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docProps/app.xml" ContentType="application/vnd.openxmlformats-officedocument.extended-properties+xml"/>
  <Override PartName="/docProps/core.xml" ContentType="application/vnd.openxmlformats-package.core-propertie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12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.xml" ContentType="application/vnd.openxmlformats-officedocument.spreadsheetml.revisionLo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305" yWindow="-15" windowWidth="10230" windowHeight="7710" tabRatio="741" firstSheet="11" activeTab="15"/>
  </bookViews>
  <sheets>
    <sheet name="Recovered_Sheet1" sheetId="1" state="veryHidden" r:id="rId1"/>
    <sheet name="Recovered_Sheet2" sheetId="2" state="veryHidden" r:id="rId2"/>
    <sheet name="Daftar Lampiran-2" sheetId="3" state="hidden" r:id="rId3"/>
    <sheet name="9. Pro. of Fund to R. Parties" sheetId="4" r:id="rId4"/>
    <sheet name="10.(a) Core Debtors Credit" sheetId="5" r:id="rId5"/>
    <sheet name="10.(b) Credit-Business Activ." sheetId="6" r:id="rId6"/>
    <sheet name="10.(c).1 Credit-Business Field" sheetId="7" r:id="rId7"/>
    <sheet name="10(c).2 Credit-Type of Use" sheetId="8" r:id="rId8"/>
    <sheet name="10.(c).3 Credit-Province" sheetId="9" r:id="rId9"/>
    <sheet name="10.(d).1 UMKM-business field" sheetId="10" r:id="rId10"/>
    <sheet name="10.(d).2 UMKM-Type of Use" sheetId="11" r:id="rId11"/>
    <sheet name="10.(d).3 UMKM Credit-Province" sheetId="12" r:id="rId12"/>
    <sheet name="11 Securities" sheetId="13" r:id="rId13"/>
    <sheet name="12 Capital Inclusion" sheetId="14" r:id="rId14"/>
    <sheet name="11.b. Penjelasan-rasio" sheetId="15" state="hidden" r:id="rId15"/>
    <sheet name="13 Other Fund Investment" sheetId="16" r:id="rId16"/>
  </sheets>
  <externalReferences>
    <externalReference r:id="rId17"/>
  </externalReferences>
  <definedNames>
    <definedName name="aktiva" localSheetId="11">'[1]Sandi laba rugi'!#REF!</definedName>
    <definedName name="aktiva">'[1]Sandi laba rugi'!#REF!</definedName>
    <definedName name="pasiva" localSheetId="11">'[1]Sandi laba rugi'!#REF!</definedName>
    <definedName name="pasiva">'[1]Sandi laba rugi'!#REF!</definedName>
    <definedName name="_xlnm.Print_Area" localSheetId="7">'10(c).2 Credit-Type of Use'!$B$1:$K$61</definedName>
    <definedName name="_xlnm.Print_Area" localSheetId="4">'10.(a) Core Debtors Credit'!$B$1:$I$57</definedName>
    <definedName name="_xlnm.Print_Area" localSheetId="5">'10.(b) Credit-Business Activ.'!$B$1:$I$35</definedName>
    <definedName name="_xlnm.Print_Area" localSheetId="6">'10.(c).1 Credit-Business Field'!$B$1:$I$59</definedName>
    <definedName name="_xlnm.Print_Area" localSheetId="8">'10.(c).3 Credit-Province'!$B$1:$I$26</definedName>
    <definedName name="_xlnm.Print_Area" localSheetId="9">'10.(d).1 UMKM-business field'!$B$1:$I$77</definedName>
    <definedName name="_xlnm.Print_Area" localSheetId="10">'10.(d).2 UMKM-Type of Use'!$B$1:$K$44</definedName>
    <definedName name="_xlnm.Print_Area" localSheetId="11">'10.(d).3 UMKM Credit-Province'!$B$1:$I$46</definedName>
    <definedName name="_xlnm.Print_Area" localSheetId="12">'11 Securities'!$B$1:$L$75</definedName>
    <definedName name="_xlnm.Print_Area" localSheetId="14">'11.b. Penjelasan-rasio'!$A$1:$H$235</definedName>
    <definedName name="_xlnm.Print_Area" localSheetId="13">'12 Capital Inclusion'!$B$1:$I$32</definedName>
    <definedName name="_xlnm.Print_Area" localSheetId="3">'9. Pro. of Fund to R. Parties'!$B$1:$J$58</definedName>
    <definedName name="_xlnm.Print_Area" localSheetId="2">'Daftar Lampiran-2'!$A$3:$H$40</definedName>
    <definedName name="_xlnm.Print_Titles" localSheetId="9">'10.(d).1 UMKM-business field'!$1:$11</definedName>
    <definedName name="_xlnm.Print_Titles" localSheetId="14">'11.b. Penjelasan-rasio'!$2:$7</definedName>
    <definedName name="Z_58755263_EAA0_4268_AC69_8BDA38C41F4D_.wvu.Cols" localSheetId="14" hidden="1">'11.b. Penjelasan-rasio'!$F:$F</definedName>
    <definedName name="Z_58755263_EAA0_4268_AC69_8BDA38C41F4D_.wvu.PrintArea" localSheetId="7" hidden="1">'10(c).2 Credit-Type of Use'!$B$1:$K$61</definedName>
    <definedName name="Z_58755263_EAA0_4268_AC69_8BDA38C41F4D_.wvu.PrintArea" localSheetId="4" hidden="1">'10.(a) Core Debtors Credit'!$B$1:$I$57</definedName>
    <definedName name="Z_58755263_EAA0_4268_AC69_8BDA38C41F4D_.wvu.PrintArea" localSheetId="5" hidden="1">'10.(b) Credit-Business Activ.'!$B$1:$I$35</definedName>
    <definedName name="Z_58755263_EAA0_4268_AC69_8BDA38C41F4D_.wvu.PrintArea" localSheetId="6" hidden="1">'10.(c).1 Credit-Business Field'!$B$1:$I$59</definedName>
    <definedName name="Z_58755263_EAA0_4268_AC69_8BDA38C41F4D_.wvu.PrintArea" localSheetId="8" hidden="1">'10.(c).3 Credit-Province'!$B$1:$I$26</definedName>
    <definedName name="Z_58755263_EAA0_4268_AC69_8BDA38C41F4D_.wvu.PrintArea" localSheetId="9" hidden="1">'10.(d).1 UMKM-business field'!$B$1:$I$77</definedName>
    <definedName name="Z_58755263_EAA0_4268_AC69_8BDA38C41F4D_.wvu.PrintArea" localSheetId="10" hidden="1">'10.(d).2 UMKM-Type of Use'!$B$1:$K$44</definedName>
    <definedName name="Z_58755263_EAA0_4268_AC69_8BDA38C41F4D_.wvu.PrintArea" localSheetId="11" hidden="1">'10.(d).3 UMKM Credit-Province'!$B$1:$I$46</definedName>
    <definedName name="Z_58755263_EAA0_4268_AC69_8BDA38C41F4D_.wvu.PrintArea" localSheetId="12" hidden="1">'11 Securities'!$B$1:$L$75</definedName>
    <definedName name="Z_58755263_EAA0_4268_AC69_8BDA38C41F4D_.wvu.PrintArea" localSheetId="14" hidden="1">'11.b. Penjelasan-rasio'!$A$1:$H$235</definedName>
    <definedName name="Z_58755263_EAA0_4268_AC69_8BDA38C41F4D_.wvu.PrintArea" localSheetId="13" hidden="1">'12 Capital Inclusion'!$B$1:$I$32</definedName>
    <definedName name="Z_58755263_EAA0_4268_AC69_8BDA38C41F4D_.wvu.PrintArea" localSheetId="3" hidden="1">'9. Pro. of Fund to R. Parties'!$B$1:$J$58</definedName>
    <definedName name="Z_58755263_EAA0_4268_AC69_8BDA38C41F4D_.wvu.PrintArea" localSheetId="2" hidden="1">'Daftar Lampiran-2'!$A$3:$H$40</definedName>
    <definedName name="Z_58755263_EAA0_4268_AC69_8BDA38C41F4D_.wvu.PrintTitles" localSheetId="9" hidden="1">'10.(d).1 UMKM-business field'!$1:$11</definedName>
    <definedName name="Z_58755263_EAA0_4268_AC69_8BDA38C41F4D_.wvu.PrintTitles" localSheetId="14" hidden="1">'11.b. Penjelasan-rasio'!$2:$7</definedName>
    <definedName name="Z_58755263_EAA0_4268_AC69_8BDA38C41F4D_.wvu.Rows" localSheetId="8" hidden="1">'10.(c).3 Credit-Province'!$21:$22</definedName>
    <definedName name="Z_58755263_EAA0_4268_AC69_8BDA38C41F4D_.wvu.Rows" localSheetId="9" hidden="1">'10.(d).1 UMKM-business field'!$81:$81</definedName>
    <definedName name="Z_58755263_EAA0_4268_AC69_8BDA38C41F4D_.wvu.Rows" localSheetId="11" hidden="1">'10.(d).3 UMKM Credit-Province'!$43:$44</definedName>
    <definedName name="Z_840ADED7_183E_4436_B94A_2B5EE88BE376_.wvu.Cols" localSheetId="14" hidden="1">'11.b. Penjelasan-rasio'!$F:$F</definedName>
    <definedName name="Z_840ADED7_183E_4436_B94A_2B5EE88BE376_.wvu.PrintArea" localSheetId="7" hidden="1">'10(c).2 Credit-Type of Use'!$B$1:$K$61</definedName>
    <definedName name="Z_840ADED7_183E_4436_B94A_2B5EE88BE376_.wvu.PrintArea" localSheetId="4" hidden="1">'10.(a) Core Debtors Credit'!$B$1:$I$57</definedName>
    <definedName name="Z_840ADED7_183E_4436_B94A_2B5EE88BE376_.wvu.PrintArea" localSheetId="5" hidden="1">'10.(b) Credit-Business Activ.'!$B$1:$I$35</definedName>
    <definedName name="Z_840ADED7_183E_4436_B94A_2B5EE88BE376_.wvu.PrintArea" localSheetId="6" hidden="1">'10.(c).1 Credit-Business Field'!$B$1:$I$59</definedName>
    <definedName name="Z_840ADED7_183E_4436_B94A_2B5EE88BE376_.wvu.PrintArea" localSheetId="8" hidden="1">'10.(c).3 Credit-Province'!$B$1:$I$26</definedName>
    <definedName name="Z_840ADED7_183E_4436_B94A_2B5EE88BE376_.wvu.PrintArea" localSheetId="9" hidden="1">'10.(d).1 UMKM-business field'!$B$1:$I$77</definedName>
    <definedName name="Z_840ADED7_183E_4436_B94A_2B5EE88BE376_.wvu.PrintArea" localSheetId="10" hidden="1">'10.(d).2 UMKM-Type of Use'!$B$1:$K$44</definedName>
    <definedName name="Z_840ADED7_183E_4436_B94A_2B5EE88BE376_.wvu.PrintArea" localSheetId="11" hidden="1">'10.(d).3 UMKM Credit-Province'!$B$1:$I$46</definedName>
    <definedName name="Z_840ADED7_183E_4436_B94A_2B5EE88BE376_.wvu.PrintArea" localSheetId="12" hidden="1">'11 Securities'!$B$1:$L$75</definedName>
    <definedName name="Z_840ADED7_183E_4436_B94A_2B5EE88BE376_.wvu.PrintArea" localSheetId="14" hidden="1">'11.b. Penjelasan-rasio'!$A$1:$H$235</definedName>
    <definedName name="Z_840ADED7_183E_4436_B94A_2B5EE88BE376_.wvu.PrintArea" localSheetId="13" hidden="1">'12 Capital Inclusion'!$B$1:$I$32</definedName>
    <definedName name="Z_840ADED7_183E_4436_B94A_2B5EE88BE376_.wvu.PrintArea" localSheetId="3" hidden="1">'9. Pro. of Fund to R. Parties'!$B$1:$J$58</definedName>
    <definedName name="Z_840ADED7_183E_4436_B94A_2B5EE88BE376_.wvu.PrintArea" localSheetId="2" hidden="1">'Daftar Lampiran-2'!$A$3:$H$40</definedName>
    <definedName name="Z_840ADED7_183E_4436_B94A_2B5EE88BE376_.wvu.PrintTitles" localSheetId="9" hidden="1">'10.(d).1 UMKM-business field'!$1:$11</definedName>
    <definedName name="Z_840ADED7_183E_4436_B94A_2B5EE88BE376_.wvu.PrintTitles" localSheetId="14" hidden="1">'11.b. Penjelasan-rasio'!$2:$7</definedName>
    <definedName name="Z_840ADED7_183E_4436_B94A_2B5EE88BE376_.wvu.Rows" localSheetId="8" hidden="1">'10.(c).3 Credit-Province'!$21:$22</definedName>
    <definedName name="Z_840ADED7_183E_4436_B94A_2B5EE88BE376_.wvu.Rows" localSheetId="9" hidden="1">'10.(d).1 UMKM-business field'!$81:$81</definedName>
    <definedName name="Z_840ADED7_183E_4436_B94A_2B5EE88BE376_.wvu.Rows" localSheetId="11" hidden="1">'10.(d).3 UMKM Credit-Province'!$43:$44</definedName>
  </definedNames>
  <calcPr calcId="125725"/>
  <customWorkbookViews>
    <customWorkbookView name="rita_h - Personal View" guid="{58755263-EAA0-4268-AC69-8BDA38C41F4D}" mergeInterval="0" personalView="1" maximized="1" xWindow="1" yWindow="1" windowWidth="1024" windowHeight="548" tabRatio="741" activeSheetId="4"/>
    <customWorkbookView name="THI_Armando - Personal View" guid="{840ADED7-183E-4436-B94A-2B5EE88BE376}" mergeInterval="0" personalView="1" maximized="1" xWindow="1" yWindow="1" windowWidth="1024" windowHeight="547" tabRatio="741" activeSheetId="16"/>
  </customWorkbookViews>
</workbook>
</file>

<file path=xl/calcChain.xml><?xml version="1.0" encoding="utf-8"?>
<calcChain xmlns="http://schemas.openxmlformats.org/spreadsheetml/2006/main">
  <c r="D12" i="15"/>
  <c r="F12"/>
  <c r="J12" s="1"/>
  <c r="J14" s="1"/>
  <c r="J13"/>
  <c r="D22"/>
  <c r="E28"/>
  <c r="F28"/>
  <c r="L31"/>
  <c r="L32"/>
  <c r="J33"/>
  <c r="L33"/>
  <c r="J34"/>
  <c r="L34"/>
  <c r="E35"/>
  <c r="L35"/>
  <c r="E38"/>
  <c r="E39"/>
  <c r="E40"/>
  <c r="E50"/>
  <c r="E130"/>
  <c r="E140"/>
  <c r="E205"/>
  <c r="E222"/>
  <c r="M239"/>
  <c r="M241"/>
</calcChain>
</file>

<file path=xl/sharedStrings.xml><?xml version="1.0" encoding="utf-8"?>
<sst xmlns="http://schemas.openxmlformats.org/spreadsheetml/2006/main" count="958" uniqueCount="506">
  <si>
    <t>* )</t>
  </si>
  <si>
    <t>Lampiran 6</t>
  </si>
  <si>
    <t>Rencana Penghimpunan Dana Pihak Ketiga</t>
  </si>
  <si>
    <t></t>
  </si>
  <si>
    <t>Laporan Pengawasan Rencana Bisnis</t>
  </si>
  <si>
    <t>J.</t>
  </si>
  <si>
    <t>Lampiran 9</t>
  </si>
  <si>
    <t>Rencana Pemberian Kredit menurut Sektor Ekonomi</t>
  </si>
  <si>
    <t>Rencana Penyediaan Dana kepada Pihak Terkait</t>
  </si>
  <si>
    <t>Rencana Pemberian Kredit menurut Propinsi</t>
  </si>
  <si>
    <t>Proyeksi Rasio dan Pos-pos Tertentu</t>
  </si>
  <si>
    <t>Laporan Realisasi Rencana Bisnis - Uraian</t>
  </si>
  <si>
    <t>Rencana Pelimpahan Kredit menurut Propinsi</t>
  </si>
  <si>
    <t>Lampiran 8</t>
  </si>
  <si>
    <t>Lampiran 15</t>
  </si>
  <si>
    <t xml:space="preserve">Rencana Perubahan Jaringan Kantor </t>
  </si>
  <si>
    <t>Proyeksi Komitmen, Kontinjensi dan Transaksi Derivatif</t>
  </si>
  <si>
    <t>Rencana Pengembangan Produk dan Aktivitas Baru</t>
  </si>
  <si>
    <t>Rencana Penyaluran Dana dalam bentuk Surat Berharga</t>
  </si>
  <si>
    <t>Rencana Penyaluran Dana dalam bentuk Penyertaan Modal</t>
  </si>
  <si>
    <t>(a)</t>
  </si>
  <si>
    <t>(b)</t>
  </si>
  <si>
    <t>(c)</t>
  </si>
  <si>
    <t>(d).1</t>
  </si>
  <si>
    <t>(e).1</t>
  </si>
  <si>
    <t>(f). 1</t>
  </si>
  <si>
    <t>:</t>
  </si>
  <si>
    <t>Lampiran 4</t>
  </si>
  <si>
    <t>Lampiran 7</t>
  </si>
  <si>
    <t>Lampiran 14</t>
  </si>
  <si>
    <t xml:space="preserve"> - Risiko Pasar</t>
  </si>
  <si>
    <t>dan Menengah menurut Sektor Ekonomi</t>
  </si>
  <si>
    <t>Jumlah pada baris ini harus sama dengan total Kredit kepada Usaha Mikro, Kecil dan Menengah pada Lampiran 7(d).2 dan Lampiran 7(e).2.</t>
  </si>
  <si>
    <t xml:space="preserve">Rencana Pelimpahan Kredit kepada Usaha Mikro, Kecil, </t>
  </si>
  <si>
    <t xml:space="preserve">Rencana Pemberian Kredit kepada Usaha Mikro, Kecil,  </t>
  </si>
  <si>
    <t>dan Menengah menurut Jenis Penggunaan</t>
  </si>
  <si>
    <t>Rencana Pelimpahan Kredit kepada Usaha Mikro, Kecil,</t>
  </si>
  <si>
    <t xml:space="preserve"> dan Menengah menurut Jenis Penggunaan</t>
  </si>
  <si>
    <t>Laporan Realisasi Rencana Bisnis - Proyeksi Rasio</t>
  </si>
  <si>
    <t xml:space="preserve"> dan Pos-pos Tertentu</t>
  </si>
  <si>
    <t>Utama Bank</t>
  </si>
  <si>
    <t xml:space="preserve">Rencana Pemberian Kredit menurut Kegiatan Usaha </t>
  </si>
  <si>
    <t>Jumlah pada baris ini harus sama dengan total Kredit kepada Usaha Mikro, Kecil dan Menengah pada Lampiran 7 (e).2.</t>
  </si>
  <si>
    <t>Rencana Pemberian Kredit kepada Debitur Inti</t>
  </si>
  <si>
    <t>Total</t>
  </si>
  <si>
    <t>Kredit yang diberikan</t>
  </si>
  <si>
    <t>Penyertaan</t>
  </si>
  <si>
    <t>Giro</t>
  </si>
  <si>
    <t>Tabungan</t>
  </si>
  <si>
    <t>JUMLAH</t>
  </si>
  <si>
    <t>A</t>
  </si>
  <si>
    <t>B</t>
  </si>
  <si>
    <t>C</t>
  </si>
  <si>
    <t>PT. BANK ………</t>
  </si>
  <si>
    <t>BOPO</t>
  </si>
  <si>
    <t xml:space="preserve"> </t>
  </si>
  <si>
    <t>KUK</t>
  </si>
  <si>
    <t xml:space="preserve"> -  Rupiah</t>
  </si>
  <si>
    <t xml:space="preserve"> -  Valas</t>
  </si>
  <si>
    <t>ROE</t>
  </si>
  <si>
    <t xml:space="preserve">Cost Efficiency Ratio </t>
  </si>
  <si>
    <t>Non Int. Inc. (5-6)</t>
  </si>
  <si>
    <t>ROA</t>
  </si>
  <si>
    <t>Pendapatan bunga</t>
  </si>
  <si>
    <t>Pendapatan Operasional</t>
  </si>
  <si>
    <t>Perincian Perhitungan Rasio Keuangan</t>
  </si>
  <si>
    <t>No. Sandi</t>
  </si>
  <si>
    <t>Nominal</t>
  </si>
  <si>
    <t xml:space="preserve">atau </t>
  </si>
  <si>
    <t>Sandi</t>
  </si>
  <si>
    <t>yang Telah</t>
  </si>
  <si>
    <t>R   u   m   u   s</t>
  </si>
  <si>
    <t>Keterangan</t>
  </si>
  <si>
    <t>(Juta Rp)</t>
  </si>
  <si>
    <t>Disampaikan</t>
  </si>
  <si>
    <t>RASIO PROFITABILITAS</t>
  </si>
  <si>
    <t>*)</t>
  </si>
  <si>
    <t>(LBU L/R)</t>
  </si>
  <si>
    <t xml:space="preserve"> =   12.000 / 51.000</t>
  </si>
  <si>
    <t>Modal Inti :</t>
  </si>
  <si>
    <t>(Perhitungan</t>
  </si>
  <si>
    <t xml:space="preserve"> =   23,53%</t>
  </si>
  <si>
    <t>CAR)</t>
  </si>
  <si>
    <t>Rata-rata</t>
  </si>
  <si>
    <t xml:space="preserve"> = 13.200 / 2.100.000</t>
  </si>
  <si>
    <t xml:space="preserve">      = 0,63%</t>
  </si>
  <si>
    <t>Total asset</t>
  </si>
  <si>
    <t>LBU</t>
  </si>
  <si>
    <t>(LBU L/R) :</t>
  </si>
  <si>
    <t>Non Interest Expense (Excl. Biaya PPAP)</t>
  </si>
  <si>
    <t>Non Interest Income + (Interest Income - Interest expenses)</t>
  </si>
  <si>
    <t>Biaya Bunga</t>
  </si>
  <si>
    <t>= 1.700 / (700 + 1.800)</t>
  </si>
  <si>
    <t>Biaya PPAP</t>
  </si>
  <si>
    <t>= 68,00%</t>
  </si>
  <si>
    <t>Non Int. Exp (excl. biaya PPAP) (1-2-3)</t>
  </si>
  <si>
    <t>Biaya bunga</t>
  </si>
  <si>
    <t>Int. Inc. - Int. Exp (6-7)</t>
  </si>
  <si>
    <t>Net Interest Margin</t>
  </si>
  <si>
    <t>Interest Income - Interest Expense</t>
  </si>
  <si>
    <t>Average Interest Earning Assets</t>
  </si>
  <si>
    <t>Aktiva Produktif</t>
  </si>
  <si>
    <t>= 5.000 / 190.000</t>
  </si>
  <si>
    <t>sesuai TKS</t>
  </si>
  <si>
    <t>= 2,63%</t>
  </si>
  <si>
    <t>= 6.500 / 7.000</t>
  </si>
  <si>
    <t>= 92,86%</t>
  </si>
  <si>
    <t>Gov. Bond Trading Ratio</t>
  </si>
  <si>
    <t>(LBU Neraca)</t>
  </si>
  <si>
    <t>= 30.000 / 100.000</t>
  </si>
  <si>
    <t>= 30,00%</t>
  </si>
  <si>
    <t>RASIO PERBAIKAN ASET</t>
  </si>
  <si>
    <t>= 350.000 / 2.500.000</t>
  </si>
  <si>
    <t>= 14,00%</t>
  </si>
  <si>
    <t>RASIO KEHATI-HATIAN</t>
  </si>
  <si>
    <t>CAR</t>
  </si>
  <si>
    <t xml:space="preserve">Sesuai </t>
  </si>
  <si>
    <t>TKS</t>
  </si>
  <si>
    <t>= 250.000 / 2.150.000</t>
  </si>
  <si>
    <t>= 11,63%</t>
  </si>
  <si>
    <t>Legal lending Limit</t>
  </si>
  <si>
    <t>a. Pihak Terkait</t>
  </si>
  <si>
    <t xml:space="preserve">    -  Prosentase Penyediaan Dana </t>
  </si>
  <si>
    <t xml:space="preserve">LBBU </t>
  </si>
  <si>
    <t>Total Penyediaan dana kpd pihak terkait</t>
  </si>
  <si>
    <t>Total penyediaan dana  kpd pihak terkait</t>
  </si>
  <si>
    <t>Laporan BMPK</t>
  </si>
  <si>
    <t>Total penyediaan dana</t>
  </si>
  <si>
    <t>= 265.000 / 2.965.000</t>
  </si>
  <si>
    <t>= 8,94%</t>
  </si>
  <si>
    <t>Surat-surat berharga</t>
  </si>
  <si>
    <t>Jaminan yg diberikan</t>
  </si>
  <si>
    <t>Tagihan lainnya</t>
  </si>
  <si>
    <t>Rekening Administratif</t>
  </si>
  <si>
    <t>Rekening administratif</t>
  </si>
  <si>
    <t xml:space="preserve">    -  Prosentase Pelanggaran</t>
  </si>
  <si>
    <t>LBBU</t>
  </si>
  <si>
    <t>Cukup Jelas</t>
  </si>
  <si>
    <t xml:space="preserve">    -  Prosentase Pelampauan</t>
  </si>
  <si>
    <t xml:space="preserve">    -  NPL (Kol 3 s.d. 5)</t>
  </si>
  <si>
    <t>Kredit yg diberikan kpd pihak terkait posisi</t>
  </si>
  <si>
    <t>Total kredit yg diberikan kpd pihak terkait dgn kol 3 s.d. 5</t>
  </si>
  <si>
    <t>Total kredit yang diberikan kpd pihak terkait</t>
  </si>
  <si>
    <t>= 75.000 / 215.000</t>
  </si>
  <si>
    <t>Total kredit yg diberikan kpd pihak terkait</t>
  </si>
  <si>
    <t>= 34,84%</t>
  </si>
  <si>
    <t>b. Pihak Tidak Terkait</t>
  </si>
  <si>
    <t>Net Open Position</t>
  </si>
  <si>
    <t>a. Prosentase NOP (posisi)</t>
  </si>
  <si>
    <t>Nilai absolut selisih antara Tagihan &amp; Kewajiban Valas (off &amp; on BS)</t>
  </si>
  <si>
    <t xml:space="preserve">Nilai absolut selisih antara Tagihan dan </t>
  </si>
  <si>
    <t>Laporan PDN</t>
  </si>
  <si>
    <t>Total modal (inti &amp; pelengkap)</t>
  </si>
  <si>
    <t>Kewajiban Valas (On BS dan Off BS) posisi</t>
  </si>
  <si>
    <t>= 15.000 / 250.000</t>
  </si>
  <si>
    <t>= 6,00%</t>
  </si>
  <si>
    <t>Sesuai TKS</t>
  </si>
  <si>
    <t>Loan Concentration per industri</t>
  </si>
  <si>
    <t>LBU (neraca)</t>
  </si>
  <si>
    <t xml:space="preserve"> Loan Concentration - Konstruksi =</t>
  </si>
  <si>
    <t>Loan kpd sektor konstruksi</t>
  </si>
  <si>
    <t>Contoh</t>
  </si>
  <si>
    <t>- Pertambangan</t>
  </si>
  <si>
    <t>Total Loan</t>
  </si>
  <si>
    <t>- Industri pengolahan</t>
  </si>
  <si>
    <t>= 1.500.000 / 4.500.000</t>
  </si>
  <si>
    <t>- Konstruksi</t>
  </si>
  <si>
    <t>= 33,33%</t>
  </si>
  <si>
    <t>-------</t>
  </si>
  <si>
    <t>PERKEMBANGAN POS-POS TERTENTU</t>
  </si>
  <si>
    <t>LBU (Neraca)</t>
  </si>
  <si>
    <t>HAL-HAL YANG PERLU MENDAPAT PERHATIAN</t>
  </si>
  <si>
    <t>Sesuai PBI KUK</t>
  </si>
  <si>
    <t xml:space="preserve"> b. Totak KUK / Total Kredit (%)</t>
  </si>
  <si>
    <t>Fee Income</t>
  </si>
  <si>
    <t>LBU (R/L)</t>
  </si>
  <si>
    <t>Total Fee based Income</t>
  </si>
  <si>
    <t>Total Operating Income</t>
  </si>
  <si>
    <t>= 55.000 / 750.000</t>
  </si>
  <si>
    <t>= 7,33%</t>
  </si>
  <si>
    <t>Kerugian Transaksi Valas *)</t>
  </si>
  <si>
    <t xml:space="preserve">*) Kerugian Transaksi valas akan dikurangkan apabila </t>
  </si>
  <si>
    <t xml:space="preserve">    pencatatan keuntungan/kerugian transaksi valas dihitung</t>
  </si>
  <si>
    <t xml:space="preserve">    secara gross. Sedangkan apabila sudah netting kerugian</t>
  </si>
  <si>
    <t xml:space="preserve">    transaksi valas tidak diperhitungkan.</t>
  </si>
  <si>
    <t>LDR</t>
  </si>
  <si>
    <t>Total Kredit yang diberikan</t>
  </si>
  <si>
    <t>Total DPK</t>
  </si>
  <si>
    <t>= 350.000 / 490.000</t>
  </si>
  <si>
    <t>= 71,43%</t>
  </si>
  <si>
    <t>dan Deposito)</t>
  </si>
  <si>
    <t>Deposito</t>
  </si>
  <si>
    <t>KETERANGAN :</t>
  </si>
  <si>
    <t>1. Angka-angka tersebut hanya merupakan contoh dan tidak berkaitan antara rasio satu dengan rasio lainnya.</t>
  </si>
  <si>
    <t xml:space="preserve">2. Perhitungan realisasi bulan Juni, September dan Desember sesuai perhitungan contoh di atas hanya menyesuaikan bulan penilaian.  </t>
  </si>
  <si>
    <t>Agunan diambilalih / Total rupa-rupa aktiva</t>
  </si>
  <si>
    <t>Total agunan yang diambilalih</t>
  </si>
  <si>
    <t>Total rupa-rupa aktiva</t>
  </si>
  <si>
    <t>= 450 / 650</t>
  </si>
  <si>
    <t>= 69,23%</t>
  </si>
  <si>
    <t>USAHA KECIL</t>
  </si>
  <si>
    <t>USAHA MENENGAH</t>
  </si>
  <si>
    <t>NPL GROSS</t>
  </si>
  <si>
    <t>NPL NETTO</t>
  </si>
  <si>
    <t>PPAP Khusus kol. 3 s.d 5</t>
  </si>
  <si>
    <t>= (350.000-100.000) / 2.500.000</t>
  </si>
  <si>
    <t>= 10,00%</t>
  </si>
  <si>
    <r>
      <t xml:space="preserve">        </t>
    </r>
    <r>
      <rPr>
        <u/>
        <sz val="10"/>
        <rFont val="Lucida Sans Unicode"/>
        <family val="2"/>
      </rPr>
      <t>Rata-rata Total Asset :</t>
    </r>
  </si>
  <si>
    <t xml:space="preserve">Pendapatan Operasional posisi s.d. </t>
  </si>
  <si>
    <t xml:space="preserve">Total kredit yang diberikan  posisi </t>
  </si>
  <si>
    <t>Total penyediaan dana bank posisi</t>
  </si>
  <si>
    <t>Penempatan pd bank lain</t>
  </si>
  <si>
    <t>Modal (inti &amp; pelengkap) posisi</t>
  </si>
  <si>
    <t xml:space="preserve">Total KUK = Butir A (Usaha Mikro) + Butir B (Usaha Kecil)  pada </t>
  </si>
  <si>
    <t>- dst………….</t>
  </si>
  <si>
    <t>PPAP terhadap Aktiva Produktif</t>
  </si>
  <si>
    <t>Pemenuhan PPAP</t>
  </si>
  <si>
    <t>Aktiva Tetap terhadap Modal</t>
  </si>
  <si>
    <t>Aktiva Produktif Bermasalah (APB)</t>
  </si>
  <si>
    <t>PPAP yang dibentuk Posisi Maret 2004</t>
  </si>
  <si>
    <t>Total aktiva produktif posisi Maret 2004</t>
  </si>
  <si>
    <t>PPAP yang dibentuk posisi Maret 2004</t>
  </si>
  <si>
    <t>= 250.000 / 2.500.000</t>
  </si>
  <si>
    <t>PPAP yang telah dibentuk Posisi Maret 2004</t>
  </si>
  <si>
    <t>PPAP yang wajib dibentuk Posisi Maret 2004</t>
  </si>
  <si>
    <t>= 2.000.000 / 2.500.000</t>
  </si>
  <si>
    <t>= 80,00%</t>
  </si>
  <si>
    <t>Total Aktiva Produktif posisi Maret 2004</t>
  </si>
  <si>
    <t>Aktiva Produktif Bermasalah kol. 3 s.d. 5 posisi Maret 2004</t>
  </si>
  <si>
    <t>Aktiva Produktif Bermasalah posisi Maret 2004</t>
  </si>
  <si>
    <t>Total aktiva produktif posisi  Maret 2004</t>
  </si>
  <si>
    <t>Aktiva Tetap dan Inventaris posisi Maret 2004</t>
  </si>
  <si>
    <t>Modal posisi Maret 2004</t>
  </si>
  <si>
    <t>Contoh untuk posisi Maret 2004</t>
  </si>
  <si>
    <t>Laba posisi s.d. Maret 2004</t>
  </si>
  <si>
    <t xml:space="preserve">(Laba setelah pajak posisi Maret 2004) /3*12 </t>
  </si>
  <si>
    <t>Rata-rata Modal Inti Januari s/d Maret 2004</t>
  </si>
  <si>
    <t>Januari 2004</t>
  </si>
  <si>
    <t>Februari 2004</t>
  </si>
  <si>
    <t>Maret 2004</t>
  </si>
  <si>
    <t xml:space="preserve">      (Laba sebelum pajak posisi Maret 2004) /3 * 12       </t>
  </si>
  <si>
    <t xml:space="preserve">  Rata-Rata Total Asset Januari s/d Maret 2004</t>
  </si>
  <si>
    <t>Januari     2004</t>
  </si>
  <si>
    <t>Februari   2004</t>
  </si>
  <si>
    <t>Maret       2004</t>
  </si>
  <si>
    <t>Biaya Operasional posisi s.d. Maret 2004</t>
  </si>
  <si>
    <t>Pendapatan bunga posisi s.d. Maret 2004</t>
  </si>
  <si>
    <t>By. Operasional posisi s.d.  Maret 2004</t>
  </si>
  <si>
    <t>Pendpt. Opr. posisi s.d .Maret 2004</t>
  </si>
  <si>
    <t>Obligasi Pem. Trading posisi  Maret 2004</t>
  </si>
  <si>
    <t>Obligasi trading posisi  Maret 2004</t>
  </si>
  <si>
    <t>Total Obligasi Pem. posisi Maret 2004</t>
  </si>
  <si>
    <t>Total Obligasi. posisi Maret 2004</t>
  </si>
  <si>
    <t>Kredit kol 3 s.d. 5  posisi Maret 2004</t>
  </si>
  <si>
    <t>Kredit yg diberikan dgn kol. 3 s.d. 5 posisi Maret 2004</t>
  </si>
  <si>
    <t>Total Kredit  yang diberikan posisi  Maret 2004</t>
  </si>
  <si>
    <t xml:space="preserve"> Maret 2004</t>
  </si>
  <si>
    <t>Kredit yg diberikan dgn kol. 3 s.d. 5 posisi Maret 2004 - PPAP Khusus kol 3 s.d 5</t>
  </si>
  <si>
    <t>Total kredit yg diberikan  posisi Maret 2004</t>
  </si>
  <si>
    <t>Modal (Inti + Pelengkap)  posisi Maret 2004</t>
  </si>
  <si>
    <t>Modal (Inti + Pelengkap) posisi Maret 2004</t>
  </si>
  <si>
    <t>ATMR posisi Maret 2004</t>
  </si>
  <si>
    <t>posisi Maret 2004</t>
  </si>
  <si>
    <t>Maret 2004 dgn kol. 3 s.d. 5</t>
  </si>
  <si>
    <t>31 Maret 2004</t>
  </si>
  <si>
    <t>Loan per sektor ekonomi posisi Maret 2004</t>
  </si>
  <si>
    <t>Total kredit posisi Maret 2004</t>
  </si>
  <si>
    <t>DPK  posisi s.d 31 Maret 2004</t>
  </si>
  <si>
    <t xml:space="preserve">Kredit  posisi s.d 31 Maret 2004 </t>
  </si>
  <si>
    <t>Total Aktiva (Rp+Va) posisi s.d. Maret 2004</t>
  </si>
  <si>
    <t xml:space="preserve"> a. Total KUK  posisi s.d. Maret 2004</t>
  </si>
  <si>
    <t>Fee based Income posisi s.d. Maret 2004</t>
  </si>
  <si>
    <t>Kredit yang diberikan posisi Maret 2004</t>
  </si>
  <si>
    <t>DPK posisi Maret 2004 (hanya Giro, Tabungan</t>
  </si>
  <si>
    <t>Agunan yang diambilalih posisi Maret 2004</t>
  </si>
  <si>
    <t>Rupa-rupa aktiva posisi Maret 2004</t>
  </si>
  <si>
    <t>B.</t>
  </si>
  <si>
    <t>Proyeksi Neraca</t>
  </si>
  <si>
    <t>Proyeksi Laba Rugi</t>
  </si>
  <si>
    <t>a.</t>
  </si>
  <si>
    <t>b.</t>
  </si>
  <si>
    <t>c.</t>
  </si>
  <si>
    <t>d.</t>
  </si>
  <si>
    <t>A.</t>
  </si>
  <si>
    <t>RUPIAH</t>
  </si>
  <si>
    <t>Total Rupiah</t>
  </si>
  <si>
    <t>C.</t>
  </si>
  <si>
    <t>D.</t>
  </si>
  <si>
    <t>Tabel 11.b</t>
  </si>
  <si>
    <t>Lampiran 9.a.iv dan 9.a.v "Pemantauan Penyaluran Kredit Usaha Mikro,</t>
  </si>
  <si>
    <t>Kecil dan Menengah"</t>
  </si>
  <si>
    <t>= 600.000 / 3.000.000</t>
  </si>
  <si>
    <t>= 20%</t>
  </si>
  <si>
    <t>Lampiran 1</t>
  </si>
  <si>
    <t>Lampiran 2</t>
  </si>
  <si>
    <t>Lampiran 3</t>
  </si>
  <si>
    <t>Lampiran 10</t>
  </si>
  <si>
    <t>Lampiran 12</t>
  </si>
  <si>
    <t>Lampiran 13</t>
  </si>
  <si>
    <t>Lampiran 5</t>
  </si>
  <si>
    <t>1.</t>
  </si>
  <si>
    <t>Proyeksi Kewajiban Penyediaan Modal Minimum (KPMM)</t>
  </si>
  <si>
    <t>DAFTAR LAMPIRAN</t>
  </si>
  <si>
    <t>Rencana Penerbitan Surat Berharga</t>
  </si>
  <si>
    <t>Rencana Pemberian Kredit menurut Jenis Penggunaan</t>
  </si>
  <si>
    <t>Rencana Permodalan</t>
  </si>
  <si>
    <t>Lampiran 11</t>
  </si>
  <si>
    <t>TOTAL RUPIAH</t>
  </si>
  <si>
    <t>2.</t>
  </si>
  <si>
    <t>E.</t>
  </si>
  <si>
    <t>F.</t>
  </si>
  <si>
    <t>G.</t>
  </si>
  <si>
    <t>H.</t>
  </si>
  <si>
    <t>A. RUPIAH</t>
  </si>
  <si>
    <t>I.</t>
  </si>
  <si>
    <t>Sep 2011</t>
  </si>
  <si>
    <t>4.</t>
  </si>
  <si>
    <t>Sep</t>
  </si>
  <si>
    <t>3.</t>
  </si>
  <si>
    <t>Banten</t>
  </si>
  <si>
    <t>DKI Jakarta</t>
  </si>
  <si>
    <t>DI Yogyakarta</t>
  </si>
  <si>
    <t xml:space="preserve">Total </t>
  </si>
  <si>
    <t>No.</t>
  </si>
  <si>
    <t>**)</t>
  </si>
  <si>
    <t>**)</t>
  </si>
  <si>
    <t>million Rp</t>
  </si>
  <si>
    <t>Projection</t>
  </si>
  <si>
    <t>First Year</t>
  </si>
  <si>
    <t>Dec 2011</t>
  </si>
  <si>
    <t>Sept 2011</t>
  </si>
  <si>
    <t>June 2011</t>
  </si>
  <si>
    <t>March 2011</t>
  </si>
  <si>
    <t>Dec</t>
  </si>
  <si>
    <t>Actual</t>
  </si>
  <si>
    <t>Sept</t>
  </si>
  <si>
    <t>Name of Company</t>
  </si>
  <si>
    <t>EQUITY</t>
  </si>
  <si>
    <t>etc..</t>
  </si>
  <si>
    <t>TEMPORARY EQUITY</t>
  </si>
  <si>
    <t>NUMBER *)</t>
  </si>
  <si>
    <t xml:space="preserve">Dec </t>
  </si>
  <si>
    <t>Type</t>
  </si>
  <si>
    <t>Measured at fair value through profit/loss</t>
  </si>
  <si>
    <t>Government Bonds / SUN</t>
  </si>
  <si>
    <t>Bonds</t>
  </si>
  <si>
    <t>Assets Backed Securities (Securitization)</t>
  </si>
  <si>
    <t>Other Securities</t>
  </si>
  <si>
    <t>Available for Sale</t>
  </si>
  <si>
    <t>Hold Till Maturity</t>
  </si>
  <si>
    <t xml:space="preserve">Bonds </t>
  </si>
  <si>
    <t>B. FOREIGN EXCHANGE</t>
  </si>
  <si>
    <t>Government Bonds/ SUN</t>
  </si>
  <si>
    <t>Measured at Fair Value through Profit/ Loss Statement</t>
  </si>
  <si>
    <t>Total of Foreign Exchange</t>
  </si>
  <si>
    <t>TOTAL of RUPIAH AND FOREIGN EXCHANGE *)</t>
  </si>
  <si>
    <t>The Total in this line has to match the total credit on attachment 1 - Balance Sheet Projection no.5- Assets Part</t>
  </si>
  <si>
    <t>Million Rp</t>
  </si>
  <si>
    <t>Province</t>
  </si>
  <si>
    <t>BASED ON PROVINCE (PROJECTS/DEBTORS' LOCATION)</t>
  </si>
  <si>
    <t>MICRO BUSINESS</t>
  </si>
  <si>
    <t>West Java</t>
  </si>
  <si>
    <t>Central Java</t>
  </si>
  <si>
    <t>…etc</t>
  </si>
  <si>
    <t>TOTAL RUPIAH + FOREX</t>
  </si>
  <si>
    <t>TOTAL OF FOREIGN EXHANGE</t>
  </si>
  <si>
    <t>Total investment credit</t>
  </si>
  <si>
    <t>Medium</t>
  </si>
  <si>
    <t>Small</t>
  </si>
  <si>
    <t>Micro</t>
  </si>
  <si>
    <t>INVESTMENT</t>
  </si>
  <si>
    <t>Total of Working Capital Credit</t>
  </si>
  <si>
    <t>WORKING CAPITAL</t>
  </si>
  <si>
    <t>FOREIGN EXCHANGE</t>
  </si>
  <si>
    <t>Total of Investment Credit</t>
  </si>
  <si>
    <t>TYPE OF USAGE</t>
  </si>
  <si>
    <t>First year</t>
  </si>
  <si>
    <t xml:space="preserve">BUSINESS DEBTORS BASED ON BUSINESS FIELD </t>
  </si>
  <si>
    <t>BUSINESS FIELD</t>
  </si>
  <si>
    <t>ACtual</t>
  </si>
  <si>
    <t>TOTAL OF MICRO BUSINESS CREDIT</t>
  </si>
  <si>
    <t>SMALL BUSINESS</t>
  </si>
  <si>
    <t>MEDIUM BUSINESS</t>
  </si>
  <si>
    <t>TOTAL OF SMALL BUSINESS CREDIT</t>
  </si>
  <si>
    <t>TOTAL OF MEDIUM BUSINESS CREDIT</t>
  </si>
  <si>
    <t>TOTAL OF MICRO, SMALL AND MEDIUM BUSINESS</t>
  </si>
  <si>
    <t>CREDITS</t>
  </si>
  <si>
    <t>Agriculture, Hunting and Forestry</t>
  </si>
  <si>
    <t>Fishery</t>
  </si>
  <si>
    <t>Mining and Excavation</t>
  </si>
  <si>
    <t>Industry Processing</t>
  </si>
  <si>
    <t>Electricity, Gas, and Water</t>
  </si>
  <si>
    <t>Construction</t>
  </si>
  <si>
    <t>Wholesale and Retail Trading</t>
  </si>
  <si>
    <t>Provision of Accomodation, Food and Drink</t>
  </si>
  <si>
    <t>Transportation, Warehousing and Communication</t>
  </si>
  <si>
    <t>Financial Intermediary</t>
  </si>
  <si>
    <t>Real Estate, Leasing Business and Corporate Services</t>
  </si>
  <si>
    <t>Government Administration, Defence and Compulsory Social Security Warranty</t>
  </si>
  <si>
    <t>Education Services</t>
  </si>
  <si>
    <t>Health Services and Social Activities</t>
  </si>
  <si>
    <t xml:space="preserve">Social and Cultural Services, entertainment and other </t>
  </si>
  <si>
    <t>Individual Services to Household Service</t>
  </si>
  <si>
    <t>International Agencies and Other Extra International Agencies</t>
  </si>
  <si>
    <t>Undefined Activities</t>
  </si>
  <si>
    <r>
      <t>Appendix 9</t>
    </r>
    <r>
      <rPr>
        <sz val="12"/>
        <rFont val="Frutiger 45 Light"/>
        <family val="3"/>
      </rPr>
      <t xml:space="preserve"> Bank Indonesia Circular Letter No.12/ 27 /DPNP dated 25 October 2010</t>
    </r>
  </si>
  <si>
    <t>Name of Related Parties</t>
  </si>
  <si>
    <t>Year-1</t>
  </si>
  <si>
    <t>TOTAL</t>
  </si>
  <si>
    <t>% Provision of Fund to the Related Parties</t>
  </si>
  <si>
    <t>towards Capital</t>
  </si>
  <si>
    <t>Related Parties are related parties as governed in Bank Indonesia's Regulation that governs</t>
  </si>
  <si>
    <r>
      <t xml:space="preserve">Attachment 10 (a) </t>
    </r>
    <r>
      <rPr>
        <sz val="12"/>
        <rFont val="Frutiger 45 Light"/>
        <family val="3"/>
      </rPr>
      <t>Bank Indonesia Circular Letter No. 12/ 27 /DPNP dated 25 October 2010</t>
    </r>
  </si>
  <si>
    <t>Name of Borrower/Group Borrower</t>
  </si>
  <si>
    <t>Core Debtors coverage including debtors/groups other than the related parties with the criteria as follows:</t>
  </si>
  <si>
    <t xml:space="preserve">b. for Banks with total assets more than Rp1 Trillion but less than or equal to </t>
  </si>
  <si>
    <t>a. for Banks with total assets less than or equal to Rp1 trilion, including 10 (ten) debtors/big group</t>
  </si>
  <si>
    <t>Rp10 trilion including 15(fifteen) debtors/big group;</t>
  </si>
  <si>
    <t>c. for Banks with total assets more than Rp10 Trillion including 25 (twenty five) debtors/big group.</t>
  </si>
  <si>
    <r>
      <t xml:space="preserve">Appendix 10 (b) </t>
    </r>
    <r>
      <rPr>
        <sz val="12"/>
        <rFont val="Frutiger 45 Light"/>
        <family val="3"/>
      </rPr>
      <t xml:space="preserve"> Bank Indonesia Circular Letter No.12/ 27 /DPNP dated 25 October 2010</t>
    </r>
  </si>
  <si>
    <t>BUSINESS ACTIVITY</t>
  </si>
  <si>
    <t>Properties</t>
  </si>
  <si>
    <t>Textile Industry and Textile Products (TPT)</t>
  </si>
  <si>
    <t>Oil Palm Plantations and Processing</t>
  </si>
  <si>
    <t>Financing of Motor Vehicles</t>
  </si>
  <si>
    <t>Credit Card</t>
  </si>
  <si>
    <t>Securities Companies</t>
  </si>
  <si>
    <t>Leasing Companies</t>
  </si>
  <si>
    <t>Tourism Industry</t>
  </si>
  <si>
    <t>Others (detailed in accordance to Banks</t>
  </si>
  <si>
    <t>main business acitivities, such as : Shipping, Telecommunication</t>
  </si>
  <si>
    <t>Highway Construction, Pensioners, Employees)</t>
  </si>
  <si>
    <t>Type of certain business activities listed in this appendix is only filled with relevant business activities as</t>
  </si>
  <si>
    <t>Bank credit grant focus and Bank can add other type of business activities according to the type of business that becomes</t>
  </si>
  <si>
    <t>focus of each Bank. For business activities that do not become Bank credit grant focus, shall be filled with TS (not significant)</t>
  </si>
  <si>
    <r>
      <t xml:space="preserve">Appendix 10 (c).1 </t>
    </r>
    <r>
      <rPr>
        <sz val="12"/>
        <rFont val="Frutiger 45 Light"/>
        <family val="3"/>
      </rPr>
      <t xml:space="preserve"> Bank Indonesia Circular Letter No.12/ 27 /DPNP dated 25 October 2010</t>
    </r>
  </si>
  <si>
    <t>BASED ON THE BUSINESS FIELD *)</t>
  </si>
  <si>
    <t>Agriculture, hunting and Forestry</t>
  </si>
  <si>
    <t>Mining and Quarrying</t>
  </si>
  <si>
    <t>Processing Industry</t>
  </si>
  <si>
    <t>Large and Retail Trading</t>
  </si>
  <si>
    <t>Accomodation and Food Drink Service</t>
  </si>
  <si>
    <t>Transportation, Warehouse, and Communication</t>
  </si>
  <si>
    <t>Real Estate, Rental Business and Company Services</t>
  </si>
  <si>
    <t>Governmental Administration, Defence and Provision of Social Security</t>
  </si>
  <si>
    <t>Education Service</t>
  </si>
  <si>
    <t>Health Service and Social Activities</t>
  </si>
  <si>
    <t>Humanity Service, Social Culture, Entertainment and Other Individuals</t>
  </si>
  <si>
    <t>Individual Service that Serve Houses</t>
  </si>
  <si>
    <t>International Agencies and Other International Extra Agencies</t>
  </si>
  <si>
    <t>Activities with Not Clear Limitation</t>
  </si>
  <si>
    <t>TOTAL RUPIAH + FOREX **)</t>
  </si>
  <si>
    <t>for credit classification description based on economy sector</t>
  </si>
  <si>
    <t>Total at this row must equal to total credit at Appendix 1 - Balance Sheet Projection No. 9 Assets side</t>
  </si>
  <si>
    <r>
      <t xml:space="preserve">Appendix 10.(c).2 </t>
    </r>
    <r>
      <rPr>
        <sz val="12"/>
        <rFont val="Frutiger 45 Light"/>
        <family val="3"/>
      </rPr>
      <t xml:space="preserve"> Bank Indonesia Circular Letter No.12/ 27 /DPNP dated 25 October 2010</t>
    </r>
  </si>
  <si>
    <t>TYPE OF USE</t>
  </si>
  <si>
    <t>Retail</t>
  </si>
  <si>
    <t>Corporation</t>
  </si>
  <si>
    <t>Others</t>
  </si>
  <si>
    <t>Total investment Credit</t>
  </si>
  <si>
    <t>CONSUMPTION</t>
  </si>
  <si>
    <t>Total Consumption Credit</t>
  </si>
  <si>
    <t>TOTAL FOREIGN EXCHANGE</t>
  </si>
  <si>
    <r>
      <t>TOTAL RUPIAH + FOREX *)</t>
    </r>
    <r>
      <rPr>
        <b/>
        <sz val="12"/>
        <rFont val="Frutiger 45 Light"/>
        <family val="3"/>
      </rPr>
      <t></t>
    </r>
  </si>
  <si>
    <t>Notes:</t>
  </si>
  <si>
    <t>Definition of retail and corporation refers to the general explanation detail list about portfolio category</t>
  </si>
  <si>
    <t>at guidelines of compiling Commercial Banks Monthly Report</t>
  </si>
  <si>
    <t>Description regarding the business field category refering to the applicable Guidelines of Compiling Commercial Banks Monthly Report</t>
  </si>
  <si>
    <r>
      <t xml:space="preserve">Appendix 10.(c).3 </t>
    </r>
    <r>
      <rPr>
        <sz val="12"/>
        <rFont val="Frutiger 45 Light"/>
        <family val="3"/>
      </rPr>
      <t xml:space="preserve"> Bank Indonesia Circular Letter No.12/ 27 /DPNP dated 25 October 2010</t>
    </r>
  </si>
  <si>
    <t>BASED ON PROVINCES</t>
  </si>
  <si>
    <t>Provinces</t>
  </si>
  <si>
    <t>TOTAL *)</t>
  </si>
  <si>
    <t>Notes</t>
  </si>
  <si>
    <t>Provincy grouping refers to the name of province listed in the list of residential/city code available</t>
  </si>
  <si>
    <t>in Indonesia in the Guidelines of Compiling Commercial Banks Monthly Report</t>
  </si>
  <si>
    <r>
      <t xml:space="preserve">Appendix 10.(d).1 </t>
    </r>
    <r>
      <rPr>
        <sz val="12"/>
        <rFont val="Frutiger 45 Light"/>
        <family val="3"/>
      </rPr>
      <t xml:space="preserve"> Bank Indonesia Circular Letter No.12/ 27 /DPNP dated 25 October 2010</t>
    </r>
  </si>
  <si>
    <r>
      <t xml:space="preserve">Appendix 10.(d).2 </t>
    </r>
    <r>
      <rPr>
        <sz val="12"/>
        <rFont val="Frutiger 45 Light"/>
        <family val="3"/>
      </rPr>
      <t xml:space="preserve"> Bank Indonesia Circular Letter No.12/ 27 /DPNP Date 25 October 2010</t>
    </r>
  </si>
  <si>
    <r>
      <t xml:space="preserve">Appendix 10(d).3 </t>
    </r>
    <r>
      <rPr>
        <sz val="12"/>
        <rFont val="Frutiger 45 Light"/>
        <family val="3"/>
      </rPr>
      <t xml:space="preserve"> Bank Indonesia Circular Bank No.12/ 27 /DPNP dated 25 October 2010</t>
    </r>
  </si>
  <si>
    <r>
      <t xml:space="preserve">Appendix 11 </t>
    </r>
    <r>
      <rPr>
        <sz val="12"/>
        <rFont val="Frutiger 45 Light"/>
        <family val="3"/>
      </rPr>
      <t xml:space="preserve"> Bank Indonesia Circular Letter No.12/ 27 /DPNP dated 25 October 2010</t>
    </r>
  </si>
  <si>
    <r>
      <t xml:space="preserve">Appendix 12 </t>
    </r>
    <r>
      <rPr>
        <sz val="12"/>
        <rFont val="Frutiger 45 Light"/>
        <family val="3"/>
      </rPr>
      <t xml:space="preserve"> Bank Indonesia Circular Letter No.12/ 27 /DPNP dated 25 October 2010</t>
    </r>
  </si>
  <si>
    <r>
      <t xml:space="preserve">Attachment 13 </t>
    </r>
    <r>
      <rPr>
        <sz val="12"/>
        <rFont val="Frutiger 45 Light"/>
        <family val="3"/>
      </rPr>
      <t xml:space="preserve"> Bank Indonesia Circular Letter No.12/ 27 /DPNP dated 25 October 2010</t>
    </r>
  </si>
  <si>
    <t>OTHER FUND INVESTMENT PLANS</t>
  </si>
  <si>
    <t>Type of Fund Investment</t>
  </si>
  <si>
    <t>Type of Lending of Fund *)</t>
  </si>
  <si>
    <t>Type of Lending of Fund is grouped into:</t>
  </si>
  <si>
    <t>b. Other lending of fund, covering provision of fund facilities as referred to in</t>
  </si>
  <si>
    <t>Legal Lending Limit (BMPK).</t>
  </si>
  <si>
    <t>Total Working Capital Credit</t>
  </si>
  <si>
    <t>PLAN OF FUND INVESTMENT IN SECURITIES</t>
  </si>
  <si>
    <t>Loans and Receivables</t>
  </si>
  <si>
    <t>PLAN OF LENDING  TO CORE DEBTORS *)</t>
  </si>
  <si>
    <t>PLAN OF THE LENDING TO THE RELATED PARTIES **)</t>
  </si>
  <si>
    <t>PLAN OF LENDING FOR CERTAIN BUSINESS ACTIVITIES *)</t>
  </si>
  <si>
    <t>Mortgage Financing(KPR)</t>
  </si>
  <si>
    <t>PLAN OF LENDING</t>
  </si>
  <si>
    <t>PLAN OF LENDING BASED ON TYPE OF USE</t>
  </si>
  <si>
    <t xml:space="preserve">THE PLAN OF LENDING TO MICRO, SMALL, AND MEDIUM </t>
  </si>
  <si>
    <t xml:space="preserve">PLAN OF LENDING TO MICRO, SMALL, AND MEDIUM BUSINESS </t>
  </si>
  <si>
    <t>BASED ON THE USAGE</t>
  </si>
  <si>
    <t>PLAN OF LENDING TO MICRO, SMALL, AND MEDIUM BUSINESS</t>
  </si>
  <si>
    <t>PLAN OF FUND INVESTMENT IN EQUITY PARTICIPATION</t>
  </si>
  <si>
    <t>a. Loan</t>
  </si>
  <si>
    <t>Bank Indonesia's Regulation that governs Legal Lending Limit other than Loan</t>
  </si>
  <si>
    <t>TOTAL UMKM LOAN</t>
  </si>
  <si>
    <t>Held Until Maturity</t>
  </si>
  <si>
    <t xml:space="preserve">The total in this line has to match the total loan on attachment 1 - Balance sheet projection No.11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</si>
</sst>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_)"/>
  </numFmts>
  <fonts count="46">
    <font>
      <sz val="10"/>
      <name val="Book Antiqua"/>
    </font>
    <font>
      <sz val="10"/>
      <name val="Book Antiqua"/>
      <family val="1"/>
    </font>
    <font>
      <sz val="10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Tahoma"/>
      <family val="2"/>
    </font>
    <font>
      <sz val="11"/>
      <name val="Arial"/>
      <family val="2"/>
    </font>
    <font>
      <sz val="10"/>
      <name val="Garamond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Lucida Sans Unicode"/>
      <family val="2"/>
    </font>
    <font>
      <sz val="10"/>
      <name val="Lucida Sans Unicode"/>
      <family val="2"/>
    </font>
    <font>
      <sz val="8"/>
      <name val="Lucida Sans Unicode"/>
      <family val="2"/>
    </font>
    <font>
      <b/>
      <sz val="9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i/>
      <sz val="10"/>
      <name val="Lucida Sans Unicode"/>
      <family val="2"/>
    </font>
    <font>
      <sz val="9"/>
      <name val="Lucida Sans Unicode"/>
      <family val="2"/>
    </font>
    <font>
      <b/>
      <sz val="14"/>
      <name val="Lucida Sans Unicode"/>
      <family val="2"/>
    </font>
    <font>
      <u/>
      <sz val="10"/>
      <name val="Lucida Sans Unicode"/>
      <family val="2"/>
    </font>
    <font>
      <sz val="10"/>
      <color indexed="9"/>
      <name val="Lucida Sans Unicode"/>
      <family val="2"/>
    </font>
    <font>
      <sz val="11"/>
      <name val="Lucida Sans Unicode"/>
      <family val="2"/>
    </font>
    <font>
      <b/>
      <u/>
      <sz val="10"/>
      <name val="Lucida Sans Unicode"/>
      <family val="2"/>
    </font>
    <font>
      <b/>
      <u/>
      <sz val="9"/>
      <name val="Lucida Sans Unicode"/>
      <family val="2"/>
    </font>
    <font>
      <b/>
      <sz val="18"/>
      <name val="Lucida Sans Unicode"/>
      <family val="2"/>
    </font>
    <font>
      <sz val="18"/>
      <name val="Lucida Sans Unicode"/>
      <family val="2"/>
    </font>
    <font>
      <sz val="8"/>
      <name val="Book Antiqua"/>
      <family val="1"/>
    </font>
    <font>
      <b/>
      <sz val="8"/>
      <name val="Lucida Sans Unicode"/>
      <family val="2"/>
    </font>
    <font>
      <sz val="10"/>
      <name val="Wingdings"/>
      <charset val="2"/>
    </font>
    <font>
      <b/>
      <sz val="8"/>
      <color indexed="10"/>
      <name val="Lucida Sans Unicode"/>
      <family val="2"/>
    </font>
    <font>
      <sz val="10"/>
      <name val="Book Antiqua"/>
      <family val="1"/>
    </font>
    <font>
      <b/>
      <sz val="12"/>
      <name val="Frutiger 45 Light"/>
      <family val="3"/>
    </font>
    <font>
      <sz val="12"/>
      <name val="Frutiger 45 Light"/>
      <family val="3"/>
    </font>
    <font>
      <sz val="12"/>
      <color indexed="10"/>
      <name val="Frutiger 45 Light"/>
      <family val="3"/>
    </font>
    <font>
      <b/>
      <u/>
      <sz val="12"/>
      <name val="Frutiger 45 Light"/>
      <family val="3"/>
    </font>
    <font>
      <b/>
      <i/>
      <sz val="12"/>
      <name val="Frutiger 45 Light"/>
      <family val="3"/>
    </font>
    <font>
      <i/>
      <sz val="12"/>
      <name val="Frutiger 45 Light"/>
      <family val="3"/>
    </font>
    <font>
      <b/>
      <sz val="14"/>
      <name val="Frutiger 45 Light"/>
      <family val="3"/>
    </font>
    <font>
      <u/>
      <sz val="12"/>
      <name val="Frutiger 45 Light"/>
      <family val="3"/>
    </font>
    <font>
      <b/>
      <sz val="12"/>
      <color indexed="10"/>
      <name val="Frutiger 45 Light"/>
      <family val="3"/>
    </font>
    <font>
      <b/>
      <sz val="11"/>
      <name val="Frutiger 45 Light"/>
      <family val="3"/>
    </font>
    <font>
      <sz val="11"/>
      <name val="Frutiger 45 Light"/>
      <family val="3"/>
    </font>
    <font>
      <b/>
      <i/>
      <sz val="11"/>
      <name val="Frutiger 45 Light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165" fontId="3" fillId="0" borderId="0"/>
    <xf numFmtId="0" fontId="33" fillId="0" borderId="0"/>
    <xf numFmtId="0" fontId="9" fillId="0" borderId="0"/>
    <xf numFmtId="0" fontId="9" fillId="0" borderId="0"/>
    <xf numFmtId="0" fontId="2" fillId="0" borderId="0"/>
    <xf numFmtId="9" fontId="1" fillId="0" borderId="0" applyFont="0" applyFill="0" applyBorder="0" applyAlignment="0" applyProtection="0"/>
  </cellStyleXfs>
  <cellXfs count="469">
    <xf numFmtId="0" fontId="0" fillId="0" borderId="0" xfId="0"/>
    <xf numFmtId="0" fontId="5" fillId="0" borderId="0" xfId="0" applyFont="1"/>
    <xf numFmtId="0" fontId="4" fillId="0" borderId="0" xfId="0" applyFont="1"/>
    <xf numFmtId="0" fontId="8" fillId="0" borderId="0" xfId="0" applyFont="1"/>
    <xf numFmtId="0" fontId="10" fillId="0" borderId="0" xfId="5" applyFont="1" applyAlignment="1">
      <alignment horizontal="centerContinuous"/>
    </xf>
    <xf numFmtId="0" fontId="10" fillId="0" borderId="0" xfId="5" applyFont="1"/>
    <xf numFmtId="164" fontId="10" fillId="0" borderId="0" xfId="1" applyNumberFormat="1" applyFont="1"/>
    <xf numFmtId="0" fontId="10" fillId="0" borderId="0" xfId="5" applyFont="1" applyBorder="1"/>
    <xf numFmtId="10" fontId="11" fillId="0" borderId="0" xfId="7" applyNumberFormat="1" applyFont="1"/>
    <xf numFmtId="43" fontId="10" fillId="0" borderId="0" xfId="1" applyFont="1"/>
    <xf numFmtId="0" fontId="12" fillId="0" borderId="1" xfId="5" applyFont="1" applyBorder="1"/>
    <xf numFmtId="0" fontId="12" fillId="0" borderId="0" xfId="5" applyFont="1" applyBorder="1"/>
    <xf numFmtId="0" fontId="10" fillId="0" borderId="0" xfId="5" applyFont="1" applyBorder="1" applyAlignment="1">
      <alignment horizontal="center"/>
    </xf>
    <xf numFmtId="38" fontId="10" fillId="0" borderId="0" xfId="5" applyNumberFormat="1" applyFont="1" applyBorder="1"/>
    <xf numFmtId="0" fontId="12" fillId="0" borderId="0" xfId="5" applyFont="1"/>
    <xf numFmtId="164" fontId="10" fillId="0" borderId="0" xfId="5" applyNumberFormat="1" applyFont="1" applyBorder="1"/>
    <xf numFmtId="43" fontId="10" fillId="0" borderId="0" xfId="5" applyNumberFormat="1" applyFont="1"/>
    <xf numFmtId="0" fontId="7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horizontal="centerContinuous"/>
    </xf>
    <xf numFmtId="0" fontId="14" fillId="0" borderId="0" xfId="0" applyFont="1" applyAlignment="1"/>
    <xf numFmtId="0" fontId="14" fillId="0" borderId="0" xfId="0" applyFont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40" fontId="14" fillId="0" borderId="6" xfId="0" applyNumberFormat="1" applyFont="1" applyBorder="1"/>
    <xf numFmtId="0" fontId="18" fillId="0" borderId="0" xfId="0" applyFont="1" applyAlignment="1">
      <alignment horizontal="centerContinuous"/>
    </xf>
    <xf numFmtId="0" fontId="14" fillId="0" borderId="0" xfId="0" applyFont="1" applyFill="1"/>
    <xf numFmtId="0" fontId="21" fillId="0" borderId="0" xfId="5" applyFont="1" applyAlignment="1">
      <alignment horizontal="centerContinuous"/>
    </xf>
    <xf numFmtId="0" fontId="14" fillId="0" borderId="0" xfId="5" applyFont="1" applyAlignment="1">
      <alignment horizontal="centerContinuous"/>
    </xf>
    <xf numFmtId="38" fontId="14" fillId="0" borderId="0" xfId="5" applyNumberFormat="1" applyFont="1" applyAlignment="1">
      <alignment horizontal="centerContinuous"/>
    </xf>
    <xf numFmtId="0" fontId="14" fillId="0" borderId="0" xfId="5" applyFont="1"/>
    <xf numFmtId="0" fontId="14" fillId="0" borderId="0" xfId="5" applyFont="1" applyAlignment="1">
      <alignment horizontal="center"/>
    </xf>
    <xf numFmtId="38" fontId="14" fillId="0" borderId="0" xfId="5" applyNumberFormat="1" applyFont="1"/>
    <xf numFmtId="0" fontId="17" fillId="0" borderId="7" xfId="5" applyFont="1" applyBorder="1"/>
    <xf numFmtId="0" fontId="22" fillId="0" borderId="8" xfId="5" applyFont="1" applyBorder="1"/>
    <xf numFmtId="0" fontId="14" fillId="0" borderId="9" xfId="5" applyFont="1" applyBorder="1"/>
    <xf numFmtId="0" fontId="14" fillId="0" borderId="9" xfId="5" applyFont="1" applyBorder="1" applyAlignment="1">
      <alignment horizontal="center"/>
    </xf>
    <xf numFmtId="0" fontId="14" fillId="0" borderId="10" xfId="5" applyFont="1" applyBorder="1" applyAlignment="1">
      <alignment horizontal="center"/>
    </xf>
    <xf numFmtId="38" fontId="14" fillId="0" borderId="10" xfId="5" applyNumberFormat="1" applyFont="1" applyBorder="1" applyAlignment="1">
      <alignment horizontal="centerContinuous"/>
    </xf>
    <xf numFmtId="0" fontId="14" fillId="0" borderId="8" xfId="5" applyFont="1" applyBorder="1" applyAlignment="1">
      <alignment horizontal="centerContinuous"/>
    </xf>
    <xf numFmtId="0" fontId="14" fillId="0" borderId="11" xfId="5" applyFont="1" applyBorder="1" applyAlignment="1">
      <alignment horizontal="centerContinuous"/>
    </xf>
    <xf numFmtId="0" fontId="17" fillId="0" borderId="12" xfId="5" applyFont="1" applyBorder="1"/>
    <xf numFmtId="0" fontId="22" fillId="0" borderId="0" xfId="5" applyFont="1" applyBorder="1"/>
    <xf numFmtId="0" fontId="14" fillId="0" borderId="3" xfId="5" applyFont="1" applyBorder="1"/>
    <xf numFmtId="0" fontId="14" fillId="0" borderId="3" xfId="5" applyFont="1" applyBorder="1" applyAlignment="1">
      <alignment horizontal="center"/>
    </xf>
    <xf numFmtId="38" fontId="14" fillId="0" borderId="3" xfId="5" quotePrefix="1" applyNumberFormat="1" applyFont="1" applyBorder="1" applyAlignment="1">
      <alignment horizontal="center"/>
    </xf>
    <xf numFmtId="0" fontId="14" fillId="0" borderId="0" xfId="5" applyFont="1" applyBorder="1" applyAlignment="1">
      <alignment horizontal="centerContinuous"/>
    </xf>
    <xf numFmtId="0" fontId="14" fillId="0" borderId="13" xfId="5" applyFont="1" applyBorder="1" applyAlignment="1">
      <alignment horizontal="centerContinuous"/>
    </xf>
    <xf numFmtId="0" fontId="17" fillId="0" borderId="14" xfId="5" applyFont="1" applyBorder="1"/>
    <xf numFmtId="0" fontId="22" fillId="0" borderId="1" xfId="5" applyFont="1" applyBorder="1"/>
    <xf numFmtId="0" fontId="14" fillId="0" borderId="5" xfId="5" applyFont="1" applyBorder="1"/>
    <xf numFmtId="0" fontId="14" fillId="0" borderId="5" xfId="5" applyFont="1" applyBorder="1" applyAlignment="1">
      <alignment horizontal="center"/>
    </xf>
    <xf numFmtId="0" fontId="14" fillId="0" borderId="5" xfId="5" quotePrefix="1" applyFont="1" applyBorder="1" applyAlignment="1">
      <alignment horizontal="center"/>
    </xf>
    <xf numFmtId="38" fontId="14" fillId="0" borderId="5" xfId="5" applyNumberFormat="1" applyFont="1" applyBorder="1" applyAlignment="1">
      <alignment horizontal="center"/>
    </xf>
    <xf numFmtId="0" fontId="14" fillId="0" borderId="1" xfId="5" applyFont="1" applyBorder="1" applyAlignment="1">
      <alignment horizontal="centerContinuous"/>
    </xf>
    <xf numFmtId="0" fontId="14" fillId="0" borderId="15" xfId="5" applyFont="1" applyBorder="1" applyAlignment="1">
      <alignment horizontal="centerContinuous"/>
    </xf>
    <xf numFmtId="0" fontId="14" fillId="0" borderId="3" xfId="5" quotePrefix="1" applyFont="1" applyBorder="1" applyAlignment="1">
      <alignment horizontal="center"/>
    </xf>
    <xf numFmtId="38" fontId="14" fillId="0" borderId="3" xfId="5" applyNumberFormat="1" applyFont="1" applyBorder="1" applyAlignment="1">
      <alignment horizontal="center"/>
    </xf>
    <xf numFmtId="0" fontId="14" fillId="0" borderId="1" xfId="5" applyFont="1" applyBorder="1"/>
    <xf numFmtId="38" fontId="14" fillId="0" borderId="3" xfId="5" applyNumberFormat="1" applyFont="1" applyBorder="1"/>
    <xf numFmtId="0" fontId="14" fillId="0" borderId="12" xfId="5" applyFont="1" applyBorder="1"/>
    <xf numFmtId="0" fontId="22" fillId="0" borderId="0" xfId="5" quotePrefix="1" applyFont="1" applyBorder="1" applyAlignment="1">
      <alignment horizontal="left"/>
    </xf>
    <xf numFmtId="0" fontId="14" fillId="0" borderId="3" xfId="5" quotePrefix="1" applyFont="1" applyBorder="1" applyAlignment="1">
      <alignment horizontal="left"/>
    </xf>
    <xf numFmtId="38" fontId="14" fillId="0" borderId="3" xfId="5" quotePrefix="1" applyNumberFormat="1" applyFont="1" applyBorder="1" applyAlignment="1">
      <alignment horizontal="right"/>
    </xf>
    <xf numFmtId="0" fontId="14" fillId="0" borderId="0" xfId="5" quotePrefix="1" applyFont="1" applyBorder="1" applyAlignment="1">
      <alignment horizontal="centerContinuous"/>
    </xf>
    <xf numFmtId="0" fontId="14" fillId="0" borderId="0" xfId="5" applyFont="1" applyBorder="1"/>
    <xf numFmtId="0" fontId="14" fillId="0" borderId="3" xfId="5" applyFont="1" applyBorder="1" applyAlignment="1">
      <alignment horizontal="right"/>
    </xf>
    <xf numFmtId="38" fontId="14" fillId="0" borderId="3" xfId="5" applyNumberFormat="1" applyFont="1" applyBorder="1" applyAlignment="1">
      <alignment horizontal="right"/>
    </xf>
    <xf numFmtId="0" fontId="14" fillId="0" borderId="3" xfId="5" applyFont="1" applyBorder="1" applyAlignment="1">
      <alignment horizontal="left"/>
    </xf>
    <xf numFmtId="0" fontId="17" fillId="0" borderId="0" xfId="5" applyFont="1" applyBorder="1" applyAlignment="1">
      <alignment horizontal="centerContinuous"/>
    </xf>
    <xf numFmtId="0" fontId="14" fillId="0" borderId="5" xfId="5" applyFont="1" applyBorder="1" applyAlignment="1">
      <alignment horizontal="left"/>
    </xf>
    <xf numFmtId="38" fontId="14" fillId="0" borderId="5" xfId="5" quotePrefix="1" applyNumberFormat="1" applyFont="1" applyBorder="1" applyAlignment="1">
      <alignment horizontal="right"/>
    </xf>
    <xf numFmtId="0" fontId="17" fillId="0" borderId="16" xfId="5" applyFont="1" applyBorder="1"/>
    <xf numFmtId="0" fontId="14" fillId="0" borderId="17" xfId="5" applyFont="1" applyBorder="1"/>
    <xf numFmtId="0" fontId="14" fillId="0" borderId="18" xfId="5" applyFont="1" applyBorder="1"/>
    <xf numFmtId="0" fontId="14" fillId="0" borderId="19" xfId="5" applyFont="1" applyBorder="1" applyAlignment="1">
      <alignment horizontal="center"/>
    </xf>
    <xf numFmtId="38" fontId="14" fillId="0" borderId="19" xfId="5" applyNumberFormat="1" applyFont="1" applyBorder="1" applyAlignment="1">
      <alignment horizontal="right"/>
    </xf>
    <xf numFmtId="38" fontId="14" fillId="0" borderId="19" xfId="5" applyNumberFormat="1" applyFont="1" applyBorder="1"/>
    <xf numFmtId="0" fontId="14" fillId="0" borderId="20" xfId="5" applyFont="1" applyBorder="1" applyAlignment="1">
      <alignment horizontal="centerContinuous"/>
    </xf>
    <xf numFmtId="0" fontId="14" fillId="0" borderId="21" xfId="5" applyFont="1" applyBorder="1" applyAlignment="1">
      <alignment horizontal="centerContinuous"/>
    </xf>
    <xf numFmtId="0" fontId="22" fillId="0" borderId="0" xfId="5" applyFont="1" applyBorder="1" applyAlignment="1">
      <alignment horizontal="centerContinuous"/>
    </xf>
    <xf numFmtId="10" fontId="23" fillId="0" borderId="13" xfId="7" applyNumberFormat="1" applyFont="1" applyBorder="1" applyAlignment="1">
      <alignment horizontal="centerContinuous"/>
    </xf>
    <xf numFmtId="38" fontId="14" fillId="0" borderId="5" xfId="5" applyNumberFormat="1" applyFont="1" applyBorder="1"/>
    <xf numFmtId="0" fontId="14" fillId="0" borderId="12" xfId="5" quotePrefix="1" applyFont="1" applyBorder="1" applyAlignment="1">
      <alignment horizontal="left"/>
    </xf>
    <xf numFmtId="10" fontId="14" fillId="0" borderId="0" xfId="7" applyNumberFormat="1" applyFont="1" applyBorder="1" applyAlignment="1">
      <alignment horizontal="centerContinuous"/>
    </xf>
    <xf numFmtId="10" fontId="14" fillId="0" borderId="13" xfId="7" applyNumberFormat="1" applyFont="1" applyBorder="1" applyAlignment="1">
      <alignment horizontal="centerContinuous"/>
    </xf>
    <xf numFmtId="0" fontId="14" fillId="0" borderId="5" xfId="5" quotePrefix="1" applyFont="1" applyBorder="1" applyAlignment="1">
      <alignment horizontal="left"/>
    </xf>
    <xf numFmtId="0" fontId="14" fillId="0" borderId="14" xfId="5" applyFont="1" applyBorder="1"/>
    <xf numFmtId="0" fontId="14" fillId="0" borderId="5" xfId="5" applyFont="1" applyBorder="1" applyAlignment="1">
      <alignment horizontal="right"/>
    </xf>
    <xf numFmtId="38" fontId="24" fillId="0" borderId="5" xfId="5" applyNumberFormat="1" applyFont="1" applyBorder="1" applyAlignment="1">
      <alignment horizontal="right"/>
    </xf>
    <xf numFmtId="38" fontId="24" fillId="0" borderId="5" xfId="5" applyNumberFormat="1" applyFont="1" applyBorder="1"/>
    <xf numFmtId="0" fontId="17" fillId="0" borderId="14" xfId="5" quotePrefix="1" applyFont="1" applyBorder="1" applyAlignment="1">
      <alignment horizontal="left"/>
    </xf>
    <xf numFmtId="0" fontId="25" fillId="0" borderId="3" xfId="5" quotePrefix="1" applyFont="1" applyBorder="1" applyAlignment="1">
      <alignment horizontal="center"/>
    </xf>
    <xf numFmtId="38" fontId="24" fillId="0" borderId="3" xfId="5" applyNumberFormat="1" applyFont="1" applyBorder="1" applyAlignment="1">
      <alignment horizontal="right"/>
    </xf>
    <xf numFmtId="38" fontId="24" fillId="0" borderId="3" xfId="5" applyNumberFormat="1" applyFont="1" applyBorder="1"/>
    <xf numFmtId="0" fontId="25" fillId="0" borderId="0" xfId="5" applyFont="1" applyBorder="1"/>
    <xf numFmtId="38" fontId="17" fillId="0" borderId="3" xfId="5" applyNumberFormat="1" applyFont="1" applyBorder="1" applyAlignment="1">
      <alignment horizontal="right"/>
    </xf>
    <xf numFmtId="0" fontId="14" fillId="0" borderId="0" xfId="6" applyFont="1" applyBorder="1"/>
    <xf numFmtId="37" fontId="14" fillId="0" borderId="22" xfId="6" applyNumberFormat="1" applyFont="1" applyBorder="1"/>
    <xf numFmtId="43" fontId="14" fillId="0" borderId="0" xfId="1" quotePrefix="1" applyFont="1" applyBorder="1" applyAlignment="1">
      <alignment horizontal="centerContinuous"/>
    </xf>
    <xf numFmtId="0" fontId="20" fillId="0" borderId="3" xfId="5" quotePrefix="1" applyFont="1" applyBorder="1" applyAlignment="1">
      <alignment horizontal="left"/>
    </xf>
    <xf numFmtId="0" fontId="20" fillId="0" borderId="3" xfId="5" applyFont="1" applyBorder="1" applyAlignment="1">
      <alignment horizontal="center"/>
    </xf>
    <xf numFmtId="0" fontId="20" fillId="0" borderId="3" xfId="5" quotePrefix="1" applyFont="1" applyBorder="1" applyAlignment="1">
      <alignment horizontal="center"/>
    </xf>
    <xf numFmtId="37" fontId="14" fillId="0" borderId="3" xfId="6" applyNumberFormat="1" applyFont="1" applyBorder="1"/>
    <xf numFmtId="0" fontId="14" fillId="0" borderId="17" xfId="6" applyFont="1" applyBorder="1"/>
    <xf numFmtId="0" fontId="20" fillId="0" borderId="18" xfId="5" quotePrefix="1" applyFont="1" applyBorder="1" applyAlignment="1">
      <alignment horizontal="left"/>
    </xf>
    <xf numFmtId="0" fontId="25" fillId="0" borderId="23" xfId="5" quotePrefix="1" applyFont="1" applyBorder="1" applyAlignment="1">
      <alignment horizontal="center"/>
    </xf>
    <xf numFmtId="37" fontId="14" fillId="0" borderId="19" xfId="6" applyNumberFormat="1" applyFont="1" applyBorder="1"/>
    <xf numFmtId="43" fontId="14" fillId="0" borderId="20" xfId="1" quotePrefix="1" applyFont="1" applyBorder="1" applyAlignment="1">
      <alignment horizontal="centerContinuous"/>
    </xf>
    <xf numFmtId="0" fontId="22" fillId="0" borderId="19" xfId="5" quotePrefix="1" applyFont="1" applyBorder="1" applyAlignment="1">
      <alignment horizontal="center"/>
    </xf>
    <xf numFmtId="43" fontId="14" fillId="0" borderId="0" xfId="1" applyFont="1" applyBorder="1" applyAlignment="1">
      <alignment horizontal="centerContinuous"/>
    </xf>
    <xf numFmtId="38" fontId="14" fillId="0" borderId="5" xfId="5" applyNumberFormat="1" applyFont="1" applyBorder="1" applyAlignment="1">
      <alignment horizontal="right"/>
    </xf>
    <xf numFmtId="0" fontId="14" fillId="0" borderId="18" xfId="5" applyFont="1" applyBorder="1" applyAlignment="1">
      <alignment horizontal="right"/>
    </xf>
    <xf numFmtId="43" fontId="14" fillId="0" borderId="1" xfId="1" quotePrefix="1" applyFont="1" applyBorder="1" applyAlignment="1">
      <alignment horizontal="centerContinuous"/>
    </xf>
    <xf numFmtId="0" fontId="17" fillId="0" borderId="24" xfId="5" applyFont="1" applyBorder="1"/>
    <xf numFmtId="0" fontId="14" fillId="0" borderId="20" xfId="5" applyFont="1" applyBorder="1"/>
    <xf numFmtId="0" fontId="14" fillId="0" borderId="19" xfId="5" applyFont="1" applyBorder="1" applyAlignment="1">
      <alignment horizontal="right"/>
    </xf>
    <xf numFmtId="0" fontId="17" fillId="0" borderId="1" xfId="5" applyFont="1" applyBorder="1"/>
    <xf numFmtId="0" fontId="17" fillId="0" borderId="5" xfId="5" applyFont="1" applyBorder="1" applyAlignment="1">
      <alignment horizontal="right"/>
    </xf>
    <xf numFmtId="0" fontId="17" fillId="0" borderId="17" xfId="5" applyFont="1" applyBorder="1"/>
    <xf numFmtId="0" fontId="17" fillId="0" borderId="18" xfId="5" applyFont="1" applyBorder="1" applyAlignment="1">
      <alignment horizontal="right"/>
    </xf>
    <xf numFmtId="0" fontId="14" fillId="0" borderId="25" xfId="5" applyFont="1" applyBorder="1"/>
    <xf numFmtId="0" fontId="14" fillId="0" borderId="26" xfId="5" applyFont="1" applyBorder="1"/>
    <xf numFmtId="0" fontId="14" fillId="0" borderId="27" xfId="5" applyFont="1" applyBorder="1" applyAlignment="1">
      <alignment horizontal="right"/>
    </xf>
    <xf numFmtId="0" fontId="14" fillId="0" borderId="27" xfId="5" applyFont="1" applyBorder="1" applyAlignment="1">
      <alignment horizontal="center"/>
    </xf>
    <xf numFmtId="38" fontId="14" fillId="0" borderId="27" xfId="5" applyNumberFormat="1" applyFont="1" applyBorder="1" applyAlignment="1">
      <alignment horizontal="right"/>
    </xf>
    <xf numFmtId="38" fontId="14" fillId="0" borderId="27" xfId="5" applyNumberFormat="1" applyFont="1" applyBorder="1"/>
    <xf numFmtId="0" fontId="14" fillId="0" borderId="26" xfId="5" applyFont="1" applyBorder="1" applyAlignment="1">
      <alignment horizontal="centerContinuous"/>
    </xf>
    <xf numFmtId="0" fontId="14" fillId="0" borderId="28" xfId="5" applyFont="1" applyBorder="1" applyAlignment="1">
      <alignment horizontal="centerContinuous"/>
    </xf>
    <xf numFmtId="0" fontId="17" fillId="0" borderId="0" xfId="5" applyFont="1" applyBorder="1"/>
    <xf numFmtId="0" fontId="17" fillId="0" borderId="3" xfId="5" applyFont="1" applyBorder="1" applyAlignment="1">
      <alignment horizontal="right"/>
    </xf>
    <xf numFmtId="38" fontId="14" fillId="0" borderId="6" xfId="5" applyNumberFormat="1" applyFont="1" applyBorder="1" applyAlignment="1">
      <alignment horizontal="right"/>
    </xf>
    <xf numFmtId="0" fontId="14" fillId="0" borderId="23" xfId="5" applyFont="1" applyBorder="1" applyAlignment="1">
      <alignment horizontal="center"/>
    </xf>
    <xf numFmtId="0" fontId="14" fillId="0" borderId="24" xfId="4" applyFont="1" applyBorder="1"/>
    <xf numFmtId="0" fontId="14" fillId="0" borderId="20" xfId="4" quotePrefix="1" applyFont="1" applyBorder="1" applyAlignment="1">
      <alignment horizontal="left"/>
    </xf>
    <xf numFmtId="0" fontId="14" fillId="0" borderId="19" xfId="4" applyFont="1" applyBorder="1"/>
    <xf numFmtId="0" fontId="14" fillId="0" borderId="3" xfId="4" applyFont="1" applyBorder="1" applyAlignment="1">
      <alignment horizontal="center"/>
    </xf>
    <xf numFmtId="38" fontId="14" fillId="0" borderId="3" xfId="4" applyNumberFormat="1" applyFont="1" applyBorder="1" applyAlignment="1">
      <alignment horizontal="right"/>
    </xf>
    <xf numFmtId="38" fontId="14" fillId="0" borderId="3" xfId="4" applyNumberFormat="1" applyFont="1" applyBorder="1"/>
    <xf numFmtId="0" fontId="14" fillId="0" borderId="13" xfId="4" applyFont="1" applyBorder="1" applyAlignment="1">
      <alignment horizontal="centerContinuous"/>
    </xf>
    <xf numFmtId="0" fontId="14" fillId="0" borderId="12" xfId="4" applyFont="1" applyBorder="1"/>
    <xf numFmtId="0" fontId="14" fillId="0" borderId="0" xfId="4" applyFont="1" applyBorder="1" applyAlignment="1">
      <alignment horizontal="left"/>
    </xf>
    <xf numFmtId="0" fontId="14" fillId="0" borderId="3" xfId="4" applyFont="1" applyBorder="1"/>
    <xf numFmtId="0" fontId="14" fillId="0" borderId="0" xfId="5" quotePrefix="1" applyFont="1" applyBorder="1"/>
    <xf numFmtId="0" fontId="14" fillId="0" borderId="0" xfId="5" applyFont="1" applyBorder="1" applyAlignment="1">
      <alignment horizontal="left"/>
    </xf>
    <xf numFmtId="0" fontId="14" fillId="0" borderId="12" xfId="5" quotePrefix="1" applyFont="1" applyBorder="1"/>
    <xf numFmtId="0" fontId="14" fillId="0" borderId="22" xfId="5" applyFont="1" applyBorder="1" applyAlignment="1">
      <alignment horizontal="center"/>
    </xf>
    <xf numFmtId="0" fontId="14" fillId="0" borderId="19" xfId="5" applyFont="1" applyBorder="1" applyAlignment="1">
      <alignment horizontal="left"/>
    </xf>
    <xf numFmtId="38" fontId="14" fillId="0" borderId="23" xfId="5" applyNumberFormat="1" applyFont="1" applyBorder="1" applyAlignment="1">
      <alignment horizontal="right"/>
    </xf>
    <xf numFmtId="0" fontId="14" fillId="0" borderId="27" xfId="5" applyFont="1" applyBorder="1"/>
    <xf numFmtId="0" fontId="14" fillId="0" borderId="0" xfId="5" quotePrefix="1" applyFont="1" applyAlignment="1">
      <alignment horizontal="left"/>
    </xf>
    <xf numFmtId="0" fontId="14" fillId="0" borderId="0" xfId="5" applyFont="1" applyBorder="1" applyAlignment="1">
      <alignment horizontal="center"/>
    </xf>
    <xf numFmtId="0" fontId="14" fillId="0" borderId="0" xfId="5" applyFont="1" applyBorder="1" applyAlignment="1">
      <alignment horizontal="right"/>
    </xf>
    <xf numFmtId="38" fontId="14" fillId="0" borderId="0" xfId="5" applyNumberFormat="1" applyFont="1" applyBorder="1"/>
    <xf numFmtId="0" fontId="25" fillId="0" borderId="0" xfId="5" applyFont="1" applyAlignment="1">
      <alignment horizontal="left"/>
    </xf>
    <xf numFmtId="0" fontId="14" fillId="0" borderId="0" xfId="5" quotePrefix="1" applyFont="1"/>
    <xf numFmtId="164" fontId="14" fillId="0" borderId="0" xfId="5" applyNumberFormat="1" applyFont="1" applyBorder="1"/>
    <xf numFmtId="43" fontId="15" fillId="0" borderId="0" xfId="1" applyFont="1" applyBorder="1" applyAlignment="1">
      <alignment horizontal="centerContinuous"/>
    </xf>
    <xf numFmtId="0" fontId="15" fillId="0" borderId="13" xfId="5" applyFont="1" applyBorder="1" applyAlignment="1">
      <alignment horizontal="centerContinuous"/>
    </xf>
    <xf numFmtId="0" fontId="15" fillId="0" borderId="0" xfId="5" applyFont="1" applyBorder="1" applyAlignment="1">
      <alignment horizontal="centerContinuous"/>
    </xf>
    <xf numFmtId="0" fontId="22" fillId="0" borderId="3" xfId="5" quotePrefix="1" applyFont="1" applyBorder="1" applyAlignment="1">
      <alignment horizontal="center"/>
    </xf>
    <xf numFmtId="0" fontId="5" fillId="0" borderId="0" xfId="0" applyFont="1" applyFill="1"/>
    <xf numFmtId="0" fontId="14" fillId="2" borderId="0" xfId="5" applyFont="1" applyFill="1" applyBorder="1" applyAlignment="1">
      <alignment horizontal="centerContinuous"/>
    </xf>
    <xf numFmtId="38" fontId="14" fillId="2" borderId="0" xfId="5" applyNumberFormat="1" applyFont="1" applyFill="1" applyBorder="1" applyAlignment="1">
      <alignment horizontal="centerContinuous"/>
    </xf>
    <xf numFmtId="0" fontId="10" fillId="2" borderId="0" xfId="5" applyFont="1" applyFill="1" applyBorder="1"/>
    <xf numFmtId="164" fontId="10" fillId="2" borderId="0" xfId="1" applyNumberFormat="1" applyFont="1" applyFill="1" applyBorder="1"/>
    <xf numFmtId="40" fontId="14" fillId="0" borderId="29" xfId="0" applyNumberFormat="1" applyFont="1" applyBorder="1"/>
    <xf numFmtId="40" fontId="17" fillId="0" borderId="30" xfId="0" applyNumberFormat="1" applyFont="1" applyFill="1" applyBorder="1"/>
    <xf numFmtId="40" fontId="17" fillId="0" borderId="29" xfId="0" applyNumberFormat="1" applyFont="1" applyFill="1" applyBorder="1"/>
    <xf numFmtId="0" fontId="17" fillId="0" borderId="31" xfId="0" applyFont="1" applyFill="1" applyBorder="1"/>
    <xf numFmtId="0" fontId="17" fillId="0" borderId="31" xfId="0" applyFont="1" applyFill="1" applyBorder="1" applyAlignment="1">
      <alignment horizontal="center"/>
    </xf>
    <xf numFmtId="0" fontId="16" fillId="0" borderId="18" xfId="0" applyFont="1" applyFill="1" applyBorder="1"/>
    <xf numFmtId="0" fontId="16" fillId="0" borderId="18" xfId="0" quotePrefix="1" applyFont="1" applyFill="1" applyBorder="1"/>
    <xf numFmtId="0" fontId="22" fillId="0" borderId="0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left"/>
    </xf>
    <xf numFmtId="0" fontId="28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4" fillId="0" borderId="0" xfId="0" quotePrefix="1" applyFont="1" applyAlignment="1">
      <alignment horizontal="left"/>
    </xf>
    <xf numFmtId="0" fontId="15" fillId="0" borderId="0" xfId="0" applyFont="1"/>
    <xf numFmtId="0" fontId="30" fillId="0" borderId="0" xfId="0" applyFont="1"/>
    <xf numFmtId="0" fontId="17" fillId="0" borderId="32" xfId="0" applyFont="1" applyFill="1" applyBorder="1"/>
    <xf numFmtId="0" fontId="20" fillId="0" borderId="33" xfId="0" applyFont="1" applyFill="1" applyBorder="1"/>
    <xf numFmtId="0" fontId="20" fillId="0" borderId="19" xfId="0" applyFont="1" applyFill="1" applyBorder="1"/>
    <xf numFmtId="0" fontId="31" fillId="0" borderId="0" xfId="0" applyFont="1"/>
    <xf numFmtId="0" fontId="32" fillId="0" borderId="0" xfId="0" applyFont="1" applyAlignment="1">
      <alignment horizontal="left"/>
    </xf>
    <xf numFmtId="0" fontId="15" fillId="0" borderId="0" xfId="0" applyFont="1" applyFill="1"/>
    <xf numFmtId="0" fontId="19" fillId="0" borderId="0" xfId="0" applyFont="1" applyFill="1"/>
    <xf numFmtId="0" fontId="24" fillId="0" borderId="0" xfId="0" quotePrefix="1" applyFont="1" applyAlignment="1">
      <alignment horizontal="right"/>
    </xf>
    <xf numFmtId="0" fontId="20" fillId="0" borderId="5" xfId="0" applyFont="1" applyBorder="1"/>
    <xf numFmtId="40" fontId="20" fillId="0" borderId="29" xfId="0" applyNumberFormat="1" applyFont="1" applyBorder="1"/>
    <xf numFmtId="40" fontId="16" fillId="0" borderId="30" xfId="0" applyNumberFormat="1" applyFont="1" applyBorder="1"/>
    <xf numFmtId="40" fontId="20" fillId="0" borderId="6" xfId="0" applyNumberFormat="1" applyFont="1" applyBorder="1"/>
    <xf numFmtId="0" fontId="20" fillId="0" borderId="4" xfId="0" applyFont="1" applyBorder="1"/>
    <xf numFmtId="0" fontId="20" fillId="0" borderId="34" xfId="0" applyFont="1" applyBorder="1"/>
    <xf numFmtId="0" fontId="16" fillId="0" borderId="32" xfId="0" applyFont="1" applyBorder="1"/>
    <xf numFmtId="0" fontId="20" fillId="0" borderId="35" xfId="0" applyFont="1" applyBorder="1"/>
    <xf numFmtId="0" fontId="20" fillId="0" borderId="36" xfId="0" applyFont="1" applyBorder="1"/>
    <xf numFmtId="0" fontId="16" fillId="3" borderId="31" xfId="0" applyFont="1" applyFill="1" applyBorder="1" applyAlignment="1">
      <alignment horizontal="center"/>
    </xf>
    <xf numFmtId="0" fontId="16" fillId="3" borderId="18" xfId="0" applyFont="1" applyFill="1" applyBorder="1"/>
    <xf numFmtId="40" fontId="20" fillId="0" borderId="23" xfId="0" applyNumberFormat="1" applyFont="1" applyBorder="1"/>
    <xf numFmtId="40" fontId="16" fillId="0" borderId="23" xfId="0" applyNumberFormat="1" applyFont="1" applyFill="1" applyBorder="1"/>
    <xf numFmtId="40" fontId="20" fillId="0" borderId="37" xfId="0" applyNumberFormat="1" applyFont="1" applyBorder="1"/>
    <xf numFmtId="0" fontId="24" fillId="0" borderId="0" xfId="0" quotePrefix="1" applyFont="1" applyAlignment="1"/>
    <xf numFmtId="0" fontId="16" fillId="0" borderId="34" xfId="0" applyFont="1" applyBorder="1"/>
    <xf numFmtId="0" fontId="13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13" fillId="0" borderId="0" xfId="0" applyFont="1" applyFill="1" applyAlignment="1">
      <alignment horizontal="centerContinuous"/>
    </xf>
    <xf numFmtId="0" fontId="25" fillId="0" borderId="0" xfId="0" applyFont="1" applyFill="1" applyAlignment="1">
      <alignment horizontal="right"/>
    </xf>
    <xf numFmtId="0" fontId="18" fillId="0" borderId="0" xfId="0" applyFont="1" applyFill="1" applyAlignment="1">
      <alignment horizontal="centerContinuous"/>
    </xf>
    <xf numFmtId="0" fontId="16" fillId="0" borderId="38" xfId="0" applyFont="1" applyBorder="1"/>
    <xf numFmtId="0" fontId="16" fillId="0" borderId="39" xfId="0" applyFont="1" applyBorder="1"/>
    <xf numFmtId="40" fontId="16" fillId="0" borderId="40" xfId="0" applyNumberFormat="1" applyFont="1" applyBorder="1"/>
    <xf numFmtId="0" fontId="31" fillId="0" borderId="0" xfId="0" applyFont="1" applyFill="1"/>
    <xf numFmtId="0" fontId="4" fillId="0" borderId="0" xfId="0" applyFont="1" applyFill="1"/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right"/>
    </xf>
    <xf numFmtId="0" fontId="34" fillId="0" borderId="0" xfId="0" applyFont="1" applyAlignment="1">
      <alignment horizontal="centerContinuous"/>
    </xf>
    <xf numFmtId="0" fontId="34" fillId="0" borderId="0" xfId="0" applyFont="1" applyAlignment="1">
      <alignment horizontal="left"/>
    </xf>
    <xf numFmtId="0" fontId="35" fillId="0" borderId="0" xfId="0" applyFont="1"/>
    <xf numFmtId="0" fontId="36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0" fontId="35" fillId="0" borderId="0" xfId="0" applyFont="1" applyAlignment="1"/>
    <xf numFmtId="0" fontId="38" fillId="0" borderId="1" xfId="0" applyFont="1" applyBorder="1" applyAlignment="1">
      <alignment horizontal="right"/>
    </xf>
    <xf numFmtId="0" fontId="34" fillId="0" borderId="29" xfId="0" applyFont="1" applyBorder="1" applyAlignment="1">
      <alignment horizontal="center"/>
    </xf>
    <xf numFmtId="0" fontId="35" fillId="0" borderId="4" xfId="0" applyFont="1" applyBorder="1"/>
    <xf numFmtId="0" fontId="35" fillId="0" borderId="5" xfId="0" applyFont="1" applyBorder="1"/>
    <xf numFmtId="0" fontId="35" fillId="0" borderId="29" xfId="0" applyFont="1" applyBorder="1"/>
    <xf numFmtId="0" fontId="34" fillId="0" borderId="31" xfId="0" applyFont="1" applyFill="1" applyBorder="1" applyAlignment="1">
      <alignment horizontal="center"/>
    </xf>
    <xf numFmtId="0" fontId="34" fillId="0" borderId="18" xfId="0" applyFont="1" applyFill="1" applyBorder="1"/>
    <xf numFmtId="40" fontId="35" fillId="0" borderId="29" xfId="0" applyNumberFormat="1" applyFont="1" applyBorder="1"/>
    <xf numFmtId="0" fontId="34" fillId="0" borderId="31" xfId="0" applyFont="1" applyBorder="1"/>
    <xf numFmtId="0" fontId="39" fillId="0" borderId="18" xfId="0" quotePrefix="1" applyFont="1" applyBorder="1"/>
    <xf numFmtId="0" fontId="35" fillId="0" borderId="31" xfId="0" applyFont="1" applyBorder="1"/>
    <xf numFmtId="40" fontId="34" fillId="0" borderId="29" xfId="0" applyNumberFormat="1" applyFont="1" applyFill="1" applyBorder="1"/>
    <xf numFmtId="0" fontId="35" fillId="0" borderId="0" xfId="0" applyFont="1" applyFill="1"/>
    <xf numFmtId="0" fontId="34" fillId="0" borderId="31" xfId="0" applyFont="1" applyFill="1" applyBorder="1"/>
    <xf numFmtId="0" fontId="34" fillId="0" borderId="18" xfId="0" quotePrefix="1" applyFont="1" applyFill="1" applyBorder="1"/>
    <xf numFmtId="0" fontId="35" fillId="0" borderId="2" xfId="0" applyFont="1" applyBorder="1"/>
    <xf numFmtId="0" fontId="35" fillId="0" borderId="3" xfId="0" applyFont="1" applyBorder="1"/>
    <xf numFmtId="0" fontId="35" fillId="4" borderId="31" xfId="0" applyFont="1" applyFill="1" applyBorder="1"/>
    <xf numFmtId="0" fontId="34" fillId="4" borderId="18" xfId="0" applyFont="1" applyFill="1" applyBorder="1"/>
    <xf numFmtId="40" fontId="34" fillId="4" borderId="29" xfId="0" applyNumberFormat="1" applyFont="1" applyFill="1" applyBorder="1"/>
    <xf numFmtId="0" fontId="35" fillId="0" borderId="4" xfId="0" applyFont="1" applyFill="1" applyBorder="1"/>
    <xf numFmtId="0" fontId="34" fillId="0" borderId="5" xfId="0" applyFont="1" applyFill="1" applyBorder="1"/>
    <xf numFmtId="40" fontId="34" fillId="0" borderId="6" xfId="0" applyNumberFormat="1" applyFont="1" applyFill="1" applyBorder="1"/>
    <xf numFmtId="0" fontId="35" fillId="0" borderId="31" xfId="0" applyFont="1" applyFill="1" applyBorder="1"/>
    <xf numFmtId="0" fontId="35" fillId="0" borderId="18" xfId="0" applyFont="1" applyBorder="1"/>
    <xf numFmtId="0" fontId="34" fillId="0" borderId="0" xfId="0" applyFont="1"/>
    <xf numFmtId="0" fontId="40" fillId="0" borderId="0" xfId="0" applyFont="1" applyAlignment="1">
      <alignment horizontal="centerContinuous"/>
    </xf>
    <xf numFmtId="0" fontId="35" fillId="4" borderId="34" xfId="0" applyFont="1" applyFill="1" applyBorder="1"/>
    <xf numFmtId="0" fontId="34" fillId="4" borderId="32" xfId="0" applyFont="1" applyFill="1" applyBorder="1"/>
    <xf numFmtId="40" fontId="34" fillId="4" borderId="30" xfId="0" applyNumberFormat="1" applyFont="1" applyFill="1" applyBorder="1"/>
    <xf numFmtId="40" fontId="35" fillId="0" borderId="6" xfId="0" applyNumberFormat="1" applyFont="1" applyBorder="1"/>
    <xf numFmtId="0" fontId="34" fillId="0" borderId="6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35" fillId="0" borderId="31" xfId="0" applyFont="1" applyFill="1" applyBorder="1" applyAlignment="1">
      <alignment horizontal="center"/>
    </xf>
    <xf numFmtId="0" fontId="35" fillId="0" borderId="29" xfId="0" applyFont="1" applyFill="1" applyBorder="1"/>
    <xf numFmtId="0" fontId="35" fillId="0" borderId="33" xfId="0" applyFont="1" applyFill="1" applyBorder="1" applyAlignment="1">
      <alignment horizontal="center"/>
    </xf>
    <xf numFmtId="0" fontId="35" fillId="0" borderId="19" xfId="0" applyFont="1" applyBorder="1"/>
    <xf numFmtId="40" fontId="34" fillId="0" borderId="23" xfId="0" applyNumberFormat="1" applyFont="1" applyFill="1" applyBorder="1"/>
    <xf numFmtId="0" fontId="35" fillId="0" borderId="2" xfId="0" applyFont="1" applyFill="1" applyBorder="1" applyAlignment="1">
      <alignment horizontal="center"/>
    </xf>
    <xf numFmtId="40" fontId="34" fillId="0" borderId="22" xfId="0" applyNumberFormat="1" applyFont="1" applyFill="1" applyBorder="1"/>
    <xf numFmtId="0" fontId="35" fillId="0" borderId="4" xfId="0" applyFont="1" applyFill="1" applyBorder="1" applyAlignment="1">
      <alignment horizontal="center"/>
    </xf>
    <xf numFmtId="0" fontId="34" fillId="3" borderId="31" xfId="0" applyFont="1" applyFill="1" applyBorder="1" applyAlignment="1">
      <alignment horizontal="center"/>
    </xf>
    <xf numFmtId="0" fontId="34" fillId="3" borderId="18" xfId="0" applyFont="1" applyFill="1" applyBorder="1"/>
    <xf numFmtId="40" fontId="35" fillId="0" borderId="23" xfId="0" applyNumberFormat="1" applyFont="1" applyBorder="1"/>
    <xf numFmtId="0" fontId="35" fillId="0" borderId="18" xfId="0" applyFont="1" applyFill="1" applyBorder="1"/>
    <xf numFmtId="0" fontId="35" fillId="0" borderId="34" xfId="0" applyFont="1" applyBorder="1"/>
    <xf numFmtId="0" fontId="34" fillId="0" borderId="32" xfId="0" applyFont="1" applyBorder="1"/>
    <xf numFmtId="40" fontId="34" fillId="0" borderId="30" xfId="0" applyNumberFormat="1" applyFont="1" applyBorder="1"/>
    <xf numFmtId="0" fontId="35" fillId="0" borderId="35" xfId="0" applyFont="1" applyBorder="1"/>
    <xf numFmtId="0" fontId="35" fillId="0" borderId="36" xfId="0" applyFont="1" applyBorder="1"/>
    <xf numFmtId="40" fontId="35" fillId="0" borderId="37" xfId="0" applyNumberFormat="1" applyFont="1" applyBorder="1"/>
    <xf numFmtId="0" fontId="34" fillId="0" borderId="18" xfId="0" applyFont="1" applyBorder="1"/>
    <xf numFmtId="0" fontId="34" fillId="0" borderId="3" xfId="0" applyFont="1" applyBorder="1"/>
    <xf numFmtId="40" fontId="34" fillId="0" borderId="22" xfId="0" applyNumberFormat="1" applyFont="1" applyBorder="1"/>
    <xf numFmtId="40" fontId="34" fillId="0" borderId="41" xfId="0" applyNumberFormat="1" applyFont="1" applyBorder="1"/>
    <xf numFmtId="0" fontId="35" fillId="0" borderId="33" xfId="0" applyFont="1" applyFill="1" applyBorder="1"/>
    <xf numFmtId="0" fontId="35" fillId="0" borderId="19" xfId="0" applyFont="1" applyFill="1" applyBorder="1"/>
    <xf numFmtId="0" fontId="35" fillId="0" borderId="33" xfId="0" applyFont="1" applyFill="1" applyBorder="1" applyAlignment="1">
      <alignment vertical="top"/>
    </xf>
    <xf numFmtId="0" fontId="35" fillId="0" borderId="19" xfId="0" applyFont="1" applyFill="1" applyBorder="1" applyAlignment="1">
      <alignment vertical="top" wrapText="1"/>
    </xf>
    <xf numFmtId="0" fontId="35" fillId="0" borderId="17" xfId="0" applyFont="1" applyBorder="1"/>
    <xf numFmtId="0" fontId="34" fillId="6" borderId="0" xfId="0" applyFont="1" applyFill="1" applyAlignment="1">
      <alignment horizontal="centerContinuous"/>
    </xf>
    <xf numFmtId="0" fontId="34" fillId="0" borderId="0" xfId="0" applyFont="1" applyAlignment="1"/>
    <xf numFmtId="0" fontId="35" fillId="6" borderId="0" xfId="0" applyFont="1" applyFill="1" applyAlignment="1"/>
    <xf numFmtId="0" fontId="38" fillId="0" borderId="0" xfId="0" applyFont="1" applyBorder="1" applyAlignment="1">
      <alignment horizontal="right"/>
    </xf>
    <xf numFmtId="0" fontId="34" fillId="0" borderId="4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6" borderId="5" xfId="0" applyFont="1" applyFill="1" applyBorder="1"/>
    <xf numFmtId="0" fontId="34" fillId="5" borderId="31" xfId="0" applyFont="1" applyFill="1" applyBorder="1"/>
    <xf numFmtId="0" fontId="34" fillId="5" borderId="17" xfId="0" applyFont="1" applyFill="1" applyBorder="1"/>
    <xf numFmtId="0" fontId="39" fillId="5" borderId="18" xfId="0" quotePrefix="1" applyFont="1" applyFill="1" applyBorder="1"/>
    <xf numFmtId="0" fontId="39" fillId="6" borderId="18" xfId="0" quotePrefix="1" applyFont="1" applyFill="1" applyBorder="1"/>
    <xf numFmtId="0" fontId="34" fillId="6" borderId="18" xfId="0" applyFont="1" applyFill="1" applyBorder="1"/>
    <xf numFmtId="0" fontId="35" fillId="0" borderId="17" xfId="0" quotePrefix="1" applyFont="1" applyFill="1" applyBorder="1"/>
    <xf numFmtId="0" fontId="35" fillId="0" borderId="17" xfId="0" applyFont="1" applyFill="1" applyBorder="1"/>
    <xf numFmtId="0" fontId="35" fillId="6" borderId="18" xfId="0" applyFont="1" applyFill="1" applyBorder="1"/>
    <xf numFmtId="0" fontId="38" fillId="0" borderId="31" xfId="0" applyFont="1" applyFill="1" applyBorder="1"/>
    <xf numFmtId="0" fontId="38" fillId="0" borderId="17" xfId="0" applyFont="1" applyFill="1" applyBorder="1"/>
    <xf numFmtId="0" fontId="39" fillId="6" borderId="5" xfId="0" quotePrefix="1" applyFont="1" applyFill="1" applyBorder="1"/>
    <xf numFmtId="0" fontId="34" fillId="0" borderId="17" xfId="0" applyFont="1" applyFill="1" applyBorder="1" applyAlignment="1">
      <alignment horizontal="center"/>
    </xf>
    <xf numFmtId="0" fontId="38" fillId="0" borderId="31" xfId="0" applyFont="1" applyBorder="1"/>
    <xf numFmtId="0" fontId="38" fillId="0" borderId="17" xfId="0" applyFont="1" applyBorder="1"/>
    <xf numFmtId="40" fontId="35" fillId="0" borderId="40" xfId="0" applyNumberFormat="1" applyFont="1" applyBorder="1"/>
    <xf numFmtId="0" fontId="35" fillId="0" borderId="0" xfId="0" applyFont="1" applyBorder="1"/>
    <xf numFmtId="0" fontId="35" fillId="6" borderId="0" xfId="0" applyFont="1" applyFill="1" applyBorder="1"/>
    <xf numFmtId="40" fontId="35" fillId="0" borderId="0" xfId="0" applyNumberFormat="1" applyFont="1" applyBorder="1"/>
    <xf numFmtId="0" fontId="34" fillId="6" borderId="0" xfId="0" applyFont="1" applyFill="1"/>
    <xf numFmtId="0" fontId="35" fillId="6" borderId="0" xfId="0" applyFont="1" applyFill="1"/>
    <xf numFmtId="0" fontId="41" fillId="0" borderId="0" xfId="0" applyFont="1" applyBorder="1" applyAlignment="1">
      <alignment horizontal="right"/>
    </xf>
    <xf numFmtId="0" fontId="42" fillId="0" borderId="0" xfId="0" applyFont="1" applyAlignment="1">
      <alignment horizontal="left"/>
    </xf>
    <xf numFmtId="40" fontId="35" fillId="0" borderId="23" xfId="0" applyNumberFormat="1" applyFont="1" applyFill="1" applyBorder="1"/>
    <xf numFmtId="40" fontId="35" fillId="0" borderId="29" xfId="0" applyNumberFormat="1" applyFont="1" applyFill="1" applyBorder="1"/>
    <xf numFmtId="40" fontId="34" fillId="0" borderId="30" xfId="0" applyNumberFormat="1" applyFont="1" applyFill="1" applyBorder="1"/>
    <xf numFmtId="40" fontId="35" fillId="0" borderId="37" xfId="0" applyNumberFormat="1" applyFont="1" applyFill="1" applyBorder="1"/>
    <xf numFmtId="40" fontId="35" fillId="0" borderId="22" xfId="0" applyNumberFormat="1" applyFont="1" applyFill="1" applyBorder="1"/>
    <xf numFmtId="0" fontId="35" fillId="0" borderId="42" xfId="0" applyFont="1" applyBorder="1"/>
    <xf numFmtId="0" fontId="34" fillId="0" borderId="43" xfId="0" applyFont="1" applyBorder="1"/>
    <xf numFmtId="40" fontId="34" fillId="0" borderId="44" xfId="0" applyNumberFormat="1" applyFont="1" applyBorder="1"/>
    <xf numFmtId="0" fontId="34" fillId="0" borderId="17" xfId="0" applyFont="1" applyFill="1" applyBorder="1"/>
    <xf numFmtId="0" fontId="37" fillId="2" borderId="0" xfId="0" applyFont="1" applyFill="1" applyAlignment="1">
      <alignment horizontal="right"/>
    </xf>
    <xf numFmtId="0" fontId="38" fillId="2" borderId="1" xfId="0" applyFont="1" applyFill="1" applyBorder="1" applyAlignment="1">
      <alignment horizontal="right"/>
    </xf>
    <xf numFmtId="0" fontId="35" fillId="2" borderId="17" xfId="0" applyFont="1" applyFill="1" applyBorder="1"/>
    <xf numFmtId="0" fontId="35" fillId="2" borderId="29" xfId="0" applyFont="1" applyFill="1" applyBorder="1"/>
    <xf numFmtId="0" fontId="34" fillId="2" borderId="29" xfId="0" applyFont="1" applyFill="1" applyBorder="1" applyAlignment="1">
      <alignment horizontal="left"/>
    </xf>
    <xf numFmtId="0" fontId="37" fillId="2" borderId="17" xfId="0" applyFont="1" applyFill="1" applyBorder="1"/>
    <xf numFmtId="0" fontId="35" fillId="2" borderId="20" xfId="0" applyFont="1" applyFill="1" applyBorder="1"/>
    <xf numFmtId="0" fontId="35" fillId="2" borderId="19" xfId="0" applyFont="1" applyFill="1" applyBorder="1"/>
    <xf numFmtId="0" fontId="35" fillId="2" borderId="23" xfId="0" applyFont="1" applyFill="1" applyBorder="1"/>
    <xf numFmtId="0" fontId="37" fillId="2" borderId="0" xfId="0" applyFont="1" applyFill="1" applyBorder="1"/>
    <xf numFmtId="0" fontId="35" fillId="2" borderId="3" xfId="0" applyFont="1" applyFill="1" applyBorder="1"/>
    <xf numFmtId="0" fontId="39" fillId="2" borderId="29" xfId="0" applyFont="1" applyFill="1" applyBorder="1"/>
    <xf numFmtId="0" fontId="34" fillId="2" borderId="29" xfId="0" applyFont="1" applyFill="1" applyBorder="1"/>
    <xf numFmtId="0" fontId="40" fillId="2" borderId="0" xfId="0" applyFont="1" applyFill="1" applyAlignment="1">
      <alignment horizontal="centerContinuous"/>
    </xf>
    <xf numFmtId="40" fontId="34" fillId="6" borderId="18" xfId="0" applyNumberFormat="1" applyFont="1" applyFill="1" applyBorder="1"/>
    <xf numFmtId="0" fontId="34" fillId="7" borderId="45" xfId="0" applyFont="1" applyFill="1" applyBorder="1" applyAlignment="1">
      <alignment horizontal="center" vertical="center"/>
    </xf>
    <xf numFmtId="0" fontId="34" fillId="7" borderId="46" xfId="0" applyFont="1" applyFill="1" applyBorder="1" applyAlignment="1">
      <alignment horizontal="center" vertical="center"/>
    </xf>
    <xf numFmtId="0" fontId="34" fillId="7" borderId="46" xfId="3" quotePrefix="1" applyFont="1" applyFill="1" applyBorder="1" applyAlignment="1">
      <alignment horizontal="center"/>
    </xf>
    <xf numFmtId="0" fontId="34" fillId="7" borderId="47" xfId="0" applyFont="1" applyFill="1" applyBorder="1" applyAlignment="1">
      <alignment horizontal="center" vertical="center"/>
    </xf>
    <xf numFmtId="0" fontId="34" fillId="7" borderId="47" xfId="3" quotePrefix="1" applyFont="1" applyFill="1" applyBorder="1" applyAlignment="1">
      <alignment horizontal="center"/>
    </xf>
    <xf numFmtId="15" fontId="34" fillId="7" borderId="48" xfId="3" quotePrefix="1" applyNumberFormat="1" applyFont="1" applyFill="1" applyBorder="1" applyAlignment="1">
      <alignment horizontal="center"/>
    </xf>
    <xf numFmtId="15" fontId="34" fillId="7" borderId="44" xfId="3" quotePrefix="1" applyNumberFormat="1" applyFont="1" applyFill="1" applyBorder="1" applyAlignment="1">
      <alignment horizontal="center"/>
    </xf>
    <xf numFmtId="15" fontId="34" fillId="7" borderId="49" xfId="3" quotePrefix="1" applyNumberFormat="1" applyFont="1" applyFill="1" applyBorder="1" applyAlignment="1">
      <alignment horizontal="center"/>
    </xf>
    <xf numFmtId="0" fontId="34" fillId="8" borderId="45" xfId="0" applyFont="1" applyFill="1" applyBorder="1" applyAlignment="1">
      <alignment horizontal="center" vertical="center"/>
    </xf>
    <xf numFmtId="0" fontId="34" fillId="8" borderId="46" xfId="0" applyFont="1" applyFill="1" applyBorder="1" applyAlignment="1">
      <alignment horizontal="center" vertical="center"/>
    </xf>
    <xf numFmtId="0" fontId="34" fillId="8" borderId="46" xfId="3" quotePrefix="1" applyFont="1" applyFill="1" applyBorder="1" applyAlignment="1">
      <alignment horizontal="center"/>
    </xf>
    <xf numFmtId="0" fontId="34" fillId="8" borderId="47" xfId="0" applyFont="1" applyFill="1" applyBorder="1" applyAlignment="1">
      <alignment horizontal="center" vertical="center"/>
    </xf>
    <xf numFmtId="0" fontId="34" fillId="8" borderId="47" xfId="3" quotePrefix="1" applyFont="1" applyFill="1" applyBorder="1" applyAlignment="1">
      <alignment horizontal="center"/>
    </xf>
    <xf numFmtId="15" fontId="34" fillId="8" borderId="48" xfId="3" quotePrefix="1" applyNumberFormat="1" applyFont="1" applyFill="1" applyBorder="1" applyAlignment="1">
      <alignment horizontal="center"/>
    </xf>
    <xf numFmtId="15" fontId="34" fillId="8" borderId="44" xfId="3" quotePrefix="1" applyNumberFormat="1" applyFont="1" applyFill="1" applyBorder="1" applyAlignment="1">
      <alignment horizontal="center"/>
    </xf>
    <xf numFmtId="15" fontId="34" fillId="8" borderId="49" xfId="3" quotePrefix="1" applyNumberFormat="1" applyFont="1" applyFill="1" applyBorder="1" applyAlignment="1">
      <alignment horizontal="center"/>
    </xf>
    <xf numFmtId="0" fontId="34" fillId="9" borderId="45" xfId="0" applyFont="1" applyFill="1" applyBorder="1" applyAlignment="1">
      <alignment horizontal="center" vertical="center"/>
    </xf>
    <xf numFmtId="0" fontId="34" fillId="9" borderId="46" xfId="0" applyFont="1" applyFill="1" applyBorder="1" applyAlignment="1">
      <alignment horizontal="center" vertical="center"/>
    </xf>
    <xf numFmtId="0" fontId="34" fillId="9" borderId="46" xfId="3" quotePrefix="1" applyFont="1" applyFill="1" applyBorder="1" applyAlignment="1">
      <alignment horizontal="center"/>
    </xf>
    <xf numFmtId="0" fontId="34" fillId="9" borderId="47" xfId="0" applyFont="1" applyFill="1" applyBorder="1" applyAlignment="1">
      <alignment horizontal="center" vertical="center"/>
    </xf>
    <xf numFmtId="0" fontId="34" fillId="9" borderId="47" xfId="3" quotePrefix="1" applyFont="1" applyFill="1" applyBorder="1" applyAlignment="1">
      <alignment horizontal="center"/>
    </xf>
    <xf numFmtId="15" fontId="34" fillId="9" borderId="48" xfId="3" quotePrefix="1" applyNumberFormat="1" applyFont="1" applyFill="1" applyBorder="1" applyAlignment="1">
      <alignment horizontal="center"/>
    </xf>
    <xf numFmtId="15" fontId="34" fillId="9" borderId="44" xfId="3" quotePrefix="1" applyNumberFormat="1" applyFont="1" applyFill="1" applyBorder="1" applyAlignment="1">
      <alignment horizontal="center"/>
    </xf>
    <xf numFmtId="15" fontId="34" fillId="9" borderId="49" xfId="3" quotePrefix="1" applyNumberFormat="1" applyFont="1" applyFill="1" applyBorder="1" applyAlignment="1">
      <alignment horizontal="center"/>
    </xf>
    <xf numFmtId="0" fontId="34" fillId="3" borderId="4" xfId="0" applyFont="1" applyFill="1" applyBorder="1" applyAlignment="1">
      <alignment horizontal="center"/>
    </xf>
    <xf numFmtId="0" fontId="34" fillId="3" borderId="5" xfId="0" applyFont="1" applyFill="1" applyBorder="1"/>
    <xf numFmtId="0" fontId="35" fillId="9" borderId="7" xfId="0" applyFont="1" applyFill="1" applyBorder="1"/>
    <xf numFmtId="0" fontId="35" fillId="9" borderId="11" xfId="0" applyFont="1" applyFill="1" applyBorder="1"/>
    <xf numFmtId="0" fontId="35" fillId="9" borderId="25" xfId="0" applyFont="1" applyFill="1" applyBorder="1"/>
    <xf numFmtId="0" fontId="35" fillId="9" borderId="28" xfId="0" applyFont="1" applyFill="1" applyBorder="1"/>
    <xf numFmtId="0" fontId="16" fillId="3" borderId="4" xfId="0" applyFont="1" applyFill="1" applyBorder="1" applyAlignment="1">
      <alignment horizontal="center"/>
    </xf>
    <xf numFmtId="0" fontId="16" fillId="3" borderId="5" xfId="0" applyFont="1" applyFill="1" applyBorder="1"/>
    <xf numFmtId="0" fontId="34" fillId="5" borderId="4" xfId="0" applyFont="1" applyFill="1" applyBorder="1"/>
    <xf numFmtId="0" fontId="34" fillId="5" borderId="1" xfId="0" applyFont="1" applyFill="1" applyBorder="1"/>
    <xf numFmtId="0" fontId="39" fillId="5" borderId="5" xfId="0" quotePrefix="1" applyFont="1" applyFill="1" applyBorder="1"/>
    <xf numFmtId="40" fontId="34" fillId="0" borderId="29" xfId="0" applyNumberFormat="1" applyFont="1" applyBorder="1"/>
    <xf numFmtId="0" fontId="34" fillId="3" borderId="2" xfId="0" applyFont="1" applyFill="1" applyBorder="1" applyAlignment="1">
      <alignment horizontal="center"/>
    </xf>
    <xf numFmtId="0" fontId="34" fillId="3" borderId="3" xfId="0" applyFont="1" applyFill="1" applyBorder="1"/>
    <xf numFmtId="0" fontId="34" fillId="2" borderId="2" xfId="0" applyFont="1" applyFill="1" applyBorder="1"/>
    <xf numFmtId="0" fontId="34" fillId="2" borderId="0" xfId="0" applyFont="1" applyFill="1" applyBorder="1"/>
    <xf numFmtId="0" fontId="35" fillId="2" borderId="1" xfId="0" applyFont="1" applyFill="1" applyBorder="1"/>
    <xf numFmtId="0" fontId="35" fillId="6" borderId="5" xfId="0" applyFont="1" applyFill="1" applyBorder="1"/>
    <xf numFmtId="0" fontId="17" fillId="0" borderId="4" xfId="0" applyFont="1" applyFill="1" applyBorder="1" applyAlignment="1">
      <alignment horizontal="center"/>
    </xf>
    <xf numFmtId="0" fontId="17" fillId="0" borderId="5" xfId="0" applyFont="1" applyFill="1" applyBorder="1"/>
    <xf numFmtId="0" fontId="35" fillId="0" borderId="33" xfId="0" applyFont="1" applyBorder="1"/>
    <xf numFmtId="0" fontId="35" fillId="0" borderId="23" xfId="0" applyFont="1" applyBorder="1"/>
    <xf numFmtId="0" fontId="17" fillId="9" borderId="45" xfId="0" applyFont="1" applyFill="1" applyBorder="1" applyAlignment="1">
      <alignment horizontal="center" vertical="center"/>
    </xf>
    <xf numFmtId="0" fontId="17" fillId="9" borderId="46" xfId="0" applyFont="1" applyFill="1" applyBorder="1" applyAlignment="1">
      <alignment horizontal="center" vertical="center"/>
    </xf>
    <xf numFmtId="0" fontId="17" fillId="9" borderId="46" xfId="3" quotePrefix="1" applyFont="1" applyFill="1" applyBorder="1" applyAlignment="1">
      <alignment horizontal="center"/>
    </xf>
    <xf numFmtId="0" fontId="17" fillId="9" borderId="47" xfId="0" applyFont="1" applyFill="1" applyBorder="1" applyAlignment="1">
      <alignment horizontal="center" vertical="center"/>
    </xf>
    <xf numFmtId="0" fontId="17" fillId="9" borderId="47" xfId="3" quotePrefix="1" applyFont="1" applyFill="1" applyBorder="1" applyAlignment="1">
      <alignment horizontal="center"/>
    </xf>
    <xf numFmtId="15" fontId="17" fillId="9" borderId="48" xfId="3" quotePrefix="1" applyNumberFormat="1" applyFont="1" applyFill="1" applyBorder="1" applyAlignment="1">
      <alignment horizontal="center"/>
    </xf>
    <xf numFmtId="15" fontId="17" fillId="9" borderId="44" xfId="3" quotePrefix="1" applyNumberFormat="1" applyFont="1" applyFill="1" applyBorder="1" applyAlignment="1">
      <alignment horizontal="center"/>
    </xf>
    <xf numFmtId="15" fontId="17" fillId="9" borderId="49" xfId="3" quotePrefix="1" applyNumberFormat="1" applyFont="1" applyFill="1" applyBorder="1" applyAlignment="1">
      <alignment horizontal="center"/>
    </xf>
    <xf numFmtId="0" fontId="40" fillId="0" borderId="0" xfId="0" applyFont="1" applyAlignment="1"/>
    <xf numFmtId="0" fontId="17" fillId="9" borderId="11" xfId="0" applyFont="1" applyFill="1" applyBorder="1" applyAlignment="1">
      <alignment vertical="center"/>
    </xf>
    <xf numFmtId="0" fontId="17" fillId="9" borderId="28" xfId="0" applyFont="1" applyFill="1" applyBorder="1" applyAlignment="1">
      <alignment vertical="center"/>
    </xf>
    <xf numFmtId="0" fontId="17" fillId="9" borderId="45" xfId="0" applyFont="1" applyFill="1" applyBorder="1" applyAlignment="1">
      <alignment vertical="center"/>
    </xf>
    <xf numFmtId="0" fontId="17" fillId="9" borderId="47" xfId="0" applyFont="1" applyFill="1" applyBorder="1" applyAlignment="1">
      <alignment vertical="center"/>
    </xf>
    <xf numFmtId="0" fontId="17" fillId="0" borderId="50" xfId="0" applyFont="1" applyFill="1" applyBorder="1" applyAlignment="1">
      <alignment horizontal="center"/>
    </xf>
    <xf numFmtId="0" fontId="17" fillId="0" borderId="29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right"/>
    </xf>
    <xf numFmtId="0" fontId="17" fillId="0" borderId="29" xfId="0" applyFont="1" applyFill="1" applyBorder="1" applyAlignment="1">
      <alignment horizontal="center"/>
    </xf>
    <xf numFmtId="0" fontId="17" fillId="0" borderId="29" xfId="0" applyFont="1" applyFill="1" applyBorder="1"/>
    <xf numFmtId="0" fontId="14" fillId="0" borderId="22" xfId="0" applyFont="1" applyBorder="1"/>
    <xf numFmtId="0" fontId="14" fillId="0" borderId="30" xfId="0" applyFont="1" applyFill="1" applyBorder="1"/>
    <xf numFmtId="0" fontId="14" fillId="0" borderId="6" xfId="0" applyFont="1" applyBorder="1"/>
    <xf numFmtId="0" fontId="43" fillId="0" borderId="0" xfId="0" applyFont="1"/>
    <xf numFmtId="0" fontId="44" fillId="0" borderId="0" xfId="0" applyFont="1"/>
    <xf numFmtId="0" fontId="44" fillId="0" borderId="0" xfId="0" applyFont="1" applyFill="1"/>
    <xf numFmtId="0" fontId="45" fillId="0" borderId="0" xfId="0" applyFont="1"/>
    <xf numFmtId="0" fontId="44" fillId="0" borderId="0" xfId="0" applyFont="1" applyAlignment="1">
      <alignment horizontal="right"/>
    </xf>
    <xf numFmtId="0" fontId="43" fillId="6" borderId="0" xfId="0" applyFont="1" applyFill="1"/>
    <xf numFmtId="0" fontId="44" fillId="6" borderId="0" xfId="0" applyFont="1" applyFill="1"/>
    <xf numFmtId="0" fontId="20" fillId="0" borderId="38" xfId="0" applyFont="1" applyBorder="1"/>
    <xf numFmtId="40" fontId="20" fillId="0" borderId="40" xfId="0" applyNumberFormat="1" applyFont="1" applyBorder="1"/>
    <xf numFmtId="0" fontId="17" fillId="9" borderId="13" xfId="0" applyFont="1" applyFill="1" applyBorder="1" applyAlignment="1">
      <alignment horizontal="center" vertical="center"/>
    </xf>
    <xf numFmtId="0" fontId="34" fillId="7" borderId="7" xfId="0" applyFont="1" applyFill="1" applyBorder="1" applyAlignment="1">
      <alignment horizontal="center" vertical="center"/>
    </xf>
    <xf numFmtId="0" fontId="34" fillId="7" borderId="11" xfId="0" applyFont="1" applyFill="1" applyBorder="1" applyAlignment="1">
      <alignment horizontal="center" vertical="center"/>
    </xf>
    <xf numFmtId="0" fontId="34" fillId="7" borderId="12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/>
    </xf>
    <xf numFmtId="0" fontId="34" fillId="7" borderId="25" xfId="0" applyFont="1" applyFill="1" applyBorder="1" applyAlignment="1">
      <alignment horizontal="center" vertical="center"/>
    </xf>
    <xf numFmtId="0" fontId="34" fillId="7" borderId="28" xfId="0" applyFont="1" applyFill="1" applyBorder="1" applyAlignment="1">
      <alignment horizontal="center" vertical="center"/>
    </xf>
    <xf numFmtId="0" fontId="34" fillId="7" borderId="51" xfId="3" applyFont="1" applyFill="1" applyBorder="1" applyAlignment="1">
      <alignment horizontal="center"/>
    </xf>
    <xf numFmtId="0" fontId="34" fillId="7" borderId="52" xfId="3" applyFont="1" applyFill="1" applyBorder="1" applyAlignment="1">
      <alignment horizontal="center"/>
    </xf>
    <xf numFmtId="0" fontId="34" fillId="7" borderId="53" xfId="3" applyFont="1" applyFill="1" applyBorder="1" applyAlignment="1">
      <alignment horizontal="center"/>
    </xf>
    <xf numFmtId="0" fontId="34" fillId="7" borderId="0" xfId="3" applyFont="1" applyFill="1" applyBorder="1" applyAlignment="1">
      <alignment horizontal="center"/>
    </xf>
    <xf numFmtId="0" fontId="34" fillId="7" borderId="13" xfId="3" applyFont="1" applyFill="1" applyBorder="1" applyAlignment="1">
      <alignment horizontal="center"/>
    </xf>
    <xf numFmtId="0" fontId="34" fillId="8" borderId="7" xfId="0" applyFont="1" applyFill="1" applyBorder="1" applyAlignment="1">
      <alignment horizontal="center" vertical="center"/>
    </xf>
    <xf numFmtId="0" fontId="35" fillId="8" borderId="11" xfId="0" applyFont="1" applyFill="1" applyBorder="1" applyAlignment="1">
      <alignment horizontal="center" vertical="center"/>
    </xf>
    <xf numFmtId="0" fontId="34" fillId="8" borderId="12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/>
    </xf>
    <xf numFmtId="0" fontId="35" fillId="8" borderId="25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4" fillId="8" borderId="51" xfId="3" applyFont="1" applyFill="1" applyBorder="1" applyAlignment="1">
      <alignment horizontal="center"/>
    </xf>
    <xf numFmtId="0" fontId="34" fillId="8" borderId="52" xfId="3" applyFont="1" applyFill="1" applyBorder="1" applyAlignment="1">
      <alignment horizontal="center"/>
    </xf>
    <xf numFmtId="0" fontId="34" fillId="8" borderId="53" xfId="3" applyFont="1" applyFill="1" applyBorder="1" applyAlignment="1">
      <alignment horizontal="center"/>
    </xf>
    <xf numFmtId="0" fontId="34" fillId="8" borderId="0" xfId="3" applyFont="1" applyFill="1" applyBorder="1" applyAlignment="1">
      <alignment horizontal="center"/>
    </xf>
    <xf numFmtId="0" fontId="34" fillId="8" borderId="13" xfId="3" applyFont="1" applyFill="1" applyBorder="1" applyAlignment="1">
      <alignment horizontal="center"/>
    </xf>
    <xf numFmtId="0" fontId="34" fillId="9" borderId="12" xfId="0" applyFont="1" applyFill="1" applyBorder="1" applyAlignment="1">
      <alignment horizontal="center"/>
    </xf>
    <xf numFmtId="0" fontId="34" fillId="9" borderId="13" xfId="0" applyFont="1" applyFill="1" applyBorder="1" applyAlignment="1">
      <alignment horizontal="center"/>
    </xf>
    <xf numFmtId="0" fontId="34" fillId="9" borderId="51" xfId="3" applyFont="1" applyFill="1" applyBorder="1" applyAlignment="1">
      <alignment horizontal="center"/>
    </xf>
    <xf numFmtId="0" fontId="34" fillId="9" borderId="52" xfId="3" applyFont="1" applyFill="1" applyBorder="1" applyAlignment="1">
      <alignment horizontal="center"/>
    </xf>
    <xf numFmtId="0" fontId="34" fillId="9" borderId="53" xfId="3" applyFont="1" applyFill="1" applyBorder="1" applyAlignment="1">
      <alignment horizontal="center"/>
    </xf>
    <xf numFmtId="0" fontId="34" fillId="9" borderId="0" xfId="3" applyFont="1" applyFill="1" applyBorder="1" applyAlignment="1">
      <alignment horizontal="center"/>
    </xf>
    <xf numFmtId="0" fontId="34" fillId="9" borderId="13" xfId="3" applyFont="1" applyFill="1" applyBorder="1" applyAlignment="1">
      <alignment horizontal="center"/>
    </xf>
    <xf numFmtId="0" fontId="34" fillId="9" borderId="7" xfId="0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1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34" fillId="9" borderId="0" xfId="0" applyFont="1" applyFill="1" applyBorder="1" applyAlignment="1">
      <alignment horizontal="center" vertical="center" wrapText="1"/>
    </xf>
    <xf numFmtId="0" fontId="34" fillId="9" borderId="13" xfId="0" applyFont="1" applyFill="1" applyBorder="1" applyAlignment="1">
      <alignment horizontal="center" vertical="center" wrapText="1"/>
    </xf>
    <xf numFmtId="0" fontId="34" fillId="9" borderId="25" xfId="0" applyFont="1" applyFill="1" applyBorder="1" applyAlignment="1">
      <alignment horizontal="center" vertical="center" wrapText="1"/>
    </xf>
    <xf numFmtId="0" fontId="34" fillId="9" borderId="26" xfId="0" applyFont="1" applyFill="1" applyBorder="1" applyAlignment="1">
      <alignment horizontal="center" vertical="center" wrapText="1"/>
    </xf>
    <xf numFmtId="0" fontId="34" fillId="9" borderId="28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7" fillId="9" borderId="51" xfId="3" applyFont="1" applyFill="1" applyBorder="1" applyAlignment="1">
      <alignment horizontal="center"/>
    </xf>
    <xf numFmtId="0" fontId="17" fillId="9" borderId="52" xfId="3" applyFont="1" applyFill="1" applyBorder="1" applyAlignment="1">
      <alignment horizontal="center"/>
    </xf>
    <xf numFmtId="0" fontId="17" fillId="9" borderId="53" xfId="3" applyFont="1" applyFill="1" applyBorder="1" applyAlignment="1">
      <alignment horizontal="center"/>
    </xf>
    <xf numFmtId="0" fontId="17" fillId="9" borderId="0" xfId="3" applyFont="1" applyFill="1" applyBorder="1" applyAlignment="1">
      <alignment horizontal="center"/>
    </xf>
    <xf numFmtId="0" fontId="17" fillId="9" borderId="13" xfId="3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7" fillId="9" borderId="28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</cellXfs>
  <cellStyles count="8">
    <cellStyle name="Comma_Penjelasan-rasio" xfId="1"/>
    <cellStyle name="Normal" xfId="0" builtinId="0"/>
    <cellStyle name="Normal - Style1" xfId="2"/>
    <cellStyle name="Normal 3" xfId="3"/>
    <cellStyle name="Normal_Audited J - M" xfId="4"/>
    <cellStyle name="Normal_JANMAR01" xfId="5"/>
    <cellStyle name="Normal_Penjelasan-rasio" xfId="6"/>
    <cellStyle name="Percent" xfId="7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13</xdr:row>
      <xdr:rowOff>28575</xdr:rowOff>
    </xdr:from>
    <xdr:to>
      <xdr:col>7</xdr:col>
      <xdr:colOff>1114425</xdr:colOff>
      <xdr:row>13</xdr:row>
      <xdr:rowOff>28575</xdr:rowOff>
    </xdr:to>
    <xdr:sp macro="" textlink="">
      <xdr:nvSpPr>
        <xdr:cNvPr id="16844" name="Line 1"/>
        <xdr:cNvSpPr>
          <a:spLocks noChangeShapeType="1"/>
        </xdr:cNvSpPr>
      </xdr:nvSpPr>
      <xdr:spPr bwMode="auto">
        <a:xfrm>
          <a:off x="6238875" y="2343150"/>
          <a:ext cx="2971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628650</xdr:colOff>
      <xdr:row>32</xdr:row>
      <xdr:rowOff>0</xdr:rowOff>
    </xdr:from>
    <xdr:to>
      <xdr:col>7</xdr:col>
      <xdr:colOff>1009650</xdr:colOff>
      <xdr:row>32</xdr:row>
      <xdr:rowOff>0</xdr:rowOff>
    </xdr:to>
    <xdr:sp macro="" textlink="">
      <xdr:nvSpPr>
        <xdr:cNvPr id="16845" name="Line 2"/>
        <xdr:cNvSpPr>
          <a:spLocks noChangeShapeType="1"/>
        </xdr:cNvSpPr>
      </xdr:nvSpPr>
      <xdr:spPr bwMode="auto">
        <a:xfrm>
          <a:off x="6334125" y="5429250"/>
          <a:ext cx="2771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628650</xdr:colOff>
      <xdr:row>44</xdr:row>
      <xdr:rowOff>0</xdr:rowOff>
    </xdr:from>
    <xdr:to>
      <xdr:col>7</xdr:col>
      <xdr:colOff>1009650</xdr:colOff>
      <xdr:row>44</xdr:row>
      <xdr:rowOff>0</xdr:rowOff>
    </xdr:to>
    <xdr:sp macro="" textlink="">
      <xdr:nvSpPr>
        <xdr:cNvPr id="16846" name="Line 3"/>
        <xdr:cNvSpPr>
          <a:spLocks noChangeShapeType="1"/>
        </xdr:cNvSpPr>
      </xdr:nvSpPr>
      <xdr:spPr bwMode="auto">
        <a:xfrm>
          <a:off x="6334125" y="7458075"/>
          <a:ext cx="2771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54</xdr:row>
      <xdr:rowOff>19050</xdr:rowOff>
    </xdr:from>
    <xdr:to>
      <xdr:col>7</xdr:col>
      <xdr:colOff>914400</xdr:colOff>
      <xdr:row>54</xdr:row>
      <xdr:rowOff>19050</xdr:rowOff>
    </xdr:to>
    <xdr:sp macro="" textlink="">
      <xdr:nvSpPr>
        <xdr:cNvPr id="16847" name="Line 4"/>
        <xdr:cNvSpPr>
          <a:spLocks noChangeShapeType="1"/>
        </xdr:cNvSpPr>
      </xdr:nvSpPr>
      <xdr:spPr bwMode="auto">
        <a:xfrm>
          <a:off x="6438900" y="9124950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61</xdr:row>
      <xdr:rowOff>19050</xdr:rowOff>
    </xdr:from>
    <xdr:to>
      <xdr:col>7</xdr:col>
      <xdr:colOff>914400</xdr:colOff>
      <xdr:row>61</xdr:row>
      <xdr:rowOff>19050</xdr:rowOff>
    </xdr:to>
    <xdr:sp macro="" textlink="">
      <xdr:nvSpPr>
        <xdr:cNvPr id="16848" name="Line 5"/>
        <xdr:cNvSpPr>
          <a:spLocks noChangeShapeType="1"/>
        </xdr:cNvSpPr>
      </xdr:nvSpPr>
      <xdr:spPr bwMode="auto">
        <a:xfrm>
          <a:off x="6438900" y="102393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70</xdr:row>
      <xdr:rowOff>19050</xdr:rowOff>
    </xdr:from>
    <xdr:to>
      <xdr:col>7</xdr:col>
      <xdr:colOff>914400</xdr:colOff>
      <xdr:row>70</xdr:row>
      <xdr:rowOff>19050</xdr:rowOff>
    </xdr:to>
    <xdr:sp macro="" textlink="">
      <xdr:nvSpPr>
        <xdr:cNvPr id="16849" name="Line 6"/>
        <xdr:cNvSpPr>
          <a:spLocks noChangeShapeType="1"/>
        </xdr:cNvSpPr>
      </xdr:nvSpPr>
      <xdr:spPr bwMode="auto">
        <a:xfrm>
          <a:off x="6438900" y="11677650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107</xdr:row>
      <xdr:rowOff>19050</xdr:rowOff>
    </xdr:from>
    <xdr:to>
      <xdr:col>7</xdr:col>
      <xdr:colOff>914400</xdr:colOff>
      <xdr:row>107</xdr:row>
      <xdr:rowOff>19050</xdr:rowOff>
    </xdr:to>
    <xdr:sp macro="" textlink="">
      <xdr:nvSpPr>
        <xdr:cNvPr id="16850" name="Line 7"/>
        <xdr:cNvSpPr>
          <a:spLocks noChangeShapeType="1"/>
        </xdr:cNvSpPr>
      </xdr:nvSpPr>
      <xdr:spPr bwMode="auto">
        <a:xfrm>
          <a:off x="6438900" y="174021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121</xdr:row>
      <xdr:rowOff>19050</xdr:rowOff>
    </xdr:from>
    <xdr:to>
      <xdr:col>7</xdr:col>
      <xdr:colOff>914400</xdr:colOff>
      <xdr:row>121</xdr:row>
      <xdr:rowOff>19050</xdr:rowOff>
    </xdr:to>
    <xdr:sp macro="" textlink="">
      <xdr:nvSpPr>
        <xdr:cNvPr id="16851" name="Line 8"/>
        <xdr:cNvSpPr>
          <a:spLocks noChangeShapeType="1"/>
        </xdr:cNvSpPr>
      </xdr:nvSpPr>
      <xdr:spPr bwMode="auto">
        <a:xfrm>
          <a:off x="6438900" y="195357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149</xdr:row>
      <xdr:rowOff>19050</xdr:rowOff>
    </xdr:from>
    <xdr:to>
      <xdr:col>7</xdr:col>
      <xdr:colOff>914400</xdr:colOff>
      <xdr:row>149</xdr:row>
      <xdr:rowOff>19050</xdr:rowOff>
    </xdr:to>
    <xdr:sp macro="" textlink="">
      <xdr:nvSpPr>
        <xdr:cNvPr id="16852" name="Line 9"/>
        <xdr:cNvSpPr>
          <a:spLocks noChangeShapeType="1"/>
        </xdr:cNvSpPr>
      </xdr:nvSpPr>
      <xdr:spPr bwMode="auto">
        <a:xfrm>
          <a:off x="6438900" y="238029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163</xdr:row>
      <xdr:rowOff>19050</xdr:rowOff>
    </xdr:from>
    <xdr:to>
      <xdr:col>7</xdr:col>
      <xdr:colOff>914400</xdr:colOff>
      <xdr:row>163</xdr:row>
      <xdr:rowOff>19050</xdr:rowOff>
    </xdr:to>
    <xdr:sp macro="" textlink="">
      <xdr:nvSpPr>
        <xdr:cNvPr id="16853" name="Line 10"/>
        <xdr:cNvSpPr>
          <a:spLocks noChangeShapeType="1"/>
        </xdr:cNvSpPr>
      </xdr:nvSpPr>
      <xdr:spPr bwMode="auto">
        <a:xfrm>
          <a:off x="6438900" y="259365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173</xdr:row>
      <xdr:rowOff>19050</xdr:rowOff>
    </xdr:from>
    <xdr:to>
      <xdr:col>7</xdr:col>
      <xdr:colOff>914400</xdr:colOff>
      <xdr:row>173</xdr:row>
      <xdr:rowOff>19050</xdr:rowOff>
    </xdr:to>
    <xdr:sp macro="" textlink="">
      <xdr:nvSpPr>
        <xdr:cNvPr id="16854" name="Line 11"/>
        <xdr:cNvSpPr>
          <a:spLocks noChangeShapeType="1"/>
        </xdr:cNvSpPr>
      </xdr:nvSpPr>
      <xdr:spPr bwMode="auto">
        <a:xfrm>
          <a:off x="6438900" y="274605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214</xdr:row>
      <xdr:rowOff>19050</xdr:rowOff>
    </xdr:from>
    <xdr:to>
      <xdr:col>7</xdr:col>
      <xdr:colOff>914400</xdr:colOff>
      <xdr:row>214</xdr:row>
      <xdr:rowOff>19050</xdr:rowOff>
    </xdr:to>
    <xdr:sp macro="" textlink="">
      <xdr:nvSpPr>
        <xdr:cNvPr id="16855" name="Line 12"/>
        <xdr:cNvSpPr>
          <a:spLocks noChangeShapeType="1"/>
        </xdr:cNvSpPr>
      </xdr:nvSpPr>
      <xdr:spPr bwMode="auto">
        <a:xfrm>
          <a:off x="6438900" y="33851850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200</xdr:row>
      <xdr:rowOff>19050</xdr:rowOff>
    </xdr:from>
    <xdr:to>
      <xdr:col>7</xdr:col>
      <xdr:colOff>914400</xdr:colOff>
      <xdr:row>200</xdr:row>
      <xdr:rowOff>19050</xdr:rowOff>
    </xdr:to>
    <xdr:sp macro="" textlink="">
      <xdr:nvSpPr>
        <xdr:cNvPr id="16856" name="Line 13"/>
        <xdr:cNvSpPr>
          <a:spLocks noChangeShapeType="1"/>
        </xdr:cNvSpPr>
      </xdr:nvSpPr>
      <xdr:spPr bwMode="auto">
        <a:xfrm>
          <a:off x="6438900" y="31718250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227</xdr:row>
      <xdr:rowOff>19050</xdr:rowOff>
    </xdr:from>
    <xdr:to>
      <xdr:col>7</xdr:col>
      <xdr:colOff>914400</xdr:colOff>
      <xdr:row>227</xdr:row>
      <xdr:rowOff>19050</xdr:rowOff>
    </xdr:to>
    <xdr:sp macro="" textlink="">
      <xdr:nvSpPr>
        <xdr:cNvPr id="16857" name="Line 14"/>
        <xdr:cNvSpPr>
          <a:spLocks noChangeShapeType="1"/>
        </xdr:cNvSpPr>
      </xdr:nvSpPr>
      <xdr:spPr bwMode="auto">
        <a:xfrm>
          <a:off x="6438900" y="35833050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95250</xdr:colOff>
      <xdr:row>77</xdr:row>
      <xdr:rowOff>9525</xdr:rowOff>
    </xdr:from>
    <xdr:to>
      <xdr:col>7</xdr:col>
      <xdr:colOff>1524000</xdr:colOff>
      <xdr:row>77</xdr:row>
      <xdr:rowOff>9525</xdr:rowOff>
    </xdr:to>
    <xdr:sp macro="" textlink="">
      <xdr:nvSpPr>
        <xdr:cNvPr id="16858" name="Line 16"/>
        <xdr:cNvSpPr>
          <a:spLocks noChangeShapeType="1"/>
        </xdr:cNvSpPr>
      </xdr:nvSpPr>
      <xdr:spPr bwMode="auto">
        <a:xfrm>
          <a:off x="5800725" y="12734925"/>
          <a:ext cx="381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228600</xdr:colOff>
      <xdr:row>84</xdr:row>
      <xdr:rowOff>9525</xdr:rowOff>
    </xdr:from>
    <xdr:to>
      <xdr:col>7</xdr:col>
      <xdr:colOff>1362075</xdr:colOff>
      <xdr:row>84</xdr:row>
      <xdr:rowOff>9525</xdr:rowOff>
    </xdr:to>
    <xdr:sp macro="" textlink="">
      <xdr:nvSpPr>
        <xdr:cNvPr id="16859" name="Line 17"/>
        <xdr:cNvSpPr>
          <a:spLocks noChangeShapeType="1"/>
        </xdr:cNvSpPr>
      </xdr:nvSpPr>
      <xdr:spPr bwMode="auto">
        <a:xfrm flipV="1">
          <a:off x="5934075" y="13801725"/>
          <a:ext cx="3524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742950</xdr:colOff>
      <xdr:row>97</xdr:row>
      <xdr:rowOff>142875</xdr:rowOff>
    </xdr:from>
    <xdr:to>
      <xdr:col>7</xdr:col>
      <xdr:colOff>885825</xdr:colOff>
      <xdr:row>97</xdr:row>
      <xdr:rowOff>142875</xdr:rowOff>
    </xdr:to>
    <xdr:sp macro="" textlink="">
      <xdr:nvSpPr>
        <xdr:cNvPr id="16860" name="Line 18"/>
        <xdr:cNvSpPr>
          <a:spLocks noChangeShapeType="1"/>
        </xdr:cNvSpPr>
      </xdr:nvSpPr>
      <xdr:spPr bwMode="auto">
        <a:xfrm>
          <a:off x="6448425" y="15916275"/>
          <a:ext cx="2533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742950</xdr:colOff>
      <xdr:row>90</xdr:row>
      <xdr:rowOff>142875</xdr:rowOff>
    </xdr:from>
    <xdr:to>
      <xdr:col>7</xdr:col>
      <xdr:colOff>885825</xdr:colOff>
      <xdr:row>90</xdr:row>
      <xdr:rowOff>142875</xdr:rowOff>
    </xdr:to>
    <xdr:sp macro="" textlink="">
      <xdr:nvSpPr>
        <xdr:cNvPr id="16861" name="Line 19"/>
        <xdr:cNvSpPr>
          <a:spLocks noChangeShapeType="1"/>
        </xdr:cNvSpPr>
      </xdr:nvSpPr>
      <xdr:spPr bwMode="auto">
        <a:xfrm>
          <a:off x="6448425" y="14849475"/>
          <a:ext cx="2533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733425</xdr:colOff>
      <xdr:row>114</xdr:row>
      <xdr:rowOff>19050</xdr:rowOff>
    </xdr:from>
    <xdr:to>
      <xdr:col>7</xdr:col>
      <xdr:colOff>914400</xdr:colOff>
      <xdr:row>114</xdr:row>
      <xdr:rowOff>19050</xdr:rowOff>
    </xdr:to>
    <xdr:sp macro="" textlink="">
      <xdr:nvSpPr>
        <xdr:cNvPr id="16862" name="Line 20"/>
        <xdr:cNvSpPr>
          <a:spLocks noChangeShapeType="1"/>
        </xdr:cNvSpPr>
      </xdr:nvSpPr>
      <xdr:spPr bwMode="auto">
        <a:xfrm>
          <a:off x="6438900" y="18468975"/>
          <a:ext cx="257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bkpo\sys\USERS\ANGGARAN\RIKA\RUDYANTO\TEMP\ITUNG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nnual report"/>
      <sheetName val="Data for Broker link"/>
      <sheetName val="31 Sept 2000"/>
      <sheetName val="30 Okt 2000"/>
      <sheetName val="30 Nop 2000"/>
      <sheetName val="29 Desember 2000"/>
      <sheetName val="Sandi Juli"/>
      <sheetName val="Sandi Sept"/>
      <sheetName val="Sandi laba ru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.xml"/><Relationship Id="rId3" Type="http://schemas.openxmlformats.org/officeDocument/2006/relationships/revisionLog" Target="revisionLog11.xml"/><Relationship Id="rId7" Type="http://schemas.openxmlformats.org/officeDocument/2006/relationships/revisionLog" Target="revisionLog12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121.xml"/><Relationship Id="rId5" Type="http://schemas.openxmlformats.org/officeDocument/2006/relationships/revisionLog" Target="revisionLog1211.xml"/><Relationship Id="rId4" Type="http://schemas.openxmlformats.org/officeDocument/2006/relationships/revisionLog" Target="revisionLog12111.xml"/></Relationships>
</file>

<file path=xl/revisions/revisionHeaders.xml><?xml version="1.0" encoding="utf-8"?>
<headers xmlns="http://schemas.openxmlformats.org/spreadsheetml/2006/main" xmlns:r="http://schemas.openxmlformats.org/officeDocument/2006/relationships" guid="{5986F34D-E6C6-4989-B39A-6D5D09EB21E6}" diskRevisions="1" revisionId="70" version="8">
  <header guid="{996CB618-CC0C-45A0-9B68-6F97F45E3C5A}" dateTime="2013-01-22T19:33:06" maxSheetId="17" userName="THI_Armando" r:id="rId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3513593-CE26-47ED-B9B9-0363C5ACC70F}" dateTime="2013-01-22T19:38:20" maxSheetId="17" userName="THI_Armando" r:id="rId2" minRId="1" maxRId="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3F69EB-E8F2-4125-9829-EC2618E93F42}" dateTime="2013-01-23T07:09:10" maxSheetId="17" userName="THI_Armando" r:id="rId3" minRId="13" maxRId="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6B68DF-7D98-48EA-B35E-24F2A74777E6}" dateTime="2013-01-23T13:58:23" maxSheetId="17" userName="rita_h" r:id="rId4" minRId="44" maxRId="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AA2656-AA1F-48F7-A3B2-AFD9EB594893}" dateTime="2013-01-23T14:04:59" maxSheetId="17" userName="rita_h" r:id="rId5" minRId="65" maxRId="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A5E8D73-1B6A-4F1F-AC6F-169F924CFD4A}" dateTime="2013-01-23T14:07:00" maxSheetId="17" userName="rita_h" r:id="rId6" minRId="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E30EF67-9885-4DB2-B4E7-32C199D3C55C}" dateTime="2013-01-23T14:07:59" maxSheetId="17" userName="rita_h" r:id="rId7" minRId="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86F34D-E6C6-4989-B39A-6D5D09EB21E6}" dateTime="2013-01-23T14:09:02" maxSheetId="17" userName="rita_h" r:id="rId8" minRId="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70" sId="14">
    <oc r="C30" t="inlineStr">
      <is>
        <t xml:space="preserve">The total in this line has to match the total credit on attachment 1 - Balance sheet projection No.11 </t>
      </is>
    </oc>
    <nc r="C30" t="inlineStr">
      <is>
        <t xml:space="preserve">The total in this line has to match the total loan on attachment 1 - Balance sheet projection No.11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3" sId="5">
    <oc r="B3" t="inlineStr">
      <is>
        <t>PLAN OF CREDIT GIVING  TO CORE DEBTORS *)</t>
      </is>
    </oc>
    <nc r="B3" t="inlineStr">
      <is>
        <t>PLAN OF LENDING  TO CORE DEBTORS *)</t>
      </is>
    </nc>
  </rcc>
  <rcc rId="14" sId="4">
    <oc r="B3" t="inlineStr">
      <is>
        <t>PLAN OF THE LENDING OF FUND TO THE RELATED PARTIES **)</t>
      </is>
    </oc>
    <nc r="B3" t="inlineStr">
      <is>
        <t>PLAN OF THE LENDING TO THE RELATED PARTIES **)</t>
      </is>
    </nc>
  </rcc>
  <rcc rId="15" sId="6">
    <oc r="B3" t="inlineStr">
      <is>
        <t>PLAN OF CREDIT GIVING FOR CERTAIN BUSINESS ACTIVITIES *)</t>
      </is>
    </oc>
    <nc r="B3" t="inlineStr">
      <is>
        <t>PLAN OF LENDING FOR CERTAIN BUSINESS ACTIVITIES *)</t>
      </is>
    </nc>
  </rcc>
  <rcc rId="16" sId="6">
    <oc r="C19" t="inlineStr">
      <is>
        <t>House Financing(KPR)</t>
      </is>
    </oc>
    <nc r="C19" t="inlineStr">
      <is>
        <t>Mortgage Financing(KPR)</t>
      </is>
    </nc>
  </rcc>
  <rcc rId="17" sId="7">
    <oc r="B3" t="inlineStr">
      <is>
        <t>PLAN OF CREDIT GIVING</t>
      </is>
    </oc>
    <nc r="B3" t="inlineStr">
      <is>
        <t>PLAN OF LENDING</t>
      </is>
    </nc>
  </rcc>
  <rcc rId="18" sId="8">
    <oc r="B3" t="inlineStr">
      <is>
        <t>PLAN OF CREDIT GIVING BASED ON TYPE OF USE</t>
      </is>
    </oc>
    <nc r="B3" t="inlineStr">
      <is>
        <t>PLAN OF LENDING BASED ON TYPE OF USE</t>
      </is>
    </nc>
  </rcc>
  <rcc rId="19" sId="9">
    <oc r="B3" t="inlineStr">
      <is>
        <t>PLAN OF CREDIT GIVING</t>
      </is>
    </oc>
    <nc r="B3" t="inlineStr">
      <is>
        <t>PLAN OF LENDING</t>
      </is>
    </nc>
  </rcc>
  <rcc rId="20" sId="10">
    <oc r="B3" t="inlineStr">
      <is>
        <t xml:space="preserve">THE PLAN OF CREDIT GRANT TO MICRO, SMALL, AND MEDIUM </t>
      </is>
    </oc>
    <nc r="B3" t="inlineStr">
      <is>
        <t xml:space="preserve">THE PLAN OF LENDING TO MICRO, SMALL, AND MEDIUM </t>
      </is>
    </nc>
  </rcc>
  <rcc rId="21" sId="11">
    <oc r="B3" t="inlineStr">
      <is>
        <t xml:space="preserve">PLAN OF CREDIT GRANT TO MICRO, SMALL, AND MEDIUM BUSINESS DEBTORS </t>
      </is>
    </oc>
    <nc r="B3" t="inlineStr">
      <is>
        <t xml:space="preserve">PLAN OF LENDING TO MICRO, SMALL, AND MEDIUM BUSINESS </t>
      </is>
    </nc>
  </rcc>
  <rcc rId="22" sId="11">
    <oc r="B4" t="inlineStr">
      <is>
        <t>CREDIT BASED ON THE USAGE</t>
      </is>
    </oc>
    <nc r="B4" t="inlineStr">
      <is>
        <t>BASED ON THE USAGE</t>
      </is>
    </nc>
  </rcc>
  <rcc rId="23" sId="12">
    <oc r="B3" t="inlineStr">
      <is>
        <t>PLAN OF CREDIT GRANT TO MICRO, SMALL, AND MEDIUM BUSINESS DEBTORS</t>
      </is>
    </oc>
    <nc r="B3" t="inlineStr">
      <is>
        <t>PLAN OF LENDING TO MICRO, SMALL, AND MEDIUM BUSINESS</t>
      </is>
    </nc>
  </rcc>
  <rcc rId="24" sId="14">
    <oc r="B3" t="inlineStr">
      <is>
        <t>PLAN OF FUND INVESTMENT IN EQUITY FORM</t>
      </is>
    </oc>
    <nc r="B3" t="inlineStr">
      <is>
        <t>PLAN OF FUND INVESTMENT IN EQUITY PARTICIPATION</t>
      </is>
    </nc>
  </rcc>
  <rcv guid="{840ADED7-183E-4436-B94A-2B5EE88BE376}" action="delete"/>
  <rdn rId="0" localSheetId="3" customView="1" name="Z_840ADED7_183E_4436_B94A_2B5EE88BE376_.wvu.PrintArea" hidden="1" oldHidden="1">
    <formula>'Daftar Lampiran-2'!$A$3:$H$40</formula>
    <oldFormula>'Daftar Lampiran-2'!$A$3:$H$40</oldFormula>
  </rdn>
  <rdn rId="0" localSheetId="4" customView="1" name="Z_840ADED7_183E_4436_B94A_2B5EE88BE376_.wvu.PrintArea" hidden="1" oldHidden="1">
    <formula>'9. Pro. of Fund to R. Parties'!$B$1:$J$58</formula>
    <oldFormula>'9. Pro. of Fund to R. Parties'!$B$1:$J$58</oldFormula>
  </rdn>
  <rdn rId="0" localSheetId="5" customView="1" name="Z_840ADED7_183E_4436_B94A_2B5EE88BE376_.wvu.PrintArea" hidden="1" oldHidden="1">
    <formula>'10.(a) Core Debtors Credit'!$B$1:$I$57</formula>
    <oldFormula>'10.(a) Core Debtors Credit'!$B$1:$I$57</oldFormula>
  </rdn>
  <rdn rId="0" localSheetId="6" customView="1" name="Z_840ADED7_183E_4436_B94A_2B5EE88BE376_.wvu.PrintArea" hidden="1" oldHidden="1">
    <formula>'10.(b) Credit-Business Activ.'!$B$1:$I$35</formula>
    <oldFormula>'10.(b) Credit-Business Activ.'!$B$1:$I$35</oldFormula>
  </rdn>
  <rdn rId="0" localSheetId="7" customView="1" name="Z_840ADED7_183E_4436_B94A_2B5EE88BE376_.wvu.PrintArea" hidden="1" oldHidden="1">
    <formula>'10.(c).1 Credit-Business Field'!$B$1:$I$59</formula>
    <oldFormula>'10.(c).1 Credit-Business Field'!$B$1:$I$59</oldFormula>
  </rdn>
  <rdn rId="0" localSheetId="8" customView="1" name="Z_840ADED7_183E_4436_B94A_2B5EE88BE376_.wvu.PrintArea" hidden="1" oldHidden="1">
    <formula>'10(c).2 Credit-Type of Use'!$B$1:$K$61</formula>
    <oldFormula>'10(c).2 Credit-Type of Use'!$B$1:$K$61</oldFormula>
  </rdn>
  <rdn rId="0" localSheetId="9" customView="1" name="Z_840ADED7_183E_4436_B94A_2B5EE88BE376_.wvu.PrintArea" hidden="1" oldHidden="1">
    <formula>'10.(c).3 Credit-Province'!$B$1:$I$26</formula>
    <oldFormula>'10.(c).3 Credit-Province'!$B$1:$I$26</oldFormula>
  </rdn>
  <rdn rId="0" localSheetId="9" customView="1" name="Z_840ADED7_183E_4436_B94A_2B5EE88BE376_.wvu.Rows" hidden="1" oldHidden="1">
    <formula>'10.(c).3 Credit-Province'!$21:$22</formula>
    <oldFormula>'10.(c).3 Credit-Province'!$21:$22</oldFormula>
  </rdn>
  <rdn rId="0" localSheetId="10" customView="1" name="Z_840ADED7_183E_4436_B94A_2B5EE88BE376_.wvu.PrintArea" hidden="1" oldHidden="1">
    <formula>'10.(d).1 UMKM-business field'!$B$1:$I$77</formula>
    <oldFormula>'10.(d).1 UMKM-business field'!$B$1:$I$77</oldFormula>
  </rdn>
  <rdn rId="0" localSheetId="10" customView="1" name="Z_840ADED7_183E_4436_B94A_2B5EE88BE376_.wvu.PrintTitles" hidden="1" oldHidden="1">
    <formula>'10.(d).1 UMKM-business field'!$1:$11</formula>
    <oldFormula>'10.(d).1 UMKM-business field'!$1:$11</oldFormula>
  </rdn>
  <rdn rId="0" localSheetId="10" customView="1" name="Z_840ADED7_183E_4436_B94A_2B5EE88BE376_.wvu.Rows" hidden="1" oldHidden="1">
    <formula>'10.(d).1 UMKM-business field'!$81:$81</formula>
    <oldFormula>'10.(d).1 UMKM-business field'!$81:$81</oldFormula>
  </rdn>
  <rdn rId="0" localSheetId="11" customView="1" name="Z_840ADED7_183E_4436_B94A_2B5EE88BE376_.wvu.PrintArea" hidden="1" oldHidden="1">
    <formula>'10.(d).2 UMKM-Type of Use'!$B$1:$K$44</formula>
    <oldFormula>'10.(d).2 UMKM-Type of Use'!$B$1:$K$44</oldFormula>
  </rdn>
  <rdn rId="0" localSheetId="12" customView="1" name="Z_840ADED7_183E_4436_B94A_2B5EE88BE376_.wvu.PrintArea" hidden="1" oldHidden="1">
    <formula>'10.(d).3 UMKM Credit-Province'!$B$1:$I$46</formula>
    <oldFormula>'10.(d).3 UMKM Credit-Province'!$B$1:$I$46</oldFormula>
  </rdn>
  <rdn rId="0" localSheetId="12" customView="1" name="Z_840ADED7_183E_4436_B94A_2B5EE88BE376_.wvu.Rows" hidden="1" oldHidden="1">
    <formula>'10.(d).3 UMKM Credit-Province'!$43:$44</formula>
    <oldFormula>'10.(d).3 UMKM Credit-Province'!$43:$44</oldFormula>
  </rdn>
  <rdn rId="0" localSheetId="13" customView="1" name="Z_840ADED7_183E_4436_B94A_2B5EE88BE376_.wvu.PrintArea" hidden="1" oldHidden="1">
    <formula>'11 Securities'!$B$1:$L$75</formula>
    <oldFormula>'11 Securities'!$B$1:$L$75</oldFormula>
  </rdn>
  <rdn rId="0" localSheetId="14" customView="1" name="Z_840ADED7_183E_4436_B94A_2B5EE88BE376_.wvu.PrintArea" hidden="1" oldHidden="1">
    <formula>'12 Capital Inclusion'!$B$1:$I$32</formula>
    <oldFormula>'12 Capital Inclusion'!$B$1:$I$32</oldFormula>
  </rdn>
  <rdn rId="0" localSheetId="15" customView="1" name="Z_840ADED7_183E_4436_B94A_2B5EE88BE376_.wvu.PrintArea" hidden="1" oldHidden="1">
    <formula>'11.b. Penjelasan-rasio'!$A$1:$H$235</formula>
    <oldFormula>'11.b. Penjelasan-rasio'!$A$1:$H$235</oldFormula>
  </rdn>
  <rdn rId="0" localSheetId="15" customView="1" name="Z_840ADED7_183E_4436_B94A_2B5EE88BE376_.wvu.PrintTitles" hidden="1" oldHidden="1">
    <formula>'11.b. Penjelasan-rasio'!$2:$7</formula>
    <oldFormula>'11.b. Penjelasan-rasio'!$2:$7</oldFormula>
  </rdn>
  <rdn rId="0" localSheetId="15" customView="1" name="Z_840ADED7_183E_4436_B94A_2B5EE88BE376_.wvu.Cols" hidden="1" oldHidden="1">
    <formula>'11.b. Penjelasan-rasio'!$F:$F</formula>
    <oldFormula>'11.b. Penjelasan-rasio'!$F:$F</oldFormula>
  </rdn>
  <rcv guid="{840ADED7-183E-4436-B94A-2B5EE88BE376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5">
    <oc r="B3" t="inlineStr">
      <is>
        <t>PLAN OF CREDIT  TO CORE DEBTORS *)</t>
      </is>
    </oc>
    <nc r="B3" t="inlineStr">
      <is>
        <t>PLAN OF CREDIT GIVING  TO CORE DEBTORS *)</t>
      </is>
    </nc>
  </rcc>
  <rcc rId="2" sId="6">
    <oc r="B3" t="inlineStr">
      <is>
        <t>PLAN OF CREDIT GRANT FOR CERTAIN BUSINESS ACTIVITIES *)</t>
      </is>
    </oc>
    <nc r="B3" t="inlineStr">
      <is>
        <t>PLAN OF CREDIT GIVING FOR CERTAIN BUSINESS ACTIVITIES *)</t>
      </is>
    </nc>
  </rcc>
  <rcc rId="3" sId="7">
    <oc r="B3" t="inlineStr">
      <is>
        <t>PLAN OF CREDIT GRANT</t>
      </is>
    </oc>
    <nc r="B3" t="inlineStr">
      <is>
        <t>PLAN OF CREDIT GIVING</t>
      </is>
    </nc>
  </rcc>
  <rcc rId="4" sId="8">
    <oc r="B3" t="inlineStr">
      <is>
        <t>PLAN OF CREDIT GRANT BASED ON TYPE OF USE</t>
      </is>
    </oc>
    <nc r="B3" t="inlineStr">
      <is>
        <t>PLAN OF CREDIT GIVING BASED ON TYPE OF USE</t>
      </is>
    </nc>
  </rcc>
  <rcc rId="5" sId="8">
    <oc r="C13" t="inlineStr">
      <is>
        <t>WORK CAPITAL</t>
      </is>
    </oc>
    <nc r="C13" t="inlineStr">
      <is>
        <t>WORKING CAPITAL</t>
      </is>
    </nc>
  </rcc>
  <rcc rId="6" sId="8">
    <oc r="C17" t="inlineStr">
      <is>
        <t>Total Work Capital Credit</t>
      </is>
    </oc>
    <nc r="C17" t="inlineStr">
      <is>
        <t>Total Working Capital Credit</t>
      </is>
    </nc>
  </rcc>
  <rcc rId="7" sId="8">
    <oc r="C34" t="inlineStr">
      <is>
        <t>WORK CAPITAL</t>
      </is>
    </oc>
    <nc r="C34" t="inlineStr">
      <is>
        <t>WORKING CAPITAL</t>
      </is>
    </nc>
  </rcc>
  <rcc rId="8" sId="8">
    <oc r="C38" t="inlineStr">
      <is>
        <t>Total Work Capital Credit</t>
      </is>
    </oc>
    <nc r="C38" t="inlineStr">
      <is>
        <t>Total Working Capital Credit</t>
      </is>
    </nc>
  </rcc>
  <rcc rId="9" sId="9">
    <oc r="B3" t="inlineStr">
      <is>
        <t>PLAN OF CREDIT GRANT</t>
      </is>
    </oc>
    <nc r="B3" t="inlineStr">
      <is>
        <t>PLAN OF CREDIT GIVING</t>
      </is>
    </nc>
  </rcc>
  <rcc rId="10" sId="13">
    <oc r="B3" t="inlineStr">
      <is>
        <t>PLAN OF FUND INVESTMENT IN SECURITIES FORM</t>
      </is>
    </oc>
    <nc r="B3" t="inlineStr">
      <is>
        <t>PLAN OF FUND INVESTMENT IN SECURITIES</t>
      </is>
    </nc>
  </rcc>
  <rcc rId="11" sId="13">
    <oc r="D32" t="inlineStr">
      <is>
        <t>Given Loans and Receivables</t>
      </is>
    </oc>
    <nc r="D32" t="inlineStr">
      <is>
        <t>Loans and Receivables</t>
      </is>
    </nc>
  </rcc>
  <rcc rId="12" sId="13">
    <oc r="D63" t="inlineStr">
      <is>
        <t>Given Loans and Receivables</t>
      </is>
    </oc>
    <nc r="D63" t="inlineStr">
      <is>
        <t>Loans and Receivables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69" sId="13">
    <oc r="D25" t="inlineStr">
      <is>
        <t>Hold Till Maturity</t>
      </is>
    </oc>
    <nc r="D25" t="inlineStr">
      <is>
        <t>Held Until Maturity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68" sId="12">
    <oc r="C39" t="inlineStr">
      <is>
        <t>TOTAL UMKM CREDIT</t>
      </is>
    </oc>
    <nc r="C39" t="inlineStr">
      <is>
        <t>TOTAL UMKM LOAN</t>
      </is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>
  <rcc rId="65" sId="11">
    <oc r="D14" t="inlineStr">
      <is>
        <t>Mikro</t>
      </is>
    </oc>
    <nc r="D14" t="inlineStr">
      <is>
        <t>Micro</t>
      </is>
    </nc>
  </rcc>
  <rcc rId="66" sId="11">
    <oc r="D15" t="inlineStr">
      <is>
        <t>Kecil</t>
      </is>
    </oc>
    <nc r="D15" t="inlineStr">
      <is>
        <t>Small</t>
      </is>
    </nc>
  </rcc>
  <rcc rId="67" sId="11">
    <oc r="D16" t="inlineStr">
      <is>
        <t>Menengah</t>
      </is>
    </oc>
    <nc r="D16" t="inlineStr">
      <is>
        <t>Medium</t>
      </is>
    </nc>
  </rcc>
</revisions>
</file>

<file path=xl/revisions/revisionLog12111.xml><?xml version="1.0" encoding="utf-8"?>
<revisions xmlns="http://schemas.openxmlformats.org/spreadsheetml/2006/main" xmlns:r="http://schemas.openxmlformats.org/officeDocument/2006/relationships">
  <rcc rId="44" sId="4">
    <oc r="C54" t="inlineStr">
      <is>
        <t>a. Credit</t>
      </is>
    </oc>
    <nc r="C54" t="inlineStr">
      <is>
        <t>a. Loan</t>
      </is>
    </nc>
  </rcc>
  <rcc rId="45" sId="4">
    <oc r="C56" t="inlineStr">
      <is>
        <t>Bank Indonesia's Regulation that governs Legal Lending Limit other than Credit</t>
      </is>
    </oc>
    <nc r="C56" t="inlineStr">
      <is>
        <t>Bank Indonesia's Regulation that governs Legal Lending Limit other than Loan</t>
      </is>
    </nc>
  </rcc>
  <rdn rId="0" localSheetId="3" customView="1" name="Z_58755263_EAA0_4268_AC69_8BDA38C41F4D_.wvu.PrintArea" hidden="1" oldHidden="1">
    <formula>'Daftar Lampiran-2'!$A$3:$H$40</formula>
  </rdn>
  <rdn rId="0" localSheetId="4" customView="1" name="Z_58755263_EAA0_4268_AC69_8BDA38C41F4D_.wvu.PrintArea" hidden="1" oldHidden="1">
    <formula>'9. Pro. of Fund to R. Parties'!$B$1:$J$58</formula>
  </rdn>
  <rdn rId="0" localSheetId="5" customView="1" name="Z_58755263_EAA0_4268_AC69_8BDA38C41F4D_.wvu.PrintArea" hidden="1" oldHidden="1">
    <formula>'10.(a) Core Debtors Credit'!$B$1:$I$57</formula>
  </rdn>
  <rdn rId="0" localSheetId="6" customView="1" name="Z_58755263_EAA0_4268_AC69_8BDA38C41F4D_.wvu.PrintArea" hidden="1" oldHidden="1">
    <formula>'10.(b) Credit-Business Activ.'!$B$1:$I$35</formula>
  </rdn>
  <rdn rId="0" localSheetId="7" customView="1" name="Z_58755263_EAA0_4268_AC69_8BDA38C41F4D_.wvu.PrintArea" hidden="1" oldHidden="1">
    <formula>'10.(c).1 Credit-Business Field'!$B$1:$I$59</formula>
  </rdn>
  <rdn rId="0" localSheetId="8" customView="1" name="Z_58755263_EAA0_4268_AC69_8BDA38C41F4D_.wvu.PrintArea" hidden="1" oldHidden="1">
    <formula>'10(c).2 Credit-Type of Use'!$B$1:$K$61</formula>
  </rdn>
  <rdn rId="0" localSheetId="9" customView="1" name="Z_58755263_EAA0_4268_AC69_8BDA38C41F4D_.wvu.PrintArea" hidden="1" oldHidden="1">
    <formula>'10.(c).3 Credit-Province'!$B$1:$I$26</formula>
  </rdn>
  <rdn rId="0" localSheetId="9" customView="1" name="Z_58755263_EAA0_4268_AC69_8BDA38C41F4D_.wvu.Rows" hidden="1" oldHidden="1">
    <formula>'10.(c).3 Credit-Province'!$21:$22</formula>
  </rdn>
  <rdn rId="0" localSheetId="10" customView="1" name="Z_58755263_EAA0_4268_AC69_8BDA38C41F4D_.wvu.PrintArea" hidden="1" oldHidden="1">
    <formula>'10.(d).1 UMKM-business field'!$B$1:$I$77</formula>
  </rdn>
  <rdn rId="0" localSheetId="10" customView="1" name="Z_58755263_EAA0_4268_AC69_8BDA38C41F4D_.wvu.PrintTitles" hidden="1" oldHidden="1">
    <formula>'10.(d).1 UMKM-business field'!$1:$11</formula>
  </rdn>
  <rdn rId="0" localSheetId="10" customView="1" name="Z_58755263_EAA0_4268_AC69_8BDA38C41F4D_.wvu.Rows" hidden="1" oldHidden="1">
    <formula>'10.(d).1 UMKM-business field'!$81:$81</formula>
  </rdn>
  <rdn rId="0" localSheetId="11" customView="1" name="Z_58755263_EAA0_4268_AC69_8BDA38C41F4D_.wvu.PrintArea" hidden="1" oldHidden="1">
    <formula>'10.(d).2 UMKM-Type of Use'!$B$1:$K$44</formula>
  </rdn>
  <rdn rId="0" localSheetId="12" customView="1" name="Z_58755263_EAA0_4268_AC69_8BDA38C41F4D_.wvu.PrintArea" hidden="1" oldHidden="1">
    <formula>'10.(d).3 UMKM Credit-Province'!$B$1:$I$46</formula>
  </rdn>
  <rdn rId="0" localSheetId="12" customView="1" name="Z_58755263_EAA0_4268_AC69_8BDA38C41F4D_.wvu.Rows" hidden="1" oldHidden="1">
    <formula>'10.(d).3 UMKM Credit-Province'!$43:$44</formula>
  </rdn>
  <rdn rId="0" localSheetId="13" customView="1" name="Z_58755263_EAA0_4268_AC69_8BDA38C41F4D_.wvu.PrintArea" hidden="1" oldHidden="1">
    <formula>'11 Securities'!$B$1:$L$75</formula>
  </rdn>
  <rdn rId="0" localSheetId="14" customView="1" name="Z_58755263_EAA0_4268_AC69_8BDA38C41F4D_.wvu.PrintArea" hidden="1" oldHidden="1">
    <formula>'12 Capital Inclusion'!$B$1:$I$32</formula>
  </rdn>
  <rdn rId="0" localSheetId="15" customView="1" name="Z_58755263_EAA0_4268_AC69_8BDA38C41F4D_.wvu.PrintArea" hidden="1" oldHidden="1">
    <formula>'11.b. Penjelasan-rasio'!$A$1:$H$235</formula>
  </rdn>
  <rdn rId="0" localSheetId="15" customView="1" name="Z_58755263_EAA0_4268_AC69_8BDA38C41F4D_.wvu.PrintTitles" hidden="1" oldHidden="1">
    <formula>'11.b. Penjelasan-rasio'!$2:$7</formula>
  </rdn>
  <rdn rId="0" localSheetId="15" customView="1" name="Z_58755263_EAA0_4268_AC69_8BDA38C41F4D_.wvu.Cols" hidden="1" oldHidden="1">
    <formula>'11.b. Penjelasan-rasio'!$F:$F</formula>
  </rdn>
  <rcv guid="{58755263-EAA0-4268-AC69-8BDA38C41F4D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customSheetViews>
    <customSheetView guid="{58755263-EAA0-4268-AC69-8BDA38C41F4D}" state="veryHidden">
      <pageMargins left="0.75" right="0.75" top="1" bottom="1" header="0.5" footer="0.5"/>
      <headerFooter alignWithMargins="0"/>
    </customSheetView>
    <customSheetView guid="{840ADED7-183E-4436-B94A-2B5EE88BE376}" state="veryHidden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89"/>
  <sheetViews>
    <sheetView topLeftCell="A61" zoomScale="80" zoomScaleNormal="80" workbookViewId="0">
      <selection activeCell="C82" sqref="C82"/>
    </sheetView>
  </sheetViews>
  <sheetFormatPr defaultRowHeight="12.75"/>
  <cols>
    <col min="1" max="1" width="2.7109375" style="1" customWidth="1"/>
    <col min="2" max="2" width="3.7109375" style="1" customWidth="1"/>
    <col min="3" max="3" width="48.85546875" style="1" customWidth="1"/>
    <col min="4" max="9" width="13.7109375" style="1" customWidth="1"/>
    <col min="10" max="16384" width="9.140625" style="1"/>
  </cols>
  <sheetData>
    <row r="1" spans="2:9" s="3" customFormat="1" ht="16.5" customHeight="1">
      <c r="B1" s="221" t="s">
        <v>475</v>
      </c>
      <c r="C1" s="19"/>
      <c r="D1" s="19"/>
      <c r="E1" s="19"/>
      <c r="F1" s="19"/>
      <c r="G1" s="19"/>
      <c r="H1" s="218"/>
      <c r="I1" s="19"/>
    </row>
    <row r="2" spans="2:9" s="3" customFormat="1" ht="16.5" customHeight="1">
      <c r="B2" s="188"/>
      <c r="C2" s="19"/>
      <c r="D2" s="19"/>
      <c r="E2" s="19"/>
      <c r="F2" s="19"/>
      <c r="G2" s="19"/>
      <c r="H2" s="209"/>
      <c r="I2" s="19"/>
    </row>
    <row r="3" spans="2:9" s="3" customFormat="1" ht="14.25">
      <c r="B3" s="19" t="s">
        <v>496</v>
      </c>
      <c r="C3" s="19"/>
      <c r="D3" s="19"/>
      <c r="E3" s="19"/>
      <c r="F3" s="19"/>
      <c r="G3" s="19"/>
      <c r="H3" s="19"/>
      <c r="I3" s="175"/>
    </row>
    <row r="4" spans="2:9" s="3" customFormat="1" ht="14.25">
      <c r="B4" s="19" t="s">
        <v>377</v>
      </c>
      <c r="C4" s="19"/>
      <c r="D4" s="19"/>
      <c r="E4" s="19"/>
      <c r="F4" s="19"/>
      <c r="G4" s="19"/>
      <c r="H4" s="19"/>
      <c r="I4" s="175"/>
    </row>
    <row r="5" spans="2:9" s="3" customFormat="1" ht="14.25">
      <c r="B5" s="19"/>
      <c r="C5" s="19"/>
      <c r="D5" s="19"/>
      <c r="E5" s="19"/>
      <c r="F5" s="19"/>
      <c r="G5" s="19"/>
      <c r="H5" s="19"/>
      <c r="I5" s="175"/>
    </row>
    <row r="6" spans="2:9" s="3" customFormat="1" ht="14.25">
      <c r="B6" s="19" t="s">
        <v>53</v>
      </c>
      <c r="C6" s="19"/>
      <c r="D6" s="19"/>
      <c r="E6" s="19"/>
      <c r="F6" s="19"/>
      <c r="G6" s="19"/>
      <c r="H6" s="19"/>
      <c r="I6" s="175"/>
    </row>
    <row r="7" spans="2:9" s="3" customFormat="1" ht="14.25">
      <c r="B7" s="19"/>
      <c r="C7" s="19"/>
      <c r="D7" s="19"/>
      <c r="E7" s="19"/>
      <c r="F7" s="19"/>
      <c r="G7" s="19"/>
      <c r="H7" s="19"/>
      <c r="I7" s="175"/>
    </row>
    <row r="8" spans="2:9" ht="16.5" thickBot="1">
      <c r="B8" s="20"/>
      <c r="C8" s="20"/>
      <c r="D8" s="20"/>
      <c r="E8" s="20"/>
      <c r="F8" s="20"/>
      <c r="G8" s="20"/>
      <c r="H8" s="176"/>
      <c r="I8" s="289" t="s">
        <v>357</v>
      </c>
    </row>
    <row r="9" spans="2:9" ht="15.75" customHeight="1" thickBot="1">
      <c r="B9" s="365"/>
      <c r="C9" s="366"/>
      <c r="D9" s="355" t="s">
        <v>379</v>
      </c>
      <c r="E9" s="440" t="s">
        <v>327</v>
      </c>
      <c r="F9" s="441"/>
      <c r="G9" s="441"/>
      <c r="H9" s="441"/>
      <c r="I9" s="442"/>
    </row>
    <row r="10" spans="2:9" ht="15.75" customHeight="1" thickBot="1">
      <c r="B10" s="438" t="s">
        <v>378</v>
      </c>
      <c r="C10" s="439"/>
      <c r="D10" s="356" t="s">
        <v>335</v>
      </c>
      <c r="E10" s="357" t="s">
        <v>341</v>
      </c>
      <c r="F10" s="443" t="s">
        <v>328</v>
      </c>
      <c r="G10" s="443"/>
      <c r="H10" s="443"/>
      <c r="I10" s="444"/>
    </row>
    <row r="11" spans="2:9" ht="15.75" customHeight="1" thickBot="1">
      <c r="B11" s="367"/>
      <c r="C11" s="368"/>
      <c r="D11" s="358">
        <v>2010</v>
      </c>
      <c r="E11" s="359">
        <v>2010</v>
      </c>
      <c r="F11" s="360" t="s">
        <v>332</v>
      </c>
      <c r="G11" s="361" t="s">
        <v>331</v>
      </c>
      <c r="H11" s="361" t="s">
        <v>330</v>
      </c>
      <c r="I11" s="362" t="s">
        <v>329</v>
      </c>
    </row>
    <row r="12" spans="2:9" ht="13.5">
      <c r="B12" s="369" t="s">
        <v>50</v>
      </c>
      <c r="C12" s="370" t="s">
        <v>360</v>
      </c>
      <c r="D12" s="203"/>
      <c r="E12" s="203"/>
      <c r="F12" s="203"/>
      <c r="G12" s="203"/>
      <c r="H12" s="203"/>
      <c r="I12" s="203"/>
    </row>
    <row r="13" spans="2:9" s="238" customFormat="1" ht="15.75">
      <c r="B13" s="249">
        <v>1</v>
      </c>
      <c r="C13" s="270" t="s">
        <v>387</v>
      </c>
      <c r="D13" s="237"/>
      <c r="E13" s="237"/>
      <c r="F13" s="237"/>
      <c r="G13" s="237"/>
      <c r="H13" s="237"/>
      <c r="I13" s="237"/>
    </row>
    <row r="14" spans="2:9" s="238" customFormat="1" ht="15.75">
      <c r="B14" s="249">
        <v>2</v>
      </c>
      <c r="C14" s="270" t="s">
        <v>388</v>
      </c>
      <c r="D14" s="237"/>
      <c r="E14" s="237"/>
      <c r="F14" s="237"/>
      <c r="G14" s="237"/>
      <c r="H14" s="237"/>
      <c r="I14" s="237"/>
    </row>
    <row r="15" spans="2:9" s="238" customFormat="1" ht="15.75">
      <c r="B15" s="249">
        <v>3</v>
      </c>
      <c r="C15" s="270" t="s">
        <v>389</v>
      </c>
      <c r="D15" s="237"/>
      <c r="E15" s="237"/>
      <c r="F15" s="237"/>
      <c r="G15" s="237"/>
      <c r="H15" s="237"/>
      <c r="I15" s="237"/>
    </row>
    <row r="16" spans="2:9" s="238" customFormat="1" ht="15.75">
      <c r="B16" s="249">
        <v>4</v>
      </c>
      <c r="C16" s="270" t="s">
        <v>390</v>
      </c>
      <c r="D16" s="237"/>
      <c r="E16" s="237"/>
      <c r="F16" s="237"/>
      <c r="G16" s="237"/>
      <c r="H16" s="237"/>
      <c r="I16" s="237"/>
    </row>
    <row r="17" spans="2:9" s="238" customFormat="1" ht="15.75">
      <c r="B17" s="249">
        <v>5</v>
      </c>
      <c r="C17" s="270" t="s">
        <v>391</v>
      </c>
      <c r="D17" s="237"/>
      <c r="E17" s="237"/>
      <c r="F17" s="237"/>
      <c r="G17" s="237"/>
      <c r="H17" s="237"/>
      <c r="I17" s="237"/>
    </row>
    <row r="18" spans="2:9" s="238" customFormat="1" ht="15.75">
      <c r="B18" s="249">
        <v>6</v>
      </c>
      <c r="C18" s="270" t="s">
        <v>392</v>
      </c>
      <c r="D18" s="237"/>
      <c r="E18" s="237"/>
      <c r="F18" s="237"/>
      <c r="G18" s="237"/>
      <c r="H18" s="237"/>
      <c r="I18" s="237"/>
    </row>
    <row r="19" spans="2:9" s="238" customFormat="1" ht="15.75">
      <c r="B19" s="249">
        <v>7</v>
      </c>
      <c r="C19" s="270" t="s">
        <v>393</v>
      </c>
      <c r="D19" s="237"/>
      <c r="E19" s="237"/>
      <c r="F19" s="237"/>
      <c r="G19" s="237"/>
      <c r="H19" s="237"/>
      <c r="I19" s="237"/>
    </row>
    <row r="20" spans="2:9" s="238" customFormat="1" ht="15.75">
      <c r="B20" s="249">
        <v>8</v>
      </c>
      <c r="C20" s="270" t="s">
        <v>394</v>
      </c>
      <c r="D20" s="237"/>
      <c r="E20" s="237"/>
      <c r="F20" s="237"/>
      <c r="G20" s="237"/>
      <c r="H20" s="237"/>
      <c r="I20" s="237"/>
    </row>
    <row r="21" spans="2:9" s="238" customFormat="1" ht="15.75">
      <c r="B21" s="249">
        <v>9</v>
      </c>
      <c r="C21" s="270" t="s">
        <v>395</v>
      </c>
      <c r="D21" s="237"/>
      <c r="E21" s="237"/>
      <c r="F21" s="237"/>
      <c r="G21" s="237"/>
      <c r="H21" s="237"/>
      <c r="I21" s="237"/>
    </row>
    <row r="22" spans="2:9" s="238" customFormat="1" ht="15.75">
      <c r="B22" s="249">
        <v>10</v>
      </c>
      <c r="C22" s="270" t="s">
        <v>396</v>
      </c>
      <c r="D22" s="237"/>
      <c r="E22" s="237"/>
      <c r="F22" s="237"/>
      <c r="G22" s="237"/>
      <c r="H22" s="237"/>
      <c r="I22" s="237"/>
    </row>
    <row r="23" spans="2:9" s="238" customFormat="1" ht="30" customHeight="1">
      <c r="B23" s="283">
        <v>11</v>
      </c>
      <c r="C23" s="284" t="s">
        <v>397</v>
      </c>
      <c r="D23" s="263"/>
      <c r="E23" s="263"/>
      <c r="F23" s="263"/>
      <c r="G23" s="263"/>
      <c r="H23" s="263"/>
      <c r="I23" s="263"/>
    </row>
    <row r="24" spans="2:9" s="238" customFormat="1" ht="31.5" customHeight="1">
      <c r="B24" s="283">
        <v>12</v>
      </c>
      <c r="C24" s="284" t="s">
        <v>398</v>
      </c>
      <c r="D24" s="263"/>
      <c r="E24" s="263"/>
      <c r="F24" s="263"/>
      <c r="G24" s="263"/>
      <c r="H24" s="263"/>
      <c r="I24" s="263"/>
    </row>
    <row r="25" spans="2:9" s="238" customFormat="1" ht="15.75">
      <c r="B25" s="281">
        <v>13</v>
      </c>
      <c r="C25" s="282" t="s">
        <v>399</v>
      </c>
      <c r="D25" s="263"/>
      <c r="E25" s="263"/>
      <c r="F25" s="263"/>
      <c r="G25" s="263"/>
      <c r="H25" s="263"/>
      <c r="I25" s="263"/>
    </row>
    <row r="26" spans="2:9" s="238" customFormat="1" ht="15.75">
      <c r="B26" s="281">
        <v>14</v>
      </c>
      <c r="C26" s="282" t="s">
        <v>400</v>
      </c>
      <c r="D26" s="263"/>
      <c r="E26" s="263"/>
      <c r="F26" s="263"/>
      <c r="G26" s="263"/>
      <c r="H26" s="263"/>
      <c r="I26" s="263"/>
    </row>
    <row r="27" spans="2:9" s="238" customFormat="1" ht="31.5" customHeight="1">
      <c r="B27" s="283">
        <v>15</v>
      </c>
      <c r="C27" s="284" t="s">
        <v>401</v>
      </c>
      <c r="D27" s="263"/>
      <c r="E27" s="263"/>
      <c r="F27" s="263"/>
      <c r="G27" s="263"/>
      <c r="H27" s="263"/>
      <c r="I27" s="263"/>
    </row>
    <row r="28" spans="2:9" s="238" customFormat="1" ht="15.75" customHeight="1">
      <c r="B28" s="283">
        <v>16</v>
      </c>
      <c r="C28" s="284" t="s">
        <v>402</v>
      </c>
      <c r="D28" s="263"/>
      <c r="E28" s="263"/>
      <c r="F28" s="263"/>
      <c r="G28" s="263"/>
      <c r="H28" s="263"/>
      <c r="I28" s="263"/>
    </row>
    <row r="29" spans="2:9" s="238" customFormat="1" ht="31.5" customHeight="1">
      <c r="B29" s="283">
        <v>17</v>
      </c>
      <c r="C29" s="284" t="s">
        <v>403</v>
      </c>
      <c r="D29" s="263"/>
      <c r="E29" s="263"/>
      <c r="F29" s="263"/>
      <c r="G29" s="263"/>
      <c r="H29" s="263"/>
      <c r="I29" s="263"/>
    </row>
    <row r="30" spans="2:9" s="238" customFormat="1" ht="15.75">
      <c r="B30" s="281">
        <v>18</v>
      </c>
      <c r="C30" s="282" t="s">
        <v>404</v>
      </c>
      <c r="D30" s="263"/>
      <c r="E30" s="263"/>
      <c r="F30" s="263"/>
      <c r="G30" s="263"/>
      <c r="H30" s="263"/>
      <c r="I30" s="263"/>
    </row>
    <row r="31" spans="2:9" ht="14.25" thickBot="1">
      <c r="B31" s="197"/>
      <c r="C31" s="198" t="s">
        <v>380</v>
      </c>
      <c r="D31" s="194"/>
      <c r="E31" s="194"/>
      <c r="F31" s="194"/>
      <c r="G31" s="194"/>
      <c r="H31" s="194"/>
      <c r="I31" s="194"/>
    </row>
    <row r="32" spans="2:9" ht="14.25" thickTop="1">
      <c r="B32" s="199"/>
      <c r="C32" s="200"/>
      <c r="D32" s="205"/>
      <c r="E32" s="205"/>
      <c r="F32" s="205"/>
      <c r="G32" s="205"/>
      <c r="H32" s="205"/>
      <c r="I32" s="205"/>
    </row>
    <row r="33" spans="2:9" ht="13.5">
      <c r="B33" s="201" t="s">
        <v>51</v>
      </c>
      <c r="C33" s="202" t="s">
        <v>381</v>
      </c>
      <c r="D33" s="193"/>
      <c r="E33" s="193"/>
      <c r="F33" s="193"/>
      <c r="G33" s="193"/>
      <c r="H33" s="193"/>
      <c r="I33" s="193"/>
    </row>
    <row r="34" spans="2:9" s="238" customFormat="1" ht="15.75">
      <c r="B34" s="249">
        <v>1</v>
      </c>
      <c r="C34" s="270" t="s">
        <v>387</v>
      </c>
      <c r="D34" s="237"/>
      <c r="E34" s="237"/>
      <c r="F34" s="237"/>
      <c r="G34" s="237"/>
      <c r="H34" s="237"/>
      <c r="I34" s="237"/>
    </row>
    <row r="35" spans="2:9" s="238" customFormat="1" ht="15.75">
      <c r="B35" s="249">
        <v>2</v>
      </c>
      <c r="C35" s="270" t="s">
        <v>388</v>
      </c>
      <c r="D35" s="237"/>
      <c r="E35" s="237"/>
      <c r="F35" s="237"/>
      <c r="G35" s="237"/>
      <c r="H35" s="237"/>
      <c r="I35" s="237"/>
    </row>
    <row r="36" spans="2:9" s="238" customFormat="1" ht="15.75">
      <c r="B36" s="249">
        <v>3</v>
      </c>
      <c r="C36" s="270" t="s">
        <v>389</v>
      </c>
      <c r="D36" s="237"/>
      <c r="E36" s="237"/>
      <c r="F36" s="237"/>
      <c r="G36" s="237"/>
      <c r="H36" s="237"/>
      <c r="I36" s="237"/>
    </row>
    <row r="37" spans="2:9" s="238" customFormat="1" ht="15.75">
      <c r="B37" s="249">
        <v>4</v>
      </c>
      <c r="C37" s="270" t="s">
        <v>390</v>
      </c>
      <c r="D37" s="237"/>
      <c r="E37" s="237"/>
      <c r="F37" s="237"/>
      <c r="G37" s="237"/>
      <c r="H37" s="237"/>
      <c r="I37" s="237"/>
    </row>
    <row r="38" spans="2:9" s="238" customFormat="1" ht="15.75">
      <c r="B38" s="249">
        <v>5</v>
      </c>
      <c r="C38" s="270" t="s">
        <v>391</v>
      </c>
      <c r="D38" s="237"/>
      <c r="E38" s="237"/>
      <c r="F38" s="237"/>
      <c r="G38" s="237"/>
      <c r="H38" s="237"/>
      <c r="I38" s="237"/>
    </row>
    <row r="39" spans="2:9" s="238" customFormat="1" ht="15.75">
      <c r="B39" s="249">
        <v>6</v>
      </c>
      <c r="C39" s="270" t="s">
        <v>392</v>
      </c>
      <c r="D39" s="237"/>
      <c r="E39" s="237"/>
      <c r="F39" s="237"/>
      <c r="G39" s="237"/>
      <c r="H39" s="237"/>
      <c r="I39" s="237"/>
    </row>
    <row r="40" spans="2:9" s="238" customFormat="1" ht="15.75">
      <c r="B40" s="249">
        <v>7</v>
      </c>
      <c r="C40" s="270" t="s">
        <v>393</v>
      </c>
      <c r="D40" s="237"/>
      <c r="E40" s="237"/>
      <c r="F40" s="237"/>
      <c r="G40" s="237"/>
      <c r="H40" s="237"/>
      <c r="I40" s="237"/>
    </row>
    <row r="41" spans="2:9" s="238" customFormat="1" ht="15.75">
      <c r="B41" s="249">
        <v>8</v>
      </c>
      <c r="C41" s="270" t="s">
        <v>394</v>
      </c>
      <c r="D41" s="237"/>
      <c r="E41" s="237"/>
      <c r="F41" s="237"/>
      <c r="G41" s="237"/>
      <c r="H41" s="237"/>
      <c r="I41" s="237"/>
    </row>
    <row r="42" spans="2:9" s="238" customFormat="1" ht="15.75">
      <c r="B42" s="249">
        <v>9</v>
      </c>
      <c r="C42" s="270" t="s">
        <v>395</v>
      </c>
      <c r="D42" s="237"/>
      <c r="E42" s="237"/>
      <c r="F42" s="237"/>
      <c r="G42" s="237"/>
      <c r="H42" s="237"/>
      <c r="I42" s="237"/>
    </row>
    <row r="43" spans="2:9" s="238" customFormat="1" ht="15.75">
      <c r="B43" s="249">
        <v>10</v>
      </c>
      <c r="C43" s="270" t="s">
        <v>396</v>
      </c>
      <c r="D43" s="237"/>
      <c r="E43" s="237"/>
      <c r="F43" s="237"/>
      <c r="G43" s="237"/>
      <c r="H43" s="237"/>
      <c r="I43" s="237"/>
    </row>
    <row r="44" spans="2:9" s="238" customFormat="1" ht="30.75" customHeight="1">
      <c r="B44" s="283">
        <v>11</v>
      </c>
      <c r="C44" s="284" t="s">
        <v>397</v>
      </c>
      <c r="D44" s="263"/>
      <c r="E44" s="263"/>
      <c r="F44" s="263"/>
      <c r="G44" s="263"/>
      <c r="H44" s="263"/>
      <c r="I44" s="263"/>
    </row>
    <row r="45" spans="2:9" s="238" customFormat="1" ht="31.5" customHeight="1">
      <c r="B45" s="283">
        <v>12</v>
      </c>
      <c r="C45" s="284" t="s">
        <v>398</v>
      </c>
      <c r="D45" s="263"/>
      <c r="E45" s="263"/>
      <c r="F45" s="263"/>
      <c r="G45" s="263"/>
      <c r="H45" s="263"/>
      <c r="I45" s="263"/>
    </row>
    <row r="46" spans="2:9" s="238" customFormat="1" ht="15.75">
      <c r="B46" s="281">
        <v>13</v>
      </c>
      <c r="C46" s="282" t="s">
        <v>399</v>
      </c>
      <c r="D46" s="263"/>
      <c r="E46" s="263"/>
      <c r="F46" s="263"/>
      <c r="G46" s="263"/>
      <c r="H46" s="263"/>
      <c r="I46" s="263"/>
    </row>
    <row r="47" spans="2:9" s="238" customFormat="1" ht="15.75">
      <c r="B47" s="281">
        <v>14</v>
      </c>
      <c r="C47" s="282" t="s">
        <v>400</v>
      </c>
      <c r="D47" s="263"/>
      <c r="E47" s="263"/>
      <c r="F47" s="263"/>
      <c r="G47" s="263"/>
      <c r="H47" s="263"/>
      <c r="I47" s="263"/>
    </row>
    <row r="48" spans="2:9" s="238" customFormat="1" ht="31.5" customHeight="1">
      <c r="B48" s="283">
        <v>15</v>
      </c>
      <c r="C48" s="284" t="s">
        <v>401</v>
      </c>
      <c r="D48" s="263"/>
      <c r="E48" s="263"/>
      <c r="F48" s="263"/>
      <c r="G48" s="263"/>
      <c r="H48" s="263"/>
      <c r="I48" s="263"/>
    </row>
    <row r="49" spans="2:9" s="238" customFormat="1" ht="15.75" customHeight="1">
      <c r="B49" s="283">
        <v>16</v>
      </c>
      <c r="C49" s="284" t="s">
        <v>402</v>
      </c>
      <c r="D49" s="263"/>
      <c r="E49" s="263"/>
      <c r="F49" s="263"/>
      <c r="G49" s="263"/>
      <c r="H49" s="263"/>
      <c r="I49" s="263"/>
    </row>
    <row r="50" spans="2:9" s="238" customFormat="1" ht="31.5" customHeight="1">
      <c r="B50" s="283">
        <v>17</v>
      </c>
      <c r="C50" s="284" t="s">
        <v>403</v>
      </c>
      <c r="D50" s="263"/>
      <c r="E50" s="263"/>
      <c r="F50" s="263"/>
      <c r="G50" s="263"/>
      <c r="H50" s="263"/>
      <c r="I50" s="263"/>
    </row>
    <row r="51" spans="2:9" s="238" customFormat="1" ht="15.75">
      <c r="B51" s="281">
        <v>18</v>
      </c>
      <c r="C51" s="282" t="s">
        <v>404</v>
      </c>
      <c r="D51" s="263"/>
      <c r="E51" s="263"/>
      <c r="F51" s="263"/>
      <c r="G51" s="263"/>
      <c r="H51" s="263"/>
      <c r="I51" s="263"/>
    </row>
    <row r="52" spans="2:9" ht="14.25" thickBot="1">
      <c r="B52" s="197"/>
      <c r="C52" s="198" t="s">
        <v>383</v>
      </c>
      <c r="D52" s="194"/>
      <c r="E52" s="194"/>
      <c r="F52" s="194"/>
      <c r="G52" s="194"/>
      <c r="H52" s="194"/>
      <c r="I52" s="194"/>
    </row>
    <row r="53" spans="2:9" ht="14.25" thickTop="1">
      <c r="B53" s="413"/>
      <c r="C53" s="214"/>
      <c r="D53" s="414"/>
      <c r="E53" s="414"/>
      <c r="F53" s="414"/>
      <c r="G53" s="414"/>
      <c r="H53" s="414"/>
      <c r="I53" s="414"/>
    </row>
    <row r="54" spans="2:9" ht="13.5">
      <c r="B54" s="201" t="s">
        <v>52</v>
      </c>
      <c r="C54" s="202" t="s">
        <v>382</v>
      </c>
      <c r="D54" s="193"/>
      <c r="E54" s="193"/>
      <c r="F54" s="193"/>
      <c r="G54" s="193"/>
      <c r="H54" s="193"/>
      <c r="I54" s="193"/>
    </row>
    <row r="55" spans="2:9" s="238" customFormat="1" ht="15.75">
      <c r="B55" s="249">
        <v>1</v>
      </c>
      <c r="C55" s="270" t="s">
        <v>387</v>
      </c>
      <c r="D55" s="237"/>
      <c r="E55" s="237"/>
      <c r="F55" s="237"/>
      <c r="G55" s="237"/>
      <c r="H55" s="237"/>
      <c r="I55" s="237"/>
    </row>
    <row r="56" spans="2:9" s="238" customFormat="1" ht="15.75">
      <c r="B56" s="249">
        <v>2</v>
      </c>
      <c r="C56" s="270" t="s">
        <v>388</v>
      </c>
      <c r="D56" s="237"/>
      <c r="E56" s="237"/>
      <c r="F56" s="237"/>
      <c r="G56" s="237"/>
      <c r="H56" s="237"/>
      <c r="I56" s="237"/>
    </row>
    <row r="57" spans="2:9" s="238" customFormat="1" ht="15.75">
      <c r="B57" s="249">
        <v>3</v>
      </c>
      <c r="C57" s="270" t="s">
        <v>389</v>
      </c>
      <c r="D57" s="237"/>
      <c r="E57" s="237"/>
      <c r="F57" s="237"/>
      <c r="G57" s="237"/>
      <c r="H57" s="237"/>
      <c r="I57" s="237"/>
    </row>
    <row r="58" spans="2:9" s="238" customFormat="1" ht="15.75">
      <c r="B58" s="249">
        <v>4</v>
      </c>
      <c r="C58" s="270" t="s">
        <v>390</v>
      </c>
      <c r="D58" s="237"/>
      <c r="E58" s="237"/>
      <c r="F58" s="237"/>
      <c r="G58" s="237"/>
      <c r="H58" s="237"/>
      <c r="I58" s="237"/>
    </row>
    <row r="59" spans="2:9" s="238" customFormat="1" ht="15.75">
      <c r="B59" s="249">
        <v>5</v>
      </c>
      <c r="C59" s="270" t="s">
        <v>391</v>
      </c>
      <c r="D59" s="237"/>
      <c r="E59" s="237"/>
      <c r="F59" s="237"/>
      <c r="G59" s="237"/>
      <c r="H59" s="237"/>
      <c r="I59" s="237"/>
    </row>
    <row r="60" spans="2:9" s="238" customFormat="1" ht="15.75">
      <c r="B60" s="249">
        <v>6</v>
      </c>
      <c r="C60" s="270" t="s">
        <v>392</v>
      </c>
      <c r="D60" s="237"/>
      <c r="E60" s="237"/>
      <c r="F60" s="237"/>
      <c r="G60" s="237"/>
      <c r="H60" s="237"/>
      <c r="I60" s="237"/>
    </row>
    <row r="61" spans="2:9" s="238" customFormat="1" ht="15.75">
      <c r="B61" s="249">
        <v>7</v>
      </c>
      <c r="C61" s="270" t="s">
        <v>393</v>
      </c>
      <c r="D61" s="237"/>
      <c r="E61" s="237"/>
      <c r="F61" s="237"/>
      <c r="G61" s="237"/>
      <c r="H61" s="237"/>
      <c r="I61" s="237"/>
    </row>
    <row r="62" spans="2:9" s="238" customFormat="1" ht="15.75">
      <c r="B62" s="249">
        <v>8</v>
      </c>
      <c r="C62" s="270" t="s">
        <v>394</v>
      </c>
      <c r="D62" s="237"/>
      <c r="E62" s="237"/>
      <c r="F62" s="237"/>
      <c r="G62" s="237"/>
      <c r="H62" s="237"/>
      <c r="I62" s="237"/>
    </row>
    <row r="63" spans="2:9" s="238" customFormat="1" ht="15.75">
      <c r="B63" s="249">
        <v>9</v>
      </c>
      <c r="C63" s="270" t="s">
        <v>395</v>
      </c>
      <c r="D63" s="237"/>
      <c r="E63" s="237"/>
      <c r="F63" s="237"/>
      <c r="G63" s="237"/>
      <c r="H63" s="237"/>
      <c r="I63" s="237"/>
    </row>
    <row r="64" spans="2:9" s="238" customFormat="1" ht="15.75">
      <c r="B64" s="249">
        <v>10</v>
      </c>
      <c r="C64" s="270" t="s">
        <v>396</v>
      </c>
      <c r="D64" s="237"/>
      <c r="E64" s="237"/>
      <c r="F64" s="237"/>
      <c r="G64" s="237"/>
      <c r="H64" s="237"/>
      <c r="I64" s="237"/>
    </row>
    <row r="65" spans="2:9" s="238" customFormat="1" ht="30.75" customHeight="1">
      <c r="B65" s="283">
        <v>11</v>
      </c>
      <c r="C65" s="284" t="s">
        <v>397</v>
      </c>
      <c r="D65" s="263"/>
      <c r="E65" s="263"/>
      <c r="F65" s="263"/>
      <c r="G65" s="263"/>
      <c r="H65" s="263"/>
      <c r="I65" s="263"/>
    </row>
    <row r="66" spans="2:9" s="238" customFormat="1" ht="31.5" customHeight="1">
      <c r="B66" s="283">
        <v>12</v>
      </c>
      <c r="C66" s="284" t="s">
        <v>398</v>
      </c>
      <c r="D66" s="263"/>
      <c r="E66" s="263"/>
      <c r="F66" s="263"/>
      <c r="G66" s="263"/>
      <c r="H66" s="263"/>
      <c r="I66" s="263"/>
    </row>
    <row r="67" spans="2:9" s="238" customFormat="1" ht="15.75">
      <c r="B67" s="281">
        <v>13</v>
      </c>
      <c r="C67" s="282" t="s">
        <v>399</v>
      </c>
      <c r="D67" s="263"/>
      <c r="E67" s="263"/>
      <c r="F67" s="263"/>
      <c r="G67" s="263"/>
      <c r="H67" s="263"/>
      <c r="I67" s="263"/>
    </row>
    <row r="68" spans="2:9" s="238" customFormat="1" ht="15.75">
      <c r="B68" s="281">
        <v>14</v>
      </c>
      <c r="C68" s="282" t="s">
        <v>400</v>
      </c>
      <c r="D68" s="263"/>
      <c r="E68" s="263"/>
      <c r="F68" s="263"/>
      <c r="G68" s="263"/>
      <c r="H68" s="263"/>
      <c r="I68" s="263"/>
    </row>
    <row r="69" spans="2:9" s="238" customFormat="1" ht="31.5" customHeight="1">
      <c r="B69" s="283">
        <v>15</v>
      </c>
      <c r="C69" s="284" t="s">
        <v>401</v>
      </c>
      <c r="D69" s="263"/>
      <c r="E69" s="263"/>
      <c r="F69" s="263"/>
      <c r="G69" s="263"/>
      <c r="H69" s="263"/>
      <c r="I69" s="263"/>
    </row>
    <row r="70" spans="2:9" s="238" customFormat="1" ht="15.75" customHeight="1">
      <c r="B70" s="283">
        <v>16</v>
      </c>
      <c r="C70" s="284" t="s">
        <v>402</v>
      </c>
      <c r="D70" s="263"/>
      <c r="E70" s="263"/>
      <c r="F70" s="263"/>
      <c r="G70" s="263"/>
      <c r="H70" s="263"/>
      <c r="I70" s="263"/>
    </row>
    <row r="71" spans="2:9" s="238" customFormat="1" ht="31.5" customHeight="1">
      <c r="B71" s="283">
        <v>17</v>
      </c>
      <c r="C71" s="284" t="s">
        <v>403</v>
      </c>
      <c r="D71" s="263"/>
      <c r="E71" s="263"/>
      <c r="F71" s="263"/>
      <c r="G71" s="263"/>
      <c r="H71" s="263"/>
      <c r="I71" s="263"/>
    </row>
    <row r="72" spans="2:9" s="238" customFormat="1" ht="15.75">
      <c r="B72" s="281">
        <v>18</v>
      </c>
      <c r="C72" s="282" t="s">
        <v>404</v>
      </c>
      <c r="D72" s="263"/>
      <c r="E72" s="263"/>
      <c r="F72" s="263"/>
      <c r="G72" s="263"/>
      <c r="H72" s="263"/>
      <c r="I72" s="263"/>
    </row>
    <row r="73" spans="2:9" s="163" customFormat="1" ht="14.25" thickBot="1">
      <c r="B73" s="197"/>
      <c r="C73" s="198" t="s">
        <v>384</v>
      </c>
      <c r="D73" s="194"/>
      <c r="E73" s="194"/>
      <c r="F73" s="194"/>
      <c r="G73" s="194"/>
      <c r="H73" s="194"/>
      <c r="I73" s="194"/>
    </row>
    <row r="74" spans="2:9" s="163" customFormat="1" ht="15" thickTop="1" thickBot="1">
      <c r="B74" s="185"/>
      <c r="C74" s="186"/>
      <c r="D74" s="204"/>
      <c r="E74" s="204"/>
      <c r="F74" s="204"/>
      <c r="G74" s="204"/>
      <c r="H74" s="204"/>
      <c r="I74" s="204"/>
    </row>
    <row r="75" spans="2:9" ht="14.25" thickTop="1">
      <c r="B75" s="213" t="s">
        <v>385</v>
      </c>
      <c r="C75" s="214"/>
      <c r="D75" s="215"/>
      <c r="E75" s="215"/>
      <c r="F75" s="215"/>
      <c r="G75" s="215"/>
      <c r="H75" s="215"/>
      <c r="I75" s="215"/>
    </row>
    <row r="76" spans="2:9" ht="14.25" thickBot="1">
      <c r="B76" s="207"/>
      <c r="C76" s="198" t="s">
        <v>386</v>
      </c>
      <c r="D76" s="194"/>
      <c r="E76" s="194"/>
      <c r="F76" s="194"/>
      <c r="G76" s="194"/>
      <c r="H76" s="194"/>
      <c r="I76" s="194"/>
    </row>
    <row r="77" spans="2:9" ht="14.25" thickTop="1">
      <c r="B77" s="196"/>
      <c r="C77" s="192"/>
      <c r="D77" s="195"/>
      <c r="E77" s="195"/>
      <c r="F77" s="195"/>
      <c r="G77" s="195"/>
      <c r="H77" s="195"/>
      <c r="I77" s="195"/>
    </row>
    <row r="79" spans="2:9" ht="13.5">
      <c r="B79" s="183"/>
      <c r="C79" s="182"/>
    </row>
    <row r="81" spans="2:4" ht="13.5" hidden="1">
      <c r="B81" s="187" t="s">
        <v>3</v>
      </c>
      <c r="C81" s="182" t="s">
        <v>42</v>
      </c>
      <c r="D81" s="2"/>
    </row>
    <row r="82" spans="2:4">
      <c r="C82" s="2"/>
      <c r="D82" s="2"/>
    </row>
    <row r="85" spans="2:4">
      <c r="C85" s="2"/>
      <c r="D85" s="2"/>
    </row>
    <row r="88" spans="2:4">
      <c r="C88" s="2"/>
      <c r="D88" s="2"/>
    </row>
    <row r="89" spans="2:4">
      <c r="C89" s="2"/>
      <c r="D89" s="2"/>
    </row>
  </sheetData>
  <customSheetViews>
    <customSheetView guid="{58755263-EAA0-4268-AC69-8BDA38C41F4D}" scale="80" hiddenRows="1" topLeftCell="A61">
      <selection activeCell="B4" sqref="B4"/>
      <rowBreaks count="1" manualBreakCount="1">
        <brk id="52" max="16383" man="1"/>
      </rowBreaks>
      <pageMargins left="0.27559055118110237" right="0.31496062992125984" top="0.59055118110236227" bottom="0.59055118110236227" header="0.82677165354330717" footer="0.31496062992125984"/>
      <printOptions horizontalCentered="1"/>
      <pageSetup paperSize="9" scale="80" fitToHeight="2" orientation="portrait" r:id="rId1"/>
      <headerFooter alignWithMargins="0"/>
    </customSheetView>
    <customSheetView guid="{840ADED7-183E-4436-B94A-2B5EE88BE376}" scale="80" showPageBreaks="1" printArea="1" hiddenRows="1" topLeftCell="A61">
      <selection activeCell="B4" sqref="B4"/>
      <rowBreaks count="1" manualBreakCount="1">
        <brk id="52" max="16383" man="1"/>
      </rowBreaks>
      <pageMargins left="0.27559055118110237" right="0.31496062992125984" top="0.59055118110236227" bottom="0.59055118110236227" header="0.82677165354330717" footer="0.31496062992125984"/>
      <printOptions horizontalCentered="1"/>
      <pageSetup paperSize="9" scale="80" fitToHeight="2" orientation="portrait" r:id="rId2"/>
      <headerFooter alignWithMargins="0"/>
    </customSheetView>
  </customSheetViews>
  <mergeCells count="3">
    <mergeCell ref="B10:C10"/>
    <mergeCell ref="E9:I9"/>
    <mergeCell ref="F10:I10"/>
  </mergeCells>
  <phoneticPr fontId="0" type="noConversion"/>
  <printOptions horizontalCentered="1"/>
  <pageMargins left="0.27559055118110237" right="0.31496062992125984" top="0.59055118110236227" bottom="0.59055118110236227" header="0.82677165354330717" footer="0.31496062992125984"/>
  <pageSetup paperSize="9" scale="80" fitToHeight="2" orientation="portrait" r:id="rId3"/>
  <headerFooter alignWithMargins="0"/>
  <rowBreaks count="1" manualBreakCount="1">
    <brk id="5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49"/>
  <sheetViews>
    <sheetView topLeftCell="A22" zoomScale="90" zoomScaleNormal="90" workbookViewId="0">
      <selection activeCell="D48" sqref="D48"/>
    </sheetView>
  </sheetViews>
  <sheetFormatPr defaultRowHeight="15.75"/>
  <cols>
    <col min="1" max="1" width="2.7109375" style="222" customWidth="1"/>
    <col min="2" max="2" width="3.7109375" style="222" customWidth="1"/>
    <col min="3" max="3" width="3.5703125" style="222" customWidth="1"/>
    <col min="4" max="4" width="10.7109375" style="222" customWidth="1"/>
    <col min="5" max="5" width="12.7109375" style="222" customWidth="1"/>
    <col min="6" max="11" width="13.5703125" style="222" customWidth="1"/>
    <col min="12" max="16384" width="9.140625" style="222"/>
  </cols>
  <sheetData>
    <row r="1" spans="2:11" ht="16.5" customHeight="1">
      <c r="B1" s="221" t="s">
        <v>476</v>
      </c>
      <c r="C1" s="220"/>
      <c r="D1" s="220"/>
      <c r="E1" s="220"/>
      <c r="F1" s="220"/>
      <c r="G1" s="220"/>
      <c r="H1" s="220"/>
      <c r="I1" s="220"/>
      <c r="J1" s="220"/>
      <c r="K1" s="224"/>
    </row>
    <row r="2" spans="2:11" ht="13.5" customHeight="1">
      <c r="B2" s="314"/>
      <c r="C2" s="220"/>
      <c r="D2" s="220"/>
      <c r="E2" s="220"/>
      <c r="F2" s="220"/>
      <c r="G2" s="220"/>
      <c r="H2" s="220"/>
      <c r="I2" s="220"/>
      <c r="J2" s="220"/>
      <c r="K2" s="224"/>
    </row>
    <row r="3" spans="2:11" ht="18.75">
      <c r="B3" s="252" t="s">
        <v>497</v>
      </c>
      <c r="C3" s="220"/>
      <c r="D3" s="220"/>
      <c r="E3" s="220"/>
      <c r="F3" s="220"/>
      <c r="G3" s="220"/>
      <c r="H3" s="220"/>
      <c r="I3" s="220"/>
      <c r="J3" s="220"/>
      <c r="K3" s="220"/>
    </row>
    <row r="4" spans="2:11" ht="18.75">
      <c r="B4" s="454" t="s">
        <v>498</v>
      </c>
      <c r="C4" s="454"/>
      <c r="D4" s="454"/>
      <c r="E4" s="454"/>
      <c r="F4" s="454"/>
      <c r="G4" s="454"/>
      <c r="H4" s="454"/>
      <c r="I4" s="454"/>
      <c r="J4" s="454"/>
      <c r="K4" s="454"/>
    </row>
    <row r="5" spans="2:11" ht="18.75">
      <c r="B5" s="252"/>
      <c r="C5" s="220"/>
      <c r="D5" s="220"/>
      <c r="E5" s="220"/>
      <c r="F5" s="220"/>
      <c r="G5" s="220"/>
      <c r="H5" s="220"/>
      <c r="I5" s="220"/>
      <c r="J5" s="220"/>
      <c r="K5" s="220"/>
    </row>
    <row r="6" spans="2:11">
      <c r="B6" s="220"/>
      <c r="C6" s="220"/>
      <c r="D6" s="220"/>
      <c r="E6" s="220"/>
      <c r="F6" s="220"/>
      <c r="G6" s="220"/>
      <c r="H6" s="220"/>
      <c r="I6" s="220"/>
      <c r="J6" s="220"/>
      <c r="K6" s="220"/>
    </row>
    <row r="7" spans="2:11">
      <c r="B7" s="220" t="s">
        <v>53</v>
      </c>
      <c r="C7" s="220"/>
      <c r="D7" s="220"/>
      <c r="E7" s="220"/>
      <c r="F7" s="220"/>
      <c r="G7" s="220"/>
      <c r="H7" s="220"/>
      <c r="I7" s="220"/>
      <c r="J7" s="220"/>
      <c r="K7" s="220"/>
    </row>
    <row r="8" spans="2:11" ht="12.75" customHeight="1" thickBot="1">
      <c r="B8" s="225"/>
      <c r="C8" s="225"/>
      <c r="D8" s="225"/>
      <c r="E8" s="225"/>
      <c r="F8" s="225"/>
      <c r="G8" s="225"/>
      <c r="H8" s="225"/>
      <c r="I8" s="225"/>
      <c r="J8" s="225"/>
      <c r="K8" s="289" t="s">
        <v>357</v>
      </c>
    </row>
    <row r="9" spans="2:11" ht="16.5" customHeight="1" thickBot="1">
      <c r="B9" s="445" t="s">
        <v>375</v>
      </c>
      <c r="C9" s="446"/>
      <c r="D9" s="446"/>
      <c r="E9" s="447"/>
      <c r="F9" s="355" t="s">
        <v>334</v>
      </c>
      <c r="G9" s="440" t="s">
        <v>327</v>
      </c>
      <c r="H9" s="441"/>
      <c r="I9" s="441"/>
      <c r="J9" s="441"/>
      <c r="K9" s="442"/>
    </row>
    <row r="10" spans="2:11" ht="16.5" customHeight="1" thickBot="1">
      <c r="B10" s="448"/>
      <c r="C10" s="449"/>
      <c r="D10" s="449"/>
      <c r="E10" s="450"/>
      <c r="F10" s="356" t="s">
        <v>335</v>
      </c>
      <c r="G10" s="357" t="s">
        <v>333</v>
      </c>
      <c r="H10" s="443" t="s">
        <v>376</v>
      </c>
      <c r="I10" s="443"/>
      <c r="J10" s="443"/>
      <c r="K10" s="444"/>
    </row>
    <row r="11" spans="2:11" ht="16.5" customHeight="1" thickBot="1">
      <c r="B11" s="451"/>
      <c r="C11" s="452"/>
      <c r="D11" s="452"/>
      <c r="E11" s="453"/>
      <c r="F11" s="358">
        <v>2010</v>
      </c>
      <c r="G11" s="359">
        <v>2010</v>
      </c>
      <c r="H11" s="360" t="s">
        <v>332</v>
      </c>
      <c r="I11" s="361" t="s">
        <v>331</v>
      </c>
      <c r="J11" s="361" t="s">
        <v>330</v>
      </c>
      <c r="K11" s="362" t="s">
        <v>329</v>
      </c>
    </row>
    <row r="12" spans="2:11">
      <c r="B12" s="371" t="s">
        <v>284</v>
      </c>
      <c r="C12" s="372"/>
      <c r="D12" s="372"/>
      <c r="E12" s="373"/>
      <c r="F12" s="227"/>
      <c r="G12" s="227"/>
      <c r="H12" s="227"/>
      <c r="I12" s="227"/>
      <c r="J12" s="227"/>
      <c r="K12" s="227"/>
    </row>
    <row r="13" spans="2:11">
      <c r="B13" s="231" t="s">
        <v>283</v>
      </c>
      <c r="C13" s="323" t="s">
        <v>372</v>
      </c>
      <c r="D13" s="323"/>
      <c r="E13" s="232"/>
      <c r="F13" s="227"/>
      <c r="G13" s="227"/>
      <c r="H13" s="227"/>
      <c r="I13" s="227"/>
      <c r="J13" s="227"/>
      <c r="K13" s="227"/>
    </row>
    <row r="14" spans="2:11">
      <c r="B14" s="239"/>
      <c r="C14" s="299" t="s">
        <v>279</v>
      </c>
      <c r="D14" s="299" t="s">
        <v>369</v>
      </c>
      <c r="E14" s="270"/>
      <c r="F14" s="227"/>
      <c r="G14" s="227"/>
      <c r="H14" s="227"/>
      <c r="I14" s="227"/>
      <c r="J14" s="227"/>
      <c r="K14" s="227"/>
    </row>
    <row r="15" spans="2:11">
      <c r="B15" s="239"/>
      <c r="C15" s="299" t="s">
        <v>280</v>
      </c>
      <c r="D15" s="299" t="s">
        <v>368</v>
      </c>
      <c r="E15" s="270"/>
      <c r="F15" s="227"/>
      <c r="G15" s="227"/>
      <c r="H15" s="227"/>
      <c r="I15" s="227"/>
      <c r="J15" s="227"/>
      <c r="K15" s="227"/>
    </row>
    <row r="16" spans="2:11">
      <c r="B16" s="239"/>
      <c r="C16" s="299" t="s">
        <v>281</v>
      </c>
      <c r="D16" s="299" t="s">
        <v>367</v>
      </c>
      <c r="E16" s="270"/>
      <c r="F16" s="227"/>
      <c r="G16" s="227"/>
      <c r="H16" s="227"/>
      <c r="I16" s="227"/>
      <c r="J16" s="227"/>
      <c r="K16" s="227"/>
    </row>
    <row r="17" spans="2:11">
      <c r="B17" s="239"/>
      <c r="C17" s="299" t="s">
        <v>371</v>
      </c>
      <c r="D17" s="299"/>
      <c r="E17" s="270"/>
      <c r="F17" s="227"/>
      <c r="G17" s="227"/>
      <c r="H17" s="227"/>
      <c r="I17" s="227"/>
      <c r="J17" s="227"/>
      <c r="K17" s="227"/>
    </row>
    <row r="18" spans="2:11">
      <c r="B18" s="231" t="s">
        <v>276</v>
      </c>
      <c r="C18" s="323" t="s">
        <v>370</v>
      </c>
      <c r="D18" s="323"/>
      <c r="E18" s="232"/>
      <c r="F18" s="227"/>
      <c r="G18" s="227"/>
      <c r="H18" s="227"/>
      <c r="I18" s="227"/>
      <c r="J18" s="227"/>
      <c r="K18" s="227"/>
    </row>
    <row r="19" spans="2:11">
      <c r="B19" s="239"/>
      <c r="C19" s="299" t="s">
        <v>279</v>
      </c>
      <c r="D19" s="299" t="s">
        <v>369</v>
      </c>
      <c r="E19" s="270"/>
      <c r="F19" s="227"/>
      <c r="G19" s="227"/>
      <c r="H19" s="227"/>
      <c r="I19" s="227"/>
      <c r="J19" s="227"/>
      <c r="K19" s="227"/>
    </row>
    <row r="20" spans="2:11">
      <c r="B20" s="239"/>
      <c r="C20" s="299" t="s">
        <v>280</v>
      </c>
      <c r="D20" s="299" t="s">
        <v>368</v>
      </c>
      <c r="E20" s="270"/>
      <c r="F20" s="227"/>
      <c r="G20" s="227"/>
      <c r="H20" s="227"/>
      <c r="I20" s="227"/>
      <c r="J20" s="227"/>
      <c r="K20" s="227"/>
    </row>
    <row r="21" spans="2:11">
      <c r="B21" s="239"/>
      <c r="C21" s="299" t="s">
        <v>281</v>
      </c>
      <c r="D21" s="299" t="s">
        <v>367</v>
      </c>
      <c r="E21" s="270"/>
      <c r="F21" s="227"/>
      <c r="G21" s="227"/>
      <c r="H21" s="227"/>
      <c r="I21" s="227"/>
      <c r="J21" s="227"/>
      <c r="K21" s="227"/>
    </row>
    <row r="22" spans="2:11">
      <c r="B22" s="239"/>
      <c r="C22" s="299" t="s">
        <v>374</v>
      </c>
      <c r="D22" s="299"/>
      <c r="E22" s="270"/>
      <c r="F22" s="227"/>
      <c r="G22" s="227"/>
      <c r="H22" s="227"/>
      <c r="I22" s="227"/>
      <c r="J22" s="227"/>
      <c r="K22" s="227"/>
    </row>
    <row r="23" spans="2:11" ht="16.5" thickBot="1">
      <c r="B23" s="301" t="s">
        <v>307</v>
      </c>
      <c r="C23" s="302"/>
      <c r="D23" s="302"/>
      <c r="E23" s="232"/>
      <c r="F23" s="273"/>
      <c r="G23" s="273"/>
      <c r="H23" s="273"/>
      <c r="I23" s="273"/>
      <c r="J23" s="273"/>
      <c r="K23" s="273"/>
    </row>
    <row r="24" spans="2:11" ht="16.5" thickTop="1">
      <c r="B24" s="236"/>
      <c r="C24" s="285"/>
      <c r="D24" s="285"/>
      <c r="E24" s="235"/>
      <c r="F24" s="256"/>
      <c r="G24" s="256"/>
      <c r="H24" s="256"/>
      <c r="I24" s="256"/>
      <c r="J24" s="256"/>
      <c r="K24" s="256"/>
    </row>
    <row r="25" spans="2:11">
      <c r="B25" s="293" t="s">
        <v>373</v>
      </c>
      <c r="C25" s="294"/>
      <c r="D25" s="294"/>
      <c r="E25" s="295"/>
      <c r="F25" s="233"/>
      <c r="G25" s="233"/>
      <c r="H25" s="233"/>
      <c r="I25" s="233"/>
      <c r="J25" s="233"/>
      <c r="K25" s="233"/>
    </row>
    <row r="26" spans="2:11">
      <c r="B26" s="231" t="s">
        <v>283</v>
      </c>
      <c r="C26" s="323" t="s">
        <v>372</v>
      </c>
      <c r="D26" s="304"/>
      <c r="E26" s="232"/>
      <c r="F26" s="233"/>
      <c r="G26" s="233"/>
      <c r="H26" s="233"/>
      <c r="I26" s="233"/>
      <c r="J26" s="233"/>
      <c r="K26" s="233"/>
    </row>
    <row r="27" spans="2:11">
      <c r="B27" s="239"/>
      <c r="C27" s="299" t="s">
        <v>279</v>
      </c>
      <c r="D27" s="299" t="s">
        <v>369</v>
      </c>
      <c r="E27" s="270"/>
      <c r="F27" s="227"/>
      <c r="G27" s="227"/>
      <c r="H27" s="227"/>
      <c r="I27" s="227"/>
      <c r="J27" s="227"/>
      <c r="K27" s="227"/>
    </row>
    <row r="28" spans="2:11">
      <c r="B28" s="239"/>
      <c r="C28" s="299" t="s">
        <v>280</v>
      </c>
      <c r="D28" s="299" t="s">
        <v>368</v>
      </c>
      <c r="E28" s="270"/>
      <c r="F28" s="227"/>
      <c r="G28" s="227"/>
      <c r="H28" s="227"/>
      <c r="I28" s="227"/>
      <c r="J28" s="227"/>
      <c r="K28" s="227"/>
    </row>
    <row r="29" spans="2:11">
      <c r="B29" s="239"/>
      <c r="C29" s="299" t="s">
        <v>281</v>
      </c>
      <c r="D29" s="299" t="s">
        <v>367</v>
      </c>
      <c r="E29" s="270"/>
      <c r="F29" s="227"/>
      <c r="G29" s="227"/>
      <c r="H29" s="227"/>
      <c r="I29" s="227"/>
      <c r="J29" s="227"/>
      <c r="K29" s="227"/>
    </row>
    <row r="30" spans="2:11">
      <c r="B30" s="239"/>
      <c r="C30" s="299" t="s">
        <v>371</v>
      </c>
      <c r="D30" s="299"/>
      <c r="E30" s="270"/>
      <c r="F30" s="227"/>
      <c r="G30" s="227"/>
      <c r="H30" s="227"/>
      <c r="I30" s="227"/>
      <c r="J30" s="227"/>
      <c r="K30" s="227"/>
    </row>
    <row r="31" spans="2:11">
      <c r="B31" s="231" t="s">
        <v>276</v>
      </c>
      <c r="C31" s="323" t="s">
        <v>370</v>
      </c>
      <c r="D31" s="304"/>
      <c r="E31" s="232"/>
      <c r="F31" s="233"/>
      <c r="G31" s="233"/>
      <c r="H31" s="233"/>
      <c r="I31" s="233"/>
      <c r="J31" s="233"/>
      <c r="K31" s="233"/>
    </row>
    <row r="32" spans="2:11">
      <c r="B32" s="239"/>
      <c r="C32" s="299" t="s">
        <v>279</v>
      </c>
      <c r="D32" s="299" t="s">
        <v>369</v>
      </c>
      <c r="E32" s="270"/>
      <c r="F32" s="227"/>
      <c r="G32" s="227"/>
      <c r="H32" s="227"/>
      <c r="I32" s="227"/>
      <c r="J32" s="227"/>
      <c r="K32" s="227"/>
    </row>
    <row r="33" spans="2:11">
      <c r="B33" s="239"/>
      <c r="C33" s="299" t="s">
        <v>280</v>
      </c>
      <c r="D33" s="299" t="s">
        <v>368</v>
      </c>
      <c r="E33" s="270"/>
      <c r="F33" s="227"/>
      <c r="G33" s="227"/>
      <c r="H33" s="227"/>
      <c r="I33" s="227"/>
      <c r="J33" s="227"/>
      <c r="K33" s="227"/>
    </row>
    <row r="34" spans="2:11">
      <c r="B34" s="239"/>
      <c r="C34" s="299" t="s">
        <v>281</v>
      </c>
      <c r="D34" s="299" t="s">
        <v>367</v>
      </c>
      <c r="E34" s="270"/>
      <c r="F34" s="227"/>
      <c r="G34" s="227"/>
      <c r="H34" s="227"/>
      <c r="I34" s="227"/>
      <c r="J34" s="227"/>
      <c r="K34" s="227"/>
    </row>
    <row r="35" spans="2:11">
      <c r="B35" s="239"/>
      <c r="C35" s="299" t="s">
        <v>366</v>
      </c>
      <c r="D35" s="299"/>
      <c r="E35" s="270"/>
      <c r="F35" s="227"/>
      <c r="G35" s="227"/>
      <c r="H35" s="227"/>
      <c r="I35" s="227"/>
      <c r="J35" s="227"/>
      <c r="K35" s="227"/>
    </row>
    <row r="36" spans="2:11" ht="16.5" thickBot="1">
      <c r="B36" s="305" t="s">
        <v>365</v>
      </c>
      <c r="C36" s="306"/>
      <c r="D36" s="306"/>
      <c r="E36" s="277"/>
      <c r="F36" s="273"/>
      <c r="G36" s="273"/>
      <c r="H36" s="273"/>
      <c r="I36" s="273"/>
      <c r="J36" s="273"/>
      <c r="K36" s="273"/>
    </row>
    <row r="37" spans="2:11" ht="16.5" thickTop="1">
      <c r="B37" s="305"/>
      <c r="C37" s="306"/>
      <c r="D37" s="306"/>
      <c r="E37" s="277"/>
      <c r="F37" s="307"/>
      <c r="G37" s="307"/>
      <c r="H37" s="307"/>
      <c r="I37" s="307"/>
      <c r="J37" s="307"/>
      <c r="K37" s="307"/>
    </row>
    <row r="38" spans="2:11">
      <c r="B38" s="305" t="s">
        <v>364</v>
      </c>
      <c r="C38" s="306"/>
      <c r="D38" s="306"/>
      <c r="E38" s="277"/>
      <c r="F38" s="374"/>
      <c r="G38" s="374"/>
      <c r="H38" s="374"/>
      <c r="I38" s="374"/>
      <c r="J38" s="374"/>
      <c r="K38" s="374"/>
    </row>
    <row r="39" spans="2:11">
      <c r="B39" s="236"/>
      <c r="C39" s="285"/>
      <c r="D39" s="285"/>
      <c r="E39" s="250"/>
      <c r="F39" s="233"/>
      <c r="G39" s="233"/>
      <c r="H39" s="233"/>
      <c r="I39" s="233"/>
      <c r="J39" s="233"/>
      <c r="K39" s="233"/>
    </row>
    <row r="40" spans="2:11">
      <c r="B40" s="308"/>
      <c r="C40" s="308"/>
      <c r="D40" s="308"/>
      <c r="E40" s="308"/>
      <c r="F40" s="310"/>
      <c r="G40" s="310"/>
      <c r="H40" s="310"/>
      <c r="I40" s="310"/>
      <c r="J40" s="310"/>
      <c r="K40" s="310"/>
    </row>
    <row r="41" spans="2:11">
      <c r="F41" s="251"/>
      <c r="G41" s="251"/>
    </row>
    <row r="42" spans="2:11">
      <c r="B42" s="251"/>
      <c r="F42" s="251"/>
      <c r="G42" s="251"/>
    </row>
    <row r="45" spans="2:11">
      <c r="F45" s="251"/>
      <c r="G45" s="251"/>
    </row>
    <row r="48" spans="2:11">
      <c r="F48" s="251"/>
      <c r="G48" s="251"/>
    </row>
    <row r="49" spans="6:7">
      <c r="F49" s="251"/>
      <c r="G49" s="251"/>
    </row>
  </sheetData>
  <customSheetViews>
    <customSheetView guid="{58755263-EAA0-4268-AC69-8BDA38C41F4D}" scale="90" fitToPage="1" topLeftCell="A19">
      <selection activeCell="B5" sqref="B5"/>
      <pageMargins left="0.39370078740157483" right="0.39370078740157483" top="0.39370078740157483" bottom="0.39370078740157483" header="0.51181102362204722" footer="0.51181102362204722"/>
      <printOptions horizontalCentered="1"/>
      <pageSetup paperSize="9" scale="94" orientation="portrait" r:id="rId1"/>
      <headerFooter alignWithMargins="0"/>
    </customSheetView>
    <customSheetView guid="{840ADED7-183E-4436-B94A-2B5EE88BE376}" scale="90" showPageBreaks="1" fitToPage="1" printArea="1" topLeftCell="A19">
      <selection activeCell="B5" sqref="B5"/>
      <pageMargins left="0.39370078740157483" right="0.39370078740157483" top="0.39370078740157483" bottom="0.39370078740157483" header="0.51181102362204722" footer="0.51181102362204722"/>
      <printOptions horizontalCentered="1"/>
      <pageSetup paperSize="9" scale="94" orientation="portrait" r:id="rId2"/>
      <headerFooter alignWithMargins="0"/>
    </customSheetView>
  </customSheetViews>
  <mergeCells count="4">
    <mergeCell ref="B9:E11"/>
    <mergeCell ref="G9:K9"/>
    <mergeCell ref="H10:K10"/>
    <mergeCell ref="B4:K4"/>
  </mergeCells>
  <phoneticPr fontId="29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94" orientation="portrait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53"/>
  <sheetViews>
    <sheetView topLeftCell="A13" zoomScale="80" zoomScaleNormal="80" workbookViewId="0">
      <selection activeCell="C40" sqref="C40"/>
    </sheetView>
  </sheetViews>
  <sheetFormatPr defaultRowHeight="15.75"/>
  <cols>
    <col min="1" max="1" width="2.7109375" style="222" customWidth="1"/>
    <col min="2" max="2" width="3.7109375" style="222" customWidth="1"/>
    <col min="3" max="3" width="30.7109375" style="222" customWidth="1"/>
    <col min="4" max="9" width="13.7109375" style="222" customWidth="1"/>
    <col min="10" max="10" width="10.7109375" style="222" customWidth="1"/>
    <col min="11" max="16384" width="9.140625" style="222"/>
  </cols>
  <sheetData>
    <row r="1" spans="2:10" ht="17.25" customHeight="1">
      <c r="B1" s="221" t="s">
        <v>477</v>
      </c>
      <c r="C1" s="220"/>
      <c r="D1" s="220"/>
      <c r="E1" s="220"/>
      <c r="F1" s="220"/>
      <c r="G1" s="220"/>
      <c r="H1" s="224"/>
      <c r="I1" s="220"/>
      <c r="J1" s="313"/>
    </row>
    <row r="2" spans="2:10" ht="17.25" customHeight="1">
      <c r="B2" s="314"/>
      <c r="C2" s="220"/>
      <c r="D2" s="220"/>
      <c r="E2" s="220"/>
      <c r="F2" s="220"/>
      <c r="G2" s="220"/>
      <c r="H2" s="224"/>
      <c r="I2" s="220"/>
      <c r="J2" s="313"/>
    </row>
    <row r="3" spans="2:10" ht="18.75">
      <c r="B3" s="454" t="s">
        <v>499</v>
      </c>
      <c r="C3" s="454"/>
      <c r="D3" s="454"/>
      <c r="E3" s="454"/>
      <c r="F3" s="454"/>
      <c r="G3" s="454"/>
      <c r="H3" s="454"/>
      <c r="I3" s="454"/>
      <c r="J3" s="220"/>
    </row>
    <row r="4" spans="2:10" ht="18.75">
      <c r="B4" s="252" t="s">
        <v>359</v>
      </c>
      <c r="C4" s="220"/>
      <c r="D4" s="220"/>
      <c r="E4" s="220"/>
      <c r="F4" s="220"/>
      <c r="G4" s="220"/>
      <c r="H4" s="220"/>
      <c r="I4" s="220"/>
      <c r="J4" s="220"/>
    </row>
    <row r="5" spans="2:10">
      <c r="B5" s="220"/>
      <c r="C5" s="220"/>
      <c r="D5" s="220"/>
      <c r="E5" s="220"/>
      <c r="F5" s="220"/>
      <c r="G5" s="220"/>
      <c r="H5" s="220"/>
      <c r="I5" s="220"/>
      <c r="J5" s="220"/>
    </row>
    <row r="6" spans="2:10">
      <c r="B6" s="220" t="s">
        <v>53</v>
      </c>
      <c r="C6" s="220"/>
      <c r="D6" s="220"/>
      <c r="E6" s="220"/>
      <c r="F6" s="220"/>
      <c r="G6" s="220"/>
      <c r="H6" s="220"/>
      <c r="I6" s="220"/>
      <c r="J6" s="220"/>
    </row>
    <row r="7" spans="2:10">
      <c r="B7" s="220"/>
      <c r="C7" s="220"/>
      <c r="D7" s="220"/>
      <c r="E7" s="220"/>
      <c r="F7" s="220"/>
      <c r="G7" s="220"/>
      <c r="H7" s="220"/>
      <c r="I7" s="220"/>
      <c r="J7" s="220"/>
    </row>
    <row r="8" spans="2:10" ht="16.5" thickBot="1">
      <c r="B8" s="225"/>
      <c r="C8" s="225"/>
      <c r="D8" s="225"/>
      <c r="E8" s="225"/>
      <c r="F8" s="225"/>
      <c r="G8" s="225"/>
      <c r="H8" s="226"/>
      <c r="I8" s="289" t="s">
        <v>357</v>
      </c>
      <c r="J8" s="289"/>
    </row>
    <row r="9" spans="2:10" ht="15.75" customHeight="1" thickBot="1">
      <c r="B9" s="365"/>
      <c r="C9" s="366"/>
      <c r="D9" s="355" t="s">
        <v>334</v>
      </c>
      <c r="E9" s="440" t="s">
        <v>327</v>
      </c>
      <c r="F9" s="441"/>
      <c r="G9" s="441"/>
      <c r="H9" s="441"/>
      <c r="I9" s="442"/>
    </row>
    <row r="10" spans="2:10" ht="15.75" customHeight="1" thickBot="1">
      <c r="B10" s="438" t="s">
        <v>358</v>
      </c>
      <c r="C10" s="439"/>
      <c r="D10" s="356" t="s">
        <v>335</v>
      </c>
      <c r="E10" s="357" t="s">
        <v>341</v>
      </c>
      <c r="F10" s="443" t="s">
        <v>328</v>
      </c>
      <c r="G10" s="443"/>
      <c r="H10" s="443"/>
      <c r="I10" s="444"/>
    </row>
    <row r="11" spans="2:10" ht="15.75" customHeight="1" thickBot="1">
      <c r="B11" s="367"/>
      <c r="C11" s="368"/>
      <c r="D11" s="358">
        <v>2010</v>
      </c>
      <c r="E11" s="359">
        <v>2010</v>
      </c>
      <c r="F11" s="360" t="s">
        <v>332</v>
      </c>
      <c r="G11" s="361" t="s">
        <v>331</v>
      </c>
      <c r="H11" s="361" t="s">
        <v>330</v>
      </c>
      <c r="I11" s="362" t="s">
        <v>329</v>
      </c>
    </row>
    <row r="12" spans="2:10">
      <c r="B12" s="375" t="s">
        <v>50</v>
      </c>
      <c r="C12" s="376" t="s">
        <v>360</v>
      </c>
      <c r="D12" s="315"/>
      <c r="E12" s="315"/>
      <c r="F12" s="315"/>
      <c r="G12" s="315"/>
      <c r="H12" s="315"/>
      <c r="I12" s="230"/>
    </row>
    <row r="13" spans="2:10">
      <c r="B13" s="236">
        <v>1</v>
      </c>
      <c r="C13" s="229" t="s">
        <v>361</v>
      </c>
      <c r="D13" s="237"/>
      <c r="E13" s="237"/>
      <c r="F13" s="237"/>
      <c r="G13" s="237"/>
      <c r="H13" s="237"/>
      <c r="I13" s="230"/>
    </row>
    <row r="14" spans="2:10">
      <c r="B14" s="236">
        <v>2</v>
      </c>
      <c r="C14" s="250" t="s">
        <v>319</v>
      </c>
      <c r="D14" s="237"/>
      <c r="E14" s="237"/>
      <c r="F14" s="237"/>
      <c r="G14" s="237"/>
      <c r="H14" s="237"/>
      <c r="I14" s="230"/>
    </row>
    <row r="15" spans="2:10">
      <c r="B15" s="249">
        <v>3</v>
      </c>
      <c r="C15" s="270" t="s">
        <v>320</v>
      </c>
      <c r="D15" s="237"/>
      <c r="E15" s="237"/>
      <c r="F15" s="237"/>
      <c r="G15" s="237"/>
      <c r="H15" s="237"/>
      <c r="I15" s="230"/>
    </row>
    <row r="16" spans="2:10">
      <c r="B16" s="249">
        <v>4</v>
      </c>
      <c r="C16" s="270" t="s">
        <v>321</v>
      </c>
      <c r="D16" s="237"/>
      <c r="E16" s="237"/>
      <c r="F16" s="237"/>
      <c r="G16" s="237"/>
      <c r="H16" s="237"/>
      <c r="I16" s="230"/>
    </row>
    <row r="17" spans="2:9">
      <c r="B17" s="236">
        <v>5</v>
      </c>
      <c r="C17" s="250" t="s">
        <v>362</v>
      </c>
      <c r="D17" s="237"/>
      <c r="E17" s="237"/>
      <c r="F17" s="237"/>
      <c r="G17" s="237"/>
      <c r="H17" s="237"/>
      <c r="I17" s="230"/>
    </row>
    <row r="18" spans="2:9">
      <c r="B18" s="236">
        <v>6</v>
      </c>
      <c r="C18" s="250" t="s">
        <v>363</v>
      </c>
      <c r="D18" s="237"/>
      <c r="E18" s="237"/>
      <c r="F18" s="237"/>
      <c r="G18" s="237"/>
      <c r="H18" s="237"/>
      <c r="I18" s="230"/>
    </row>
    <row r="19" spans="2:9" ht="16.5" thickBot="1">
      <c r="B19" s="271"/>
      <c r="C19" s="272" t="s">
        <v>49</v>
      </c>
      <c r="D19" s="317"/>
      <c r="E19" s="317"/>
      <c r="F19" s="317"/>
      <c r="G19" s="317"/>
      <c r="H19" s="317"/>
      <c r="I19" s="317"/>
    </row>
    <row r="20" spans="2:9" ht="16.5" thickTop="1">
      <c r="B20" s="274"/>
      <c r="C20" s="275"/>
      <c r="D20" s="318"/>
      <c r="E20" s="318"/>
      <c r="F20" s="318"/>
      <c r="G20" s="318"/>
      <c r="H20" s="318"/>
      <c r="I20" s="230"/>
    </row>
    <row r="21" spans="2:9">
      <c r="B21" s="267" t="s">
        <v>51</v>
      </c>
      <c r="C21" s="268" t="s">
        <v>200</v>
      </c>
      <c r="D21" s="316"/>
      <c r="E21" s="316"/>
      <c r="F21" s="316"/>
      <c r="G21" s="316"/>
      <c r="H21" s="316"/>
      <c r="I21" s="230"/>
    </row>
    <row r="22" spans="2:9">
      <c r="B22" s="236">
        <v>1</v>
      </c>
      <c r="C22" s="229" t="s">
        <v>361</v>
      </c>
      <c r="D22" s="237"/>
      <c r="E22" s="237"/>
      <c r="F22" s="237"/>
      <c r="G22" s="237"/>
      <c r="H22" s="237"/>
      <c r="I22" s="230"/>
    </row>
    <row r="23" spans="2:9">
      <c r="B23" s="236">
        <v>2</v>
      </c>
      <c r="C23" s="250" t="s">
        <v>319</v>
      </c>
      <c r="D23" s="237"/>
      <c r="E23" s="237"/>
      <c r="F23" s="237"/>
      <c r="G23" s="237"/>
      <c r="H23" s="237"/>
      <c r="I23" s="230"/>
    </row>
    <row r="24" spans="2:9">
      <c r="B24" s="249">
        <v>3</v>
      </c>
      <c r="C24" s="270" t="s">
        <v>320</v>
      </c>
      <c r="D24" s="237"/>
      <c r="E24" s="237"/>
      <c r="F24" s="237"/>
      <c r="G24" s="237"/>
      <c r="H24" s="237"/>
      <c r="I24" s="230"/>
    </row>
    <row r="25" spans="2:9">
      <c r="B25" s="249">
        <v>4</v>
      </c>
      <c r="C25" s="270" t="s">
        <v>321</v>
      </c>
      <c r="D25" s="237"/>
      <c r="E25" s="237"/>
      <c r="F25" s="237"/>
      <c r="G25" s="237"/>
      <c r="H25" s="237"/>
      <c r="I25" s="230"/>
    </row>
    <row r="26" spans="2:9">
      <c r="B26" s="236">
        <v>5</v>
      </c>
      <c r="C26" s="250" t="s">
        <v>362</v>
      </c>
      <c r="D26" s="237"/>
      <c r="E26" s="237"/>
      <c r="F26" s="237"/>
      <c r="G26" s="237"/>
      <c r="H26" s="237"/>
      <c r="I26" s="230"/>
    </row>
    <row r="27" spans="2:9">
      <c r="B27" s="236">
        <v>6</v>
      </c>
      <c r="C27" s="250" t="s">
        <v>363</v>
      </c>
      <c r="D27" s="237"/>
      <c r="E27" s="237"/>
      <c r="F27" s="237"/>
      <c r="G27" s="237"/>
      <c r="H27" s="237"/>
      <c r="I27" s="230"/>
    </row>
    <row r="28" spans="2:9" ht="16.5" thickBot="1">
      <c r="B28" s="271"/>
      <c r="C28" s="272" t="s">
        <v>49</v>
      </c>
      <c r="D28" s="317"/>
      <c r="E28" s="317"/>
      <c r="F28" s="317"/>
      <c r="G28" s="317"/>
      <c r="H28" s="317"/>
      <c r="I28" s="317"/>
    </row>
    <row r="29" spans="2:9" ht="16.5" thickTop="1">
      <c r="B29" s="241"/>
      <c r="C29" s="278"/>
      <c r="D29" s="319"/>
      <c r="E29" s="319"/>
      <c r="F29" s="319"/>
      <c r="G29" s="319"/>
      <c r="H29" s="319"/>
      <c r="I29" s="230"/>
    </row>
    <row r="30" spans="2:9">
      <c r="B30" s="267" t="s">
        <v>52</v>
      </c>
      <c r="C30" s="268" t="s">
        <v>201</v>
      </c>
      <c r="D30" s="316"/>
      <c r="E30" s="316"/>
      <c r="F30" s="316"/>
      <c r="G30" s="316"/>
      <c r="H30" s="316"/>
      <c r="I30" s="230"/>
    </row>
    <row r="31" spans="2:9">
      <c r="B31" s="236">
        <v>1</v>
      </c>
      <c r="C31" s="229" t="s">
        <v>361</v>
      </c>
      <c r="D31" s="237"/>
      <c r="E31" s="237"/>
      <c r="F31" s="237"/>
      <c r="G31" s="237"/>
      <c r="H31" s="237"/>
      <c r="I31" s="230"/>
    </row>
    <row r="32" spans="2:9">
      <c r="B32" s="236">
        <v>2</v>
      </c>
      <c r="C32" s="250" t="s">
        <v>319</v>
      </c>
      <c r="D32" s="237"/>
      <c r="E32" s="237"/>
      <c r="F32" s="237"/>
      <c r="G32" s="237"/>
      <c r="H32" s="237"/>
      <c r="I32" s="230"/>
    </row>
    <row r="33" spans="2:9">
      <c r="B33" s="249">
        <v>3</v>
      </c>
      <c r="C33" s="270" t="s">
        <v>320</v>
      </c>
      <c r="D33" s="237"/>
      <c r="E33" s="237"/>
      <c r="F33" s="237"/>
      <c r="G33" s="237"/>
      <c r="H33" s="237"/>
      <c r="I33" s="230"/>
    </row>
    <row r="34" spans="2:9">
      <c r="B34" s="249">
        <v>4</v>
      </c>
      <c r="C34" s="270" t="s">
        <v>321</v>
      </c>
      <c r="D34" s="237"/>
      <c r="E34" s="237"/>
      <c r="F34" s="237"/>
      <c r="G34" s="237"/>
      <c r="H34" s="237"/>
      <c r="I34" s="230"/>
    </row>
    <row r="35" spans="2:9">
      <c r="B35" s="236">
        <v>5</v>
      </c>
      <c r="C35" s="250" t="s">
        <v>362</v>
      </c>
      <c r="D35" s="237"/>
      <c r="E35" s="237"/>
      <c r="F35" s="237"/>
      <c r="G35" s="237"/>
      <c r="H35" s="237"/>
      <c r="I35" s="230"/>
    </row>
    <row r="36" spans="2:9">
      <c r="B36" s="236">
        <v>6</v>
      </c>
      <c r="C36" s="250" t="s">
        <v>363</v>
      </c>
      <c r="D36" s="237"/>
      <c r="E36" s="237"/>
      <c r="F36" s="237"/>
      <c r="G36" s="237"/>
      <c r="H36" s="237"/>
      <c r="I36" s="230"/>
    </row>
    <row r="37" spans="2:9" ht="16.5" thickBot="1">
      <c r="B37" s="271"/>
      <c r="C37" s="272" t="s">
        <v>49</v>
      </c>
      <c r="D37" s="273"/>
      <c r="E37" s="273"/>
      <c r="F37" s="273"/>
      <c r="G37" s="273"/>
      <c r="H37" s="273"/>
      <c r="I37" s="273"/>
    </row>
    <row r="38" spans="2:9" ht="17.25" thickTop="1" thickBot="1">
      <c r="B38" s="241"/>
      <c r="C38" s="278"/>
      <c r="D38" s="279"/>
      <c r="E38" s="279"/>
      <c r="F38" s="279"/>
      <c r="G38" s="279"/>
      <c r="H38" s="279"/>
      <c r="I38" s="230"/>
    </row>
    <row r="39" spans="2:9" ht="16.5" thickBot="1">
      <c r="B39" s="320"/>
      <c r="C39" s="321" t="s">
        <v>503</v>
      </c>
      <c r="D39" s="322"/>
      <c r="E39" s="322"/>
      <c r="F39" s="322"/>
      <c r="G39" s="322"/>
      <c r="H39" s="322"/>
      <c r="I39" s="322"/>
    </row>
    <row r="40" spans="2:9">
      <c r="B40" s="228"/>
      <c r="C40" s="229"/>
      <c r="D40" s="256"/>
      <c r="E40" s="256"/>
      <c r="F40" s="256"/>
      <c r="G40" s="256"/>
      <c r="H40" s="256"/>
      <c r="I40" s="230"/>
    </row>
    <row r="42" spans="2:9">
      <c r="B42" s="251"/>
    </row>
    <row r="43" spans="2:9" hidden="1"/>
    <row r="44" spans="2:9" hidden="1">
      <c r="B44" s="222" t="s">
        <v>3</v>
      </c>
      <c r="C44" s="222" t="s">
        <v>32</v>
      </c>
    </row>
    <row r="45" spans="2:9">
      <c r="D45" s="251"/>
    </row>
    <row r="46" spans="2:9">
      <c r="D46" s="251"/>
    </row>
    <row r="49" spans="3:4">
      <c r="C49" s="251"/>
      <c r="D49" s="251"/>
    </row>
    <row r="52" spans="3:4">
      <c r="C52" s="251"/>
      <c r="D52" s="251"/>
    </row>
    <row r="53" spans="3:4">
      <c r="C53" s="251"/>
      <c r="D53" s="251"/>
    </row>
  </sheetData>
  <customSheetViews>
    <customSheetView guid="{58755263-EAA0-4268-AC69-8BDA38C41F4D}" scale="80" fitToPage="1" hiddenRows="1" topLeftCell="A20">
      <selection activeCell="B50" sqref="B50"/>
      <pageMargins left="0.39370078740157483" right="0.39370078740157483" top="0.39370078740157483" bottom="0.19685039370078741" header="0.31496062992125984" footer="0.31496062992125984"/>
      <printOptions horizontalCentered="1"/>
      <pageSetup paperSize="9" scale="91" orientation="portrait" r:id="rId1"/>
      <headerFooter alignWithMargins="0"/>
    </customSheetView>
    <customSheetView guid="{840ADED7-183E-4436-B94A-2B5EE88BE376}" scale="80" showPageBreaks="1" fitToPage="1" printArea="1" hiddenRows="1" topLeftCell="A20">
      <selection activeCell="B50" sqref="B50"/>
      <pageMargins left="0.39370078740157483" right="0.39370078740157483" top="0.39370078740157483" bottom="0.19685039370078741" header="0.31496062992125984" footer="0.31496062992125984"/>
      <printOptions horizontalCentered="1"/>
      <pageSetup paperSize="9" scale="91" orientation="portrait" r:id="rId2"/>
      <headerFooter alignWithMargins="0"/>
    </customSheetView>
  </customSheetViews>
  <mergeCells count="4">
    <mergeCell ref="B10:C10"/>
    <mergeCell ref="E9:I9"/>
    <mergeCell ref="F10:I10"/>
    <mergeCell ref="B3:I3"/>
  </mergeCells>
  <printOptions horizontalCentered="1"/>
  <pageMargins left="0.39370078740157483" right="0.39370078740157483" top="0.39370078740157483" bottom="0.19685039370078741" header="0.31496062992125984" footer="0.31496062992125984"/>
  <pageSetup paperSize="9" scale="91" orientation="portrait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5"/>
  <sheetViews>
    <sheetView topLeftCell="A64" zoomScale="90" zoomScaleNormal="90" workbookViewId="0">
      <selection activeCell="D26" sqref="D26"/>
    </sheetView>
  </sheetViews>
  <sheetFormatPr defaultRowHeight="15.75"/>
  <cols>
    <col min="1" max="2" width="3.7109375" style="312" customWidth="1"/>
    <col min="3" max="3" width="2.7109375" style="312" customWidth="1"/>
    <col min="4" max="4" width="3.28515625" style="312" customWidth="1"/>
    <col min="5" max="6" width="25.7109375" style="312" customWidth="1"/>
    <col min="7" max="12" width="13.5703125" style="312" customWidth="1"/>
    <col min="13" max="16384" width="9.140625" style="312"/>
  </cols>
  <sheetData>
    <row r="1" spans="2:12" ht="16.5" customHeight="1">
      <c r="B1" s="221" t="s">
        <v>478</v>
      </c>
      <c r="C1" s="286"/>
      <c r="D1" s="286"/>
      <c r="E1" s="286"/>
      <c r="F1" s="286"/>
      <c r="G1" s="286"/>
      <c r="H1" s="286"/>
      <c r="I1" s="286"/>
      <c r="J1" s="286"/>
      <c r="K1" s="286"/>
      <c r="L1" s="324"/>
    </row>
    <row r="2" spans="2:12" ht="13.5" customHeight="1"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324"/>
    </row>
    <row r="3" spans="2:12" ht="18.75">
      <c r="B3" s="337" t="s">
        <v>488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</row>
    <row r="4" spans="2:12"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</row>
    <row r="5" spans="2:12">
      <c r="B5" s="286" t="s">
        <v>53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</row>
    <row r="6" spans="2:12" ht="16.5" thickBot="1">
      <c r="B6" s="220"/>
      <c r="L6" s="325" t="s">
        <v>326</v>
      </c>
    </row>
    <row r="7" spans="2:12" ht="13.5" customHeight="1" thickBot="1">
      <c r="B7" s="445" t="s">
        <v>342</v>
      </c>
      <c r="C7" s="446"/>
      <c r="D7" s="446"/>
      <c r="E7" s="446"/>
      <c r="F7" s="447"/>
      <c r="G7" s="355" t="s">
        <v>334</v>
      </c>
      <c r="H7" s="440" t="s">
        <v>327</v>
      </c>
      <c r="I7" s="441"/>
      <c r="J7" s="441"/>
      <c r="K7" s="441"/>
      <c r="L7" s="442"/>
    </row>
    <row r="8" spans="2:12" ht="13.5" customHeight="1" thickBot="1">
      <c r="B8" s="448"/>
      <c r="C8" s="449"/>
      <c r="D8" s="449"/>
      <c r="E8" s="449"/>
      <c r="F8" s="450"/>
      <c r="G8" s="356" t="s">
        <v>335</v>
      </c>
      <c r="H8" s="357" t="s">
        <v>341</v>
      </c>
      <c r="I8" s="443" t="s">
        <v>328</v>
      </c>
      <c r="J8" s="443"/>
      <c r="K8" s="443"/>
      <c r="L8" s="444"/>
    </row>
    <row r="9" spans="2:12" ht="13.5" customHeight="1" thickBot="1">
      <c r="B9" s="451"/>
      <c r="C9" s="452"/>
      <c r="D9" s="452"/>
      <c r="E9" s="452"/>
      <c r="F9" s="453"/>
      <c r="G9" s="358">
        <v>2010</v>
      </c>
      <c r="H9" s="359">
        <v>2010</v>
      </c>
      <c r="I9" s="360" t="s">
        <v>332</v>
      </c>
      <c r="J9" s="361" t="s">
        <v>331</v>
      </c>
      <c r="K9" s="361" t="s">
        <v>330</v>
      </c>
      <c r="L9" s="362" t="s">
        <v>329</v>
      </c>
    </row>
    <row r="10" spans="2:12">
      <c r="B10" s="377" t="s">
        <v>313</v>
      </c>
      <c r="C10" s="378"/>
      <c r="D10" s="379"/>
      <c r="E10" s="379"/>
      <c r="F10" s="380"/>
      <c r="G10" s="300"/>
      <c r="H10" s="300"/>
      <c r="I10" s="327"/>
      <c r="J10" s="327"/>
      <c r="K10" s="327"/>
      <c r="L10" s="327"/>
    </row>
    <row r="11" spans="2:12">
      <c r="B11" s="327"/>
      <c r="C11" s="328">
        <v>1</v>
      </c>
      <c r="D11" s="333" t="s">
        <v>343</v>
      </c>
      <c r="E11" s="309"/>
      <c r="F11" s="334"/>
      <c r="G11" s="334"/>
      <c r="H11" s="334"/>
      <c r="I11" s="327"/>
      <c r="J11" s="327"/>
      <c r="K11" s="327"/>
      <c r="L11" s="327"/>
    </row>
    <row r="12" spans="2:12">
      <c r="B12" s="327"/>
      <c r="C12" s="327"/>
      <c r="D12" s="330" t="s">
        <v>279</v>
      </c>
      <c r="E12" s="330" t="s">
        <v>344</v>
      </c>
      <c r="F12" s="300"/>
      <c r="G12" s="300"/>
      <c r="H12" s="300"/>
      <c r="I12" s="327"/>
      <c r="J12" s="327"/>
      <c r="K12" s="327"/>
      <c r="L12" s="327"/>
    </row>
    <row r="13" spans="2:12">
      <c r="B13" s="327"/>
      <c r="C13" s="327"/>
      <c r="D13" s="330" t="s">
        <v>280</v>
      </c>
      <c r="E13" s="330" t="s">
        <v>345</v>
      </c>
      <c r="F13" s="300"/>
      <c r="G13" s="300"/>
      <c r="H13" s="300"/>
      <c r="I13" s="327"/>
      <c r="J13" s="327"/>
      <c r="K13" s="327"/>
      <c r="L13" s="327"/>
    </row>
    <row r="14" spans="2:12">
      <c r="B14" s="327"/>
      <c r="C14" s="327"/>
      <c r="D14" s="330" t="s">
        <v>281</v>
      </c>
      <c r="E14" s="330" t="s">
        <v>346</v>
      </c>
      <c r="F14" s="300"/>
      <c r="G14" s="300"/>
      <c r="H14" s="300"/>
      <c r="I14" s="327"/>
      <c r="J14" s="327"/>
      <c r="K14" s="327"/>
      <c r="L14" s="327"/>
    </row>
    <row r="15" spans="2:12">
      <c r="B15" s="327"/>
      <c r="C15" s="327"/>
      <c r="D15" s="330" t="s">
        <v>282</v>
      </c>
      <c r="E15" s="330" t="s">
        <v>347</v>
      </c>
      <c r="F15" s="300"/>
      <c r="G15" s="300"/>
      <c r="H15" s="300"/>
      <c r="I15" s="327"/>
      <c r="J15" s="327"/>
      <c r="K15" s="327"/>
      <c r="L15" s="327"/>
    </row>
    <row r="16" spans="2:12">
      <c r="B16" s="327"/>
      <c r="C16" s="327"/>
      <c r="D16" s="326" t="s">
        <v>322</v>
      </c>
      <c r="E16" s="326"/>
      <c r="F16" s="300"/>
      <c r="G16" s="300"/>
      <c r="H16" s="300"/>
      <c r="I16" s="327"/>
      <c r="J16" s="327"/>
      <c r="K16" s="327"/>
      <c r="L16" s="327"/>
    </row>
    <row r="17" spans="2:12">
      <c r="B17" s="327"/>
      <c r="C17" s="327"/>
      <c r="D17" s="326"/>
      <c r="E17" s="326"/>
      <c r="F17" s="300"/>
      <c r="G17" s="300"/>
      <c r="H17" s="300"/>
      <c r="I17" s="327"/>
      <c r="J17" s="327"/>
      <c r="K17" s="327"/>
      <c r="L17" s="327"/>
    </row>
    <row r="18" spans="2:12">
      <c r="B18" s="327"/>
      <c r="C18" s="328">
        <v>2</v>
      </c>
      <c r="D18" s="329" t="s">
        <v>348</v>
      </c>
      <c r="E18" s="326"/>
      <c r="F18" s="300"/>
      <c r="G18" s="331"/>
      <c r="H18" s="331"/>
      <c r="I18" s="332"/>
      <c r="J18" s="332"/>
      <c r="K18" s="332"/>
      <c r="L18" s="332"/>
    </row>
    <row r="19" spans="2:12">
      <c r="B19" s="327"/>
      <c r="C19" s="327"/>
      <c r="D19" s="330" t="s">
        <v>279</v>
      </c>
      <c r="E19" s="330" t="s">
        <v>344</v>
      </c>
      <c r="F19" s="330"/>
      <c r="G19" s="327"/>
      <c r="H19" s="332"/>
      <c r="I19" s="332"/>
      <c r="J19" s="332"/>
      <c r="K19" s="332"/>
      <c r="L19" s="332"/>
    </row>
    <row r="20" spans="2:12">
      <c r="B20" s="327"/>
      <c r="C20" s="327"/>
      <c r="D20" s="330" t="s">
        <v>280</v>
      </c>
      <c r="E20" s="330" t="s">
        <v>345</v>
      </c>
      <c r="F20" s="330"/>
      <c r="G20" s="327"/>
      <c r="H20" s="332"/>
      <c r="I20" s="332"/>
      <c r="J20" s="332"/>
      <c r="K20" s="332"/>
      <c r="L20" s="332"/>
    </row>
    <row r="21" spans="2:12">
      <c r="B21" s="327"/>
      <c r="C21" s="327"/>
      <c r="D21" s="330" t="s">
        <v>281</v>
      </c>
      <c r="E21" s="330" t="s">
        <v>346</v>
      </c>
      <c r="F21" s="330"/>
      <c r="G21" s="327"/>
      <c r="H21" s="332"/>
      <c r="I21" s="332"/>
      <c r="J21" s="332"/>
      <c r="K21" s="332"/>
      <c r="L21" s="332"/>
    </row>
    <row r="22" spans="2:12">
      <c r="B22" s="327"/>
      <c r="C22" s="327"/>
      <c r="D22" s="330" t="s">
        <v>282</v>
      </c>
      <c r="E22" s="330" t="s">
        <v>347</v>
      </c>
      <c r="F22" s="330"/>
      <c r="G22" s="327"/>
      <c r="H22" s="332"/>
      <c r="I22" s="332"/>
      <c r="J22" s="332"/>
      <c r="K22" s="332"/>
      <c r="L22" s="332"/>
    </row>
    <row r="23" spans="2:12">
      <c r="B23" s="327"/>
      <c r="C23" s="327"/>
      <c r="D23" s="326" t="s">
        <v>322</v>
      </c>
      <c r="E23" s="326"/>
      <c r="F23" s="300"/>
      <c r="G23" s="300"/>
      <c r="H23" s="300"/>
      <c r="I23" s="327"/>
      <c r="J23" s="327"/>
      <c r="K23" s="327"/>
      <c r="L23" s="327"/>
    </row>
    <row r="24" spans="2:12">
      <c r="B24" s="327"/>
      <c r="C24" s="327"/>
      <c r="D24" s="326"/>
      <c r="E24" s="326"/>
      <c r="F24" s="300"/>
      <c r="G24" s="300"/>
      <c r="H24" s="300"/>
      <c r="I24" s="327"/>
      <c r="J24" s="327"/>
      <c r="K24" s="327"/>
      <c r="L24" s="327"/>
    </row>
    <row r="25" spans="2:12">
      <c r="B25" s="327"/>
      <c r="C25" s="328">
        <v>3</v>
      </c>
      <c r="D25" s="329" t="s">
        <v>504</v>
      </c>
      <c r="E25" s="326"/>
      <c r="F25" s="300"/>
      <c r="G25" s="300"/>
      <c r="H25" s="300"/>
      <c r="I25" s="327"/>
      <c r="J25" s="327"/>
      <c r="K25" s="327"/>
      <c r="L25" s="327"/>
    </row>
    <row r="26" spans="2:12">
      <c r="B26" s="327"/>
      <c r="C26" s="327"/>
      <c r="D26" s="330" t="s">
        <v>279</v>
      </c>
      <c r="E26" s="330" t="s">
        <v>344</v>
      </c>
      <c r="F26" s="331"/>
      <c r="G26" s="331"/>
      <c r="H26" s="331"/>
      <c r="I26" s="332"/>
      <c r="J26" s="332"/>
      <c r="K26" s="332"/>
      <c r="L26" s="332"/>
    </row>
    <row r="27" spans="2:12">
      <c r="B27" s="327"/>
      <c r="C27" s="327"/>
      <c r="D27" s="330" t="s">
        <v>280</v>
      </c>
      <c r="E27" s="330" t="s">
        <v>345</v>
      </c>
      <c r="F27" s="331"/>
      <c r="G27" s="331"/>
      <c r="H27" s="331"/>
      <c r="I27" s="332"/>
      <c r="J27" s="332"/>
      <c r="K27" s="332"/>
      <c r="L27" s="332"/>
    </row>
    <row r="28" spans="2:12">
      <c r="B28" s="327"/>
      <c r="C28" s="327"/>
      <c r="D28" s="330" t="s">
        <v>281</v>
      </c>
      <c r="E28" s="330" t="s">
        <v>346</v>
      </c>
      <c r="F28" s="331"/>
      <c r="G28" s="331"/>
      <c r="H28" s="331"/>
      <c r="I28" s="332"/>
      <c r="J28" s="332"/>
      <c r="K28" s="332"/>
      <c r="L28" s="332"/>
    </row>
    <row r="29" spans="2:12">
      <c r="B29" s="327"/>
      <c r="C29" s="327"/>
      <c r="D29" s="330" t="s">
        <v>282</v>
      </c>
      <c r="E29" s="330" t="s">
        <v>347</v>
      </c>
      <c r="F29" s="331"/>
      <c r="G29" s="331"/>
      <c r="H29" s="331"/>
      <c r="I29" s="332"/>
      <c r="J29" s="332"/>
      <c r="K29" s="332"/>
      <c r="L29" s="332"/>
    </row>
    <row r="30" spans="2:12">
      <c r="B30" s="327"/>
      <c r="C30" s="327"/>
      <c r="D30" s="326" t="s">
        <v>322</v>
      </c>
      <c r="E30" s="326"/>
      <c r="F30" s="300"/>
      <c r="G30" s="331"/>
      <c r="H30" s="331"/>
      <c r="I30" s="332"/>
      <c r="J30" s="332"/>
      <c r="K30" s="332"/>
      <c r="L30" s="332"/>
    </row>
    <row r="31" spans="2:12">
      <c r="B31" s="327"/>
      <c r="C31" s="327"/>
      <c r="D31" s="326"/>
      <c r="E31" s="326"/>
      <c r="F31" s="300"/>
      <c r="G31" s="331"/>
      <c r="H31" s="331"/>
      <c r="I31" s="332"/>
      <c r="J31" s="332"/>
      <c r="K31" s="332"/>
      <c r="L31" s="332"/>
    </row>
    <row r="32" spans="2:12">
      <c r="B32" s="327"/>
      <c r="C32" s="328" t="s">
        <v>316</v>
      </c>
      <c r="D32" s="329" t="s">
        <v>489</v>
      </c>
      <c r="E32" s="326"/>
      <c r="F32" s="300"/>
      <c r="G32" s="300"/>
      <c r="H32" s="300"/>
      <c r="I32" s="327"/>
      <c r="J32" s="327"/>
      <c r="K32" s="327"/>
      <c r="L32" s="327"/>
    </row>
    <row r="33" spans="2:12">
      <c r="B33" s="327"/>
      <c r="C33" s="327"/>
      <c r="D33" s="330" t="s">
        <v>279</v>
      </c>
      <c r="E33" s="330" t="s">
        <v>344</v>
      </c>
      <c r="F33" s="331"/>
      <c r="G33" s="331"/>
      <c r="H33" s="331"/>
      <c r="I33" s="332"/>
      <c r="J33" s="332"/>
      <c r="K33" s="332"/>
      <c r="L33" s="332"/>
    </row>
    <row r="34" spans="2:12">
      <c r="B34" s="327"/>
      <c r="C34" s="327"/>
      <c r="D34" s="330" t="s">
        <v>280</v>
      </c>
      <c r="E34" s="330" t="s">
        <v>350</v>
      </c>
      <c r="F34" s="331"/>
      <c r="G34" s="331"/>
      <c r="H34" s="331"/>
      <c r="I34" s="332"/>
      <c r="J34" s="332"/>
      <c r="K34" s="332"/>
      <c r="L34" s="332"/>
    </row>
    <row r="35" spans="2:12">
      <c r="B35" s="327"/>
      <c r="C35" s="327"/>
      <c r="D35" s="330" t="s">
        <v>281</v>
      </c>
      <c r="E35" s="330" t="s">
        <v>346</v>
      </c>
      <c r="F35" s="331"/>
      <c r="G35" s="331"/>
      <c r="H35" s="331"/>
      <c r="I35" s="332"/>
      <c r="J35" s="332"/>
      <c r="K35" s="332"/>
      <c r="L35" s="332"/>
    </row>
    <row r="36" spans="2:12">
      <c r="B36" s="327"/>
      <c r="C36" s="327"/>
      <c r="D36" s="330" t="s">
        <v>282</v>
      </c>
      <c r="E36" s="330" t="s">
        <v>347</v>
      </c>
      <c r="F36" s="331"/>
      <c r="G36" s="331"/>
      <c r="H36" s="331"/>
      <c r="I36" s="332"/>
      <c r="J36" s="332"/>
      <c r="K36" s="332"/>
      <c r="L36" s="332"/>
    </row>
    <row r="37" spans="2:12">
      <c r="B37" s="327"/>
      <c r="C37" s="327"/>
      <c r="D37" s="326" t="s">
        <v>322</v>
      </c>
      <c r="E37" s="326"/>
      <c r="F37" s="300"/>
      <c r="G37" s="331"/>
      <c r="H37" s="331"/>
      <c r="I37" s="332"/>
      <c r="J37" s="332"/>
      <c r="K37" s="332"/>
      <c r="L37" s="332"/>
    </row>
    <row r="38" spans="2:12">
      <c r="B38" s="327"/>
      <c r="C38" s="327"/>
      <c r="D38" s="326"/>
      <c r="E38" s="326"/>
      <c r="F38" s="300"/>
      <c r="G38" s="331"/>
      <c r="H38" s="331"/>
      <c r="I38" s="332"/>
      <c r="J38" s="332"/>
      <c r="K38" s="332"/>
      <c r="L38" s="332"/>
    </row>
    <row r="39" spans="2:12">
      <c r="B39" s="327"/>
      <c r="C39" s="335" t="s">
        <v>285</v>
      </c>
      <c r="D39" s="326"/>
      <c r="E39" s="326"/>
      <c r="F39" s="300"/>
      <c r="G39" s="300"/>
      <c r="H39" s="300"/>
      <c r="I39" s="327"/>
      <c r="J39" s="327"/>
      <c r="K39" s="327"/>
      <c r="L39" s="327"/>
    </row>
    <row r="40" spans="2:12">
      <c r="B40" s="327"/>
      <c r="C40" s="327"/>
      <c r="D40" s="326"/>
      <c r="E40" s="326"/>
      <c r="F40" s="300"/>
      <c r="G40" s="300"/>
      <c r="H40" s="300"/>
      <c r="I40" s="327"/>
      <c r="J40" s="327"/>
      <c r="K40" s="327"/>
      <c r="L40" s="327"/>
    </row>
    <row r="41" spans="2:12">
      <c r="B41" s="336" t="s">
        <v>351</v>
      </c>
      <c r="C41" s="327"/>
      <c r="D41" s="326"/>
      <c r="E41" s="326"/>
      <c r="F41" s="300"/>
      <c r="G41" s="300"/>
      <c r="H41" s="300"/>
      <c r="I41" s="327"/>
      <c r="J41" s="327"/>
      <c r="K41" s="327"/>
      <c r="L41" s="327"/>
    </row>
    <row r="42" spans="2:12">
      <c r="B42" s="327"/>
      <c r="C42" s="328">
        <v>1</v>
      </c>
      <c r="D42" s="333" t="s">
        <v>353</v>
      </c>
      <c r="E42" s="309"/>
      <c r="F42" s="334"/>
      <c r="G42" s="334"/>
      <c r="H42" s="334"/>
      <c r="I42" s="327"/>
      <c r="J42" s="327"/>
      <c r="K42" s="327"/>
      <c r="L42" s="327"/>
    </row>
    <row r="43" spans="2:12">
      <c r="B43" s="327"/>
      <c r="C43" s="327"/>
      <c r="D43" s="330" t="s">
        <v>279</v>
      </c>
      <c r="E43" s="330" t="s">
        <v>352</v>
      </c>
      <c r="F43" s="300"/>
      <c r="G43" s="300"/>
      <c r="H43" s="300"/>
      <c r="I43" s="327"/>
      <c r="J43" s="327"/>
      <c r="K43" s="327"/>
      <c r="L43" s="327"/>
    </row>
    <row r="44" spans="2:12">
      <c r="B44" s="327"/>
      <c r="C44" s="327"/>
      <c r="D44" s="330" t="s">
        <v>280</v>
      </c>
      <c r="E44" s="330" t="s">
        <v>345</v>
      </c>
      <c r="F44" s="300"/>
      <c r="G44" s="300"/>
      <c r="H44" s="300"/>
      <c r="I44" s="327"/>
      <c r="J44" s="327"/>
      <c r="K44" s="327"/>
      <c r="L44" s="327"/>
    </row>
    <row r="45" spans="2:12">
      <c r="B45" s="327"/>
      <c r="C45" s="327"/>
      <c r="D45" s="330" t="s">
        <v>281</v>
      </c>
      <c r="E45" s="330" t="s">
        <v>346</v>
      </c>
      <c r="F45" s="300"/>
      <c r="G45" s="300"/>
      <c r="H45" s="300"/>
      <c r="I45" s="327"/>
      <c r="J45" s="327"/>
      <c r="K45" s="327"/>
      <c r="L45" s="327"/>
    </row>
    <row r="46" spans="2:12">
      <c r="B46" s="327"/>
      <c r="C46" s="327"/>
      <c r="D46" s="330" t="s">
        <v>282</v>
      </c>
      <c r="E46" s="330" t="s">
        <v>347</v>
      </c>
      <c r="F46" s="300"/>
      <c r="G46" s="300"/>
      <c r="H46" s="300"/>
      <c r="I46" s="327"/>
      <c r="J46" s="327"/>
      <c r="K46" s="327"/>
      <c r="L46" s="327"/>
    </row>
    <row r="47" spans="2:12">
      <c r="B47" s="327"/>
      <c r="C47" s="327"/>
      <c r="D47" s="326" t="s">
        <v>322</v>
      </c>
      <c r="E47" s="326"/>
      <c r="F47" s="300"/>
      <c r="G47" s="300"/>
      <c r="H47" s="300"/>
      <c r="I47" s="327"/>
      <c r="J47" s="327"/>
      <c r="K47" s="327"/>
      <c r="L47" s="327"/>
    </row>
    <row r="48" spans="2:12">
      <c r="B48" s="327"/>
      <c r="C48" s="327"/>
      <c r="D48" s="326"/>
      <c r="E48" s="326"/>
      <c r="F48" s="300"/>
      <c r="G48" s="300"/>
      <c r="H48" s="300"/>
      <c r="I48" s="327"/>
      <c r="J48" s="327"/>
      <c r="K48" s="327"/>
      <c r="L48" s="327"/>
    </row>
    <row r="49" spans="2:12">
      <c r="B49" s="327"/>
      <c r="C49" s="328">
        <v>2</v>
      </c>
      <c r="D49" s="329" t="s">
        <v>348</v>
      </c>
      <c r="E49" s="326"/>
      <c r="F49" s="300"/>
      <c r="G49" s="331"/>
      <c r="H49" s="331"/>
      <c r="I49" s="332"/>
      <c r="J49" s="332"/>
      <c r="K49" s="332"/>
      <c r="L49" s="332"/>
    </row>
    <row r="50" spans="2:12">
      <c r="B50" s="327"/>
      <c r="C50" s="327"/>
      <c r="D50" s="330" t="s">
        <v>279</v>
      </c>
      <c r="E50" s="330" t="s">
        <v>344</v>
      </c>
      <c r="F50" s="330"/>
      <c r="G50" s="327"/>
      <c r="H50" s="332"/>
      <c r="I50" s="332"/>
      <c r="J50" s="332"/>
      <c r="K50" s="332"/>
      <c r="L50" s="332"/>
    </row>
    <row r="51" spans="2:12">
      <c r="B51" s="327"/>
      <c r="C51" s="327"/>
      <c r="D51" s="330" t="s">
        <v>280</v>
      </c>
      <c r="E51" s="330" t="s">
        <v>345</v>
      </c>
      <c r="F51" s="330"/>
      <c r="G51" s="327"/>
      <c r="H51" s="332"/>
      <c r="I51" s="332"/>
      <c r="J51" s="332"/>
      <c r="K51" s="332"/>
      <c r="L51" s="332"/>
    </row>
    <row r="52" spans="2:12">
      <c r="B52" s="327"/>
      <c r="C52" s="327"/>
      <c r="D52" s="330" t="s">
        <v>281</v>
      </c>
      <c r="E52" s="330" t="s">
        <v>346</v>
      </c>
      <c r="F52" s="330"/>
      <c r="G52" s="327"/>
      <c r="H52" s="332"/>
      <c r="I52" s="332"/>
      <c r="J52" s="332"/>
      <c r="K52" s="332"/>
      <c r="L52" s="332"/>
    </row>
    <row r="53" spans="2:12">
      <c r="B53" s="327"/>
      <c r="C53" s="327"/>
      <c r="D53" s="330" t="s">
        <v>282</v>
      </c>
      <c r="E53" s="330" t="s">
        <v>347</v>
      </c>
      <c r="F53" s="330"/>
      <c r="G53" s="327"/>
      <c r="H53" s="332"/>
      <c r="I53" s="332"/>
      <c r="J53" s="332"/>
      <c r="K53" s="332"/>
      <c r="L53" s="332"/>
    </row>
    <row r="54" spans="2:12">
      <c r="B54" s="327"/>
      <c r="C54" s="327"/>
      <c r="D54" s="326" t="s">
        <v>322</v>
      </c>
      <c r="E54" s="326"/>
      <c r="F54" s="300"/>
      <c r="G54" s="300"/>
      <c r="H54" s="300"/>
      <c r="I54" s="327"/>
      <c r="J54" s="327"/>
      <c r="K54" s="327"/>
      <c r="L54" s="327"/>
    </row>
    <row r="55" spans="2:12">
      <c r="B55" s="327"/>
      <c r="C55" s="327"/>
      <c r="D55" s="326"/>
      <c r="E55" s="326"/>
      <c r="F55" s="300"/>
      <c r="G55" s="300"/>
      <c r="H55" s="300"/>
      <c r="I55" s="327"/>
      <c r="J55" s="327"/>
      <c r="K55" s="327"/>
      <c r="L55" s="327"/>
    </row>
    <row r="56" spans="2:12">
      <c r="B56" s="327"/>
      <c r="C56" s="328">
        <v>3</v>
      </c>
      <c r="D56" s="329" t="s">
        <v>349</v>
      </c>
      <c r="E56" s="326"/>
      <c r="F56" s="300"/>
      <c r="G56" s="300"/>
      <c r="H56" s="300"/>
      <c r="I56" s="327"/>
      <c r="J56" s="327"/>
      <c r="K56" s="327"/>
      <c r="L56" s="327"/>
    </row>
    <row r="57" spans="2:12">
      <c r="B57" s="327"/>
      <c r="C57" s="327"/>
      <c r="D57" s="330" t="s">
        <v>279</v>
      </c>
      <c r="E57" s="330" t="s">
        <v>344</v>
      </c>
      <c r="F57" s="331"/>
      <c r="G57" s="331"/>
      <c r="H57" s="331"/>
      <c r="I57" s="332"/>
      <c r="J57" s="332"/>
      <c r="K57" s="332"/>
      <c r="L57" s="332"/>
    </row>
    <row r="58" spans="2:12">
      <c r="B58" s="327"/>
      <c r="C58" s="327"/>
      <c r="D58" s="330" t="s">
        <v>280</v>
      </c>
      <c r="E58" s="330" t="s">
        <v>345</v>
      </c>
      <c r="F58" s="331"/>
      <c r="G58" s="331"/>
      <c r="H58" s="331"/>
      <c r="I58" s="332"/>
      <c r="J58" s="332"/>
      <c r="K58" s="332"/>
      <c r="L58" s="332"/>
    </row>
    <row r="59" spans="2:12">
      <c r="B59" s="327"/>
      <c r="C59" s="327"/>
      <c r="D59" s="330" t="s">
        <v>281</v>
      </c>
      <c r="E59" s="330" t="s">
        <v>346</v>
      </c>
      <c r="F59" s="331"/>
      <c r="G59" s="331"/>
      <c r="H59" s="331"/>
      <c r="I59" s="332"/>
      <c r="J59" s="332"/>
      <c r="K59" s="332"/>
      <c r="L59" s="332"/>
    </row>
    <row r="60" spans="2:12">
      <c r="B60" s="327"/>
      <c r="C60" s="327"/>
      <c r="D60" s="330" t="s">
        <v>282</v>
      </c>
      <c r="E60" s="330" t="s">
        <v>347</v>
      </c>
      <c r="F60" s="331"/>
      <c r="G60" s="331"/>
      <c r="H60" s="331"/>
      <c r="I60" s="332"/>
      <c r="J60" s="332"/>
      <c r="K60" s="332"/>
      <c r="L60" s="332"/>
    </row>
    <row r="61" spans="2:12">
      <c r="B61" s="327"/>
      <c r="C61" s="327"/>
      <c r="D61" s="326" t="s">
        <v>322</v>
      </c>
      <c r="E61" s="326"/>
      <c r="F61" s="300"/>
      <c r="G61" s="331"/>
      <c r="H61" s="331"/>
      <c r="I61" s="332"/>
      <c r="J61" s="332"/>
      <c r="K61" s="332"/>
      <c r="L61" s="332"/>
    </row>
    <row r="62" spans="2:12">
      <c r="B62" s="327"/>
      <c r="C62" s="327"/>
      <c r="D62" s="326"/>
      <c r="E62" s="326"/>
      <c r="F62" s="300"/>
      <c r="G62" s="331"/>
      <c r="H62" s="331"/>
      <c r="I62" s="332"/>
      <c r="J62" s="332"/>
      <c r="K62" s="332"/>
      <c r="L62" s="332"/>
    </row>
    <row r="63" spans="2:12">
      <c r="B63" s="327"/>
      <c r="C63" s="328" t="s">
        <v>316</v>
      </c>
      <c r="D63" s="329" t="s">
        <v>489</v>
      </c>
      <c r="E63" s="326"/>
      <c r="F63" s="300"/>
      <c r="G63" s="300"/>
      <c r="H63" s="300"/>
      <c r="I63" s="327"/>
      <c r="J63" s="327"/>
      <c r="K63" s="327"/>
      <c r="L63" s="327"/>
    </row>
    <row r="64" spans="2:12">
      <c r="B64" s="327"/>
      <c r="C64" s="327"/>
      <c r="D64" s="330" t="s">
        <v>279</v>
      </c>
      <c r="E64" s="330" t="s">
        <v>344</v>
      </c>
      <c r="F64" s="331"/>
      <c r="G64" s="331"/>
      <c r="H64" s="331"/>
      <c r="I64" s="332"/>
      <c r="J64" s="332"/>
      <c r="K64" s="332"/>
      <c r="L64" s="332"/>
    </row>
    <row r="65" spans="2:12">
      <c r="B65" s="327"/>
      <c r="C65" s="327"/>
      <c r="D65" s="330" t="s">
        <v>280</v>
      </c>
      <c r="E65" s="330" t="s">
        <v>345</v>
      </c>
      <c r="F65" s="331"/>
      <c r="G65" s="331"/>
      <c r="H65" s="331"/>
      <c r="I65" s="332"/>
      <c r="J65" s="332"/>
      <c r="K65" s="332"/>
      <c r="L65" s="332"/>
    </row>
    <row r="66" spans="2:12">
      <c r="B66" s="327"/>
      <c r="C66" s="327"/>
      <c r="D66" s="330" t="s">
        <v>281</v>
      </c>
      <c r="E66" s="330" t="s">
        <v>346</v>
      </c>
      <c r="F66" s="331"/>
      <c r="G66" s="331"/>
      <c r="H66" s="331"/>
      <c r="I66" s="332"/>
      <c r="J66" s="332"/>
      <c r="K66" s="332"/>
      <c r="L66" s="332"/>
    </row>
    <row r="67" spans="2:12">
      <c r="B67" s="327"/>
      <c r="C67" s="327"/>
      <c r="D67" s="330" t="s">
        <v>282</v>
      </c>
      <c r="E67" s="330" t="s">
        <v>347</v>
      </c>
      <c r="F67" s="331"/>
      <c r="G67" s="331"/>
      <c r="H67" s="331"/>
      <c r="I67" s="332"/>
      <c r="J67" s="332"/>
      <c r="K67" s="332"/>
      <c r="L67" s="332"/>
    </row>
    <row r="68" spans="2:12">
      <c r="B68" s="327"/>
      <c r="C68" s="327"/>
      <c r="D68" s="326" t="s">
        <v>322</v>
      </c>
      <c r="E68" s="326"/>
      <c r="F68" s="300"/>
      <c r="G68" s="331"/>
      <c r="H68" s="331"/>
      <c r="I68" s="332"/>
      <c r="J68" s="332"/>
      <c r="K68" s="332"/>
      <c r="L68" s="332"/>
    </row>
    <row r="69" spans="2:12">
      <c r="B69" s="327"/>
      <c r="C69" s="327"/>
      <c r="D69" s="326"/>
      <c r="E69" s="326"/>
      <c r="F69" s="300"/>
      <c r="G69" s="331"/>
      <c r="H69" s="331"/>
      <c r="I69" s="332"/>
      <c r="J69" s="332"/>
      <c r="K69" s="332"/>
      <c r="L69" s="332"/>
    </row>
    <row r="70" spans="2:12">
      <c r="B70" s="327"/>
      <c r="C70" s="335" t="s">
        <v>354</v>
      </c>
      <c r="D70" s="326"/>
      <c r="E70" s="326"/>
      <c r="F70" s="300"/>
      <c r="G70" s="300"/>
      <c r="H70" s="300"/>
      <c r="I70" s="327"/>
      <c r="J70" s="327"/>
      <c r="K70" s="327"/>
      <c r="L70" s="327"/>
    </row>
    <row r="71" spans="2:12">
      <c r="B71" s="327"/>
      <c r="C71" s="335"/>
      <c r="D71" s="326"/>
      <c r="E71" s="326"/>
      <c r="F71" s="300"/>
      <c r="G71" s="300"/>
      <c r="H71" s="300"/>
      <c r="I71" s="327"/>
      <c r="J71" s="327"/>
      <c r="K71" s="327"/>
      <c r="L71" s="327"/>
    </row>
    <row r="72" spans="2:12">
      <c r="B72" s="327"/>
      <c r="C72" s="335" t="s">
        <v>355</v>
      </c>
      <c r="D72" s="326"/>
      <c r="E72" s="326"/>
      <c r="F72" s="300"/>
      <c r="G72" s="300"/>
      <c r="H72" s="300"/>
      <c r="I72" s="327"/>
      <c r="J72" s="327"/>
      <c r="K72" s="327"/>
      <c r="L72" s="327"/>
    </row>
    <row r="73" spans="2:12">
      <c r="B73" s="327"/>
      <c r="C73" s="327"/>
      <c r="D73" s="326"/>
      <c r="E73" s="326"/>
      <c r="F73" s="300"/>
      <c r="G73" s="300"/>
      <c r="H73" s="300"/>
      <c r="I73" s="327"/>
      <c r="J73" s="327"/>
      <c r="K73" s="327"/>
      <c r="L73" s="327"/>
    </row>
    <row r="75" spans="2:12">
      <c r="B75" s="411" t="s">
        <v>76</v>
      </c>
      <c r="C75" s="412" t="s">
        <v>356</v>
      </c>
    </row>
  </sheetData>
  <customSheetViews>
    <customSheetView guid="{58755263-EAA0-4268-AC69-8BDA38C41F4D}" scale="90" fitToPage="1" topLeftCell="A58">
      <selection activeCell="B4" sqref="B4"/>
      <pageMargins left="0.39370078740157483" right="0.39370078740157483" top="0.39370078740157483" bottom="0.39370078740157483" header="0.78740157480314965" footer="0.51181102362204722"/>
      <printOptions horizontalCentered="1" verticalCentered="1"/>
      <pageSetup paperSize="9" scale="67" orientation="portrait" r:id="rId1"/>
      <headerFooter alignWithMargins="0"/>
    </customSheetView>
    <customSheetView guid="{840ADED7-183E-4436-B94A-2B5EE88BE376}" scale="90" showPageBreaks="1" fitToPage="1" printArea="1" topLeftCell="A58">
      <selection activeCell="B4" sqref="B4"/>
      <pageMargins left="0.39370078740157483" right="0.39370078740157483" top="0.39370078740157483" bottom="0.39370078740157483" header="0.78740157480314965" footer="0.51181102362204722"/>
      <printOptions horizontalCentered="1" verticalCentered="1"/>
      <pageSetup paperSize="9" scale="67" orientation="portrait" r:id="rId2"/>
      <headerFooter alignWithMargins="0"/>
    </customSheetView>
  </customSheetViews>
  <mergeCells count="3">
    <mergeCell ref="B7:F9"/>
    <mergeCell ref="H7:L7"/>
    <mergeCell ref="I8:L8"/>
  </mergeCells>
  <phoneticPr fontId="0" type="noConversion"/>
  <printOptions horizontalCentered="1" verticalCentered="1"/>
  <pageMargins left="0.39370078740157483" right="0.39370078740157483" top="0.39370078740157483" bottom="0.39370078740157483" header="0.78740157480314965" footer="0.51181102362204722"/>
  <pageSetup paperSize="9" scale="67" orientation="portrait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41"/>
  <sheetViews>
    <sheetView topLeftCell="A7" zoomScale="90" zoomScaleNormal="90" workbookViewId="0">
      <selection activeCell="C31" sqref="C31"/>
    </sheetView>
  </sheetViews>
  <sheetFormatPr defaultRowHeight="12.75"/>
  <cols>
    <col min="1" max="1" width="2.7109375" style="1" customWidth="1"/>
    <col min="2" max="2" width="5.7109375" style="1" customWidth="1"/>
    <col min="3" max="3" width="35.7109375" style="1" customWidth="1"/>
    <col min="4" max="9" width="13.7109375" style="1" customWidth="1"/>
    <col min="10" max="10" width="1.85546875" style="1" customWidth="1"/>
    <col min="11" max="11" width="10.7109375" style="1" customWidth="1"/>
    <col min="12" max="16384" width="9.140625" style="1"/>
  </cols>
  <sheetData>
    <row r="1" spans="2:11" s="3" customFormat="1" ht="13.5" customHeight="1">
      <c r="B1" s="221" t="s">
        <v>479</v>
      </c>
      <c r="C1" s="19"/>
      <c r="D1" s="19"/>
      <c r="E1" s="19"/>
      <c r="F1" s="19"/>
      <c r="G1" s="19"/>
      <c r="H1" s="210"/>
      <c r="I1" s="219"/>
      <c r="J1" s="17"/>
      <c r="K1" s="17"/>
    </row>
    <row r="2" spans="2:11" s="3" customFormat="1" ht="13.5" customHeight="1">
      <c r="B2" s="19"/>
      <c r="C2" s="19"/>
      <c r="D2" s="19"/>
      <c r="E2" s="19"/>
      <c r="F2" s="19"/>
      <c r="G2" s="19"/>
      <c r="H2" s="210"/>
      <c r="I2" s="211"/>
      <c r="J2" s="17"/>
      <c r="K2" s="17"/>
    </row>
    <row r="3" spans="2:11" s="3" customFormat="1" ht="16.5">
      <c r="B3" s="19" t="s">
        <v>500</v>
      </c>
      <c r="C3" s="19"/>
      <c r="D3" s="19"/>
      <c r="E3" s="19"/>
      <c r="F3" s="19"/>
      <c r="G3" s="19"/>
      <c r="H3" s="210"/>
      <c r="I3" s="212"/>
      <c r="J3" s="17"/>
      <c r="K3" s="17"/>
    </row>
    <row r="4" spans="2:11" s="3" customFormat="1" ht="16.5">
      <c r="B4" s="19" t="s">
        <v>53</v>
      </c>
      <c r="C4" s="19"/>
      <c r="D4" s="19"/>
      <c r="E4" s="19"/>
      <c r="F4" s="19"/>
      <c r="G4" s="19"/>
      <c r="H4" s="19"/>
      <c r="I4" s="27"/>
      <c r="J4" s="17"/>
      <c r="K4" s="17"/>
    </row>
    <row r="5" spans="2:11" s="3" customFormat="1" ht="13.5" customHeight="1">
      <c r="B5" s="19"/>
      <c r="C5" s="19"/>
      <c r="D5" s="19"/>
      <c r="E5" s="19"/>
      <c r="F5" s="19"/>
      <c r="G5" s="19"/>
      <c r="H5" s="19"/>
      <c r="I5" s="27"/>
      <c r="J5" s="17"/>
      <c r="K5" s="17"/>
    </row>
    <row r="6" spans="2:11" ht="13.5" thickBot="1">
      <c r="B6" s="20"/>
      <c r="C6" s="20"/>
      <c r="D6" s="20"/>
      <c r="E6" s="20"/>
      <c r="F6" s="20"/>
      <c r="G6" s="20"/>
      <c r="H6" s="20"/>
      <c r="I6" s="176" t="s">
        <v>326</v>
      </c>
      <c r="J6" s="18"/>
      <c r="K6" s="18"/>
    </row>
    <row r="7" spans="2:11" ht="13.5" customHeight="1" thickBot="1">
      <c r="B7" s="396"/>
      <c r="C7" s="394"/>
      <c r="D7" s="385" t="s">
        <v>334</v>
      </c>
      <c r="E7" s="456" t="s">
        <v>327</v>
      </c>
      <c r="F7" s="457"/>
      <c r="G7" s="457"/>
      <c r="H7" s="457"/>
      <c r="I7" s="458"/>
      <c r="J7" s="21"/>
    </row>
    <row r="8" spans="2:11" ht="13.5" customHeight="1" thickBot="1">
      <c r="B8" s="386" t="s">
        <v>323</v>
      </c>
      <c r="C8" s="415" t="s">
        <v>336</v>
      </c>
      <c r="D8" s="386" t="s">
        <v>335</v>
      </c>
      <c r="E8" s="387" t="s">
        <v>333</v>
      </c>
      <c r="F8" s="459" t="s">
        <v>328</v>
      </c>
      <c r="G8" s="459"/>
      <c r="H8" s="459"/>
      <c r="I8" s="460"/>
      <c r="J8" s="21"/>
    </row>
    <row r="9" spans="2:11" ht="13.5" customHeight="1" thickBot="1">
      <c r="B9" s="397"/>
      <c r="C9" s="395"/>
      <c r="D9" s="388">
        <v>2010</v>
      </c>
      <c r="E9" s="389">
        <v>2010</v>
      </c>
      <c r="F9" s="390" t="s">
        <v>332</v>
      </c>
      <c r="G9" s="391" t="s">
        <v>331</v>
      </c>
      <c r="H9" s="391" t="s">
        <v>330</v>
      </c>
      <c r="I9" s="392" t="s">
        <v>329</v>
      </c>
      <c r="J9" s="21"/>
    </row>
    <row r="10" spans="2:11">
      <c r="B10" s="398"/>
      <c r="C10" s="382"/>
      <c r="D10" s="168"/>
      <c r="E10" s="168"/>
      <c r="F10" s="168"/>
      <c r="G10" s="168"/>
      <c r="H10" s="168"/>
      <c r="I10" s="168"/>
      <c r="J10" s="21"/>
    </row>
    <row r="11" spans="2:11" ht="13.5">
      <c r="B11" s="399" t="s">
        <v>283</v>
      </c>
      <c r="C11" s="173" t="s">
        <v>337</v>
      </c>
      <c r="D11" s="170"/>
      <c r="E11" s="170"/>
      <c r="F11" s="170"/>
      <c r="G11" s="170"/>
      <c r="H11" s="170"/>
      <c r="I11" s="170"/>
      <c r="J11" s="21"/>
    </row>
    <row r="12" spans="2:11" s="163" customFormat="1" ht="13.5">
      <c r="B12" s="400">
        <v>1</v>
      </c>
      <c r="C12" s="173"/>
      <c r="D12" s="170"/>
      <c r="E12" s="170"/>
      <c r="F12" s="170"/>
      <c r="G12" s="170"/>
      <c r="H12" s="170"/>
      <c r="I12" s="170"/>
      <c r="J12" s="28"/>
    </row>
    <row r="13" spans="2:11" s="163" customFormat="1" ht="13.5">
      <c r="B13" s="400">
        <v>2</v>
      </c>
      <c r="C13" s="173"/>
      <c r="D13" s="170"/>
      <c r="E13" s="170"/>
      <c r="F13" s="170"/>
      <c r="G13" s="170"/>
      <c r="H13" s="170"/>
      <c r="I13" s="170"/>
      <c r="J13" s="28"/>
    </row>
    <row r="14" spans="2:11" s="163" customFormat="1" ht="13.5">
      <c r="B14" s="400">
        <v>3</v>
      </c>
      <c r="C14" s="173"/>
      <c r="D14" s="170"/>
      <c r="E14" s="170"/>
      <c r="F14" s="170"/>
      <c r="G14" s="170"/>
      <c r="H14" s="170"/>
      <c r="I14" s="170"/>
      <c r="J14" s="28"/>
    </row>
    <row r="15" spans="2:11" s="163" customFormat="1" ht="13.5">
      <c r="B15" s="400" t="s">
        <v>338</v>
      </c>
      <c r="C15" s="173"/>
      <c r="D15" s="170"/>
      <c r="E15" s="170"/>
      <c r="F15" s="170"/>
      <c r="G15" s="170"/>
      <c r="H15" s="170"/>
      <c r="I15" s="170"/>
      <c r="J15" s="28"/>
    </row>
    <row r="16" spans="2:11" s="163" customFormat="1" ht="13.5">
      <c r="B16" s="401"/>
      <c r="C16" s="173"/>
      <c r="D16" s="170"/>
      <c r="E16" s="170"/>
      <c r="F16" s="170"/>
      <c r="G16" s="170"/>
      <c r="H16" s="170"/>
      <c r="I16" s="170"/>
      <c r="J16" s="28"/>
    </row>
    <row r="17" spans="2:10" s="163" customFormat="1" ht="13.5">
      <c r="B17" s="401"/>
      <c r="C17" s="173" t="s">
        <v>44</v>
      </c>
      <c r="D17" s="170"/>
      <c r="E17" s="170"/>
      <c r="F17" s="170"/>
      <c r="G17" s="170"/>
      <c r="H17" s="170"/>
      <c r="I17" s="170"/>
      <c r="J17" s="28"/>
    </row>
    <row r="18" spans="2:10" ht="13.5">
      <c r="B18" s="402"/>
      <c r="C18" s="174"/>
      <c r="D18" s="170"/>
      <c r="E18" s="170"/>
      <c r="F18" s="170"/>
      <c r="G18" s="170"/>
      <c r="H18" s="170"/>
      <c r="I18" s="170"/>
      <c r="J18" s="21"/>
    </row>
    <row r="19" spans="2:10" ht="13.5">
      <c r="B19" s="399" t="s">
        <v>276</v>
      </c>
      <c r="C19" s="173" t="s">
        <v>339</v>
      </c>
      <c r="D19" s="170"/>
      <c r="E19" s="170"/>
      <c r="F19" s="170"/>
      <c r="G19" s="170"/>
      <c r="H19" s="170"/>
      <c r="I19" s="170"/>
      <c r="J19" s="21"/>
    </row>
    <row r="20" spans="2:10" s="163" customFormat="1" ht="13.5">
      <c r="B20" s="400">
        <v>1</v>
      </c>
      <c r="C20" s="173"/>
      <c r="D20" s="170"/>
      <c r="E20" s="170"/>
      <c r="F20" s="170"/>
      <c r="G20" s="170"/>
      <c r="H20" s="170"/>
      <c r="I20" s="170"/>
      <c r="J20" s="28"/>
    </row>
    <row r="21" spans="2:10" s="163" customFormat="1" ht="13.5">
      <c r="B21" s="400">
        <v>2</v>
      </c>
      <c r="C21" s="173"/>
      <c r="D21" s="170"/>
      <c r="E21" s="170"/>
      <c r="F21" s="170"/>
      <c r="G21" s="170"/>
      <c r="H21" s="170"/>
      <c r="I21" s="170"/>
      <c r="J21" s="28"/>
    </row>
    <row r="22" spans="2:10" s="163" customFormat="1" ht="13.5">
      <c r="B22" s="400">
        <v>3</v>
      </c>
      <c r="C22" s="173"/>
      <c r="D22" s="170"/>
      <c r="E22" s="170"/>
      <c r="F22" s="170"/>
      <c r="G22" s="170"/>
      <c r="H22" s="170"/>
      <c r="I22" s="170"/>
      <c r="J22" s="28"/>
    </row>
    <row r="23" spans="2:10" s="163" customFormat="1" ht="13.5">
      <c r="B23" s="400" t="s">
        <v>338</v>
      </c>
      <c r="C23" s="173"/>
      <c r="D23" s="170"/>
      <c r="E23" s="170"/>
      <c r="F23" s="170"/>
      <c r="G23" s="170"/>
      <c r="H23" s="170"/>
      <c r="I23" s="170"/>
      <c r="J23" s="28"/>
    </row>
    <row r="24" spans="2:10" s="163" customFormat="1" ht="13.5">
      <c r="B24" s="401"/>
      <c r="C24" s="173"/>
      <c r="D24" s="170"/>
      <c r="E24" s="170"/>
      <c r="F24" s="170"/>
      <c r="G24" s="170"/>
      <c r="H24" s="170"/>
      <c r="I24" s="170"/>
      <c r="J24" s="28"/>
    </row>
    <row r="25" spans="2:10" s="163" customFormat="1" ht="13.5">
      <c r="B25" s="401"/>
      <c r="C25" s="173" t="s">
        <v>44</v>
      </c>
      <c r="D25" s="170"/>
      <c r="E25" s="170"/>
      <c r="F25" s="170"/>
      <c r="G25" s="170"/>
      <c r="H25" s="170"/>
      <c r="I25" s="170"/>
      <c r="J25" s="28"/>
    </row>
    <row r="26" spans="2:10">
      <c r="B26" s="403"/>
      <c r="C26" s="23"/>
      <c r="D26" s="168"/>
      <c r="E26" s="168"/>
      <c r="F26" s="168"/>
      <c r="G26" s="168"/>
      <c r="H26" s="168"/>
      <c r="I26" s="168"/>
      <c r="J26" s="21"/>
    </row>
    <row r="27" spans="2:10" ht="13.5" thickBot="1">
      <c r="B27" s="404"/>
      <c r="C27" s="184" t="s">
        <v>340</v>
      </c>
      <c r="D27" s="169"/>
      <c r="E27" s="169"/>
      <c r="F27" s="169"/>
      <c r="G27" s="169"/>
      <c r="H27" s="169"/>
      <c r="I27" s="169"/>
      <c r="J27" s="21"/>
    </row>
    <row r="28" spans="2:10" ht="13.5" thickTop="1">
      <c r="B28" s="405"/>
      <c r="C28" s="25"/>
      <c r="D28" s="26"/>
      <c r="E28" s="26"/>
      <c r="F28" s="26"/>
      <c r="G28" s="26"/>
      <c r="H28" s="26"/>
      <c r="I28" s="26"/>
      <c r="J28" s="21"/>
    </row>
    <row r="29" spans="2:10">
      <c r="B29" s="163"/>
      <c r="C29" s="163"/>
    </row>
    <row r="30" spans="2:10" ht="15">
      <c r="B30" s="406" t="s">
        <v>76</v>
      </c>
      <c r="C30" s="408" t="s">
        <v>505</v>
      </c>
    </row>
    <row r="31" spans="2:10">
      <c r="B31" s="190"/>
      <c r="C31" s="190"/>
      <c r="D31" s="163"/>
      <c r="E31" s="163"/>
    </row>
    <row r="32" spans="2:10" ht="13.5">
      <c r="B32" s="216"/>
      <c r="C32" s="189"/>
      <c r="D32" s="163"/>
      <c r="E32" s="163"/>
    </row>
    <row r="33" spans="2:5">
      <c r="B33" s="163"/>
      <c r="C33" s="217"/>
      <c r="D33" s="217"/>
      <c r="E33" s="217"/>
    </row>
    <row r="34" spans="2:5">
      <c r="C34" s="2"/>
      <c r="D34" s="2"/>
      <c r="E34" s="2"/>
    </row>
    <row r="37" spans="2:5">
      <c r="C37" s="2"/>
      <c r="D37" s="2"/>
      <c r="E37" s="2"/>
    </row>
    <row r="40" spans="2:5">
      <c r="C40" s="2"/>
      <c r="D40" s="2"/>
      <c r="E40" s="2"/>
    </row>
    <row r="41" spans="2:5">
      <c r="C41" s="2"/>
      <c r="D41" s="2"/>
      <c r="E41" s="2"/>
    </row>
  </sheetData>
  <customSheetViews>
    <customSheetView guid="{58755263-EAA0-4268-AC69-8BDA38C41F4D}" scale="90" fitToPage="1" topLeftCell="A13">
      <selection activeCell="B4" sqref="B4"/>
      <pageMargins left="0.39370078740157483" right="0.39370078740157483" top="0.59055118110236227" bottom="0.39370078740157483" header="0.51181102362204722" footer="0.51181102362204722"/>
      <printOptions horizontalCentered="1"/>
      <pageSetup paperSize="9" scale="86" orientation="portrait" r:id="rId1"/>
      <headerFooter alignWithMargins="0"/>
    </customSheetView>
    <customSheetView guid="{840ADED7-183E-4436-B94A-2B5EE88BE376}" scale="90" showPageBreaks="1" fitToPage="1" printArea="1" topLeftCell="A13">
      <selection activeCell="B4" sqref="B4"/>
      <pageMargins left="0.39370078740157483" right="0.39370078740157483" top="0.59055118110236227" bottom="0.39370078740157483" header="0.51181102362204722" footer="0.51181102362204722"/>
      <printOptions horizontalCentered="1"/>
      <pageSetup paperSize="9" scale="86" orientation="portrait" r:id="rId2"/>
      <headerFooter alignWithMargins="0"/>
    </customSheetView>
  </customSheetViews>
  <mergeCells count="2">
    <mergeCell ref="E7:I7"/>
    <mergeCell ref="F8:I8"/>
  </mergeCells>
  <phoneticPr fontId="0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86" orientation="portrait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transitionEntry="1"/>
  <dimension ref="A1:N288"/>
  <sheetViews>
    <sheetView showGridLines="0" view="pageBreakPreview" zoomScale="90" workbookViewId="0">
      <selection activeCell="G84" sqref="G84"/>
    </sheetView>
  </sheetViews>
  <sheetFormatPr defaultColWidth="9.140625" defaultRowHeight="12.75"/>
  <cols>
    <col min="1" max="1" width="5.7109375" style="5" customWidth="1"/>
    <col min="2" max="2" width="20.85546875" style="5" customWidth="1"/>
    <col min="3" max="3" width="30.7109375" style="7" customWidth="1"/>
    <col min="4" max="4" width="15.28515625" style="12" customWidth="1"/>
    <col min="5" max="5" width="13" style="7" customWidth="1"/>
    <col min="6" max="6" width="10.5703125" style="13" hidden="1" customWidth="1"/>
    <col min="7" max="7" width="35.85546875" style="4" customWidth="1"/>
    <col min="8" max="8" width="35.7109375" style="4" customWidth="1"/>
    <col min="9" max="9" width="8" style="5" customWidth="1"/>
    <col min="10" max="10" width="9.28515625" style="6" customWidth="1"/>
    <col min="11" max="11" width="8" style="5" customWidth="1"/>
    <col min="12" max="12" width="12.140625" style="14" customWidth="1"/>
    <col min="13" max="13" width="10" style="5" customWidth="1"/>
    <col min="14" max="14" width="12.7109375" style="5" customWidth="1"/>
    <col min="15" max="15" width="8" style="5" customWidth="1"/>
    <col min="16" max="16" width="10.5703125" style="5" customWidth="1"/>
    <col min="17" max="17" width="10.42578125" style="5" customWidth="1"/>
    <col min="18" max="18" width="9.42578125" style="5" customWidth="1"/>
    <col min="19" max="16384" width="9.140625" style="5"/>
  </cols>
  <sheetData>
    <row r="1" spans="1:12" s="166" customFormat="1" ht="18">
      <c r="A1" s="29" t="s">
        <v>288</v>
      </c>
      <c r="B1" s="164"/>
      <c r="C1" s="164"/>
      <c r="D1" s="164"/>
      <c r="E1" s="164"/>
      <c r="F1" s="165"/>
      <c r="G1" s="164"/>
      <c r="H1" s="164"/>
      <c r="J1" s="167"/>
    </row>
    <row r="2" spans="1:12" ht="18">
      <c r="A2" s="29" t="s">
        <v>65</v>
      </c>
      <c r="B2" s="30"/>
      <c r="C2" s="30"/>
      <c r="D2" s="30"/>
      <c r="E2" s="30"/>
      <c r="F2" s="31"/>
      <c r="G2" s="30"/>
      <c r="H2" s="30"/>
      <c r="L2" s="5"/>
    </row>
    <row r="3" spans="1:12" ht="18">
      <c r="A3" s="29" t="s">
        <v>233</v>
      </c>
      <c r="B3" s="30"/>
      <c r="C3" s="30"/>
      <c r="D3" s="30"/>
      <c r="E3" s="30"/>
      <c r="F3" s="31"/>
      <c r="G3" s="30"/>
      <c r="H3" s="30"/>
      <c r="L3" s="5"/>
    </row>
    <row r="4" spans="1:12" ht="13.5" thickBot="1">
      <c r="A4" s="32"/>
      <c r="B4" s="32"/>
      <c r="C4" s="32"/>
      <c r="D4" s="33"/>
      <c r="E4" s="32"/>
      <c r="F4" s="34"/>
      <c r="G4" s="30"/>
      <c r="H4" s="30"/>
      <c r="L4" s="5"/>
    </row>
    <row r="5" spans="1:12">
      <c r="A5" s="35"/>
      <c r="B5" s="36"/>
      <c r="C5" s="37"/>
      <c r="D5" s="38" t="s">
        <v>66</v>
      </c>
      <c r="E5" s="39" t="s">
        <v>67</v>
      </c>
      <c r="F5" s="40"/>
      <c r="G5" s="41"/>
      <c r="H5" s="42"/>
      <c r="L5" s="5"/>
    </row>
    <row r="6" spans="1:12">
      <c r="A6" s="43"/>
      <c r="B6" s="44"/>
      <c r="C6" s="45"/>
      <c r="D6" s="46" t="s">
        <v>68</v>
      </c>
      <c r="E6" s="46" t="s">
        <v>69</v>
      </c>
      <c r="F6" s="47" t="s">
        <v>70</v>
      </c>
      <c r="G6" s="48" t="s">
        <v>71</v>
      </c>
      <c r="H6" s="49"/>
      <c r="L6" s="5"/>
    </row>
    <row r="7" spans="1:12">
      <c r="A7" s="50"/>
      <c r="B7" s="51"/>
      <c r="C7" s="52"/>
      <c r="D7" s="53" t="s">
        <v>72</v>
      </c>
      <c r="E7" s="54" t="s">
        <v>73</v>
      </c>
      <c r="F7" s="55" t="s">
        <v>74</v>
      </c>
      <c r="G7" s="56"/>
      <c r="H7" s="57"/>
      <c r="L7" s="5"/>
    </row>
    <row r="8" spans="1:12">
      <c r="A8" s="50" t="s">
        <v>75</v>
      </c>
      <c r="B8" s="51"/>
      <c r="C8" s="52"/>
      <c r="D8" s="46"/>
      <c r="E8" s="58"/>
      <c r="F8" s="59"/>
      <c r="G8" s="48"/>
      <c r="H8" s="49"/>
      <c r="L8" s="5"/>
    </row>
    <row r="9" spans="1:12">
      <c r="A9" s="50"/>
      <c r="B9" s="51"/>
      <c r="C9" s="52"/>
      <c r="D9" s="46"/>
      <c r="E9" s="58"/>
      <c r="F9" s="59"/>
      <c r="G9" s="48"/>
      <c r="H9" s="49"/>
      <c r="L9" s="5"/>
    </row>
    <row r="10" spans="1:12">
      <c r="A10" s="50" t="s">
        <v>59</v>
      </c>
      <c r="B10" s="60"/>
      <c r="C10" s="52"/>
      <c r="D10" s="46"/>
      <c r="E10" s="61"/>
      <c r="F10" s="47" t="s">
        <v>76</v>
      </c>
      <c r="G10" s="71"/>
      <c r="H10" s="49"/>
      <c r="L10" s="5"/>
    </row>
    <row r="11" spans="1:12">
      <c r="A11" s="43"/>
      <c r="B11" s="67"/>
      <c r="C11" s="45"/>
      <c r="D11" s="46"/>
      <c r="E11" s="61"/>
      <c r="F11" s="47"/>
      <c r="G11" s="71"/>
      <c r="H11" s="49"/>
      <c r="L11" s="5"/>
    </row>
    <row r="12" spans="1:12">
      <c r="A12" s="62"/>
      <c r="B12" s="63" t="s">
        <v>234</v>
      </c>
      <c r="C12" s="64"/>
      <c r="D12" s="58">
        <f>465</f>
        <v>465</v>
      </c>
      <c r="E12" s="65">
        <v>3000</v>
      </c>
      <c r="F12" s="61">
        <f>-174+2641-227</f>
        <v>2240</v>
      </c>
      <c r="G12" s="48"/>
      <c r="H12" s="49"/>
      <c r="J12" s="6">
        <f>F12*4</f>
        <v>8960</v>
      </c>
      <c r="L12" s="5"/>
    </row>
    <row r="13" spans="1:12">
      <c r="A13" s="62"/>
      <c r="B13" s="67"/>
      <c r="C13" s="64"/>
      <c r="D13" s="58" t="s">
        <v>77</v>
      </c>
      <c r="E13" s="65"/>
      <c r="F13" s="61"/>
      <c r="G13" s="66" t="s">
        <v>235</v>
      </c>
      <c r="H13" s="49"/>
      <c r="J13" s="6">
        <f>F15</f>
        <v>22655</v>
      </c>
      <c r="L13" s="5"/>
    </row>
    <row r="14" spans="1:12">
      <c r="A14" s="62"/>
      <c r="B14" s="67"/>
      <c r="C14" s="68"/>
      <c r="D14" s="46"/>
      <c r="E14" s="69"/>
      <c r="F14" s="61"/>
      <c r="G14" s="48" t="s">
        <v>236</v>
      </c>
      <c r="H14" s="49"/>
      <c r="J14" s="8">
        <f>J12/J13</f>
        <v>0.39549768263076585</v>
      </c>
      <c r="L14" s="5"/>
    </row>
    <row r="15" spans="1:12">
      <c r="A15" s="62"/>
      <c r="B15" s="44" t="s">
        <v>79</v>
      </c>
      <c r="C15" s="70" t="s">
        <v>237</v>
      </c>
      <c r="D15" s="58" t="s">
        <v>80</v>
      </c>
      <c r="E15" s="65">
        <v>50000</v>
      </c>
      <c r="F15" s="61">
        <v>22655</v>
      </c>
      <c r="G15" s="66" t="s">
        <v>78</v>
      </c>
      <c r="H15" s="49"/>
      <c r="L15" s="5"/>
    </row>
    <row r="16" spans="1:12">
      <c r="A16" s="62"/>
      <c r="B16" s="44"/>
      <c r="C16" s="70" t="s">
        <v>238</v>
      </c>
      <c r="D16" s="46" t="s">
        <v>82</v>
      </c>
      <c r="E16" s="65">
        <v>51000</v>
      </c>
      <c r="F16" s="61"/>
      <c r="G16" s="48" t="s">
        <v>81</v>
      </c>
      <c r="H16" s="49"/>
      <c r="L16" s="5"/>
    </row>
    <row r="17" spans="1:14">
      <c r="A17" s="62"/>
      <c r="B17" s="44"/>
      <c r="C17" s="72" t="s">
        <v>239</v>
      </c>
      <c r="D17" s="54"/>
      <c r="E17" s="73">
        <v>52000</v>
      </c>
      <c r="F17" s="61"/>
      <c r="G17" s="71"/>
      <c r="H17" s="49"/>
      <c r="L17" s="5"/>
    </row>
    <row r="18" spans="1:14">
      <c r="A18" s="62"/>
      <c r="B18" s="44"/>
      <c r="C18" s="70"/>
      <c r="D18" s="46" t="s">
        <v>83</v>
      </c>
      <c r="E18" s="65">
        <v>51000</v>
      </c>
      <c r="F18" s="61"/>
      <c r="G18" s="71"/>
      <c r="H18" s="49"/>
      <c r="L18" s="5"/>
    </row>
    <row r="19" spans="1:14">
      <c r="A19" s="62"/>
      <c r="B19" s="44"/>
      <c r="C19" s="70"/>
      <c r="D19" s="58"/>
      <c r="E19" s="65"/>
      <c r="F19" s="61"/>
      <c r="G19" s="71"/>
      <c r="H19" s="49"/>
      <c r="L19" s="5"/>
    </row>
    <row r="20" spans="1:14">
      <c r="A20" s="74" t="s">
        <v>62</v>
      </c>
      <c r="B20" s="75"/>
      <c r="C20" s="76"/>
      <c r="D20" s="77"/>
      <c r="E20" s="78"/>
      <c r="F20" s="79"/>
      <c r="G20" s="80"/>
      <c r="H20" s="81"/>
      <c r="L20" s="5"/>
    </row>
    <row r="21" spans="1:14">
      <c r="A21" s="62"/>
      <c r="B21" s="63"/>
      <c r="C21" s="45"/>
      <c r="D21" s="46"/>
      <c r="E21" s="69"/>
      <c r="F21" s="61"/>
      <c r="G21" s="48"/>
      <c r="H21" s="49"/>
      <c r="L21" s="5"/>
    </row>
    <row r="22" spans="1:14">
      <c r="A22" s="62"/>
      <c r="B22" s="63" t="s">
        <v>234</v>
      </c>
      <c r="C22" s="64"/>
      <c r="D22" s="58">
        <f>465</f>
        <v>465</v>
      </c>
      <c r="E22" s="65">
        <v>3300</v>
      </c>
      <c r="F22" s="61">
        <v>862.74542256999996</v>
      </c>
      <c r="G22" s="82" t="s">
        <v>240</v>
      </c>
      <c r="H22" s="83"/>
      <c r="L22" s="5"/>
    </row>
    <row r="23" spans="1:14">
      <c r="A23" s="62"/>
      <c r="B23" s="67"/>
      <c r="C23" s="64"/>
      <c r="D23" s="58" t="s">
        <v>77</v>
      </c>
      <c r="E23" s="65"/>
      <c r="F23" s="61">
        <v>858.3243516</v>
      </c>
      <c r="G23" s="48" t="s">
        <v>241</v>
      </c>
      <c r="H23" s="49"/>
      <c r="L23" s="5"/>
    </row>
    <row r="24" spans="1:14">
      <c r="A24" s="62"/>
      <c r="B24" s="67"/>
      <c r="C24" s="64"/>
      <c r="D24" s="58"/>
      <c r="E24" s="65"/>
      <c r="F24" s="84">
        <v>1007.3405078</v>
      </c>
      <c r="G24" s="66" t="s">
        <v>84</v>
      </c>
      <c r="H24" s="49"/>
      <c r="L24" s="5"/>
    </row>
    <row r="25" spans="1:14">
      <c r="A25" s="85" t="s">
        <v>207</v>
      </c>
      <c r="B25" s="32"/>
      <c r="C25" s="64" t="s">
        <v>242</v>
      </c>
      <c r="D25" s="46" t="s">
        <v>86</v>
      </c>
      <c r="E25" s="65">
        <v>2000000</v>
      </c>
      <c r="F25" s="61">
        <v>1662735.4720000001</v>
      </c>
      <c r="G25" s="48" t="s">
        <v>85</v>
      </c>
      <c r="H25" s="87"/>
      <c r="L25" s="5"/>
    </row>
    <row r="26" spans="1:14">
      <c r="A26" s="62"/>
      <c r="B26" s="63"/>
      <c r="C26" s="64" t="s">
        <v>243</v>
      </c>
      <c r="D26" s="46" t="s">
        <v>87</v>
      </c>
      <c r="E26" s="65">
        <v>2100000</v>
      </c>
      <c r="F26" s="61">
        <v>1655892.0689999999</v>
      </c>
      <c r="G26" s="86"/>
      <c r="H26" s="87"/>
      <c r="L26" s="5"/>
    </row>
    <row r="27" spans="1:14">
      <c r="A27" s="62"/>
      <c r="B27" s="63"/>
      <c r="C27" s="88" t="s">
        <v>244</v>
      </c>
      <c r="D27" s="54"/>
      <c r="E27" s="73">
        <v>2200000</v>
      </c>
      <c r="F27" s="84">
        <v>1623087.173</v>
      </c>
      <c r="G27" s="86"/>
      <c r="H27" s="87"/>
      <c r="L27" s="5"/>
    </row>
    <row r="28" spans="1:14">
      <c r="A28" s="62"/>
      <c r="B28" s="67"/>
      <c r="C28" s="68" t="s">
        <v>83</v>
      </c>
      <c r="D28" s="46"/>
      <c r="E28" s="69">
        <f>SUM(E25:E27)/3</f>
        <v>2100000</v>
      </c>
      <c r="F28" s="61">
        <f>AVERAGEA(F25:F27)</f>
        <v>1647238.2379999999</v>
      </c>
      <c r="G28" s="48"/>
      <c r="H28" s="49"/>
      <c r="L28" s="5"/>
    </row>
    <row r="29" spans="1:14" ht="14.25">
      <c r="A29" s="89"/>
      <c r="B29" s="60"/>
      <c r="C29" s="90"/>
      <c r="D29" s="53" t="s">
        <v>55</v>
      </c>
      <c r="E29" s="91"/>
      <c r="F29" s="92"/>
      <c r="G29" s="56"/>
      <c r="H29" s="57"/>
      <c r="L29" s="5"/>
    </row>
    <row r="30" spans="1:14" ht="14.25">
      <c r="A30" s="93" t="s">
        <v>60</v>
      </c>
      <c r="B30" s="60"/>
      <c r="C30" s="52"/>
      <c r="D30" s="94" t="s">
        <v>88</v>
      </c>
      <c r="E30" s="95"/>
      <c r="F30" s="96"/>
      <c r="G30" s="48"/>
      <c r="H30" s="49"/>
      <c r="L30" s="5"/>
      <c r="N30" s="5" t="s">
        <v>55</v>
      </c>
    </row>
    <row r="31" spans="1:14">
      <c r="A31" s="62"/>
      <c r="B31" s="97"/>
      <c r="C31" s="45"/>
      <c r="D31" s="58"/>
      <c r="E31" s="98"/>
      <c r="F31" s="61"/>
      <c r="G31" s="101"/>
      <c r="H31" s="49"/>
      <c r="J31" s="5"/>
      <c r="L31" s="9">
        <f>2456.496675+2487.184717+2423.226562</f>
        <v>7366.9079540000002</v>
      </c>
    </row>
    <row r="32" spans="1:14">
      <c r="A32" s="62">
        <v>1</v>
      </c>
      <c r="B32" s="99" t="s">
        <v>245</v>
      </c>
      <c r="C32" s="45"/>
      <c r="D32" s="46"/>
      <c r="E32" s="100">
        <v>6500</v>
      </c>
      <c r="F32" s="61"/>
      <c r="G32" s="48" t="s">
        <v>89</v>
      </c>
      <c r="H32" s="49"/>
      <c r="J32" s="5"/>
      <c r="L32" s="9">
        <f>58.2695+80.825429+46.156804</f>
        <v>185.251733</v>
      </c>
    </row>
    <row r="33" spans="1:12">
      <c r="A33" s="62">
        <v>2</v>
      </c>
      <c r="B33" s="99" t="s">
        <v>91</v>
      </c>
      <c r="C33" s="45"/>
      <c r="D33" s="46"/>
      <c r="E33" s="100">
        <v>4500</v>
      </c>
      <c r="F33" s="61"/>
      <c r="G33" s="48" t="s">
        <v>90</v>
      </c>
      <c r="H33" s="49"/>
      <c r="J33" s="6" t="e">
        <f>#REF!</f>
        <v>#REF!</v>
      </c>
      <c r="L33" s="9">
        <f>276.56078708+264.6529954+312.17155687</f>
        <v>853.38533934999998</v>
      </c>
    </row>
    <row r="34" spans="1:12">
      <c r="A34" s="62">
        <v>3</v>
      </c>
      <c r="B34" s="99" t="s">
        <v>93</v>
      </c>
      <c r="C34" s="64"/>
      <c r="D34" s="58"/>
      <c r="E34" s="100">
        <v>300</v>
      </c>
      <c r="F34" s="61"/>
      <c r="G34" s="66" t="s">
        <v>92</v>
      </c>
      <c r="H34" s="49"/>
      <c r="J34" s="6" t="e">
        <f>#REF!+#REF!</f>
        <v>#REF!</v>
      </c>
      <c r="L34" s="9">
        <f>0.871977*3</f>
        <v>2.6159309999999998</v>
      </c>
    </row>
    <row r="35" spans="1:12">
      <c r="A35" s="62">
        <v>4</v>
      </c>
      <c r="B35" s="99" t="s">
        <v>95</v>
      </c>
      <c r="C35" s="64"/>
      <c r="D35" s="46"/>
      <c r="E35" s="100">
        <f>E32-E33-E34</f>
        <v>1700</v>
      </c>
      <c r="F35" s="61"/>
      <c r="G35" s="101" t="s">
        <v>94</v>
      </c>
      <c r="H35" s="49"/>
      <c r="L35" s="9">
        <f>1690.63179976+2330.09553469+2245.80258749</f>
        <v>6266.5299219400003</v>
      </c>
    </row>
    <row r="36" spans="1:12" ht="13.5">
      <c r="A36" s="62">
        <v>5</v>
      </c>
      <c r="B36" s="99" t="s">
        <v>64</v>
      </c>
      <c r="C36" s="102"/>
      <c r="D36" s="103"/>
      <c r="E36" s="100">
        <v>7000</v>
      </c>
      <c r="F36" s="61"/>
      <c r="G36" s="101"/>
      <c r="H36" s="49"/>
      <c r="L36" s="9"/>
    </row>
    <row r="37" spans="1:12" ht="13.5">
      <c r="A37" s="62">
        <v>6</v>
      </c>
      <c r="B37" s="99" t="s">
        <v>63</v>
      </c>
      <c r="C37" s="102"/>
      <c r="D37" s="103"/>
      <c r="E37" s="100">
        <v>6300</v>
      </c>
      <c r="F37" s="61"/>
      <c r="G37" s="101"/>
      <c r="H37" s="49"/>
      <c r="L37" s="9"/>
    </row>
    <row r="38" spans="1:12" ht="13.5">
      <c r="A38" s="62">
        <v>7</v>
      </c>
      <c r="B38" s="99" t="s">
        <v>96</v>
      </c>
      <c r="C38" s="102"/>
      <c r="D38" s="103"/>
      <c r="E38" s="100">
        <f>E33</f>
        <v>4500</v>
      </c>
      <c r="F38" s="61"/>
      <c r="G38" s="101"/>
      <c r="H38" s="49"/>
      <c r="L38" s="9"/>
    </row>
    <row r="39" spans="1:12" ht="13.5">
      <c r="A39" s="62">
        <v>8</v>
      </c>
      <c r="B39" s="99" t="s">
        <v>61</v>
      </c>
      <c r="C39" s="102"/>
      <c r="D39" s="103"/>
      <c r="E39" s="100">
        <f>E36-E37</f>
        <v>700</v>
      </c>
      <c r="F39" s="61"/>
      <c r="G39" s="101"/>
      <c r="H39" s="49"/>
      <c r="L39" s="9"/>
    </row>
    <row r="40" spans="1:12" ht="13.5">
      <c r="A40" s="62">
        <v>9</v>
      </c>
      <c r="B40" s="99" t="s">
        <v>97</v>
      </c>
      <c r="C40" s="102"/>
      <c r="D40" s="104"/>
      <c r="E40" s="100">
        <f>E37-E38</f>
        <v>1800</v>
      </c>
      <c r="F40" s="61"/>
      <c r="G40" s="101"/>
      <c r="H40" s="49"/>
      <c r="L40" s="9"/>
    </row>
    <row r="41" spans="1:12" ht="13.5">
      <c r="A41" s="62"/>
      <c r="B41" s="99"/>
      <c r="C41" s="102"/>
      <c r="D41" s="104"/>
      <c r="E41" s="105"/>
      <c r="F41" s="61"/>
      <c r="G41" s="101"/>
      <c r="H41" s="49"/>
      <c r="L41" s="9"/>
    </row>
    <row r="42" spans="1:12" ht="13.5">
      <c r="A42" s="74" t="s">
        <v>98</v>
      </c>
      <c r="B42" s="106"/>
      <c r="C42" s="107"/>
      <c r="D42" s="108" t="s">
        <v>88</v>
      </c>
      <c r="E42" s="109"/>
      <c r="F42" s="79"/>
      <c r="G42" s="110"/>
      <c r="H42" s="81"/>
      <c r="L42" s="9"/>
    </row>
    <row r="43" spans="1:12" ht="13.5">
      <c r="A43" s="62"/>
      <c r="B43" s="99"/>
      <c r="C43" s="102"/>
      <c r="D43" s="104"/>
      <c r="E43" s="105"/>
      <c r="F43" s="61"/>
      <c r="G43" s="101"/>
      <c r="H43" s="49"/>
      <c r="L43" s="9"/>
    </row>
    <row r="44" spans="1:12" ht="13.5">
      <c r="A44" s="62"/>
      <c r="B44" s="99" t="s">
        <v>246</v>
      </c>
      <c r="C44" s="102"/>
      <c r="D44" s="104"/>
      <c r="E44" s="105">
        <v>20000</v>
      </c>
      <c r="F44" s="61"/>
      <c r="G44" s="48" t="s">
        <v>99</v>
      </c>
      <c r="H44" s="49"/>
      <c r="L44" s="9"/>
    </row>
    <row r="45" spans="1:12" ht="13.5">
      <c r="A45" s="62"/>
      <c r="B45" s="99" t="s">
        <v>91</v>
      </c>
      <c r="C45" s="102"/>
      <c r="D45" s="104"/>
      <c r="E45" s="105">
        <v>15000</v>
      </c>
      <c r="F45" s="61"/>
      <c r="G45" s="48" t="s">
        <v>100</v>
      </c>
      <c r="H45" s="49"/>
      <c r="L45" s="9"/>
    </row>
    <row r="46" spans="1:12" ht="13.5">
      <c r="A46" s="62"/>
      <c r="B46" s="99" t="s">
        <v>101</v>
      </c>
      <c r="C46" s="102"/>
      <c r="D46" s="103" t="s">
        <v>101</v>
      </c>
      <c r="E46" s="105"/>
      <c r="F46" s="61"/>
      <c r="G46" s="66" t="s">
        <v>102</v>
      </c>
      <c r="H46" s="49"/>
      <c r="L46" s="9"/>
    </row>
    <row r="47" spans="1:12">
      <c r="A47" s="62"/>
      <c r="B47" s="99"/>
      <c r="C47" s="64" t="s">
        <v>242</v>
      </c>
      <c r="D47" s="46" t="s">
        <v>103</v>
      </c>
      <c r="E47" s="65">
        <v>150000</v>
      </c>
      <c r="F47" s="61"/>
      <c r="G47" s="101" t="s">
        <v>104</v>
      </c>
      <c r="H47" s="49"/>
      <c r="L47" s="9"/>
    </row>
    <row r="48" spans="1:12">
      <c r="A48" s="62"/>
      <c r="B48" s="99"/>
      <c r="C48" s="64" t="s">
        <v>243</v>
      </c>
      <c r="D48" s="46" t="s">
        <v>55</v>
      </c>
      <c r="E48" s="65">
        <v>200000</v>
      </c>
      <c r="F48" s="61"/>
      <c r="G48" s="101"/>
      <c r="H48" s="49"/>
      <c r="L48" s="9"/>
    </row>
    <row r="49" spans="1:12">
      <c r="A49" s="62"/>
      <c r="B49" s="99"/>
      <c r="C49" s="88" t="s">
        <v>244</v>
      </c>
      <c r="D49" s="54"/>
      <c r="E49" s="73">
        <v>220000</v>
      </c>
      <c r="F49" s="61"/>
      <c r="G49" s="101"/>
      <c r="H49" s="49"/>
      <c r="L49" s="9"/>
    </row>
    <row r="50" spans="1:12">
      <c r="A50" s="62"/>
      <c r="B50" s="99"/>
      <c r="C50" s="68" t="s">
        <v>83</v>
      </c>
      <c r="D50" s="46"/>
      <c r="E50" s="69">
        <f>SUM(E47:E49)/3</f>
        <v>190000</v>
      </c>
      <c r="F50" s="61"/>
      <c r="G50" s="101"/>
      <c r="H50" s="49"/>
      <c r="L50" s="9"/>
    </row>
    <row r="51" spans="1:12" ht="13.5">
      <c r="A51" s="62"/>
      <c r="B51" s="99"/>
      <c r="C51" s="102"/>
      <c r="D51" s="104"/>
      <c r="E51" s="105"/>
      <c r="F51" s="61"/>
      <c r="G51" s="101"/>
      <c r="H51" s="49"/>
      <c r="L51" s="9"/>
    </row>
    <row r="52" spans="1:12">
      <c r="A52" s="74" t="s">
        <v>54</v>
      </c>
      <c r="B52" s="75"/>
      <c r="C52" s="76"/>
      <c r="D52" s="111" t="s">
        <v>88</v>
      </c>
      <c r="E52" s="78"/>
      <c r="F52" s="79"/>
      <c r="G52" s="80"/>
      <c r="H52" s="81"/>
      <c r="L52" s="9"/>
    </row>
    <row r="53" spans="1:12">
      <c r="A53" s="43"/>
      <c r="B53" s="67"/>
      <c r="C53" s="45"/>
      <c r="D53" s="162"/>
      <c r="E53" s="69"/>
      <c r="F53" s="61"/>
      <c r="G53" s="48"/>
      <c r="H53" s="49"/>
      <c r="L53" s="9"/>
    </row>
    <row r="54" spans="1:12">
      <c r="A54" s="62"/>
      <c r="B54" s="67" t="s">
        <v>245</v>
      </c>
      <c r="C54" s="64"/>
      <c r="D54" s="47"/>
      <c r="E54" s="65">
        <v>6500</v>
      </c>
      <c r="F54" s="61"/>
      <c r="G54" s="112" t="s">
        <v>247</v>
      </c>
      <c r="H54" s="49"/>
      <c r="L54" s="9"/>
    </row>
    <row r="55" spans="1:12">
      <c r="A55" s="62"/>
      <c r="B55" s="67" t="s">
        <v>208</v>
      </c>
      <c r="C55" s="64"/>
      <c r="D55" s="47"/>
      <c r="E55" s="65">
        <v>7000</v>
      </c>
      <c r="F55" s="61">
        <v>18072.03986253</v>
      </c>
      <c r="G55" s="48" t="s">
        <v>248</v>
      </c>
      <c r="H55" s="49"/>
      <c r="L55" s="9"/>
    </row>
    <row r="56" spans="1:12" ht="13.5">
      <c r="A56" s="62"/>
      <c r="B56" s="99" t="s">
        <v>239</v>
      </c>
      <c r="C56" s="102"/>
      <c r="D56" s="104"/>
      <c r="E56" s="105"/>
      <c r="F56" s="61">
        <v>16915.74995532</v>
      </c>
      <c r="G56" s="101" t="s">
        <v>105</v>
      </c>
      <c r="H56" s="49"/>
      <c r="L56" s="9"/>
    </row>
    <row r="57" spans="1:12" ht="13.5">
      <c r="A57" s="62"/>
      <c r="B57" s="99"/>
      <c r="C57" s="102"/>
      <c r="D57" s="104"/>
      <c r="E57" s="105"/>
      <c r="F57" s="61"/>
      <c r="G57" s="101" t="s">
        <v>106</v>
      </c>
      <c r="H57" s="49"/>
      <c r="L57" s="9"/>
    </row>
    <row r="58" spans="1:12" ht="12" customHeight="1">
      <c r="A58" s="89"/>
      <c r="B58" s="60"/>
      <c r="C58" s="90"/>
      <c r="D58" s="53"/>
      <c r="E58" s="113"/>
      <c r="F58" s="84"/>
      <c r="G58" s="56"/>
      <c r="H58" s="57"/>
      <c r="L58" s="10"/>
    </row>
    <row r="59" spans="1:12" ht="12" customHeight="1">
      <c r="A59" s="74" t="s">
        <v>107</v>
      </c>
      <c r="B59" s="75"/>
      <c r="C59" s="114"/>
      <c r="D59" s="46"/>
      <c r="E59" s="69"/>
      <c r="F59" s="61"/>
      <c r="G59" s="48"/>
      <c r="H59" s="49"/>
      <c r="L59" s="11"/>
    </row>
    <row r="60" spans="1:12" ht="12" customHeight="1">
      <c r="A60" s="62"/>
      <c r="B60" s="67"/>
      <c r="C60" s="68"/>
      <c r="D60" s="58" t="s">
        <v>108</v>
      </c>
      <c r="E60" s="69"/>
      <c r="F60" s="61"/>
      <c r="G60" s="48"/>
      <c r="H60" s="49"/>
      <c r="L60" s="11"/>
    </row>
    <row r="61" spans="1:12" ht="12" customHeight="1">
      <c r="A61" s="62"/>
      <c r="B61" s="67" t="s">
        <v>249</v>
      </c>
      <c r="C61" s="68"/>
      <c r="D61" s="46"/>
      <c r="E61" s="69">
        <v>30000</v>
      </c>
      <c r="F61" s="61"/>
      <c r="G61" s="112" t="s">
        <v>250</v>
      </c>
      <c r="H61" s="49"/>
      <c r="L61" s="11"/>
    </row>
    <row r="62" spans="1:12" ht="12" customHeight="1">
      <c r="A62" s="62"/>
      <c r="B62" s="67" t="s">
        <v>251</v>
      </c>
      <c r="C62" s="68"/>
      <c r="D62" s="46"/>
      <c r="E62" s="69">
        <v>100000</v>
      </c>
      <c r="F62" s="61"/>
      <c r="G62" s="48" t="s">
        <v>252</v>
      </c>
      <c r="H62" s="49"/>
      <c r="L62" s="11"/>
    </row>
    <row r="63" spans="1:12" ht="12" customHeight="1">
      <c r="A63" s="62"/>
      <c r="B63" s="67"/>
      <c r="C63" s="68"/>
      <c r="D63" s="46"/>
      <c r="E63" s="69"/>
      <c r="F63" s="61"/>
      <c r="G63" s="101" t="s">
        <v>109</v>
      </c>
      <c r="H63" s="49"/>
      <c r="L63" s="11"/>
    </row>
    <row r="64" spans="1:12" ht="12" customHeight="1">
      <c r="A64" s="62"/>
      <c r="B64" s="67"/>
      <c r="C64" s="68"/>
      <c r="D64" s="46"/>
      <c r="E64" s="69"/>
      <c r="F64" s="61"/>
      <c r="G64" s="101" t="s">
        <v>110</v>
      </c>
      <c r="H64" s="49"/>
      <c r="L64" s="11"/>
    </row>
    <row r="65" spans="1:12" ht="12" customHeight="1">
      <c r="A65" s="89"/>
      <c r="B65" s="60"/>
      <c r="C65" s="90"/>
      <c r="D65" s="53"/>
      <c r="E65" s="113"/>
      <c r="F65" s="84"/>
      <c r="G65" s="115"/>
      <c r="H65" s="57"/>
      <c r="L65" s="11"/>
    </row>
    <row r="66" spans="1:12" ht="17.25" customHeight="1">
      <c r="A66" s="116" t="s">
        <v>111</v>
      </c>
      <c r="B66" s="117"/>
      <c r="C66" s="118"/>
      <c r="D66" s="46"/>
      <c r="E66" s="69"/>
      <c r="F66" s="61"/>
      <c r="G66" s="48"/>
      <c r="H66" s="49"/>
      <c r="L66" s="11"/>
    </row>
    <row r="67" spans="1:12" ht="12" customHeight="1">
      <c r="A67" s="89"/>
      <c r="B67" s="60"/>
      <c r="C67" s="90"/>
      <c r="D67" s="46"/>
      <c r="E67" s="69"/>
      <c r="F67" s="61"/>
      <c r="G67" s="48"/>
      <c r="H67" s="49"/>
      <c r="L67" s="11"/>
    </row>
    <row r="68" spans="1:12" ht="12" customHeight="1">
      <c r="A68" s="50" t="s">
        <v>202</v>
      </c>
      <c r="B68" s="119"/>
      <c r="C68" s="120"/>
      <c r="D68" s="58" t="s">
        <v>108</v>
      </c>
      <c r="E68" s="69"/>
      <c r="F68" s="61"/>
      <c r="G68" s="48"/>
      <c r="H68" s="49"/>
      <c r="L68" s="11"/>
    </row>
    <row r="69" spans="1:12" ht="12" customHeight="1">
      <c r="A69" s="62"/>
      <c r="B69" s="67"/>
      <c r="C69" s="68"/>
      <c r="D69" s="46"/>
      <c r="E69" s="69"/>
      <c r="F69" s="61"/>
      <c r="G69" s="48"/>
      <c r="H69" s="49"/>
      <c r="L69" s="11"/>
    </row>
    <row r="70" spans="1:12" ht="12" customHeight="1">
      <c r="A70" s="62"/>
      <c r="B70" s="67" t="s">
        <v>253</v>
      </c>
      <c r="C70" s="68"/>
      <c r="D70" s="58"/>
      <c r="E70" s="69">
        <v>350000</v>
      </c>
      <c r="F70" s="61"/>
      <c r="G70" s="112" t="s">
        <v>254</v>
      </c>
      <c r="H70" s="49"/>
      <c r="L70" s="11"/>
    </row>
    <row r="71" spans="1:12" ht="12" customHeight="1">
      <c r="A71" s="62"/>
      <c r="B71" s="67" t="s">
        <v>209</v>
      </c>
      <c r="C71" s="68"/>
      <c r="D71" s="46"/>
      <c r="E71" s="69">
        <v>2500000</v>
      </c>
      <c r="F71" s="61"/>
      <c r="G71" s="48" t="s">
        <v>255</v>
      </c>
      <c r="H71" s="49"/>
      <c r="L71" s="11"/>
    </row>
    <row r="72" spans="1:12" ht="12" customHeight="1">
      <c r="A72" s="62"/>
      <c r="B72" s="67" t="s">
        <v>256</v>
      </c>
      <c r="C72" s="68"/>
      <c r="D72" s="46"/>
      <c r="E72" s="69"/>
      <c r="F72" s="61"/>
      <c r="G72" s="66" t="s">
        <v>112</v>
      </c>
      <c r="H72" s="49"/>
      <c r="L72" s="11"/>
    </row>
    <row r="73" spans="1:12" ht="12" customHeight="1">
      <c r="A73" s="62"/>
      <c r="B73" s="67"/>
      <c r="C73" s="68"/>
      <c r="D73" s="46"/>
      <c r="E73" s="69"/>
      <c r="F73" s="61"/>
      <c r="G73" s="66" t="s">
        <v>113</v>
      </c>
      <c r="H73" s="49"/>
      <c r="L73" s="11"/>
    </row>
    <row r="74" spans="1:12" ht="12" customHeight="1">
      <c r="A74" s="62"/>
      <c r="B74" s="67"/>
      <c r="C74" s="68"/>
      <c r="D74" s="46"/>
      <c r="E74" s="69"/>
      <c r="F74" s="61"/>
      <c r="G74" s="66"/>
      <c r="H74" s="49"/>
      <c r="L74" s="11"/>
    </row>
    <row r="75" spans="1:12" ht="12" customHeight="1">
      <c r="A75" s="74" t="s">
        <v>203</v>
      </c>
      <c r="B75" s="121"/>
      <c r="C75" s="122"/>
      <c r="D75" s="58" t="s">
        <v>108</v>
      </c>
      <c r="E75" s="69"/>
      <c r="F75" s="61"/>
      <c r="G75" s="48"/>
      <c r="H75" s="49"/>
      <c r="L75" s="11"/>
    </row>
    <row r="76" spans="1:12" ht="12" customHeight="1">
      <c r="A76" s="62"/>
      <c r="B76" s="67"/>
      <c r="C76" s="68"/>
      <c r="D76" s="46"/>
      <c r="E76" s="69"/>
      <c r="F76" s="61"/>
      <c r="G76" s="48"/>
      <c r="H76" s="49"/>
      <c r="L76" s="11"/>
    </row>
    <row r="77" spans="1:12" ht="12" customHeight="1">
      <c r="A77" s="62"/>
      <c r="B77" s="67" t="s">
        <v>253</v>
      </c>
      <c r="C77" s="68"/>
      <c r="D77" s="58"/>
      <c r="E77" s="69">
        <v>350000</v>
      </c>
      <c r="F77" s="61"/>
      <c r="G77" s="159" t="s">
        <v>257</v>
      </c>
      <c r="H77" s="160"/>
      <c r="L77" s="11"/>
    </row>
    <row r="78" spans="1:12" ht="12" customHeight="1">
      <c r="A78" s="62"/>
      <c r="B78" s="67" t="s">
        <v>258</v>
      </c>
      <c r="C78" s="68"/>
      <c r="D78" s="46"/>
      <c r="E78" s="69">
        <v>2500000</v>
      </c>
      <c r="F78" s="61"/>
      <c r="G78" s="161" t="s">
        <v>255</v>
      </c>
      <c r="H78" s="160"/>
      <c r="L78" s="11"/>
    </row>
    <row r="79" spans="1:12" ht="12" customHeight="1">
      <c r="A79" s="62"/>
      <c r="B79" s="67" t="s">
        <v>204</v>
      </c>
      <c r="C79" s="68"/>
      <c r="D79" s="46"/>
      <c r="E79" s="69">
        <v>100000</v>
      </c>
      <c r="F79" s="61"/>
      <c r="G79" s="66" t="s">
        <v>205</v>
      </c>
      <c r="H79" s="49"/>
      <c r="L79" s="11"/>
    </row>
    <row r="80" spans="1:12" ht="12" customHeight="1">
      <c r="A80" s="62"/>
      <c r="B80" s="67"/>
      <c r="C80" s="68"/>
      <c r="D80" s="46"/>
      <c r="E80" s="69"/>
      <c r="F80" s="61"/>
      <c r="G80" s="66" t="s">
        <v>206</v>
      </c>
      <c r="H80" s="49"/>
      <c r="L80" s="11"/>
    </row>
    <row r="81" spans="1:12" ht="12" customHeight="1" thickBot="1">
      <c r="A81" s="123"/>
      <c r="B81" s="124"/>
      <c r="C81" s="125"/>
      <c r="D81" s="126"/>
      <c r="E81" s="127"/>
      <c r="F81" s="128"/>
      <c r="G81" s="129"/>
      <c r="H81" s="130"/>
      <c r="L81" s="11"/>
    </row>
    <row r="82" spans="1:12" ht="12" customHeight="1">
      <c r="A82" s="50" t="s">
        <v>218</v>
      </c>
      <c r="B82" s="119"/>
      <c r="C82" s="120"/>
      <c r="D82" s="58" t="s">
        <v>108</v>
      </c>
      <c r="E82" s="69"/>
      <c r="F82" s="61"/>
      <c r="G82" s="48"/>
      <c r="H82" s="49"/>
      <c r="L82" s="11"/>
    </row>
    <row r="83" spans="1:12" ht="12" customHeight="1">
      <c r="A83" s="62"/>
      <c r="B83" s="67"/>
      <c r="C83" s="68"/>
      <c r="D83" s="46"/>
      <c r="E83" s="69"/>
      <c r="F83" s="61"/>
      <c r="G83" s="48"/>
      <c r="H83" s="49"/>
      <c r="L83" s="11"/>
    </row>
    <row r="84" spans="1:12" ht="12" customHeight="1">
      <c r="A84" s="62"/>
      <c r="B84" s="67" t="s">
        <v>229</v>
      </c>
      <c r="C84" s="68"/>
      <c r="D84" s="58"/>
      <c r="E84" s="69">
        <v>350000</v>
      </c>
      <c r="F84" s="61"/>
      <c r="G84" s="112" t="s">
        <v>228</v>
      </c>
      <c r="H84" s="49"/>
      <c r="L84" s="11"/>
    </row>
    <row r="85" spans="1:12" ht="12" customHeight="1">
      <c r="A85" s="62"/>
      <c r="B85" s="67" t="s">
        <v>220</v>
      </c>
      <c r="C85" s="68"/>
      <c r="D85" s="46"/>
      <c r="E85" s="69">
        <v>2500000</v>
      </c>
      <c r="F85" s="61"/>
      <c r="G85" s="48" t="s">
        <v>227</v>
      </c>
      <c r="H85" s="49"/>
      <c r="L85" s="11"/>
    </row>
    <row r="86" spans="1:12" ht="12" customHeight="1">
      <c r="A86" s="62"/>
      <c r="B86" s="67"/>
      <c r="C86" s="68"/>
      <c r="D86" s="46"/>
      <c r="E86" s="69"/>
      <c r="F86" s="61"/>
      <c r="G86" s="66" t="s">
        <v>112</v>
      </c>
      <c r="H86" s="49"/>
      <c r="L86" s="11"/>
    </row>
    <row r="87" spans="1:12" ht="12" customHeight="1">
      <c r="A87" s="62"/>
      <c r="B87" s="67"/>
      <c r="C87" s="68"/>
      <c r="D87" s="46"/>
      <c r="E87" s="69"/>
      <c r="F87" s="61"/>
      <c r="G87" s="66" t="s">
        <v>113</v>
      </c>
      <c r="H87" s="49"/>
      <c r="L87" s="11"/>
    </row>
    <row r="88" spans="1:12" ht="12" customHeight="1">
      <c r="A88" s="62"/>
      <c r="B88" s="67"/>
      <c r="C88" s="68"/>
      <c r="D88" s="46"/>
      <c r="E88" s="69"/>
      <c r="F88" s="61"/>
      <c r="G88" s="66"/>
      <c r="H88" s="49"/>
      <c r="L88" s="11"/>
    </row>
    <row r="89" spans="1:12" ht="12" customHeight="1">
      <c r="A89" s="74" t="s">
        <v>215</v>
      </c>
      <c r="B89" s="121"/>
      <c r="C89" s="122"/>
      <c r="D89" s="58" t="s">
        <v>108</v>
      </c>
      <c r="E89" s="69"/>
      <c r="F89" s="61"/>
      <c r="G89" s="48"/>
      <c r="H89" s="49"/>
      <c r="L89" s="11"/>
    </row>
    <row r="90" spans="1:12" ht="12" customHeight="1">
      <c r="A90" s="62"/>
      <c r="B90" s="67"/>
      <c r="C90" s="68"/>
      <c r="D90" s="46"/>
      <c r="E90" s="69"/>
      <c r="F90" s="61"/>
      <c r="G90" s="48"/>
      <c r="H90" s="49"/>
      <c r="L90" s="11"/>
    </row>
    <row r="91" spans="1:12" ht="12" customHeight="1">
      <c r="A91" s="62"/>
      <c r="B91" s="67" t="s">
        <v>219</v>
      </c>
      <c r="C91" s="68"/>
      <c r="D91" s="58"/>
      <c r="E91" s="69">
        <v>250000</v>
      </c>
      <c r="F91" s="61"/>
      <c r="G91" s="112" t="s">
        <v>221</v>
      </c>
      <c r="H91" s="160"/>
      <c r="L91" s="11"/>
    </row>
    <row r="92" spans="1:12" ht="12" customHeight="1">
      <c r="A92" s="62"/>
      <c r="B92" s="67" t="s">
        <v>220</v>
      </c>
      <c r="C92" s="68"/>
      <c r="D92" s="46"/>
      <c r="E92" s="69">
        <v>2500000</v>
      </c>
      <c r="F92" s="61"/>
      <c r="G92" s="48" t="s">
        <v>230</v>
      </c>
      <c r="H92" s="160"/>
      <c r="L92" s="11"/>
    </row>
    <row r="93" spans="1:12" ht="12" customHeight="1">
      <c r="A93" s="62"/>
      <c r="B93" s="67"/>
      <c r="C93" s="68"/>
      <c r="D93" s="46"/>
      <c r="E93" s="69"/>
      <c r="F93" s="61"/>
      <c r="G93" s="66" t="s">
        <v>222</v>
      </c>
      <c r="H93" s="49"/>
      <c r="L93" s="11"/>
    </row>
    <row r="94" spans="1:12" ht="12" customHeight="1">
      <c r="A94" s="62"/>
      <c r="B94" s="67"/>
      <c r="C94" s="68"/>
      <c r="D94" s="46"/>
      <c r="E94" s="69"/>
      <c r="F94" s="61"/>
      <c r="G94" s="66" t="s">
        <v>206</v>
      </c>
      <c r="H94" s="49"/>
      <c r="L94" s="11"/>
    </row>
    <row r="95" spans="1:12" ht="12" customHeight="1">
      <c r="A95" s="62"/>
      <c r="B95" s="67"/>
      <c r="C95" s="68"/>
      <c r="D95" s="46"/>
      <c r="E95" s="69"/>
      <c r="F95" s="61"/>
      <c r="G95" s="66"/>
      <c r="H95" s="49"/>
      <c r="L95" s="11"/>
    </row>
    <row r="96" spans="1:12" ht="12" customHeight="1">
      <c r="A96" s="74" t="s">
        <v>216</v>
      </c>
      <c r="B96" s="121"/>
      <c r="C96" s="122"/>
      <c r="D96" s="58" t="s">
        <v>108</v>
      </c>
      <c r="E96" s="69"/>
      <c r="F96" s="61"/>
      <c r="G96" s="48"/>
      <c r="H96" s="49"/>
      <c r="L96" s="11"/>
    </row>
    <row r="97" spans="1:12" ht="12" customHeight="1">
      <c r="A97" s="62"/>
      <c r="B97" s="67"/>
      <c r="C97" s="68"/>
      <c r="D97" s="46"/>
      <c r="E97" s="69"/>
      <c r="F97" s="61"/>
      <c r="G97" s="48"/>
      <c r="H97" s="49"/>
      <c r="L97" s="11"/>
    </row>
    <row r="98" spans="1:12" ht="12" customHeight="1">
      <c r="A98" s="62"/>
      <c r="B98" s="67" t="s">
        <v>223</v>
      </c>
      <c r="C98" s="68"/>
      <c r="D98" s="58"/>
      <c r="E98" s="69">
        <v>2000000</v>
      </c>
      <c r="F98" s="61"/>
      <c r="G98" s="112" t="s">
        <v>223</v>
      </c>
      <c r="H98" s="160"/>
      <c r="L98" s="11"/>
    </row>
    <row r="99" spans="1:12" ht="12" customHeight="1">
      <c r="A99" s="62"/>
      <c r="B99" s="67" t="s">
        <v>224</v>
      </c>
      <c r="C99" s="68"/>
      <c r="D99" s="46"/>
      <c r="E99" s="69">
        <v>2500000</v>
      </c>
      <c r="F99" s="61"/>
      <c r="G99" s="112" t="s">
        <v>224</v>
      </c>
      <c r="H99" s="160"/>
      <c r="L99" s="11"/>
    </row>
    <row r="100" spans="1:12" ht="12" customHeight="1">
      <c r="A100" s="62"/>
      <c r="B100" s="67"/>
      <c r="C100" s="68"/>
      <c r="D100" s="46"/>
      <c r="E100" s="69"/>
      <c r="F100" s="61"/>
      <c r="G100" s="66" t="s">
        <v>225</v>
      </c>
      <c r="H100" s="49"/>
      <c r="L100" s="11"/>
    </row>
    <row r="101" spans="1:12" ht="12" customHeight="1">
      <c r="A101" s="62"/>
      <c r="B101" s="67"/>
      <c r="C101" s="68"/>
      <c r="D101" s="46"/>
      <c r="E101" s="69"/>
      <c r="F101" s="61"/>
      <c r="G101" s="66" t="s">
        <v>226</v>
      </c>
      <c r="H101" s="49"/>
      <c r="L101" s="11"/>
    </row>
    <row r="102" spans="1:12" ht="13.5" thickBot="1">
      <c r="A102" s="123"/>
      <c r="B102" s="124"/>
      <c r="C102" s="125"/>
      <c r="D102" s="126"/>
      <c r="E102" s="127"/>
      <c r="F102" s="128"/>
      <c r="G102" s="129"/>
      <c r="H102" s="130"/>
      <c r="L102" s="11"/>
    </row>
    <row r="103" spans="1:12" ht="17.25" customHeight="1">
      <c r="A103" s="43" t="s">
        <v>114</v>
      </c>
      <c r="B103" s="131"/>
      <c r="C103" s="132"/>
      <c r="D103" s="46"/>
      <c r="E103" s="69"/>
      <c r="F103" s="61"/>
      <c r="G103" s="48"/>
      <c r="H103" s="49"/>
      <c r="L103" s="11"/>
    </row>
    <row r="104" spans="1:12" ht="12" customHeight="1">
      <c r="A104" s="89"/>
      <c r="B104" s="60"/>
      <c r="C104" s="90"/>
      <c r="D104" s="46"/>
      <c r="E104" s="69"/>
      <c r="F104" s="61"/>
      <c r="G104" s="48"/>
      <c r="H104" s="49"/>
      <c r="L104" s="11"/>
    </row>
    <row r="105" spans="1:12" ht="12" customHeight="1">
      <c r="A105" s="74" t="s">
        <v>115</v>
      </c>
      <c r="B105" s="75"/>
      <c r="C105" s="114"/>
      <c r="D105" s="58" t="s">
        <v>108</v>
      </c>
      <c r="E105" s="69"/>
      <c r="F105" s="61"/>
      <c r="G105" s="48"/>
      <c r="H105" s="49"/>
      <c r="L105" s="11"/>
    </row>
    <row r="106" spans="1:12" ht="12" customHeight="1">
      <c r="A106" s="62"/>
      <c r="B106" s="67"/>
      <c r="C106" s="68"/>
      <c r="D106" s="46"/>
      <c r="E106" s="69"/>
      <c r="F106" s="61"/>
      <c r="G106" s="48"/>
      <c r="H106" s="49"/>
      <c r="L106" s="11"/>
    </row>
    <row r="107" spans="1:12" ht="12" customHeight="1">
      <c r="A107" s="62"/>
      <c r="B107" s="67" t="s">
        <v>259</v>
      </c>
      <c r="C107" s="68"/>
      <c r="D107" s="46" t="s">
        <v>116</v>
      </c>
      <c r="E107" s="69">
        <v>250000</v>
      </c>
      <c r="F107" s="61"/>
      <c r="G107" s="112" t="s">
        <v>260</v>
      </c>
      <c r="H107" s="49"/>
      <c r="L107" s="11"/>
    </row>
    <row r="108" spans="1:12" ht="12" customHeight="1">
      <c r="A108" s="62"/>
      <c r="B108" s="67" t="s">
        <v>261</v>
      </c>
      <c r="C108" s="68"/>
      <c r="D108" s="46" t="s">
        <v>117</v>
      </c>
      <c r="E108" s="69">
        <v>2150000</v>
      </c>
      <c r="F108" s="61"/>
      <c r="G108" s="48" t="s">
        <v>261</v>
      </c>
      <c r="H108" s="49"/>
      <c r="L108" s="11"/>
    </row>
    <row r="109" spans="1:12" ht="12" customHeight="1">
      <c r="A109" s="62"/>
      <c r="B109" s="67"/>
      <c r="C109" s="68"/>
      <c r="D109" s="46"/>
      <c r="E109" s="69"/>
      <c r="F109" s="61"/>
      <c r="G109" s="66" t="s">
        <v>118</v>
      </c>
      <c r="H109" s="49"/>
      <c r="L109" s="11"/>
    </row>
    <row r="110" spans="1:12" ht="12" customHeight="1">
      <c r="A110" s="62"/>
      <c r="B110" s="67"/>
      <c r="C110" s="68"/>
      <c r="D110" s="46"/>
      <c r="E110" s="69"/>
      <c r="F110" s="61"/>
      <c r="G110" s="66" t="s">
        <v>119</v>
      </c>
      <c r="H110" s="49"/>
      <c r="L110" s="11"/>
    </row>
    <row r="111" spans="1:12" ht="12" customHeight="1">
      <c r="A111" s="89"/>
      <c r="B111" s="60"/>
      <c r="C111" s="90"/>
      <c r="D111" s="46"/>
      <c r="E111" s="69"/>
      <c r="F111" s="61"/>
      <c r="G111" s="48"/>
      <c r="H111" s="49"/>
      <c r="L111" s="11"/>
    </row>
    <row r="112" spans="1:12" ht="12" customHeight="1">
      <c r="A112" s="74" t="s">
        <v>217</v>
      </c>
      <c r="B112" s="75"/>
      <c r="C112" s="114"/>
      <c r="D112" s="58" t="s">
        <v>108</v>
      </c>
      <c r="E112" s="69"/>
      <c r="F112" s="61"/>
      <c r="G112" s="48"/>
      <c r="H112" s="49"/>
      <c r="L112" s="11"/>
    </row>
    <row r="113" spans="1:12" ht="12" customHeight="1">
      <c r="A113" s="62"/>
      <c r="B113" s="67"/>
      <c r="C113" s="68"/>
      <c r="D113" s="46"/>
      <c r="E113" s="69"/>
      <c r="F113" s="61"/>
      <c r="G113" s="48"/>
      <c r="H113" s="49"/>
      <c r="L113" s="11"/>
    </row>
    <row r="114" spans="1:12" ht="12" customHeight="1">
      <c r="A114" s="62"/>
      <c r="B114" s="67" t="s">
        <v>231</v>
      </c>
      <c r="C114" s="68"/>
      <c r="D114" s="46"/>
      <c r="E114" s="69">
        <v>600000</v>
      </c>
      <c r="F114" s="61"/>
      <c r="G114" s="112" t="s">
        <v>231</v>
      </c>
      <c r="H114" s="49"/>
      <c r="L114" s="11"/>
    </row>
    <row r="115" spans="1:12" ht="12" customHeight="1">
      <c r="A115" s="62"/>
      <c r="B115" s="67" t="s">
        <v>232</v>
      </c>
      <c r="C115" s="68"/>
      <c r="D115" s="46"/>
      <c r="E115" s="69">
        <v>3000000</v>
      </c>
      <c r="F115" s="61"/>
      <c r="G115" s="48" t="s">
        <v>232</v>
      </c>
      <c r="H115" s="49"/>
      <c r="L115" s="11"/>
    </row>
    <row r="116" spans="1:12" ht="12" customHeight="1">
      <c r="A116" s="62"/>
      <c r="B116" s="67"/>
      <c r="C116" s="68"/>
      <c r="D116" s="46"/>
      <c r="E116" s="69"/>
      <c r="F116" s="61"/>
      <c r="G116" s="66" t="s">
        <v>291</v>
      </c>
      <c r="H116" s="49"/>
      <c r="L116" s="11"/>
    </row>
    <row r="117" spans="1:12" ht="12" customHeight="1">
      <c r="A117" s="62"/>
      <c r="B117" s="67"/>
      <c r="C117" s="68"/>
      <c r="D117" s="46"/>
      <c r="E117" s="69"/>
      <c r="F117" s="61"/>
      <c r="G117" s="66" t="s">
        <v>292</v>
      </c>
      <c r="H117" s="49"/>
      <c r="L117" s="11"/>
    </row>
    <row r="118" spans="1:12" ht="12" customHeight="1">
      <c r="A118" s="89"/>
      <c r="B118" s="60"/>
      <c r="C118" s="90"/>
      <c r="D118" s="53"/>
      <c r="E118" s="113"/>
      <c r="F118" s="84"/>
      <c r="G118" s="56"/>
      <c r="H118" s="57"/>
      <c r="L118" s="11"/>
    </row>
    <row r="119" spans="1:12" ht="12" customHeight="1">
      <c r="A119" s="50" t="s">
        <v>120</v>
      </c>
      <c r="B119" s="60"/>
      <c r="C119" s="90"/>
      <c r="D119" s="46"/>
      <c r="E119" s="69"/>
      <c r="F119" s="61"/>
      <c r="G119" s="48"/>
      <c r="H119" s="49"/>
      <c r="L119" s="11"/>
    </row>
    <row r="120" spans="1:12" ht="12" customHeight="1">
      <c r="A120" s="62" t="s">
        <v>121</v>
      </c>
      <c r="B120" s="67"/>
      <c r="C120" s="68"/>
      <c r="D120" s="46"/>
      <c r="E120" s="69"/>
      <c r="F120" s="61"/>
      <c r="G120" s="48"/>
      <c r="H120" s="49"/>
      <c r="L120" s="11"/>
    </row>
    <row r="121" spans="1:12" ht="12" customHeight="1">
      <c r="A121" s="62" t="s">
        <v>122</v>
      </c>
      <c r="B121" s="67"/>
      <c r="C121" s="68"/>
      <c r="D121" s="46" t="s">
        <v>123</v>
      </c>
      <c r="E121" s="69"/>
      <c r="F121" s="61"/>
      <c r="G121" s="112" t="s">
        <v>124</v>
      </c>
      <c r="H121" s="49"/>
      <c r="L121" s="11"/>
    </row>
    <row r="122" spans="1:12" ht="12" customHeight="1">
      <c r="A122" s="62"/>
      <c r="B122" s="67" t="s">
        <v>125</v>
      </c>
      <c r="C122" s="68"/>
      <c r="D122" s="46" t="s">
        <v>126</v>
      </c>
      <c r="E122" s="69"/>
      <c r="F122" s="61"/>
      <c r="G122" s="48" t="s">
        <v>127</v>
      </c>
      <c r="H122" s="49"/>
      <c r="L122" s="11"/>
    </row>
    <row r="123" spans="1:12" ht="12" customHeight="1">
      <c r="A123" s="62"/>
      <c r="B123" s="67" t="s">
        <v>262</v>
      </c>
      <c r="C123" s="68"/>
      <c r="D123" s="46"/>
      <c r="E123" s="69"/>
      <c r="F123" s="61"/>
      <c r="G123" s="66" t="s">
        <v>128</v>
      </c>
      <c r="H123" s="49"/>
      <c r="L123" s="11"/>
    </row>
    <row r="124" spans="1:12" ht="12" customHeight="1">
      <c r="A124" s="62"/>
      <c r="B124" s="67"/>
      <c r="C124" s="70" t="s">
        <v>45</v>
      </c>
      <c r="D124" s="46"/>
      <c r="E124" s="69">
        <v>210000</v>
      </c>
      <c r="F124" s="61"/>
      <c r="G124" s="66" t="s">
        <v>129</v>
      </c>
      <c r="H124" s="49"/>
      <c r="L124" s="11"/>
    </row>
    <row r="125" spans="1:12" ht="12" customHeight="1">
      <c r="A125" s="62"/>
      <c r="B125" s="67"/>
      <c r="C125" s="70" t="s">
        <v>130</v>
      </c>
      <c r="D125" s="46"/>
      <c r="E125" s="69">
        <v>25000</v>
      </c>
      <c r="F125" s="61"/>
      <c r="G125" s="66"/>
      <c r="H125" s="49"/>
      <c r="L125" s="11"/>
    </row>
    <row r="126" spans="1:12" ht="12" customHeight="1">
      <c r="A126" s="62"/>
      <c r="B126" s="67"/>
      <c r="C126" s="70" t="s">
        <v>131</v>
      </c>
      <c r="D126" s="46"/>
      <c r="E126" s="69">
        <v>15000</v>
      </c>
      <c r="F126" s="61"/>
      <c r="G126" s="48"/>
      <c r="H126" s="49"/>
      <c r="L126" s="11"/>
    </row>
    <row r="127" spans="1:12" ht="12" customHeight="1">
      <c r="A127" s="62"/>
      <c r="B127" s="67"/>
      <c r="C127" s="70" t="s">
        <v>46</v>
      </c>
      <c r="D127" s="46"/>
      <c r="E127" s="69">
        <v>7500</v>
      </c>
      <c r="F127" s="61"/>
      <c r="G127" s="48"/>
      <c r="H127" s="49"/>
      <c r="L127" s="11"/>
    </row>
    <row r="128" spans="1:12" ht="12" customHeight="1">
      <c r="A128" s="62"/>
      <c r="B128" s="67"/>
      <c r="C128" s="70" t="s">
        <v>132</v>
      </c>
      <c r="D128" s="46"/>
      <c r="E128" s="69">
        <v>2500</v>
      </c>
      <c r="F128" s="61"/>
      <c r="G128" s="48"/>
      <c r="H128" s="49"/>
      <c r="L128" s="11"/>
    </row>
    <row r="129" spans="1:12" ht="12" customHeight="1">
      <c r="A129" s="62"/>
      <c r="B129" s="67"/>
      <c r="C129" s="72" t="s">
        <v>133</v>
      </c>
      <c r="D129" s="46"/>
      <c r="E129" s="133">
        <v>5000</v>
      </c>
      <c r="F129" s="61"/>
      <c r="G129" s="48"/>
      <c r="H129" s="49"/>
      <c r="L129" s="11"/>
    </row>
    <row r="130" spans="1:12" ht="12" customHeight="1">
      <c r="A130" s="62"/>
      <c r="B130" s="67"/>
      <c r="C130" s="46" t="s">
        <v>44</v>
      </c>
      <c r="D130" s="46"/>
      <c r="E130" s="69">
        <f>SUM(E124:E129)</f>
        <v>265000</v>
      </c>
      <c r="F130" s="61"/>
      <c r="G130" s="48"/>
      <c r="H130" s="49"/>
      <c r="L130" s="11"/>
    </row>
    <row r="131" spans="1:12" ht="12" customHeight="1">
      <c r="A131" s="62"/>
      <c r="B131" s="67"/>
      <c r="C131" s="68"/>
      <c r="D131" s="46"/>
      <c r="E131" s="69"/>
      <c r="F131" s="61"/>
      <c r="G131" s="48"/>
      <c r="H131" s="49"/>
      <c r="L131" s="11"/>
    </row>
    <row r="132" spans="1:12" ht="12" customHeight="1">
      <c r="A132" s="62"/>
      <c r="B132" s="67" t="s">
        <v>210</v>
      </c>
      <c r="C132" s="68"/>
      <c r="D132" s="103" t="s">
        <v>101</v>
      </c>
      <c r="E132" s="69"/>
      <c r="F132" s="61"/>
      <c r="G132" s="48"/>
      <c r="H132" s="49"/>
      <c r="L132" s="11"/>
    </row>
    <row r="133" spans="1:12" ht="12" customHeight="1">
      <c r="A133" s="62"/>
      <c r="B133" s="67" t="s">
        <v>239</v>
      </c>
      <c r="C133" s="68"/>
      <c r="D133" s="46" t="s">
        <v>103</v>
      </c>
      <c r="E133" s="69"/>
      <c r="F133" s="61"/>
      <c r="G133" s="48"/>
      <c r="H133" s="49"/>
      <c r="L133" s="11"/>
    </row>
    <row r="134" spans="1:12" ht="12" customHeight="1">
      <c r="A134" s="62"/>
      <c r="B134" s="67"/>
      <c r="C134" s="70" t="s">
        <v>45</v>
      </c>
      <c r="D134" s="46"/>
      <c r="E134" s="69">
        <v>2350000</v>
      </c>
      <c r="F134" s="61"/>
      <c r="G134" s="48"/>
      <c r="H134" s="49"/>
      <c r="L134" s="11"/>
    </row>
    <row r="135" spans="1:12" ht="12" customHeight="1">
      <c r="A135" s="62"/>
      <c r="B135" s="67"/>
      <c r="C135" s="70" t="s">
        <v>130</v>
      </c>
      <c r="D135" s="46" t="s">
        <v>55</v>
      </c>
      <c r="E135" s="69">
        <v>255000</v>
      </c>
      <c r="F135" s="61"/>
      <c r="G135" s="48"/>
      <c r="H135" s="49"/>
      <c r="L135" s="11"/>
    </row>
    <row r="136" spans="1:12" ht="12" customHeight="1">
      <c r="A136" s="62"/>
      <c r="B136" s="67"/>
      <c r="C136" s="70" t="s">
        <v>211</v>
      </c>
      <c r="D136" s="46"/>
      <c r="E136" s="69">
        <v>150000</v>
      </c>
      <c r="F136" s="61"/>
      <c r="G136" s="48"/>
      <c r="H136" s="49"/>
      <c r="L136" s="11"/>
    </row>
    <row r="137" spans="1:12" ht="12" customHeight="1">
      <c r="A137" s="62"/>
      <c r="B137" s="67"/>
      <c r="C137" s="70" t="s">
        <v>46</v>
      </c>
      <c r="D137" s="46"/>
      <c r="E137" s="69">
        <v>125000</v>
      </c>
      <c r="F137" s="61"/>
      <c r="G137" s="48"/>
      <c r="H137" s="49"/>
      <c r="L137" s="11"/>
    </row>
    <row r="138" spans="1:12" ht="12" customHeight="1">
      <c r="A138" s="62"/>
      <c r="B138" s="67"/>
      <c r="C138" s="70" t="s">
        <v>132</v>
      </c>
      <c r="D138" s="46"/>
      <c r="E138" s="69">
        <v>85000</v>
      </c>
      <c r="F138" s="61"/>
      <c r="G138" s="48"/>
      <c r="H138" s="49"/>
      <c r="L138" s="11"/>
    </row>
    <row r="139" spans="1:12" ht="12" customHeight="1">
      <c r="A139" s="62"/>
      <c r="B139" s="67"/>
      <c r="C139" s="72" t="s">
        <v>134</v>
      </c>
      <c r="D139" s="46"/>
      <c r="E139" s="133">
        <v>75000</v>
      </c>
      <c r="F139" s="61"/>
      <c r="G139" s="48"/>
      <c r="H139" s="49"/>
      <c r="L139" s="11"/>
    </row>
    <row r="140" spans="1:12" ht="12" customHeight="1">
      <c r="A140" s="62"/>
      <c r="B140" s="67"/>
      <c r="C140" s="46" t="s">
        <v>44</v>
      </c>
      <c r="D140" s="46"/>
      <c r="E140" s="69">
        <f>SUM(E134:E138)</f>
        <v>2965000</v>
      </c>
      <c r="F140" s="61"/>
      <c r="G140" s="48"/>
      <c r="H140" s="49"/>
      <c r="L140" s="11"/>
    </row>
    <row r="141" spans="1:12" ht="12" customHeight="1">
      <c r="A141" s="62"/>
      <c r="B141" s="67"/>
      <c r="C141" s="68"/>
      <c r="D141" s="46"/>
      <c r="E141" s="69"/>
      <c r="F141" s="61"/>
      <c r="G141" s="48"/>
      <c r="H141" s="49"/>
      <c r="L141" s="11"/>
    </row>
    <row r="142" spans="1:12" ht="12" customHeight="1">
      <c r="A142" s="62" t="s">
        <v>135</v>
      </c>
      <c r="B142" s="67"/>
      <c r="C142" s="68"/>
      <c r="D142" s="46" t="s">
        <v>136</v>
      </c>
      <c r="E142" s="69"/>
      <c r="F142" s="61"/>
      <c r="G142" s="48" t="s">
        <v>137</v>
      </c>
      <c r="H142" s="49"/>
      <c r="L142" s="11"/>
    </row>
    <row r="143" spans="1:12" ht="12" customHeight="1">
      <c r="A143" s="62"/>
      <c r="B143" s="67"/>
      <c r="C143" s="68"/>
      <c r="D143" s="46" t="s">
        <v>126</v>
      </c>
      <c r="E143" s="69"/>
      <c r="F143" s="61"/>
      <c r="G143" s="48"/>
      <c r="H143" s="49"/>
      <c r="L143" s="11"/>
    </row>
    <row r="144" spans="1:12" ht="12" customHeight="1">
      <c r="A144" s="62"/>
      <c r="B144" s="67"/>
      <c r="C144" s="68"/>
      <c r="D144" s="46"/>
      <c r="E144" s="69"/>
      <c r="F144" s="61"/>
      <c r="G144" s="48"/>
      <c r="H144" s="49"/>
      <c r="L144" s="11"/>
    </row>
    <row r="145" spans="1:12" ht="12" customHeight="1">
      <c r="A145" s="62" t="s">
        <v>138</v>
      </c>
      <c r="B145" s="67"/>
      <c r="C145" s="68"/>
      <c r="D145" s="46" t="s">
        <v>136</v>
      </c>
      <c r="E145" s="69"/>
      <c r="F145" s="61"/>
      <c r="G145" s="48" t="s">
        <v>137</v>
      </c>
      <c r="H145" s="49"/>
      <c r="L145" s="11"/>
    </row>
    <row r="146" spans="1:12" ht="12" customHeight="1">
      <c r="A146" s="62"/>
      <c r="B146" s="67"/>
      <c r="C146" s="68"/>
      <c r="D146" s="46" t="s">
        <v>126</v>
      </c>
      <c r="E146" s="69"/>
      <c r="F146" s="61"/>
      <c r="G146" s="48"/>
      <c r="H146" s="49"/>
      <c r="L146" s="11"/>
    </row>
    <row r="147" spans="1:12" ht="12" customHeight="1">
      <c r="A147" s="62"/>
      <c r="B147" s="67"/>
      <c r="C147" s="68"/>
      <c r="D147" s="46"/>
      <c r="E147" s="69"/>
      <c r="F147" s="61"/>
      <c r="G147" s="48"/>
      <c r="H147" s="49"/>
      <c r="L147" s="11"/>
    </row>
    <row r="148" spans="1:12" ht="12" customHeight="1">
      <c r="A148" s="62" t="s">
        <v>139</v>
      </c>
      <c r="B148" s="67"/>
      <c r="C148" s="68"/>
      <c r="D148" s="46"/>
      <c r="E148" s="69"/>
      <c r="F148" s="61"/>
      <c r="G148" s="48"/>
      <c r="H148" s="49"/>
      <c r="L148" s="11"/>
    </row>
    <row r="149" spans="1:12" ht="12" customHeight="1">
      <c r="A149" s="62"/>
      <c r="B149" s="67" t="s">
        <v>140</v>
      </c>
      <c r="C149" s="68"/>
      <c r="D149" s="46"/>
      <c r="E149" s="69">
        <v>75000</v>
      </c>
      <c r="F149" s="61"/>
      <c r="G149" s="112" t="s">
        <v>141</v>
      </c>
      <c r="H149" s="49"/>
      <c r="L149" s="11"/>
    </row>
    <row r="150" spans="1:12" ht="12" customHeight="1">
      <c r="A150" s="62"/>
      <c r="B150" s="67" t="s">
        <v>263</v>
      </c>
      <c r="C150" s="68"/>
      <c r="D150" s="46"/>
      <c r="E150" s="69"/>
      <c r="F150" s="61"/>
      <c r="G150" s="48" t="s">
        <v>142</v>
      </c>
      <c r="H150" s="49"/>
      <c r="L150" s="11"/>
    </row>
    <row r="151" spans="1:12" ht="12" customHeight="1">
      <c r="A151" s="62"/>
      <c r="B151" s="67"/>
      <c r="C151" s="68"/>
      <c r="D151" s="46"/>
      <c r="E151" s="69"/>
      <c r="F151" s="61"/>
      <c r="G151" s="66" t="s">
        <v>143</v>
      </c>
      <c r="H151" s="49"/>
      <c r="L151" s="11"/>
    </row>
    <row r="152" spans="1:12" ht="12" customHeight="1">
      <c r="A152" s="62"/>
      <c r="B152" s="67" t="s">
        <v>144</v>
      </c>
      <c r="C152" s="68"/>
      <c r="D152" s="46"/>
      <c r="E152" s="69">
        <v>215000</v>
      </c>
      <c r="F152" s="61"/>
      <c r="G152" s="66" t="s">
        <v>145</v>
      </c>
      <c r="H152" s="49"/>
      <c r="L152" s="11"/>
    </row>
    <row r="153" spans="1:12" ht="12" customHeight="1">
      <c r="A153" s="62"/>
      <c r="B153" s="67" t="s">
        <v>262</v>
      </c>
      <c r="C153" s="68"/>
      <c r="D153" s="46"/>
      <c r="E153" s="69"/>
      <c r="F153" s="61"/>
      <c r="G153" s="48"/>
      <c r="H153" s="49"/>
      <c r="L153" s="11"/>
    </row>
    <row r="154" spans="1:12" ht="12" customHeight="1">
      <c r="A154" s="62"/>
      <c r="B154" s="67"/>
      <c r="C154" s="68"/>
      <c r="D154" s="46"/>
      <c r="E154" s="69"/>
      <c r="F154" s="61"/>
      <c r="G154" s="48"/>
      <c r="H154" s="49"/>
      <c r="L154" s="11"/>
    </row>
    <row r="155" spans="1:12" ht="12" customHeight="1">
      <c r="A155" s="62" t="s">
        <v>146</v>
      </c>
      <c r="B155" s="67"/>
      <c r="C155" s="68"/>
      <c r="D155" s="46"/>
      <c r="E155" s="69"/>
      <c r="F155" s="61"/>
      <c r="G155" s="48"/>
      <c r="H155" s="49"/>
      <c r="L155" s="11"/>
    </row>
    <row r="156" spans="1:12" ht="12" customHeight="1">
      <c r="A156" s="62" t="s">
        <v>135</v>
      </c>
      <c r="B156" s="67"/>
      <c r="C156" s="68"/>
      <c r="D156" s="46" t="s">
        <v>136</v>
      </c>
      <c r="E156" s="69"/>
      <c r="F156" s="61"/>
      <c r="G156" s="48" t="s">
        <v>137</v>
      </c>
      <c r="H156" s="49"/>
      <c r="L156" s="11"/>
    </row>
    <row r="157" spans="1:12" ht="12" customHeight="1">
      <c r="A157" s="62"/>
      <c r="B157" s="67"/>
      <c r="C157" s="68"/>
      <c r="D157" s="46" t="s">
        <v>126</v>
      </c>
      <c r="E157" s="69"/>
      <c r="F157" s="61"/>
      <c r="G157" s="48"/>
      <c r="H157" s="49"/>
      <c r="L157" s="11"/>
    </row>
    <row r="158" spans="1:12" ht="12" customHeight="1">
      <c r="A158" s="62"/>
      <c r="B158" s="67"/>
      <c r="C158" s="68"/>
      <c r="D158" s="46"/>
      <c r="E158" s="69"/>
      <c r="F158" s="61"/>
      <c r="G158" s="48"/>
      <c r="H158" s="49"/>
      <c r="L158" s="11"/>
    </row>
    <row r="159" spans="1:12" ht="12" customHeight="1">
      <c r="A159" s="62" t="s">
        <v>138</v>
      </c>
      <c r="B159" s="67"/>
      <c r="C159" s="68"/>
      <c r="D159" s="46" t="s">
        <v>136</v>
      </c>
      <c r="E159" s="69"/>
      <c r="F159" s="61"/>
      <c r="G159" s="48" t="s">
        <v>137</v>
      </c>
      <c r="H159" s="49"/>
      <c r="L159" s="11"/>
    </row>
    <row r="160" spans="1:12" ht="12" customHeight="1">
      <c r="A160" s="62"/>
      <c r="B160" s="67"/>
      <c r="C160" s="68"/>
      <c r="D160" s="46" t="s">
        <v>126</v>
      </c>
      <c r="E160" s="69"/>
      <c r="F160" s="61"/>
      <c r="G160" s="48"/>
      <c r="H160" s="49"/>
      <c r="L160" s="11"/>
    </row>
    <row r="161" spans="1:12" ht="12" customHeight="1">
      <c r="A161" s="89"/>
      <c r="B161" s="60"/>
      <c r="C161" s="90"/>
      <c r="D161" s="53"/>
      <c r="E161" s="113"/>
      <c r="F161" s="84"/>
      <c r="G161" s="56"/>
      <c r="H161" s="57"/>
      <c r="L161" s="11"/>
    </row>
    <row r="162" spans="1:12" ht="12" customHeight="1">
      <c r="A162" s="43" t="s">
        <v>147</v>
      </c>
      <c r="B162" s="67"/>
      <c r="C162" s="68"/>
      <c r="D162" s="134"/>
      <c r="E162" s="78"/>
      <c r="F162" s="79"/>
      <c r="G162" s="80"/>
      <c r="H162" s="81"/>
      <c r="L162" s="11"/>
    </row>
    <row r="163" spans="1:12" ht="12" customHeight="1">
      <c r="A163" s="135" t="s">
        <v>148</v>
      </c>
      <c r="B163" s="136"/>
      <c r="C163" s="137"/>
      <c r="D163" s="138" t="s">
        <v>136</v>
      </c>
      <c r="E163" s="139"/>
      <c r="F163" s="140"/>
      <c r="G163" s="112" t="s">
        <v>149</v>
      </c>
      <c r="H163" s="141"/>
      <c r="L163" s="11"/>
    </row>
    <row r="164" spans="1:12" ht="12" customHeight="1">
      <c r="A164" s="142"/>
      <c r="B164" s="143" t="s">
        <v>150</v>
      </c>
      <c r="C164" s="144"/>
      <c r="D164" s="138" t="s">
        <v>151</v>
      </c>
      <c r="E164" s="139">
        <v>15000</v>
      </c>
      <c r="F164" s="140"/>
      <c r="G164" s="48" t="s">
        <v>152</v>
      </c>
      <c r="H164" s="141"/>
      <c r="L164" s="11"/>
    </row>
    <row r="165" spans="1:12" ht="12" customHeight="1">
      <c r="A165" s="62"/>
      <c r="B165" s="67" t="s">
        <v>153</v>
      </c>
      <c r="C165" s="68"/>
      <c r="D165" s="46"/>
      <c r="E165" s="69"/>
      <c r="F165" s="61"/>
      <c r="G165" s="66" t="s">
        <v>154</v>
      </c>
      <c r="H165" s="49"/>
      <c r="L165" s="11"/>
    </row>
    <row r="166" spans="1:12" ht="12" customHeight="1">
      <c r="A166" s="62"/>
      <c r="B166" s="145" t="s">
        <v>264</v>
      </c>
      <c r="C166" s="68"/>
      <c r="D166" s="46"/>
      <c r="E166" s="69"/>
      <c r="F166" s="61"/>
      <c r="G166" s="66" t="s">
        <v>155</v>
      </c>
      <c r="H166" s="49"/>
      <c r="L166" s="11"/>
    </row>
    <row r="167" spans="1:12" ht="12" customHeight="1">
      <c r="A167" s="62"/>
      <c r="B167" s="67"/>
      <c r="C167" s="68"/>
      <c r="D167" s="46"/>
      <c r="E167" s="69"/>
      <c r="F167" s="61"/>
      <c r="G167" s="48"/>
      <c r="H167" s="49"/>
      <c r="L167" s="11"/>
    </row>
    <row r="168" spans="1:12" ht="12" customHeight="1">
      <c r="A168" s="62"/>
      <c r="B168" s="67" t="s">
        <v>212</v>
      </c>
      <c r="C168" s="68"/>
      <c r="D168" s="46" t="s">
        <v>156</v>
      </c>
      <c r="E168" s="69">
        <v>250000</v>
      </c>
      <c r="F168" s="61"/>
      <c r="G168" s="48"/>
      <c r="H168" s="49"/>
      <c r="L168" s="11"/>
    </row>
    <row r="169" spans="1:12" ht="12" customHeight="1">
      <c r="A169" s="62"/>
      <c r="B169" s="145" t="s">
        <v>264</v>
      </c>
      <c r="C169" s="68"/>
      <c r="D169" s="46"/>
      <c r="E169" s="69"/>
      <c r="F169" s="61"/>
      <c r="G169" s="48"/>
      <c r="H169" s="49"/>
      <c r="L169" s="11"/>
    </row>
    <row r="170" spans="1:12" ht="12" customHeight="1">
      <c r="A170" s="89"/>
      <c r="B170" s="60"/>
      <c r="C170" s="90"/>
      <c r="D170" s="53"/>
      <c r="E170" s="113"/>
      <c r="F170" s="84"/>
      <c r="G170" s="56"/>
      <c r="H170" s="57"/>
      <c r="L170" s="11"/>
    </row>
    <row r="171" spans="1:12" ht="12" customHeight="1">
      <c r="A171" s="74" t="s">
        <v>157</v>
      </c>
      <c r="B171" s="121"/>
      <c r="C171" s="122"/>
      <c r="D171" s="46"/>
      <c r="E171" s="69"/>
      <c r="F171" s="61"/>
      <c r="G171" s="48"/>
      <c r="H171" s="49"/>
      <c r="L171" s="11"/>
    </row>
    <row r="172" spans="1:12" ht="12" customHeight="1">
      <c r="A172" s="62"/>
      <c r="B172" s="67"/>
      <c r="C172" s="68"/>
      <c r="D172" s="46" t="s">
        <v>158</v>
      </c>
      <c r="E172" s="69"/>
      <c r="F172" s="61"/>
      <c r="G172" s="146" t="s">
        <v>159</v>
      </c>
      <c r="H172" s="49"/>
      <c r="L172" s="11"/>
    </row>
    <row r="173" spans="1:12" ht="12" customHeight="1">
      <c r="A173" s="62"/>
      <c r="B173" s="67" t="s">
        <v>265</v>
      </c>
      <c r="C173" s="68"/>
      <c r="D173" s="46"/>
      <c r="E173" s="69"/>
      <c r="F173" s="61"/>
      <c r="G173" s="112" t="s">
        <v>160</v>
      </c>
      <c r="H173" s="49"/>
      <c r="L173" s="11"/>
    </row>
    <row r="174" spans="1:12" ht="12" customHeight="1">
      <c r="A174" s="62"/>
      <c r="B174" s="67" t="s">
        <v>161</v>
      </c>
      <c r="C174" s="64" t="s">
        <v>162</v>
      </c>
      <c r="D174" s="46"/>
      <c r="E174" s="69">
        <v>35000</v>
      </c>
      <c r="F174" s="61"/>
      <c r="G174" s="48" t="s">
        <v>163</v>
      </c>
      <c r="H174" s="49"/>
      <c r="L174" s="11"/>
    </row>
    <row r="175" spans="1:12" ht="12" customHeight="1">
      <c r="A175" s="62"/>
      <c r="B175" s="67"/>
      <c r="C175" s="64" t="s">
        <v>164</v>
      </c>
      <c r="D175" s="46"/>
      <c r="E175" s="69">
        <v>150000</v>
      </c>
      <c r="F175" s="61"/>
      <c r="G175" s="66" t="s">
        <v>165</v>
      </c>
      <c r="H175" s="49"/>
      <c r="L175" s="11"/>
    </row>
    <row r="176" spans="1:12" ht="12" customHeight="1">
      <c r="A176" s="62"/>
      <c r="B176" s="67"/>
      <c r="C176" s="64" t="s">
        <v>166</v>
      </c>
      <c r="D176" s="46"/>
      <c r="E176" s="69">
        <v>1500000</v>
      </c>
      <c r="F176" s="61"/>
      <c r="G176" s="66" t="s">
        <v>167</v>
      </c>
      <c r="H176" s="49"/>
      <c r="L176" s="11"/>
    </row>
    <row r="177" spans="1:12" ht="12" customHeight="1">
      <c r="A177" s="62"/>
      <c r="B177" s="67"/>
      <c r="C177" s="64" t="s">
        <v>214</v>
      </c>
      <c r="D177" s="46"/>
      <c r="E177" s="47" t="s">
        <v>168</v>
      </c>
      <c r="F177" s="61"/>
      <c r="G177" s="48"/>
      <c r="H177" s="49"/>
      <c r="L177" s="11"/>
    </row>
    <row r="178" spans="1:12" ht="12" customHeight="1">
      <c r="A178" s="62"/>
      <c r="B178" s="67"/>
      <c r="C178" s="64"/>
      <c r="D178" s="46"/>
      <c r="E178" s="47"/>
      <c r="F178" s="61"/>
      <c r="G178" s="48"/>
      <c r="H178" s="49"/>
      <c r="L178" s="11"/>
    </row>
    <row r="179" spans="1:12" ht="12" customHeight="1">
      <c r="A179" s="62"/>
      <c r="B179" s="67" t="s">
        <v>266</v>
      </c>
      <c r="C179" s="68"/>
      <c r="D179" s="46"/>
      <c r="E179" s="69">
        <v>4500000</v>
      </c>
      <c r="F179" s="61"/>
      <c r="G179" s="48"/>
      <c r="H179" s="49"/>
      <c r="L179" s="11"/>
    </row>
    <row r="180" spans="1:12" ht="12" customHeight="1" thickBot="1">
      <c r="A180" s="123"/>
      <c r="B180" s="124"/>
      <c r="C180" s="125"/>
      <c r="D180" s="126"/>
      <c r="E180" s="127"/>
      <c r="F180" s="128"/>
      <c r="G180" s="129"/>
      <c r="H180" s="130"/>
      <c r="L180" s="11"/>
    </row>
    <row r="181" spans="1:12" ht="17.25" customHeight="1">
      <c r="A181" s="43" t="s">
        <v>169</v>
      </c>
      <c r="B181" s="67"/>
      <c r="C181" s="68"/>
      <c r="D181" s="46"/>
      <c r="E181" s="69"/>
      <c r="F181" s="61"/>
      <c r="G181" s="48"/>
      <c r="H181" s="49"/>
      <c r="L181" s="11"/>
    </row>
    <row r="182" spans="1:12" ht="12" customHeight="1">
      <c r="A182" s="62"/>
      <c r="B182" s="67"/>
      <c r="C182" s="68"/>
      <c r="D182" s="46"/>
      <c r="E182" s="69"/>
      <c r="F182" s="61"/>
      <c r="G182" s="48"/>
      <c r="H182" s="49"/>
      <c r="L182" s="11"/>
    </row>
    <row r="183" spans="1:12" ht="12" customHeight="1">
      <c r="A183" s="74" t="s">
        <v>267</v>
      </c>
      <c r="B183" s="75"/>
      <c r="C183" s="114"/>
      <c r="D183" s="46" t="s">
        <v>170</v>
      </c>
      <c r="E183" s="69"/>
      <c r="F183" s="61"/>
      <c r="G183" s="48" t="s">
        <v>137</v>
      </c>
      <c r="H183" s="49"/>
      <c r="L183" s="11"/>
    </row>
    <row r="184" spans="1:12" ht="12" customHeight="1">
      <c r="A184" s="62" t="s">
        <v>57</v>
      </c>
      <c r="B184" s="67"/>
      <c r="C184" s="68"/>
      <c r="D184" s="46"/>
      <c r="E184" s="69"/>
      <c r="F184" s="61"/>
      <c r="G184" s="48"/>
      <c r="H184" s="49"/>
      <c r="L184" s="11"/>
    </row>
    <row r="185" spans="1:12" ht="12" customHeight="1">
      <c r="A185" s="147" t="s">
        <v>58</v>
      </c>
      <c r="B185" s="67"/>
      <c r="C185" s="68"/>
      <c r="D185" s="46"/>
      <c r="E185" s="69"/>
      <c r="F185" s="61"/>
      <c r="G185" s="48"/>
      <c r="H185" s="49"/>
      <c r="L185" s="11"/>
    </row>
    <row r="186" spans="1:12" ht="12" customHeight="1">
      <c r="A186" s="62"/>
      <c r="B186" s="67"/>
      <c r="C186" s="68"/>
      <c r="D186" s="46"/>
      <c r="E186" s="69"/>
      <c r="F186" s="61"/>
      <c r="G186" s="48"/>
      <c r="H186" s="49"/>
      <c r="L186" s="11"/>
    </row>
    <row r="187" spans="1:12" ht="12" customHeight="1">
      <c r="A187" s="74" t="s">
        <v>268</v>
      </c>
      <c r="B187" s="75"/>
      <c r="C187" s="114"/>
      <c r="D187" s="46"/>
      <c r="E187" s="69"/>
      <c r="F187" s="61"/>
      <c r="G187" s="48" t="s">
        <v>137</v>
      </c>
      <c r="H187" s="49"/>
      <c r="L187" s="11"/>
    </row>
    <row r="188" spans="1:12" ht="12" customHeight="1">
      <c r="A188" s="62" t="s">
        <v>57</v>
      </c>
      <c r="B188" s="67"/>
      <c r="C188" s="68"/>
      <c r="D188" s="46"/>
      <c r="E188" s="69"/>
      <c r="F188" s="61"/>
      <c r="G188" s="48"/>
      <c r="H188" s="49"/>
      <c r="L188" s="11"/>
    </row>
    <row r="189" spans="1:12" ht="12" customHeight="1">
      <c r="A189" s="147" t="s">
        <v>58</v>
      </c>
      <c r="B189" s="67"/>
      <c r="C189" s="68"/>
      <c r="D189" s="46"/>
      <c r="E189" s="69"/>
      <c r="F189" s="61"/>
      <c r="G189" s="48"/>
      <c r="H189" s="49"/>
      <c r="L189" s="11"/>
    </row>
    <row r="190" spans="1:12" ht="12" customHeight="1">
      <c r="A190" s="62"/>
      <c r="B190" s="67"/>
      <c r="C190" s="68"/>
      <c r="D190" s="46"/>
      <c r="E190" s="69"/>
      <c r="F190" s="61"/>
      <c r="G190" s="48"/>
      <c r="H190" s="49"/>
      <c r="L190" s="11"/>
    </row>
    <row r="191" spans="1:12" ht="12" customHeight="1">
      <c r="A191" s="74" t="s">
        <v>269</v>
      </c>
      <c r="B191" s="75"/>
      <c r="C191" s="114"/>
      <c r="D191" s="46"/>
      <c r="E191" s="69"/>
      <c r="F191" s="61"/>
      <c r="G191" s="48" t="s">
        <v>137</v>
      </c>
      <c r="H191" s="49"/>
      <c r="L191" s="11"/>
    </row>
    <row r="192" spans="1:12" ht="12" customHeight="1" thickBot="1">
      <c r="A192" s="123"/>
      <c r="B192" s="124"/>
      <c r="C192" s="125"/>
      <c r="D192" s="126"/>
      <c r="E192" s="127"/>
      <c r="F192" s="128"/>
      <c r="G192" s="129"/>
      <c r="H192" s="130"/>
      <c r="L192" s="11"/>
    </row>
    <row r="193" spans="1:12" ht="18" customHeight="1">
      <c r="A193" s="43" t="s">
        <v>171</v>
      </c>
      <c r="B193" s="131"/>
      <c r="C193" s="132"/>
      <c r="D193" s="46"/>
      <c r="E193" s="69"/>
      <c r="F193" s="61"/>
      <c r="G193" s="48"/>
      <c r="H193" s="49"/>
      <c r="L193" s="11"/>
    </row>
    <row r="194" spans="1:12" ht="12" customHeight="1">
      <c r="A194" s="89"/>
      <c r="B194" s="60"/>
      <c r="C194" s="90"/>
      <c r="D194" s="46"/>
      <c r="E194" s="69"/>
      <c r="F194" s="61"/>
      <c r="G194" s="48"/>
      <c r="H194" s="49"/>
      <c r="L194" s="11"/>
    </row>
    <row r="195" spans="1:12" ht="12" customHeight="1">
      <c r="A195" s="74" t="s">
        <v>56</v>
      </c>
      <c r="B195" s="75"/>
      <c r="C195" s="114"/>
      <c r="D195" s="46" t="s">
        <v>170</v>
      </c>
      <c r="E195" s="69"/>
      <c r="F195" s="61"/>
      <c r="G195" s="48" t="s">
        <v>213</v>
      </c>
      <c r="H195" s="49"/>
      <c r="L195" s="11"/>
    </row>
    <row r="196" spans="1:12" ht="12" customHeight="1">
      <c r="A196" s="62" t="s">
        <v>270</v>
      </c>
      <c r="B196" s="67"/>
      <c r="C196" s="68"/>
      <c r="D196" s="46" t="s">
        <v>172</v>
      </c>
      <c r="E196" s="69"/>
      <c r="F196" s="61"/>
      <c r="G196" s="48" t="s">
        <v>289</v>
      </c>
      <c r="H196" s="49"/>
      <c r="L196" s="11"/>
    </row>
    <row r="197" spans="1:12" ht="12" customHeight="1">
      <c r="A197" s="62" t="s">
        <v>173</v>
      </c>
      <c r="B197" s="67"/>
      <c r="C197" s="68"/>
      <c r="D197" s="46"/>
      <c r="E197" s="69"/>
      <c r="F197" s="61"/>
      <c r="G197" s="48" t="s">
        <v>290</v>
      </c>
      <c r="H197" s="49"/>
      <c r="L197" s="11"/>
    </row>
    <row r="198" spans="1:12" ht="12" customHeight="1">
      <c r="A198" s="89"/>
      <c r="B198" s="60"/>
      <c r="C198" s="90"/>
      <c r="D198" s="53"/>
      <c r="E198" s="113"/>
      <c r="F198" s="84"/>
      <c r="G198" s="56"/>
      <c r="H198" s="57"/>
      <c r="L198" s="11"/>
    </row>
    <row r="199" spans="1:12" ht="12" customHeight="1">
      <c r="A199" s="50" t="s">
        <v>174</v>
      </c>
      <c r="B199" s="60"/>
      <c r="C199" s="90"/>
      <c r="D199" s="148"/>
      <c r="E199" s="69"/>
      <c r="F199" s="61"/>
      <c r="G199" s="48"/>
      <c r="H199" s="49"/>
      <c r="L199" s="11"/>
    </row>
    <row r="200" spans="1:12" ht="12" customHeight="1">
      <c r="A200" s="62"/>
      <c r="B200" s="67"/>
      <c r="C200" s="68"/>
      <c r="D200" s="46" t="s">
        <v>175</v>
      </c>
      <c r="E200" s="69"/>
      <c r="F200" s="61"/>
      <c r="G200" s="112" t="s">
        <v>176</v>
      </c>
      <c r="H200" s="49"/>
      <c r="L200" s="11"/>
    </row>
    <row r="201" spans="1:12" ht="12" customHeight="1">
      <c r="A201" s="62"/>
      <c r="B201" s="67" t="s">
        <v>271</v>
      </c>
      <c r="C201" s="68"/>
      <c r="D201" s="46"/>
      <c r="E201" s="69"/>
      <c r="F201" s="61"/>
      <c r="G201" s="48" t="s">
        <v>177</v>
      </c>
      <c r="H201" s="49"/>
      <c r="L201" s="11"/>
    </row>
    <row r="202" spans="1:12" ht="12" customHeight="1">
      <c r="A202" s="62"/>
      <c r="B202" s="67"/>
      <c r="C202" s="70" t="s">
        <v>64</v>
      </c>
      <c r="D202" s="46"/>
      <c r="E202" s="69">
        <v>750000</v>
      </c>
      <c r="F202" s="61"/>
      <c r="G202" s="66" t="s">
        <v>178</v>
      </c>
      <c r="H202" s="49"/>
      <c r="L202" s="11"/>
    </row>
    <row r="203" spans="1:12" ht="12" customHeight="1">
      <c r="A203" s="62"/>
      <c r="B203" s="67"/>
      <c r="C203" s="70" t="s">
        <v>63</v>
      </c>
      <c r="D203" s="46"/>
      <c r="E203" s="69">
        <v>650000</v>
      </c>
      <c r="F203" s="61"/>
      <c r="G203" s="66" t="s">
        <v>179</v>
      </c>
      <c r="H203" s="49"/>
      <c r="L203" s="11"/>
    </row>
    <row r="204" spans="1:12" ht="12" customHeight="1">
      <c r="A204" s="62"/>
      <c r="B204" s="67"/>
      <c r="C204" s="72" t="s">
        <v>180</v>
      </c>
      <c r="D204" s="46"/>
      <c r="E204" s="133">
        <v>45000</v>
      </c>
      <c r="F204" s="61"/>
      <c r="G204" s="48"/>
      <c r="H204" s="49"/>
      <c r="L204" s="11"/>
    </row>
    <row r="205" spans="1:12" ht="12" customHeight="1">
      <c r="A205" s="62"/>
      <c r="B205" s="67"/>
      <c r="C205" s="70" t="s">
        <v>44</v>
      </c>
      <c r="D205" s="46"/>
      <c r="E205" s="69">
        <f>E202-E203-E204</f>
        <v>55000</v>
      </c>
      <c r="F205" s="61"/>
      <c r="G205" s="48"/>
      <c r="H205" s="49"/>
      <c r="L205" s="11"/>
    </row>
    <row r="206" spans="1:12" ht="12" customHeight="1">
      <c r="A206" s="62"/>
      <c r="B206" s="67"/>
      <c r="C206" s="68"/>
      <c r="D206" s="46"/>
      <c r="E206" s="69"/>
      <c r="F206" s="61"/>
      <c r="G206" s="48"/>
      <c r="H206" s="49"/>
      <c r="L206" s="11"/>
    </row>
    <row r="207" spans="1:12" ht="12" customHeight="1">
      <c r="A207" s="62" t="s">
        <v>181</v>
      </c>
      <c r="B207" s="67"/>
      <c r="C207" s="68"/>
      <c r="D207" s="46"/>
      <c r="E207" s="69"/>
      <c r="F207" s="61"/>
      <c r="G207" s="48"/>
      <c r="H207" s="49"/>
      <c r="L207" s="11"/>
    </row>
    <row r="208" spans="1:12" ht="12" customHeight="1">
      <c r="A208" s="62" t="s">
        <v>182</v>
      </c>
      <c r="B208" s="67"/>
      <c r="C208" s="68"/>
      <c r="D208" s="46"/>
      <c r="E208" s="69"/>
      <c r="F208" s="61"/>
      <c r="G208" s="48"/>
      <c r="H208" s="49"/>
      <c r="L208" s="11"/>
    </row>
    <row r="209" spans="1:12" ht="12" customHeight="1">
      <c r="A209" s="62" t="s">
        <v>183</v>
      </c>
      <c r="B209" s="67"/>
      <c r="C209" s="68"/>
      <c r="D209" s="46"/>
      <c r="E209" s="69"/>
      <c r="F209" s="61"/>
      <c r="G209" s="48"/>
      <c r="H209" s="49"/>
      <c r="L209" s="11"/>
    </row>
    <row r="210" spans="1:12" ht="12" customHeight="1">
      <c r="A210" s="62" t="s">
        <v>184</v>
      </c>
      <c r="B210" s="67"/>
      <c r="C210" s="68"/>
      <c r="D210" s="46"/>
      <c r="E210" s="69"/>
      <c r="F210" s="61"/>
      <c r="G210" s="48"/>
      <c r="H210" s="49"/>
      <c r="L210" s="11"/>
    </row>
    <row r="211" spans="1:12" ht="12" customHeight="1">
      <c r="A211" s="62"/>
      <c r="B211" s="67"/>
      <c r="C211" s="68"/>
      <c r="D211" s="46"/>
      <c r="E211" s="69"/>
      <c r="F211" s="61"/>
      <c r="G211" s="48"/>
      <c r="H211" s="49"/>
      <c r="L211" s="11"/>
    </row>
    <row r="212" spans="1:12" ht="12" customHeight="1">
      <c r="A212" s="74" t="s">
        <v>185</v>
      </c>
      <c r="B212" s="75"/>
      <c r="C212" s="114"/>
      <c r="D212" s="77"/>
      <c r="E212" s="78"/>
      <c r="F212" s="79"/>
      <c r="G212" s="80"/>
      <c r="H212" s="81"/>
      <c r="L212" s="11"/>
    </row>
    <row r="213" spans="1:12" ht="12" customHeight="1">
      <c r="A213" s="62"/>
      <c r="B213" s="67"/>
      <c r="C213" s="68"/>
      <c r="D213" s="46" t="s">
        <v>170</v>
      </c>
      <c r="E213" s="69"/>
      <c r="F213" s="61"/>
      <c r="G213" s="48"/>
      <c r="H213" s="49"/>
      <c r="L213" s="11"/>
    </row>
    <row r="214" spans="1:12" ht="12" customHeight="1">
      <c r="A214" s="62"/>
      <c r="B214" s="67" t="s">
        <v>272</v>
      </c>
      <c r="C214" s="68"/>
      <c r="D214" s="46"/>
      <c r="E214" s="69">
        <v>350000</v>
      </c>
      <c r="F214" s="61"/>
      <c r="G214" s="112" t="s">
        <v>186</v>
      </c>
      <c r="H214" s="49"/>
      <c r="L214" s="11"/>
    </row>
    <row r="215" spans="1:12" ht="12" customHeight="1">
      <c r="A215" s="62"/>
      <c r="B215" s="67"/>
      <c r="C215" s="68"/>
      <c r="D215" s="46"/>
      <c r="E215" s="69"/>
      <c r="F215" s="61"/>
      <c r="G215" s="48" t="s">
        <v>187</v>
      </c>
      <c r="H215" s="49"/>
      <c r="L215" s="11"/>
    </row>
    <row r="216" spans="1:12" ht="12" customHeight="1">
      <c r="A216" s="62"/>
      <c r="B216" s="67"/>
      <c r="C216" s="68"/>
      <c r="D216" s="46"/>
      <c r="E216" s="69"/>
      <c r="F216" s="61"/>
      <c r="G216" s="66" t="s">
        <v>188</v>
      </c>
      <c r="H216" s="49"/>
      <c r="L216" s="11"/>
    </row>
    <row r="217" spans="1:12" ht="12" customHeight="1">
      <c r="A217" s="62"/>
      <c r="B217" s="67" t="s">
        <v>273</v>
      </c>
      <c r="C217" s="68"/>
      <c r="D217" s="46"/>
      <c r="E217" s="69"/>
      <c r="F217" s="61"/>
      <c r="G217" s="66" t="s">
        <v>189</v>
      </c>
      <c r="H217" s="49"/>
      <c r="L217" s="11"/>
    </row>
    <row r="218" spans="1:12" ht="12" customHeight="1">
      <c r="A218" s="62"/>
      <c r="B218" s="67" t="s">
        <v>190</v>
      </c>
      <c r="C218" s="68"/>
      <c r="D218" s="46"/>
      <c r="E218" s="69"/>
      <c r="F218" s="61"/>
      <c r="G218" s="48"/>
      <c r="H218" s="49"/>
      <c r="L218" s="11"/>
    </row>
    <row r="219" spans="1:12" ht="12" customHeight="1">
      <c r="A219" s="62"/>
      <c r="B219" s="67"/>
      <c r="C219" s="70" t="s">
        <v>47</v>
      </c>
      <c r="D219" s="46"/>
      <c r="E219" s="69">
        <v>25000</v>
      </c>
      <c r="F219" s="61"/>
      <c r="G219" s="48"/>
      <c r="H219" s="49"/>
      <c r="L219" s="11"/>
    </row>
    <row r="220" spans="1:12" ht="12" customHeight="1">
      <c r="A220" s="62"/>
      <c r="B220" s="67"/>
      <c r="C220" s="70" t="s">
        <v>48</v>
      </c>
      <c r="D220" s="46"/>
      <c r="E220" s="69">
        <v>15000</v>
      </c>
      <c r="F220" s="61"/>
      <c r="G220" s="48"/>
      <c r="H220" s="49"/>
      <c r="L220" s="11"/>
    </row>
    <row r="221" spans="1:12" ht="12" customHeight="1">
      <c r="A221" s="62"/>
      <c r="B221" s="67"/>
      <c r="C221" s="70" t="s">
        <v>191</v>
      </c>
      <c r="D221" s="46"/>
      <c r="E221" s="69">
        <v>450000</v>
      </c>
      <c r="F221" s="61"/>
      <c r="G221" s="48"/>
      <c r="H221" s="49"/>
      <c r="L221" s="11"/>
    </row>
    <row r="222" spans="1:12" ht="12" customHeight="1">
      <c r="A222" s="62"/>
      <c r="B222" s="67"/>
      <c r="C222" s="149" t="s">
        <v>44</v>
      </c>
      <c r="D222" s="46"/>
      <c r="E222" s="150">
        <f>SUM(E219:E221)</f>
        <v>490000</v>
      </c>
      <c r="F222" s="61"/>
      <c r="G222" s="48"/>
      <c r="H222" s="49"/>
      <c r="L222" s="11"/>
    </row>
    <row r="223" spans="1:12" ht="12" customHeight="1">
      <c r="A223" s="89"/>
      <c r="B223" s="60"/>
      <c r="C223" s="90"/>
      <c r="D223" s="53"/>
      <c r="E223" s="113"/>
      <c r="F223" s="84"/>
      <c r="G223" s="56"/>
      <c r="H223" s="57"/>
      <c r="L223" s="11"/>
    </row>
    <row r="224" spans="1:12" ht="12" customHeight="1">
      <c r="A224" s="74" t="s">
        <v>195</v>
      </c>
      <c r="B224" s="121"/>
      <c r="C224" s="122"/>
      <c r="D224" s="46"/>
      <c r="E224" s="69"/>
      <c r="F224" s="61"/>
      <c r="G224" s="48"/>
      <c r="H224" s="49"/>
      <c r="L224" s="11"/>
    </row>
    <row r="225" spans="1:13" ht="12" customHeight="1">
      <c r="A225" s="62"/>
      <c r="B225" s="67"/>
      <c r="C225" s="68"/>
      <c r="D225" s="46" t="s">
        <v>170</v>
      </c>
      <c r="E225" s="69"/>
      <c r="F225" s="61"/>
      <c r="G225" s="48"/>
      <c r="H225" s="49"/>
      <c r="L225" s="11"/>
    </row>
    <row r="226" spans="1:13" ht="12" customHeight="1">
      <c r="A226" s="62"/>
      <c r="B226" s="67"/>
      <c r="C226" s="68"/>
      <c r="D226" s="46"/>
      <c r="E226" s="69"/>
      <c r="F226" s="61"/>
      <c r="G226" s="48"/>
      <c r="H226" s="49"/>
      <c r="L226" s="11"/>
    </row>
    <row r="227" spans="1:13" ht="12" customHeight="1">
      <c r="A227" s="62"/>
      <c r="B227" s="67" t="s">
        <v>274</v>
      </c>
      <c r="C227" s="68"/>
      <c r="D227" s="46"/>
      <c r="E227" s="69">
        <v>450000</v>
      </c>
      <c r="F227" s="61"/>
      <c r="G227" s="112" t="s">
        <v>196</v>
      </c>
      <c r="H227" s="49"/>
      <c r="L227" s="11"/>
    </row>
    <row r="228" spans="1:13" ht="12" customHeight="1">
      <c r="A228" s="62"/>
      <c r="B228" s="67"/>
      <c r="C228" s="68"/>
      <c r="D228" s="46"/>
      <c r="E228" s="69"/>
      <c r="F228" s="61"/>
      <c r="G228" s="48" t="s">
        <v>197</v>
      </c>
      <c r="H228" s="49"/>
      <c r="L228" s="11"/>
    </row>
    <row r="229" spans="1:13" ht="12" customHeight="1">
      <c r="A229" s="62"/>
      <c r="B229" s="67" t="s">
        <v>275</v>
      </c>
      <c r="C229" s="68"/>
      <c r="D229" s="46"/>
      <c r="E229" s="69">
        <v>650000</v>
      </c>
      <c r="F229" s="61"/>
      <c r="G229" s="66" t="s">
        <v>198</v>
      </c>
      <c r="H229" s="49"/>
      <c r="L229" s="11"/>
    </row>
    <row r="230" spans="1:13" ht="12" customHeight="1">
      <c r="A230" s="62"/>
      <c r="B230" s="67"/>
      <c r="C230" s="68"/>
      <c r="D230" s="46"/>
      <c r="E230" s="69"/>
      <c r="F230" s="61"/>
      <c r="G230" s="66" t="s">
        <v>199</v>
      </c>
      <c r="H230" s="49"/>
      <c r="L230" s="11"/>
    </row>
    <row r="231" spans="1:13" ht="12" customHeight="1" thickBot="1">
      <c r="A231" s="123"/>
      <c r="B231" s="124"/>
      <c r="C231" s="151"/>
      <c r="D231" s="126"/>
      <c r="E231" s="127"/>
      <c r="F231" s="128"/>
      <c r="G231" s="129"/>
      <c r="H231" s="130"/>
      <c r="L231" s="11"/>
    </row>
    <row r="232" spans="1:13">
      <c r="A232" s="152"/>
      <c r="B232" s="32"/>
      <c r="C232" s="67"/>
      <c r="D232" s="153"/>
      <c r="E232" s="154"/>
      <c r="F232" s="155"/>
      <c r="G232" s="30"/>
      <c r="H232" s="30"/>
    </row>
    <row r="233" spans="1:13">
      <c r="A233" s="156" t="s">
        <v>192</v>
      </c>
      <c r="B233" s="32"/>
      <c r="C233" s="67"/>
      <c r="D233" s="153"/>
      <c r="E233" s="67"/>
      <c r="F233" s="155"/>
      <c r="G233" s="30"/>
      <c r="H233" s="30"/>
    </row>
    <row r="234" spans="1:13">
      <c r="A234" s="152" t="s">
        <v>193</v>
      </c>
      <c r="B234" s="32"/>
      <c r="C234" s="67"/>
      <c r="D234" s="153"/>
      <c r="E234" s="67"/>
      <c r="F234" s="155"/>
      <c r="G234" s="30"/>
      <c r="H234" s="30"/>
    </row>
    <row r="235" spans="1:13">
      <c r="A235" s="157" t="s">
        <v>194</v>
      </c>
      <c r="B235" s="32"/>
      <c r="C235" s="67"/>
      <c r="D235" s="153"/>
      <c r="E235" s="67"/>
      <c r="F235" s="155"/>
      <c r="G235" s="30"/>
      <c r="H235" s="30"/>
    </row>
    <row r="236" spans="1:13">
      <c r="A236" s="32"/>
      <c r="B236" s="32"/>
      <c r="C236" s="67"/>
      <c r="D236" s="153"/>
      <c r="E236" s="158"/>
      <c r="F236" s="155"/>
      <c r="G236" s="30"/>
      <c r="H236" s="30"/>
    </row>
    <row r="237" spans="1:13">
      <c r="A237" s="32"/>
      <c r="B237" s="32"/>
      <c r="C237" s="67"/>
      <c r="D237" s="153"/>
      <c r="E237" s="158"/>
      <c r="F237" s="155"/>
      <c r="G237" s="30"/>
      <c r="H237" s="30"/>
    </row>
    <row r="238" spans="1:13">
      <c r="E238" s="15"/>
    </row>
    <row r="239" spans="1:13">
      <c r="E239" s="15"/>
      <c r="M239" s="16" t="e">
        <f>#REF!</f>
        <v>#REF!</v>
      </c>
    </row>
    <row r="240" spans="1:13">
      <c r="E240" s="15"/>
    </row>
    <row r="241" spans="5:13">
      <c r="E241" s="15"/>
      <c r="M241" s="16" t="e">
        <f>#REF!</f>
        <v>#REF!</v>
      </c>
    </row>
    <row r="242" spans="5:13">
      <c r="E242" s="15"/>
    </row>
    <row r="243" spans="5:13">
      <c r="E243" s="15"/>
    </row>
    <row r="244" spans="5:13">
      <c r="E244" s="15"/>
    </row>
    <row r="245" spans="5:13">
      <c r="E245" s="15"/>
    </row>
    <row r="246" spans="5:13">
      <c r="E246" s="15"/>
    </row>
    <row r="247" spans="5:13">
      <c r="E247" s="15"/>
    </row>
    <row r="248" spans="5:13">
      <c r="E248" s="15"/>
    </row>
    <row r="249" spans="5:13">
      <c r="E249" s="15"/>
    </row>
    <row r="250" spans="5:13">
      <c r="E250" s="15"/>
    </row>
    <row r="251" spans="5:13">
      <c r="E251" s="15"/>
    </row>
    <row r="252" spans="5:13">
      <c r="E252" s="15"/>
    </row>
    <row r="253" spans="5:13">
      <c r="E253" s="15"/>
    </row>
    <row r="254" spans="5:13">
      <c r="E254" s="15"/>
    </row>
    <row r="255" spans="5:13">
      <c r="E255" s="15"/>
    </row>
    <row r="256" spans="5:13">
      <c r="E256" s="15"/>
    </row>
    <row r="257" spans="5:5">
      <c r="E257" s="15"/>
    </row>
    <row r="258" spans="5:5">
      <c r="E258" s="15"/>
    </row>
    <row r="259" spans="5:5">
      <c r="E259" s="15"/>
    </row>
    <row r="260" spans="5:5">
      <c r="E260" s="15"/>
    </row>
    <row r="261" spans="5:5">
      <c r="E261" s="15"/>
    </row>
    <row r="262" spans="5:5">
      <c r="E262" s="15"/>
    </row>
    <row r="263" spans="5:5">
      <c r="E263" s="15"/>
    </row>
    <row r="264" spans="5:5">
      <c r="E264" s="15"/>
    </row>
    <row r="265" spans="5:5">
      <c r="E265" s="15"/>
    </row>
    <row r="266" spans="5:5">
      <c r="E266" s="15"/>
    </row>
    <row r="267" spans="5:5">
      <c r="E267" s="15"/>
    </row>
    <row r="268" spans="5:5">
      <c r="E268" s="15"/>
    </row>
    <row r="269" spans="5:5">
      <c r="E269" s="15"/>
    </row>
    <row r="270" spans="5:5">
      <c r="E270" s="15"/>
    </row>
    <row r="271" spans="5:5">
      <c r="E271" s="15"/>
    </row>
    <row r="272" spans="5:5">
      <c r="E272" s="15"/>
    </row>
    <row r="273" spans="5:5">
      <c r="E273" s="15"/>
    </row>
    <row r="274" spans="5:5">
      <c r="E274" s="15"/>
    </row>
    <row r="275" spans="5:5">
      <c r="E275" s="15"/>
    </row>
    <row r="276" spans="5:5">
      <c r="E276" s="15"/>
    </row>
    <row r="277" spans="5:5">
      <c r="E277" s="15"/>
    </row>
    <row r="278" spans="5:5">
      <c r="E278" s="15"/>
    </row>
    <row r="279" spans="5:5">
      <c r="E279" s="15"/>
    </row>
    <row r="280" spans="5:5">
      <c r="E280" s="15"/>
    </row>
    <row r="281" spans="5:5">
      <c r="E281" s="15"/>
    </row>
    <row r="282" spans="5:5">
      <c r="E282" s="15"/>
    </row>
    <row r="283" spans="5:5">
      <c r="E283" s="15"/>
    </row>
    <row r="284" spans="5:5">
      <c r="E284" s="15"/>
    </row>
    <row r="285" spans="5:5">
      <c r="E285" s="15"/>
    </row>
    <row r="286" spans="5:5">
      <c r="E286" s="15"/>
    </row>
    <row r="287" spans="5:5">
      <c r="E287" s="15"/>
    </row>
    <row r="288" spans="5:5">
      <c r="E288" s="15"/>
    </row>
  </sheetData>
  <customSheetViews>
    <customSheetView guid="{58755263-EAA0-4268-AC69-8BDA38C41F4D}" scale="90" showPageBreaks="1" showGridLines="0" printArea="1" hiddenColumns="1" state="hidden" view="pageBreakPreview">
      <selection activeCell="G84" sqref="G84"/>
      <rowBreaks count="2" manualBreakCount="2">
        <brk id="81" max="7" man="1"/>
        <brk id="161" max="7" man="1"/>
      </rowBreaks>
      <pageMargins left="0.25" right="0" top="0.5" bottom="0.5" header="0.5" footer="0.28999999999999998"/>
      <printOptions horizontalCentered="1"/>
      <pageSetup paperSize="9" scale="70" fitToHeight="3" orientation="portrait" horizontalDpi="300" verticalDpi="300" r:id="rId1"/>
      <headerFooter alignWithMargins="0">
        <oddFooter>&amp;C&amp;"Lucida Sans Unicode,Regular"&amp;P of page &amp;N</oddFooter>
      </headerFooter>
    </customSheetView>
    <customSheetView guid="{840ADED7-183E-4436-B94A-2B5EE88BE376}" scale="90" showPageBreaks="1" showGridLines="0" printArea="1" hiddenColumns="1" state="hidden" view="pageBreakPreview">
      <selection activeCell="G84" sqref="G84"/>
      <rowBreaks count="2" manualBreakCount="2">
        <brk id="81" max="7" man="1"/>
        <brk id="161" max="7" man="1"/>
      </rowBreaks>
      <pageMargins left="0.25" right="0" top="0.5" bottom="0.5" header="0.5" footer="0.28999999999999998"/>
      <printOptions horizontalCentered="1"/>
      <pageSetup paperSize="9" scale="70" fitToHeight="3" orientation="portrait" horizontalDpi="300" verticalDpi="300" r:id="rId2"/>
      <headerFooter alignWithMargins="0">
        <oddFooter>&amp;C&amp;"Lucida Sans Unicode,Regular"&amp;P of page &amp;N</oddFooter>
      </headerFooter>
    </customSheetView>
  </customSheetViews>
  <phoneticPr fontId="2" type="noConversion"/>
  <printOptions horizontalCentered="1" gridLinesSet="0"/>
  <pageMargins left="0.25" right="0" top="0.5" bottom="0.5" header="0.5" footer="0.28999999999999998"/>
  <pageSetup paperSize="9" scale="70" fitToHeight="3" orientation="portrait" horizontalDpi="300" verticalDpi="300" r:id="rId3"/>
  <headerFooter alignWithMargins="0">
    <oddFooter>&amp;C&amp;"Lucida Sans Unicode,Regular"&amp;P of page &amp;N</oddFooter>
  </headerFooter>
  <rowBreaks count="2" manualBreakCount="2">
    <brk id="81" max="7" man="1"/>
    <brk id="161" max="7" man="1"/>
  </row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21"/>
  <sheetViews>
    <sheetView tabSelected="1" workbookViewId="0">
      <selection activeCell="D19" sqref="D19"/>
    </sheetView>
  </sheetViews>
  <sheetFormatPr defaultRowHeight="13.5"/>
  <cols>
    <col min="1" max="1" width="2.85546875" customWidth="1"/>
    <col min="2" max="2" width="5.7109375" customWidth="1"/>
    <col min="3" max="3" width="35.7109375" customWidth="1"/>
    <col min="4" max="9" width="13.7109375" customWidth="1"/>
  </cols>
  <sheetData>
    <row r="1" spans="2:9" ht="15.75">
      <c r="B1" s="221" t="s">
        <v>480</v>
      </c>
      <c r="C1" s="19"/>
      <c r="D1" s="19"/>
      <c r="E1" s="19"/>
      <c r="F1" s="19"/>
      <c r="G1" s="19"/>
      <c r="H1" s="210"/>
      <c r="I1" s="219"/>
    </row>
    <row r="2" spans="2:9" ht="15">
      <c r="B2" s="19"/>
      <c r="C2" s="19"/>
      <c r="D2" s="19"/>
      <c r="E2" s="19"/>
      <c r="F2" s="19"/>
      <c r="G2" s="19"/>
      <c r="H2" s="210"/>
      <c r="I2" s="211"/>
    </row>
    <row r="3" spans="2:9" ht="16.5">
      <c r="B3" s="19" t="s">
        <v>481</v>
      </c>
      <c r="C3" s="19"/>
      <c r="D3" s="19"/>
      <c r="E3" s="19"/>
      <c r="F3" s="19"/>
      <c r="G3" s="19"/>
      <c r="H3" s="210"/>
      <c r="I3" s="212"/>
    </row>
    <row r="4" spans="2:9" ht="16.5">
      <c r="B4" s="19"/>
      <c r="C4" s="19"/>
      <c r="D4" s="19"/>
      <c r="E4" s="19"/>
      <c r="F4" s="19"/>
      <c r="G4" s="19"/>
      <c r="H4" s="210"/>
      <c r="I4" s="212"/>
    </row>
    <row r="5" spans="2:9" ht="16.5">
      <c r="B5" s="19" t="s">
        <v>53</v>
      </c>
      <c r="C5" s="19"/>
      <c r="D5" s="19"/>
      <c r="E5" s="19"/>
      <c r="F5" s="19"/>
      <c r="G5" s="19"/>
      <c r="H5" s="19"/>
      <c r="I5" s="27"/>
    </row>
    <row r="6" spans="2:9" ht="14.25" thickBot="1">
      <c r="B6" s="20"/>
      <c r="C6" s="20"/>
      <c r="D6" s="20"/>
      <c r="E6" s="20"/>
      <c r="F6" s="20"/>
      <c r="G6" s="20"/>
      <c r="H6" s="20"/>
      <c r="I6" s="176" t="s">
        <v>326</v>
      </c>
    </row>
    <row r="7" spans="2:9" ht="14.25" thickBot="1">
      <c r="B7" s="461" t="s">
        <v>482</v>
      </c>
      <c r="C7" s="462"/>
      <c r="D7" s="385" t="s">
        <v>334</v>
      </c>
      <c r="E7" s="456" t="s">
        <v>327</v>
      </c>
      <c r="F7" s="457"/>
      <c r="G7" s="457"/>
      <c r="H7" s="457"/>
      <c r="I7" s="458"/>
    </row>
    <row r="8" spans="2:9" ht="14.25" thickBot="1">
      <c r="B8" s="463"/>
      <c r="C8" s="464"/>
      <c r="D8" s="386" t="s">
        <v>317</v>
      </c>
      <c r="E8" s="387" t="s">
        <v>341</v>
      </c>
      <c r="F8" s="459" t="s">
        <v>407</v>
      </c>
      <c r="G8" s="459"/>
      <c r="H8" s="459"/>
      <c r="I8" s="460"/>
    </row>
    <row r="9" spans="2:9" ht="14.25" thickBot="1">
      <c r="B9" s="465"/>
      <c r="C9" s="466"/>
      <c r="D9" s="388">
        <v>2010</v>
      </c>
      <c r="E9" s="389">
        <v>2010</v>
      </c>
      <c r="F9" s="390" t="s">
        <v>332</v>
      </c>
      <c r="G9" s="391" t="s">
        <v>331</v>
      </c>
      <c r="H9" s="391" t="s">
        <v>315</v>
      </c>
      <c r="I9" s="392" t="s">
        <v>329</v>
      </c>
    </row>
    <row r="10" spans="2:9">
      <c r="B10" s="381"/>
      <c r="C10" s="382"/>
      <c r="D10" s="168"/>
      <c r="E10" s="168"/>
      <c r="F10" s="168"/>
      <c r="G10" s="168"/>
      <c r="H10" s="168"/>
      <c r="I10" s="168"/>
    </row>
    <row r="11" spans="2:9">
      <c r="B11" s="172"/>
      <c r="C11" s="173"/>
      <c r="D11" s="170"/>
      <c r="E11" s="170"/>
      <c r="F11" s="170"/>
      <c r="G11" s="170"/>
      <c r="H11" s="170"/>
      <c r="I11" s="170"/>
    </row>
    <row r="12" spans="2:9">
      <c r="B12" s="172"/>
      <c r="C12" s="173"/>
      <c r="D12" s="170"/>
      <c r="E12" s="170"/>
      <c r="F12" s="170"/>
      <c r="G12" s="170"/>
      <c r="H12" s="170"/>
      <c r="I12" s="170"/>
    </row>
    <row r="13" spans="2:9">
      <c r="B13" s="172"/>
      <c r="C13" s="173"/>
      <c r="D13" s="170"/>
      <c r="E13" s="170"/>
      <c r="F13" s="170"/>
      <c r="G13" s="170"/>
      <c r="H13" s="170"/>
      <c r="I13" s="170"/>
    </row>
    <row r="14" spans="2:9">
      <c r="B14" s="172"/>
      <c r="C14" s="173"/>
      <c r="D14" s="170"/>
      <c r="E14" s="170"/>
      <c r="F14" s="170"/>
      <c r="G14" s="170"/>
      <c r="H14" s="170"/>
      <c r="I14" s="170"/>
    </row>
    <row r="15" spans="2:9">
      <c r="B15" s="172"/>
      <c r="C15" s="173"/>
      <c r="D15" s="170"/>
      <c r="E15" s="170"/>
      <c r="F15" s="170"/>
      <c r="G15" s="170"/>
      <c r="H15" s="170"/>
      <c r="I15" s="170"/>
    </row>
    <row r="16" spans="2:9">
      <c r="B16" s="172"/>
      <c r="C16" s="173"/>
      <c r="D16" s="170"/>
      <c r="E16" s="170"/>
      <c r="F16" s="170"/>
      <c r="G16" s="170"/>
      <c r="H16" s="170"/>
      <c r="I16" s="170"/>
    </row>
    <row r="17" spans="2:9">
      <c r="B17" s="172"/>
      <c r="C17" s="173"/>
      <c r="D17" s="170"/>
      <c r="E17" s="170"/>
      <c r="F17" s="170"/>
      <c r="G17" s="170"/>
      <c r="H17" s="170"/>
      <c r="I17" s="170"/>
    </row>
    <row r="18" spans="2:9">
      <c r="B18" s="171"/>
      <c r="C18" s="174"/>
      <c r="D18" s="170"/>
      <c r="E18" s="170"/>
      <c r="F18" s="170"/>
      <c r="G18" s="170"/>
      <c r="H18" s="170"/>
      <c r="I18" s="170"/>
    </row>
    <row r="19" spans="2:9">
      <c r="B19" s="22"/>
      <c r="C19" s="23"/>
      <c r="D19" s="168"/>
      <c r="E19" s="168"/>
      <c r="F19" s="168"/>
      <c r="G19" s="168"/>
      <c r="H19" s="168"/>
      <c r="I19" s="168"/>
    </row>
    <row r="20" spans="2:9" ht="14.25" thickBot="1">
      <c r="B20" s="467" t="s">
        <v>408</v>
      </c>
      <c r="C20" s="468"/>
      <c r="D20" s="169"/>
      <c r="E20" s="169"/>
      <c r="F20" s="169"/>
      <c r="G20" s="169"/>
      <c r="H20" s="169"/>
      <c r="I20" s="169"/>
    </row>
    <row r="21" spans="2:9" ht="14.25" thickTop="1">
      <c r="B21" s="24"/>
      <c r="C21" s="25"/>
      <c r="D21" s="26"/>
      <c r="E21" s="26"/>
      <c r="F21" s="26"/>
      <c r="G21" s="26"/>
      <c r="H21" s="26"/>
      <c r="I21" s="26"/>
    </row>
  </sheetData>
  <customSheetViews>
    <customSheetView guid="{58755263-EAA0-4268-AC69-8BDA38C41F4D}">
      <selection activeCell="D17" sqref="D17"/>
      <pageMargins left="0.27559055118110237" right="0.31496062992125984" top="0.39370078740157483" bottom="0.19685039370078741" header="0.31496062992125984" footer="0.31496062992125984"/>
      <printOptions horizontalCentered="1"/>
      <pageSetup paperSize="9" scale="85" orientation="portrait" r:id="rId1"/>
    </customSheetView>
    <customSheetView guid="{840ADED7-183E-4436-B94A-2B5EE88BE376}">
      <selection activeCell="B21" sqref="B21"/>
      <pageMargins left="0.27559055118110237" right="0.31496062992125984" top="0.39370078740157483" bottom="0.19685039370078741" header="0.31496062992125984" footer="0.31496062992125984"/>
      <printOptions horizontalCentered="1"/>
      <pageSetup paperSize="9" scale="85" orientation="portrait" r:id="rId2"/>
    </customSheetView>
  </customSheetViews>
  <mergeCells count="4">
    <mergeCell ref="B7:C9"/>
    <mergeCell ref="E7:I7"/>
    <mergeCell ref="F8:I8"/>
    <mergeCell ref="B20:C20"/>
  </mergeCells>
  <printOptions horizontalCentered="1"/>
  <pageMargins left="0.27559055118110237" right="0.31496062992125984" top="0.39370078740157483" bottom="0.19685039370078741" header="0.31496062992125984" footer="0.31496062992125984"/>
  <pageSetup paperSize="9" scale="8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99" zoomScaleSheetLayoutView="68" workbookViewId="0"/>
  </sheetViews>
  <sheetFormatPr defaultRowHeight="13.5"/>
  <sheetData/>
  <customSheetViews>
    <customSheetView guid="{58755263-EAA0-4268-AC69-8BDA38C41F4D}" state="veryHidden">
      <pageMargins left="0.75" right="0.75" top="1" bottom="1" header="0.5" footer="0.5"/>
      <headerFooter alignWithMargins="0"/>
    </customSheetView>
    <customSheetView guid="{840ADED7-183E-4436-B94A-2B5EE88BE376}" state="veryHidden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H39"/>
  <sheetViews>
    <sheetView workbookViewId="0">
      <selection activeCell="D7" sqref="D7"/>
    </sheetView>
  </sheetViews>
  <sheetFormatPr defaultRowHeight="12.75"/>
  <cols>
    <col min="1" max="1" width="14.7109375" style="21" customWidth="1"/>
    <col min="2" max="2" width="2.7109375" style="21" customWidth="1"/>
    <col min="3" max="3" width="5.7109375" style="21" customWidth="1"/>
    <col min="4" max="7" width="13.7109375" style="21" customWidth="1"/>
    <col min="8" max="8" width="5.7109375" style="21" customWidth="1"/>
    <col min="9" max="16384" width="9.140625" style="21"/>
  </cols>
  <sheetData>
    <row r="3" spans="1:8" ht="19.5" customHeight="1">
      <c r="A3" s="180" t="s">
        <v>302</v>
      </c>
      <c r="B3" s="180"/>
      <c r="C3" s="180"/>
      <c r="D3" s="180"/>
      <c r="E3" s="180"/>
      <c r="F3" s="180"/>
      <c r="G3" s="180"/>
      <c r="H3" s="180"/>
    </row>
    <row r="4" spans="1:8" ht="19.5" customHeight="1">
      <c r="A4" s="179"/>
      <c r="B4" s="179"/>
      <c r="C4" s="179"/>
      <c r="D4" s="179"/>
      <c r="E4" s="179"/>
      <c r="F4" s="179"/>
      <c r="G4" s="179"/>
      <c r="H4" s="179"/>
    </row>
    <row r="5" spans="1:8" ht="12.75" customHeight="1"/>
    <row r="6" spans="1:8" ht="14.25">
      <c r="A6" s="178" t="s">
        <v>293</v>
      </c>
      <c r="B6" s="208" t="s">
        <v>26</v>
      </c>
      <c r="C6" s="177" t="s">
        <v>277</v>
      </c>
      <c r="D6" s="177"/>
      <c r="E6" s="177"/>
      <c r="F6" s="177"/>
      <c r="G6" s="177"/>
      <c r="H6" s="177"/>
    </row>
    <row r="7" spans="1:8" ht="14.25">
      <c r="A7" s="181" t="s">
        <v>294</v>
      </c>
      <c r="B7" s="208" t="s">
        <v>26</v>
      </c>
      <c r="C7" s="177" t="s">
        <v>16</v>
      </c>
      <c r="D7" s="177"/>
      <c r="E7" s="177"/>
      <c r="F7" s="177"/>
      <c r="G7" s="177"/>
      <c r="H7" s="177"/>
    </row>
    <row r="8" spans="1:8" ht="14.25">
      <c r="A8" s="178" t="s">
        <v>295</v>
      </c>
      <c r="B8" s="208" t="s">
        <v>26</v>
      </c>
      <c r="C8" s="177" t="s">
        <v>278</v>
      </c>
      <c r="D8" s="177"/>
      <c r="E8" s="177"/>
      <c r="F8" s="177"/>
      <c r="G8" s="177"/>
      <c r="H8" s="177"/>
    </row>
    <row r="9" spans="1:8" ht="14.25">
      <c r="A9" s="178" t="s">
        <v>27</v>
      </c>
      <c r="B9" s="208" t="s">
        <v>26</v>
      </c>
      <c r="C9" s="181" t="s">
        <v>20</v>
      </c>
      <c r="D9" s="177" t="s">
        <v>301</v>
      </c>
      <c r="E9" s="177"/>
      <c r="F9" s="177"/>
      <c r="G9" s="177"/>
      <c r="H9" s="177"/>
    </row>
    <row r="10" spans="1:8" ht="14.25">
      <c r="A10" s="178"/>
      <c r="B10" s="178"/>
      <c r="C10" s="181" t="s">
        <v>21</v>
      </c>
      <c r="D10" s="177" t="s">
        <v>301</v>
      </c>
      <c r="E10" s="177"/>
      <c r="F10" s="177"/>
      <c r="G10" s="177"/>
      <c r="H10" s="177"/>
    </row>
    <row r="11" spans="1:8" ht="14.25">
      <c r="A11" s="178"/>
      <c r="B11" s="178"/>
      <c r="C11" s="181"/>
      <c r="D11" s="177" t="s">
        <v>30</v>
      </c>
      <c r="E11" s="177"/>
      <c r="F11" s="177"/>
      <c r="G11" s="177"/>
      <c r="H11" s="177"/>
    </row>
    <row r="12" spans="1:8" ht="14.25">
      <c r="A12" s="178" t="s">
        <v>299</v>
      </c>
      <c r="B12" s="208" t="s">
        <v>26</v>
      </c>
      <c r="C12" s="177" t="s">
        <v>2</v>
      </c>
      <c r="D12" s="177"/>
      <c r="E12" s="177"/>
      <c r="F12" s="177"/>
      <c r="G12" s="177"/>
      <c r="H12" s="177"/>
    </row>
    <row r="13" spans="1:8" ht="14.25">
      <c r="A13" s="178" t="s">
        <v>1</v>
      </c>
      <c r="B13" s="208" t="s">
        <v>26</v>
      </c>
      <c r="C13" s="178" t="s">
        <v>303</v>
      </c>
      <c r="D13" s="177"/>
      <c r="E13" s="177"/>
      <c r="F13" s="177"/>
      <c r="G13" s="177"/>
      <c r="H13" s="177"/>
    </row>
    <row r="14" spans="1:8" ht="14.25">
      <c r="A14" s="178" t="s">
        <v>28</v>
      </c>
      <c r="B14" s="208" t="s">
        <v>26</v>
      </c>
      <c r="C14" s="181" t="s">
        <v>20</v>
      </c>
      <c r="D14" s="177" t="s">
        <v>8</v>
      </c>
      <c r="E14" s="177"/>
      <c r="F14" s="177"/>
      <c r="G14" s="177"/>
      <c r="H14" s="177"/>
    </row>
    <row r="15" spans="1:8" ht="14.25">
      <c r="A15" s="177"/>
      <c r="B15" s="177"/>
      <c r="C15" s="181" t="s">
        <v>21</v>
      </c>
      <c r="D15" s="177" t="s">
        <v>43</v>
      </c>
      <c r="E15" s="177"/>
      <c r="F15" s="177"/>
      <c r="G15" s="177"/>
      <c r="H15" s="177"/>
    </row>
    <row r="16" spans="1:8" ht="14.25">
      <c r="A16" s="177"/>
      <c r="B16" s="177"/>
      <c r="C16" s="181" t="s">
        <v>22</v>
      </c>
      <c r="D16" s="177" t="s">
        <v>41</v>
      </c>
      <c r="E16" s="177"/>
      <c r="F16" s="177"/>
      <c r="G16" s="177"/>
      <c r="H16" s="177"/>
    </row>
    <row r="17" spans="1:8" ht="14.25">
      <c r="A17" s="177"/>
      <c r="B17" s="177"/>
      <c r="C17" s="181"/>
      <c r="D17" s="177" t="s">
        <v>40</v>
      </c>
      <c r="E17" s="177"/>
      <c r="F17" s="177"/>
      <c r="G17" s="177"/>
      <c r="H17" s="177"/>
    </row>
    <row r="18" spans="1:8" ht="14.25">
      <c r="A18" s="177"/>
      <c r="B18" s="177"/>
      <c r="C18" s="178" t="s">
        <v>23</v>
      </c>
      <c r="D18" s="177" t="s">
        <v>7</v>
      </c>
      <c r="E18" s="177"/>
      <c r="F18" s="177"/>
      <c r="G18" s="177"/>
      <c r="H18" s="177"/>
    </row>
    <row r="19" spans="1:8" ht="14.25">
      <c r="A19" s="177"/>
      <c r="B19" s="177"/>
      <c r="C19" s="206">
        <v>2</v>
      </c>
      <c r="D19" s="177" t="s">
        <v>34</v>
      </c>
      <c r="E19" s="177"/>
      <c r="F19" s="177"/>
      <c r="G19" s="177"/>
      <c r="H19" s="177"/>
    </row>
    <row r="20" spans="1:8" ht="14.25">
      <c r="A20" s="177"/>
      <c r="B20" s="177"/>
      <c r="C20" s="206"/>
      <c r="D20" s="177" t="s">
        <v>31</v>
      </c>
      <c r="E20" s="177"/>
      <c r="F20" s="177"/>
      <c r="G20" s="177"/>
      <c r="H20" s="177"/>
    </row>
    <row r="21" spans="1:8" ht="14.25">
      <c r="A21" s="177"/>
      <c r="B21" s="177"/>
      <c r="C21" s="206">
        <v>3</v>
      </c>
      <c r="D21" s="177" t="s">
        <v>33</v>
      </c>
      <c r="E21" s="177"/>
      <c r="F21" s="177"/>
      <c r="G21" s="177"/>
      <c r="H21" s="177"/>
    </row>
    <row r="22" spans="1:8" ht="14.25">
      <c r="A22" s="177"/>
      <c r="B22" s="177"/>
      <c r="C22" s="206"/>
      <c r="D22" s="177" t="s">
        <v>31</v>
      </c>
      <c r="E22" s="177"/>
      <c r="F22" s="177"/>
      <c r="G22" s="177"/>
      <c r="H22" s="177"/>
    </row>
    <row r="23" spans="1:8" ht="14.25">
      <c r="A23" s="177"/>
      <c r="B23" s="177"/>
      <c r="C23" s="181" t="s">
        <v>24</v>
      </c>
      <c r="D23" s="177" t="s">
        <v>304</v>
      </c>
      <c r="E23" s="177"/>
      <c r="F23" s="177"/>
      <c r="G23" s="177"/>
      <c r="H23" s="177"/>
    </row>
    <row r="24" spans="1:8" ht="14.25">
      <c r="A24" s="177"/>
      <c r="B24" s="177"/>
      <c r="C24" s="206">
        <v>2</v>
      </c>
      <c r="D24" s="177" t="s">
        <v>34</v>
      </c>
      <c r="E24" s="177"/>
      <c r="F24" s="177"/>
      <c r="G24" s="177"/>
      <c r="H24" s="177"/>
    </row>
    <row r="25" spans="1:8" ht="14.25">
      <c r="A25" s="177"/>
      <c r="B25" s="177"/>
      <c r="C25" s="206"/>
      <c r="D25" s="177" t="s">
        <v>35</v>
      </c>
      <c r="E25" s="177"/>
      <c r="F25" s="177"/>
      <c r="G25" s="177"/>
      <c r="H25" s="177"/>
    </row>
    <row r="26" spans="1:8" ht="14.25">
      <c r="A26" s="177"/>
      <c r="B26" s="177"/>
      <c r="C26" s="206">
        <v>3</v>
      </c>
      <c r="D26" s="177" t="s">
        <v>36</v>
      </c>
      <c r="E26" s="177"/>
      <c r="F26" s="177"/>
      <c r="G26" s="177"/>
      <c r="H26" s="177"/>
    </row>
    <row r="27" spans="1:8" ht="14.25">
      <c r="A27" s="177"/>
      <c r="B27" s="177"/>
      <c r="C27" s="206"/>
      <c r="D27" s="177" t="s">
        <v>37</v>
      </c>
      <c r="E27" s="177"/>
      <c r="F27" s="177"/>
      <c r="G27" s="177"/>
      <c r="H27" s="177"/>
    </row>
    <row r="28" spans="1:8" ht="14.25">
      <c r="A28" s="177"/>
      <c r="B28" s="177"/>
      <c r="C28" s="181" t="s">
        <v>25</v>
      </c>
      <c r="D28" s="177" t="s">
        <v>9</v>
      </c>
      <c r="E28" s="177"/>
      <c r="F28" s="177"/>
      <c r="G28" s="177"/>
      <c r="H28" s="177"/>
    </row>
    <row r="29" spans="1:8" ht="14.25">
      <c r="A29" s="177"/>
      <c r="B29" s="177"/>
      <c r="C29" s="191">
        <v>2</v>
      </c>
      <c r="D29" s="177" t="s">
        <v>12</v>
      </c>
      <c r="E29" s="177"/>
      <c r="F29" s="177"/>
      <c r="G29" s="177"/>
      <c r="H29" s="177"/>
    </row>
    <row r="30" spans="1:8" ht="14.25">
      <c r="A30" s="178" t="s">
        <v>13</v>
      </c>
      <c r="B30" s="208" t="s">
        <v>26</v>
      </c>
      <c r="C30" s="177" t="s">
        <v>18</v>
      </c>
      <c r="D30" s="177"/>
      <c r="E30" s="177"/>
      <c r="F30" s="177"/>
      <c r="G30" s="177"/>
      <c r="H30" s="177"/>
    </row>
    <row r="31" spans="1:8" ht="14.25">
      <c r="A31" s="178" t="s">
        <v>6</v>
      </c>
      <c r="B31" s="208" t="s">
        <v>26</v>
      </c>
      <c r="C31" s="177" t="s">
        <v>19</v>
      </c>
      <c r="D31" s="177"/>
      <c r="E31" s="177"/>
      <c r="F31" s="177"/>
      <c r="G31" s="177"/>
      <c r="H31" s="177"/>
    </row>
    <row r="32" spans="1:8" ht="14.25">
      <c r="A32" s="178" t="s">
        <v>296</v>
      </c>
      <c r="B32" s="208" t="s">
        <v>26</v>
      </c>
      <c r="C32" s="177" t="s">
        <v>305</v>
      </c>
      <c r="D32" s="177"/>
      <c r="E32" s="177"/>
      <c r="F32" s="177"/>
      <c r="G32" s="177"/>
      <c r="H32" s="177"/>
    </row>
    <row r="33" spans="1:8" ht="14.25">
      <c r="A33" s="178" t="s">
        <v>306</v>
      </c>
      <c r="B33" s="208" t="s">
        <v>26</v>
      </c>
      <c r="C33" s="177" t="s">
        <v>10</v>
      </c>
      <c r="D33" s="177"/>
      <c r="E33" s="177"/>
      <c r="F33" s="177"/>
      <c r="G33" s="177"/>
      <c r="H33" s="177"/>
    </row>
    <row r="34" spans="1:8" ht="14.25">
      <c r="A34" s="178" t="s">
        <v>297</v>
      </c>
      <c r="B34" s="208" t="s">
        <v>26</v>
      </c>
      <c r="C34" s="177" t="s">
        <v>17</v>
      </c>
      <c r="D34" s="177"/>
      <c r="E34" s="177"/>
      <c r="F34" s="177"/>
      <c r="G34" s="177"/>
      <c r="H34" s="177"/>
    </row>
    <row r="35" spans="1:8" ht="14.25">
      <c r="A35" s="178" t="s">
        <v>298</v>
      </c>
      <c r="B35" s="208" t="s">
        <v>26</v>
      </c>
      <c r="C35" s="177" t="s">
        <v>15</v>
      </c>
      <c r="D35" s="177"/>
      <c r="E35" s="177"/>
      <c r="F35" s="177"/>
      <c r="G35" s="177"/>
      <c r="H35" s="177"/>
    </row>
    <row r="36" spans="1:8" ht="14.25">
      <c r="A36" s="178" t="s">
        <v>29</v>
      </c>
      <c r="B36" s="208" t="s">
        <v>26</v>
      </c>
      <c r="C36" s="177" t="s">
        <v>20</v>
      </c>
      <c r="D36" s="177" t="s">
        <v>11</v>
      </c>
    </row>
    <row r="37" spans="1:8" ht="14.25">
      <c r="A37" s="181"/>
      <c r="B37" s="208"/>
      <c r="C37" s="177" t="s">
        <v>21</v>
      </c>
      <c r="D37" s="177" t="s">
        <v>38</v>
      </c>
    </row>
    <row r="38" spans="1:8" ht="14.25">
      <c r="A38" s="181"/>
      <c r="B38" s="208"/>
      <c r="C38" s="177"/>
      <c r="D38" s="177" t="s">
        <v>39</v>
      </c>
    </row>
    <row r="39" spans="1:8" ht="14.25">
      <c r="A39" s="178" t="s">
        <v>14</v>
      </c>
      <c r="B39" s="208" t="s">
        <v>26</v>
      </c>
      <c r="C39" s="177" t="s">
        <v>4</v>
      </c>
      <c r="D39" s="181"/>
      <c r="E39" s="177"/>
      <c r="F39" s="181"/>
    </row>
  </sheetData>
  <customSheetViews>
    <customSheetView guid="{58755263-EAA0-4268-AC69-8BDA38C41F4D}" fitToPage="1" state="hidden">
      <selection activeCell="D7" sqref="D7"/>
      <pageMargins left="0.75" right="0.75" top="1" bottom="0.5" header="0.5" footer="0.5"/>
      <printOptions horizontalCentered="1"/>
      <pageSetup paperSize="9" orientation="portrait" r:id="rId1"/>
      <headerFooter alignWithMargins="0"/>
    </customSheetView>
    <customSheetView guid="{840ADED7-183E-4436-B94A-2B5EE88BE376}" showPageBreaks="1" fitToPage="1" printArea="1" state="hidden">
      <selection activeCell="D7" sqref="D7"/>
      <pageMargins left="0.75" right="0.75" top="1" bottom="0.5" header="0.5" footer="0.5"/>
      <printOptions horizontalCentered="1"/>
      <pageSetup paperSize="9" orientation="portrait" r:id="rId2"/>
      <headerFooter alignWithMargins="0"/>
    </customSheetView>
  </customSheetViews>
  <phoneticPr fontId="0" type="noConversion"/>
  <printOptions horizontalCentered="1"/>
  <pageMargins left="0.75" right="0.75" top="1" bottom="0.5" header="0.5" footer="0.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67"/>
  <sheetViews>
    <sheetView topLeftCell="A37" zoomScale="80" zoomScaleNormal="80" workbookViewId="0">
      <selection activeCell="C58" sqref="C58"/>
    </sheetView>
  </sheetViews>
  <sheetFormatPr defaultRowHeight="15.75"/>
  <cols>
    <col min="1" max="1" width="2.7109375" style="222" customWidth="1"/>
    <col min="2" max="2" width="4.7109375" style="222" customWidth="1"/>
    <col min="3" max="3" width="32.5703125" style="222" customWidth="1"/>
    <col min="4" max="4" width="30.5703125" style="222" customWidth="1"/>
    <col min="5" max="10" width="13.7109375" style="222" customWidth="1"/>
    <col min="11" max="16384" width="9.140625" style="222"/>
  </cols>
  <sheetData>
    <row r="1" spans="2:10" ht="15.75" customHeight="1">
      <c r="B1" s="221" t="s">
        <v>405</v>
      </c>
      <c r="C1" s="220"/>
      <c r="D1" s="220"/>
      <c r="E1" s="220"/>
      <c r="F1" s="220"/>
      <c r="G1" s="220"/>
      <c r="H1" s="220"/>
      <c r="I1" s="220"/>
    </row>
    <row r="2" spans="2:10" ht="13.5" customHeight="1">
      <c r="B2" s="223"/>
      <c r="C2" s="220"/>
      <c r="D2" s="220"/>
      <c r="E2" s="220"/>
      <c r="F2" s="220"/>
      <c r="G2" s="220"/>
      <c r="H2" s="220"/>
      <c r="I2" s="220"/>
      <c r="J2" s="224"/>
    </row>
    <row r="3" spans="2:10" ht="18.75">
      <c r="B3" s="252" t="s">
        <v>491</v>
      </c>
      <c r="C3" s="220"/>
      <c r="D3" s="220"/>
      <c r="E3" s="220"/>
      <c r="F3" s="220"/>
      <c r="G3" s="220"/>
      <c r="H3" s="220"/>
      <c r="I3" s="220"/>
      <c r="J3" s="220"/>
    </row>
    <row r="4" spans="2:10">
      <c r="B4" s="220"/>
      <c r="C4" s="220"/>
      <c r="D4" s="220"/>
      <c r="E4" s="220"/>
      <c r="F4" s="220"/>
      <c r="G4" s="220"/>
      <c r="H4" s="220"/>
      <c r="I4" s="220"/>
      <c r="J4" s="220"/>
    </row>
    <row r="5" spans="2:10">
      <c r="B5" s="220" t="s">
        <v>53</v>
      </c>
      <c r="C5" s="220"/>
      <c r="D5" s="220"/>
      <c r="E5" s="220"/>
      <c r="F5" s="220"/>
      <c r="G5" s="220"/>
      <c r="H5" s="220"/>
      <c r="I5" s="220"/>
      <c r="J5" s="220"/>
    </row>
    <row r="6" spans="2:10" ht="16.5" thickBot="1">
      <c r="B6" s="225"/>
      <c r="C6" s="225"/>
      <c r="D6" s="225"/>
      <c r="E6" s="225"/>
      <c r="F6" s="225"/>
      <c r="G6" s="225"/>
      <c r="H6" s="225"/>
      <c r="I6" s="225"/>
      <c r="J6" s="226" t="s">
        <v>326</v>
      </c>
    </row>
    <row r="7" spans="2:10" ht="15" customHeight="1" thickBot="1">
      <c r="B7" s="416" t="s">
        <v>406</v>
      </c>
      <c r="C7" s="417"/>
      <c r="D7" s="339"/>
      <c r="E7" s="339" t="s">
        <v>334</v>
      </c>
      <c r="F7" s="422" t="s">
        <v>327</v>
      </c>
      <c r="G7" s="423"/>
      <c r="H7" s="423"/>
      <c r="I7" s="423"/>
      <c r="J7" s="424"/>
    </row>
    <row r="8" spans="2:10" ht="15" customHeight="1" thickBot="1">
      <c r="B8" s="418"/>
      <c r="C8" s="419"/>
      <c r="D8" s="340" t="s">
        <v>483</v>
      </c>
      <c r="E8" s="340" t="s">
        <v>317</v>
      </c>
      <c r="F8" s="341" t="s">
        <v>341</v>
      </c>
      <c r="G8" s="425" t="s">
        <v>407</v>
      </c>
      <c r="H8" s="425"/>
      <c r="I8" s="425"/>
      <c r="J8" s="426"/>
    </row>
    <row r="9" spans="2:10" ht="16.5" thickBot="1">
      <c r="B9" s="420"/>
      <c r="C9" s="421"/>
      <c r="D9" s="342"/>
      <c r="E9" s="342">
        <v>2010</v>
      </c>
      <c r="F9" s="343">
        <v>2010</v>
      </c>
      <c r="G9" s="344" t="s">
        <v>332</v>
      </c>
      <c r="H9" s="345" t="s">
        <v>331</v>
      </c>
      <c r="I9" s="345" t="s">
        <v>315</v>
      </c>
      <c r="J9" s="346" t="s">
        <v>329</v>
      </c>
    </row>
    <row r="10" spans="2:10" ht="5.25" customHeight="1">
      <c r="B10" s="228"/>
      <c r="C10" s="229"/>
      <c r="D10" s="229"/>
      <c r="E10" s="229"/>
      <c r="F10" s="230"/>
      <c r="G10" s="230"/>
      <c r="H10" s="230"/>
      <c r="I10" s="230"/>
      <c r="J10" s="230"/>
    </row>
    <row r="11" spans="2:10">
      <c r="B11" s="231"/>
      <c r="C11" s="232"/>
      <c r="D11" s="232"/>
      <c r="E11" s="232"/>
      <c r="F11" s="233"/>
      <c r="G11" s="233"/>
      <c r="H11" s="233"/>
      <c r="I11" s="233"/>
      <c r="J11" s="233"/>
    </row>
    <row r="12" spans="2:10">
      <c r="B12" s="234"/>
      <c r="C12" s="235"/>
      <c r="D12" s="235"/>
      <c r="E12" s="235"/>
      <c r="F12" s="233"/>
      <c r="G12" s="233"/>
      <c r="H12" s="233"/>
      <c r="I12" s="233"/>
      <c r="J12" s="233"/>
    </row>
    <row r="13" spans="2:10">
      <c r="B13" s="236"/>
      <c r="C13" s="235"/>
      <c r="D13" s="235"/>
      <c r="E13" s="235"/>
      <c r="F13" s="233"/>
      <c r="G13" s="233"/>
      <c r="H13" s="233"/>
      <c r="I13" s="233"/>
      <c r="J13" s="233"/>
    </row>
    <row r="14" spans="2:10" s="238" customFormat="1">
      <c r="B14" s="231"/>
      <c r="C14" s="232"/>
      <c r="D14" s="232"/>
      <c r="E14" s="232"/>
      <c r="F14" s="237"/>
      <c r="G14" s="237"/>
      <c r="H14" s="237"/>
      <c r="I14" s="237"/>
      <c r="J14" s="237"/>
    </row>
    <row r="15" spans="2:10" s="238" customFormat="1">
      <c r="B15" s="231"/>
      <c r="C15" s="232"/>
      <c r="D15" s="232"/>
      <c r="E15" s="232"/>
      <c r="F15" s="237"/>
      <c r="G15" s="237"/>
      <c r="H15" s="237"/>
      <c r="I15" s="237"/>
      <c r="J15" s="237"/>
    </row>
    <row r="16" spans="2:10">
      <c r="B16" s="239"/>
      <c r="C16" s="240"/>
      <c r="D16" s="240"/>
      <c r="E16" s="240"/>
      <c r="F16" s="237"/>
      <c r="G16" s="237"/>
      <c r="H16" s="237"/>
      <c r="I16" s="237"/>
      <c r="J16" s="237"/>
    </row>
    <row r="17" spans="2:10">
      <c r="B17" s="239"/>
      <c r="C17" s="240"/>
      <c r="D17" s="240"/>
      <c r="E17" s="240"/>
      <c r="F17" s="237"/>
      <c r="G17" s="237"/>
      <c r="H17" s="237"/>
      <c r="I17" s="237"/>
      <c r="J17" s="237"/>
    </row>
    <row r="18" spans="2:10">
      <c r="B18" s="239"/>
      <c r="C18" s="232"/>
      <c r="D18" s="232"/>
      <c r="E18" s="232"/>
      <c r="F18" s="237"/>
      <c r="G18" s="237"/>
      <c r="H18" s="237"/>
      <c r="I18" s="237"/>
      <c r="J18" s="237"/>
    </row>
    <row r="19" spans="2:10" s="238" customFormat="1">
      <c r="B19" s="231"/>
      <c r="C19" s="232"/>
      <c r="D19" s="232"/>
      <c r="E19" s="232"/>
      <c r="F19" s="237"/>
      <c r="G19" s="237"/>
      <c r="H19" s="237"/>
      <c r="I19" s="237"/>
      <c r="J19" s="237"/>
    </row>
    <row r="20" spans="2:10" s="238" customFormat="1">
      <c r="B20" s="231"/>
      <c r="C20" s="232"/>
      <c r="D20" s="232"/>
      <c r="E20" s="232"/>
      <c r="F20" s="237"/>
      <c r="G20" s="237"/>
      <c r="H20" s="237"/>
      <c r="I20" s="237"/>
      <c r="J20" s="237"/>
    </row>
    <row r="21" spans="2:10" s="238" customFormat="1">
      <c r="B21" s="231"/>
      <c r="C21" s="232"/>
      <c r="D21" s="232"/>
      <c r="E21" s="232"/>
      <c r="F21" s="237"/>
      <c r="G21" s="237"/>
      <c r="H21" s="237"/>
      <c r="I21" s="237"/>
      <c r="J21" s="237"/>
    </row>
    <row r="22" spans="2:10" s="238" customFormat="1">
      <c r="B22" s="231"/>
      <c r="C22" s="232"/>
      <c r="D22" s="232"/>
      <c r="E22" s="232"/>
      <c r="F22" s="237"/>
      <c r="G22" s="237"/>
      <c r="H22" s="237"/>
      <c r="I22" s="237"/>
      <c r="J22" s="237"/>
    </row>
    <row r="23" spans="2:10" s="238" customFormat="1">
      <c r="B23" s="231"/>
      <c r="C23" s="232"/>
      <c r="D23" s="232"/>
      <c r="E23" s="232"/>
      <c r="F23" s="237"/>
      <c r="G23" s="237"/>
      <c r="H23" s="237"/>
      <c r="I23" s="237"/>
      <c r="J23" s="237"/>
    </row>
    <row r="24" spans="2:10">
      <c r="B24" s="239"/>
      <c r="C24" s="240"/>
      <c r="D24" s="240"/>
      <c r="E24" s="240"/>
      <c r="F24" s="237"/>
      <c r="G24" s="237"/>
      <c r="H24" s="237"/>
      <c r="I24" s="237"/>
      <c r="J24" s="237"/>
    </row>
    <row r="25" spans="2:10" s="238" customFormat="1">
      <c r="B25" s="231"/>
      <c r="C25" s="232"/>
      <c r="D25" s="232"/>
      <c r="E25" s="232"/>
      <c r="F25" s="237"/>
      <c r="G25" s="237"/>
      <c r="H25" s="237"/>
      <c r="I25" s="237"/>
      <c r="J25" s="237"/>
    </row>
    <row r="26" spans="2:10" s="238" customFormat="1">
      <c r="B26" s="231"/>
      <c r="C26" s="232"/>
      <c r="D26" s="232"/>
      <c r="E26" s="232"/>
      <c r="F26" s="237"/>
      <c r="G26" s="237"/>
      <c r="H26" s="237"/>
      <c r="I26" s="237"/>
      <c r="J26" s="237"/>
    </row>
    <row r="27" spans="2:10" s="238" customFormat="1">
      <c r="B27" s="231"/>
      <c r="C27" s="232"/>
      <c r="D27" s="232"/>
      <c r="E27" s="232"/>
      <c r="F27" s="237"/>
      <c r="G27" s="237"/>
      <c r="H27" s="237"/>
      <c r="I27" s="237"/>
      <c r="J27" s="237"/>
    </row>
    <row r="28" spans="2:10" s="238" customFormat="1">
      <c r="B28" s="231"/>
      <c r="C28" s="232"/>
      <c r="D28" s="232"/>
      <c r="E28" s="232"/>
      <c r="F28" s="237"/>
      <c r="G28" s="237"/>
      <c r="H28" s="237"/>
      <c r="I28" s="237"/>
      <c r="J28" s="237"/>
    </row>
    <row r="29" spans="2:10" s="238" customFormat="1">
      <c r="B29" s="231"/>
      <c r="C29" s="232"/>
      <c r="D29" s="232"/>
      <c r="E29" s="232"/>
      <c r="F29" s="237"/>
      <c r="G29" s="237"/>
      <c r="H29" s="237"/>
      <c r="I29" s="237"/>
      <c r="J29" s="237"/>
    </row>
    <row r="30" spans="2:10" s="238" customFormat="1">
      <c r="B30" s="231"/>
      <c r="C30" s="232"/>
      <c r="D30" s="232"/>
      <c r="E30" s="232"/>
      <c r="F30" s="237"/>
      <c r="G30" s="237"/>
      <c r="H30" s="237"/>
      <c r="I30" s="237"/>
      <c r="J30" s="237"/>
    </row>
    <row r="31" spans="2:10" s="238" customFormat="1">
      <c r="B31" s="231"/>
      <c r="C31" s="232"/>
      <c r="D31" s="232"/>
      <c r="E31" s="232"/>
      <c r="F31" s="237"/>
      <c r="G31" s="237"/>
      <c r="H31" s="237"/>
      <c r="I31" s="237"/>
      <c r="J31" s="237"/>
    </row>
    <row r="32" spans="2:10" s="238" customFormat="1">
      <c r="B32" s="231"/>
      <c r="C32" s="232"/>
      <c r="D32" s="232"/>
      <c r="E32" s="232"/>
      <c r="F32" s="237"/>
      <c r="G32" s="237"/>
      <c r="H32" s="237"/>
      <c r="I32" s="237"/>
      <c r="J32" s="237"/>
    </row>
    <row r="33" spans="2:10" s="238" customFormat="1">
      <c r="B33" s="231"/>
      <c r="C33" s="232"/>
      <c r="D33" s="232"/>
      <c r="E33" s="232"/>
      <c r="F33" s="237"/>
      <c r="G33" s="237"/>
      <c r="H33" s="237"/>
      <c r="I33" s="237"/>
      <c r="J33" s="237"/>
    </row>
    <row r="34" spans="2:10" s="238" customFormat="1">
      <c r="B34" s="231"/>
      <c r="C34" s="232"/>
      <c r="D34" s="232"/>
      <c r="E34" s="232"/>
      <c r="F34" s="237"/>
      <c r="G34" s="237"/>
      <c r="H34" s="237"/>
      <c r="I34" s="237"/>
      <c r="J34" s="237"/>
    </row>
    <row r="35" spans="2:10" s="238" customFormat="1">
      <c r="B35" s="231"/>
      <c r="C35" s="232"/>
      <c r="D35" s="232"/>
      <c r="E35" s="232"/>
      <c r="F35" s="237"/>
      <c r="G35" s="237"/>
      <c r="H35" s="237"/>
      <c r="I35" s="237"/>
      <c r="J35" s="237"/>
    </row>
    <row r="36" spans="2:10" s="238" customFormat="1">
      <c r="B36" s="231"/>
      <c r="C36" s="232"/>
      <c r="D36" s="232"/>
      <c r="E36" s="232"/>
      <c r="F36" s="237"/>
      <c r="G36" s="237"/>
      <c r="H36" s="237"/>
      <c r="I36" s="237"/>
      <c r="J36" s="237"/>
    </row>
    <row r="37" spans="2:10" s="238" customFormat="1">
      <c r="B37" s="231"/>
      <c r="C37" s="232"/>
      <c r="D37" s="232"/>
      <c r="E37" s="232"/>
      <c r="F37" s="237"/>
      <c r="G37" s="237"/>
      <c r="H37" s="237"/>
      <c r="I37" s="237"/>
      <c r="J37" s="237"/>
    </row>
    <row r="38" spans="2:10" s="238" customFormat="1">
      <c r="B38" s="231"/>
      <c r="C38" s="232"/>
      <c r="D38" s="232"/>
      <c r="E38" s="232"/>
      <c r="F38" s="237"/>
      <c r="G38" s="237"/>
      <c r="H38" s="237"/>
      <c r="I38" s="237"/>
      <c r="J38" s="237"/>
    </row>
    <row r="39" spans="2:10">
      <c r="B39" s="239"/>
      <c r="C39" s="240"/>
      <c r="D39" s="240"/>
      <c r="E39" s="240"/>
      <c r="F39" s="237"/>
      <c r="G39" s="237"/>
      <c r="H39" s="237"/>
      <c r="I39" s="237"/>
      <c r="J39" s="237"/>
    </row>
    <row r="40" spans="2:10">
      <c r="B40" s="239"/>
      <c r="C40" s="240"/>
      <c r="D40" s="240"/>
      <c r="E40" s="240"/>
      <c r="F40" s="237"/>
      <c r="G40" s="237"/>
      <c r="H40" s="237"/>
      <c r="I40" s="237"/>
      <c r="J40" s="237"/>
    </row>
    <row r="41" spans="2:10">
      <c r="B41" s="239"/>
      <c r="C41" s="240"/>
      <c r="D41" s="240"/>
      <c r="E41" s="240"/>
      <c r="F41" s="237"/>
      <c r="G41" s="237"/>
      <c r="H41" s="237"/>
      <c r="I41" s="237"/>
      <c r="J41" s="237"/>
    </row>
    <row r="42" spans="2:10">
      <c r="B42" s="239"/>
      <c r="C42" s="240"/>
      <c r="D42" s="240"/>
      <c r="E42" s="240"/>
      <c r="F42" s="237"/>
      <c r="G42" s="237"/>
      <c r="H42" s="237"/>
      <c r="I42" s="237"/>
      <c r="J42" s="237"/>
    </row>
    <row r="43" spans="2:10" s="238" customFormat="1">
      <c r="B43" s="231"/>
      <c r="C43" s="232"/>
      <c r="D43" s="232"/>
      <c r="E43" s="232"/>
      <c r="F43" s="237"/>
      <c r="G43" s="237"/>
      <c r="H43" s="237"/>
      <c r="I43" s="237"/>
      <c r="J43" s="237"/>
    </row>
    <row r="44" spans="2:10" s="238" customFormat="1">
      <c r="B44" s="231"/>
      <c r="C44" s="232"/>
      <c r="D44" s="232"/>
      <c r="E44" s="232"/>
      <c r="F44" s="237"/>
      <c r="G44" s="237"/>
      <c r="H44" s="237"/>
      <c r="I44" s="237"/>
      <c r="J44" s="237"/>
    </row>
    <row r="45" spans="2:10">
      <c r="B45" s="239"/>
      <c r="C45" s="240"/>
      <c r="D45" s="240"/>
      <c r="E45" s="240"/>
      <c r="F45" s="237"/>
      <c r="G45" s="237"/>
      <c r="H45" s="237"/>
      <c r="I45" s="237"/>
      <c r="J45" s="237"/>
    </row>
    <row r="46" spans="2:10">
      <c r="B46" s="241"/>
      <c r="C46" s="242"/>
      <c r="D46" s="242"/>
      <c r="E46" s="242"/>
      <c r="F46" s="233"/>
      <c r="G46" s="233"/>
      <c r="H46" s="233"/>
      <c r="I46" s="233"/>
      <c r="J46" s="233"/>
    </row>
    <row r="47" spans="2:10">
      <c r="B47" s="243"/>
      <c r="C47" s="244" t="s">
        <v>408</v>
      </c>
      <c r="D47" s="244"/>
      <c r="E47" s="244"/>
      <c r="F47" s="245"/>
      <c r="G47" s="245"/>
      <c r="H47" s="245"/>
      <c r="I47" s="245"/>
      <c r="J47" s="245"/>
    </row>
    <row r="48" spans="2:10">
      <c r="B48" s="246"/>
      <c r="C48" s="247"/>
      <c r="D48" s="247"/>
      <c r="E48" s="247"/>
      <c r="F48" s="248"/>
      <c r="G48" s="248"/>
      <c r="H48" s="248"/>
      <c r="I48" s="248"/>
      <c r="J48" s="248"/>
    </row>
    <row r="49" spans="2:10">
      <c r="B49" s="249" t="s">
        <v>409</v>
      </c>
      <c r="C49" s="232"/>
      <c r="D49" s="232"/>
      <c r="E49" s="232"/>
      <c r="F49" s="237"/>
      <c r="G49" s="237"/>
      <c r="H49" s="237"/>
      <c r="I49" s="237"/>
      <c r="J49" s="237"/>
    </row>
    <row r="50" spans="2:10">
      <c r="B50" s="249"/>
      <c r="C50" s="270" t="s">
        <v>410</v>
      </c>
      <c r="D50" s="232"/>
      <c r="E50" s="232"/>
      <c r="F50" s="237"/>
      <c r="G50" s="237"/>
      <c r="H50" s="237"/>
      <c r="I50" s="237"/>
      <c r="J50" s="237"/>
    </row>
    <row r="51" spans="2:10">
      <c r="B51" s="236"/>
      <c r="C51" s="250"/>
      <c r="D51" s="250"/>
      <c r="E51" s="250"/>
      <c r="F51" s="233"/>
      <c r="G51" s="233"/>
      <c r="H51" s="233"/>
      <c r="I51" s="233"/>
      <c r="J51" s="233"/>
    </row>
    <row r="53" spans="2:10">
      <c r="B53" s="406" t="s">
        <v>0</v>
      </c>
      <c r="C53" s="407" t="s">
        <v>484</v>
      </c>
    </row>
    <row r="54" spans="2:10">
      <c r="B54" s="406"/>
      <c r="C54" s="408" t="s">
        <v>501</v>
      </c>
    </row>
    <row r="55" spans="2:10">
      <c r="B55" s="406"/>
      <c r="C55" s="408" t="s">
        <v>485</v>
      </c>
    </row>
    <row r="56" spans="2:10">
      <c r="B56" s="406"/>
      <c r="C56" s="407" t="s">
        <v>502</v>
      </c>
    </row>
    <row r="57" spans="2:10">
      <c r="B57" s="406" t="s">
        <v>325</v>
      </c>
      <c r="C57" s="407" t="s">
        <v>411</v>
      </c>
    </row>
    <row r="58" spans="2:10">
      <c r="B58" s="407"/>
      <c r="C58" s="407" t="s">
        <v>486</v>
      </c>
    </row>
    <row r="59" spans="2:10">
      <c r="C59" s="251"/>
      <c r="D59" s="251"/>
      <c r="E59" s="251"/>
      <c r="F59" s="251"/>
    </row>
    <row r="60" spans="2:10">
      <c r="C60" s="251"/>
      <c r="D60" s="251"/>
      <c r="E60" s="251"/>
      <c r="F60" s="251"/>
    </row>
    <row r="63" spans="2:10">
      <c r="C63" s="251"/>
      <c r="D63" s="251"/>
      <c r="E63" s="251"/>
      <c r="F63" s="251"/>
    </row>
    <row r="66" spans="3:6">
      <c r="C66" s="251"/>
      <c r="D66" s="251"/>
      <c r="E66" s="251"/>
      <c r="F66" s="251"/>
    </row>
    <row r="67" spans="3:6">
      <c r="C67" s="251"/>
      <c r="D67" s="251"/>
      <c r="E67" s="251"/>
      <c r="F67" s="251"/>
    </row>
  </sheetData>
  <customSheetViews>
    <customSheetView guid="{58755263-EAA0-4268-AC69-8BDA38C41F4D}" scale="80" fitToPage="1" topLeftCell="A37">
      <selection activeCell="C58" sqref="C58"/>
      <pageMargins left="0.39370078740157483" right="0.39370078740157483" top="0.39370078740157483" bottom="0.39370078740157483" header="0.51181102362204722" footer="0.51181102362204722"/>
      <printOptions horizontalCentered="1"/>
      <pageSetup paperSize="9" scale="70" orientation="portrait" r:id="rId1"/>
      <headerFooter alignWithMargins="0"/>
    </customSheetView>
    <customSheetView guid="{840ADED7-183E-4436-B94A-2B5EE88BE376}" scale="80" showPageBreaks="1" fitToPage="1" printArea="1" topLeftCell="A34">
      <selection activeCell="B4" sqref="B4"/>
      <pageMargins left="0.39370078740157483" right="0.39370078740157483" top="0.39370078740157483" bottom="0.39370078740157483" header="0.51181102362204722" footer="0.51181102362204722"/>
      <printOptions horizontalCentered="1"/>
      <pageSetup paperSize="9" scale="70" orientation="portrait" r:id="rId2"/>
      <headerFooter alignWithMargins="0"/>
    </customSheetView>
  </customSheetViews>
  <mergeCells count="3">
    <mergeCell ref="B7:C9"/>
    <mergeCell ref="F7:J7"/>
    <mergeCell ref="G8:J8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7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65"/>
  <sheetViews>
    <sheetView topLeftCell="A34" zoomScale="80" zoomScaleNormal="80" workbookViewId="0">
      <selection activeCell="C15" sqref="C15"/>
    </sheetView>
  </sheetViews>
  <sheetFormatPr defaultRowHeight="15.75"/>
  <cols>
    <col min="1" max="1" width="2.7109375" style="222" customWidth="1"/>
    <col min="2" max="2" width="3.7109375" style="222" customWidth="1"/>
    <col min="3" max="3" width="41.7109375" style="222" customWidth="1"/>
    <col min="4" max="9" width="13.7109375" style="222" customWidth="1"/>
    <col min="10" max="10" width="2.7109375" style="222" customWidth="1"/>
    <col min="11" max="16384" width="9.140625" style="222"/>
  </cols>
  <sheetData>
    <row r="1" spans="2:9" ht="18" customHeight="1">
      <c r="B1" s="221" t="s">
        <v>412</v>
      </c>
      <c r="C1" s="220"/>
      <c r="D1" s="220"/>
      <c r="E1" s="220"/>
      <c r="F1" s="220"/>
      <c r="G1" s="220"/>
      <c r="H1" s="220"/>
    </row>
    <row r="2" spans="2:9" ht="13.5" customHeight="1">
      <c r="B2" s="220"/>
      <c r="C2" s="220"/>
      <c r="D2" s="220"/>
      <c r="E2" s="220"/>
      <c r="F2" s="220"/>
      <c r="G2" s="220"/>
      <c r="H2" s="220"/>
      <c r="I2" s="224"/>
    </row>
    <row r="3" spans="2:9" ht="18.75">
      <c r="B3" s="252" t="s">
        <v>490</v>
      </c>
      <c r="C3" s="220"/>
      <c r="D3" s="220"/>
      <c r="E3" s="220"/>
      <c r="F3" s="220"/>
      <c r="G3" s="220"/>
      <c r="H3" s="220"/>
      <c r="I3" s="220"/>
    </row>
    <row r="4" spans="2:9">
      <c r="B4" s="220"/>
      <c r="C4" s="220"/>
      <c r="D4" s="220"/>
      <c r="E4" s="220"/>
      <c r="F4" s="220"/>
      <c r="G4" s="220"/>
      <c r="H4" s="220"/>
      <c r="I4" s="220"/>
    </row>
    <row r="5" spans="2:9">
      <c r="B5" s="220" t="s">
        <v>53</v>
      </c>
      <c r="C5" s="220"/>
      <c r="D5" s="220"/>
      <c r="E5" s="220"/>
      <c r="F5" s="220"/>
      <c r="G5" s="220"/>
      <c r="H5" s="220"/>
      <c r="I5" s="220"/>
    </row>
    <row r="6" spans="2:9" ht="16.5" thickBot="1">
      <c r="B6" s="225"/>
      <c r="C6" s="225"/>
      <c r="D6" s="225"/>
      <c r="E6" s="225"/>
      <c r="F6" s="225"/>
      <c r="G6" s="225"/>
      <c r="H6" s="225"/>
      <c r="I6" s="226" t="s">
        <v>326</v>
      </c>
    </row>
    <row r="7" spans="2:9" ht="15.75" customHeight="1" thickBot="1">
      <c r="B7" s="427" t="s">
        <v>413</v>
      </c>
      <c r="C7" s="428"/>
      <c r="D7" s="347" t="s">
        <v>334</v>
      </c>
      <c r="E7" s="433" t="s">
        <v>327</v>
      </c>
      <c r="F7" s="434"/>
      <c r="G7" s="434"/>
      <c r="H7" s="434"/>
      <c r="I7" s="435"/>
    </row>
    <row r="8" spans="2:9" ht="15.75" customHeight="1" thickBot="1">
      <c r="B8" s="429"/>
      <c r="C8" s="430"/>
      <c r="D8" s="348" t="s">
        <v>317</v>
      </c>
      <c r="E8" s="349" t="s">
        <v>341</v>
      </c>
      <c r="F8" s="436" t="s">
        <v>407</v>
      </c>
      <c r="G8" s="436"/>
      <c r="H8" s="436"/>
      <c r="I8" s="437"/>
    </row>
    <row r="9" spans="2:9" ht="15.75" customHeight="1" thickBot="1">
      <c r="B9" s="431"/>
      <c r="C9" s="432"/>
      <c r="D9" s="350">
        <v>2010</v>
      </c>
      <c r="E9" s="351">
        <v>2010</v>
      </c>
      <c r="F9" s="352" t="s">
        <v>332</v>
      </c>
      <c r="G9" s="353" t="s">
        <v>331</v>
      </c>
      <c r="H9" s="353" t="s">
        <v>315</v>
      </c>
      <c r="I9" s="354" t="s">
        <v>329</v>
      </c>
    </row>
    <row r="10" spans="2:9" ht="5.25" customHeight="1">
      <c r="B10" s="228"/>
      <c r="C10" s="229"/>
      <c r="D10" s="229"/>
      <c r="E10" s="230"/>
      <c r="F10" s="230"/>
      <c r="G10" s="230"/>
      <c r="H10" s="230"/>
      <c r="I10" s="230"/>
    </row>
    <row r="11" spans="2:9">
      <c r="B11" s="231"/>
      <c r="C11" s="232"/>
      <c r="D11" s="232"/>
      <c r="E11" s="233"/>
      <c r="F11" s="233"/>
      <c r="G11" s="233"/>
      <c r="H11" s="233"/>
      <c r="I11" s="233"/>
    </row>
    <row r="12" spans="2:9">
      <c r="B12" s="234"/>
      <c r="C12" s="235"/>
      <c r="D12" s="235"/>
      <c r="E12" s="233"/>
      <c r="F12" s="233"/>
      <c r="G12" s="233"/>
      <c r="H12" s="233"/>
      <c r="I12" s="233"/>
    </row>
    <row r="13" spans="2:9">
      <c r="B13" s="236"/>
      <c r="C13" s="235"/>
      <c r="D13" s="235"/>
      <c r="E13" s="233"/>
      <c r="F13" s="233"/>
      <c r="G13" s="233"/>
      <c r="H13" s="233"/>
      <c r="I13" s="233"/>
    </row>
    <row r="14" spans="2:9" s="238" customFormat="1">
      <c r="B14" s="231"/>
      <c r="C14" s="232"/>
      <c r="D14" s="232"/>
      <c r="E14" s="237"/>
      <c r="F14" s="237"/>
      <c r="G14" s="237"/>
      <c r="H14" s="237"/>
      <c r="I14" s="237"/>
    </row>
    <row r="15" spans="2:9" s="238" customFormat="1">
      <c r="B15" s="231"/>
      <c r="C15" s="232"/>
      <c r="D15" s="232"/>
      <c r="E15" s="237"/>
      <c r="F15" s="237"/>
      <c r="G15" s="237"/>
      <c r="H15" s="237"/>
      <c r="I15" s="237"/>
    </row>
    <row r="16" spans="2:9" s="238" customFormat="1">
      <c r="B16" s="231"/>
      <c r="C16" s="232"/>
      <c r="D16" s="232"/>
      <c r="E16" s="237"/>
      <c r="F16" s="237"/>
      <c r="G16" s="237"/>
      <c r="H16" s="237"/>
      <c r="I16" s="237"/>
    </row>
    <row r="17" spans="2:9" s="238" customFormat="1">
      <c r="B17" s="231"/>
      <c r="C17" s="232"/>
      <c r="D17" s="232"/>
      <c r="E17" s="237"/>
      <c r="F17" s="237"/>
      <c r="G17" s="237"/>
      <c r="H17" s="237"/>
      <c r="I17" s="237"/>
    </row>
    <row r="18" spans="2:9" s="238" customFormat="1">
      <c r="B18" s="231"/>
      <c r="C18" s="232"/>
      <c r="D18" s="232"/>
      <c r="E18" s="237"/>
      <c r="F18" s="237"/>
      <c r="G18" s="237"/>
      <c r="H18" s="237"/>
      <c r="I18" s="237"/>
    </row>
    <row r="19" spans="2:9" s="238" customFormat="1">
      <c r="B19" s="231"/>
      <c r="C19" s="232"/>
      <c r="D19" s="232"/>
      <c r="E19" s="237"/>
      <c r="F19" s="237"/>
      <c r="G19" s="237"/>
      <c r="H19" s="237"/>
      <c r="I19" s="237"/>
    </row>
    <row r="20" spans="2:9" s="238" customFormat="1">
      <c r="B20" s="231"/>
      <c r="C20" s="232"/>
      <c r="D20" s="232"/>
      <c r="E20" s="237"/>
      <c r="F20" s="237"/>
      <c r="G20" s="237"/>
      <c r="H20" s="237"/>
      <c r="I20" s="237"/>
    </row>
    <row r="21" spans="2:9" s="238" customFormat="1">
      <c r="B21" s="231"/>
      <c r="C21" s="232"/>
      <c r="D21" s="232"/>
      <c r="E21" s="237"/>
      <c r="F21" s="237"/>
      <c r="G21" s="237"/>
      <c r="H21" s="237"/>
      <c r="I21" s="237"/>
    </row>
    <row r="22" spans="2:9">
      <c r="B22" s="239"/>
      <c r="C22" s="240"/>
      <c r="D22" s="240"/>
      <c r="E22" s="237"/>
      <c r="F22" s="237"/>
      <c r="G22" s="237"/>
      <c r="H22" s="237"/>
      <c r="I22" s="237"/>
    </row>
    <row r="23" spans="2:9">
      <c r="B23" s="239"/>
      <c r="C23" s="240"/>
      <c r="D23" s="240"/>
      <c r="E23" s="237"/>
      <c r="F23" s="237"/>
      <c r="G23" s="237"/>
      <c r="H23" s="237"/>
      <c r="I23" s="237"/>
    </row>
    <row r="24" spans="2:9">
      <c r="B24" s="239"/>
      <c r="C24" s="240"/>
      <c r="D24" s="240"/>
      <c r="E24" s="237"/>
      <c r="F24" s="237"/>
      <c r="G24" s="237"/>
      <c r="H24" s="237"/>
      <c r="I24" s="237"/>
    </row>
    <row r="25" spans="2:9">
      <c r="B25" s="239"/>
      <c r="C25" s="232"/>
      <c r="D25" s="232"/>
      <c r="E25" s="237"/>
      <c r="F25" s="237"/>
      <c r="G25" s="237"/>
      <c r="H25" s="237"/>
      <c r="I25" s="237"/>
    </row>
    <row r="26" spans="2:9" s="238" customFormat="1">
      <c r="B26" s="231"/>
      <c r="C26" s="232"/>
      <c r="D26" s="232"/>
      <c r="E26" s="237"/>
      <c r="F26" s="237"/>
      <c r="G26" s="237"/>
      <c r="H26" s="237"/>
      <c r="I26" s="237"/>
    </row>
    <row r="27" spans="2:9" s="238" customFormat="1">
      <c r="B27" s="231"/>
      <c r="C27" s="232"/>
      <c r="D27" s="232"/>
      <c r="E27" s="237"/>
      <c r="F27" s="237"/>
      <c r="G27" s="237"/>
      <c r="H27" s="237"/>
      <c r="I27" s="237"/>
    </row>
    <row r="28" spans="2:9" s="238" customFormat="1">
      <c r="B28" s="231"/>
      <c r="C28" s="232"/>
      <c r="D28" s="232"/>
      <c r="E28" s="237"/>
      <c r="F28" s="237"/>
      <c r="G28" s="237"/>
      <c r="H28" s="237"/>
      <c r="I28" s="237"/>
    </row>
    <row r="29" spans="2:9" s="238" customFormat="1">
      <c r="B29" s="231"/>
      <c r="C29" s="232"/>
      <c r="D29" s="232"/>
      <c r="E29" s="237"/>
      <c r="F29" s="237"/>
      <c r="G29" s="237"/>
      <c r="H29" s="237"/>
      <c r="I29" s="237"/>
    </row>
    <row r="30" spans="2:9" s="238" customFormat="1">
      <c r="B30" s="231"/>
      <c r="C30" s="232"/>
      <c r="D30" s="232"/>
      <c r="E30" s="237"/>
      <c r="F30" s="237"/>
      <c r="G30" s="237"/>
      <c r="H30" s="237"/>
      <c r="I30" s="237"/>
    </row>
    <row r="31" spans="2:9">
      <c r="B31" s="239"/>
      <c r="C31" s="240"/>
      <c r="D31" s="240"/>
      <c r="E31" s="237"/>
      <c r="F31" s="237"/>
      <c r="G31" s="237"/>
      <c r="H31" s="237"/>
      <c r="I31" s="237"/>
    </row>
    <row r="32" spans="2:9" s="238" customFormat="1">
      <c r="B32" s="231"/>
      <c r="C32" s="232"/>
      <c r="D32" s="232"/>
      <c r="E32" s="237"/>
      <c r="F32" s="237"/>
      <c r="G32" s="237"/>
      <c r="H32" s="237"/>
      <c r="I32" s="237"/>
    </row>
    <row r="33" spans="2:9" s="238" customFormat="1">
      <c r="B33" s="231"/>
      <c r="C33" s="232"/>
      <c r="D33" s="232"/>
      <c r="E33" s="237"/>
      <c r="F33" s="237"/>
      <c r="G33" s="237"/>
      <c r="H33" s="237"/>
      <c r="I33" s="237"/>
    </row>
    <row r="34" spans="2:9" s="238" customFormat="1">
      <c r="B34" s="231"/>
      <c r="C34" s="232"/>
      <c r="D34" s="232"/>
      <c r="E34" s="237"/>
      <c r="F34" s="237"/>
      <c r="G34" s="237"/>
      <c r="H34" s="237"/>
      <c r="I34" s="237"/>
    </row>
    <row r="35" spans="2:9" s="238" customFormat="1">
      <c r="B35" s="231"/>
      <c r="C35" s="232"/>
      <c r="D35" s="232"/>
      <c r="E35" s="237"/>
      <c r="F35" s="237"/>
      <c r="G35" s="237"/>
      <c r="H35" s="237"/>
      <c r="I35" s="237"/>
    </row>
    <row r="36" spans="2:9" s="238" customFormat="1">
      <c r="B36" s="231"/>
      <c r="C36" s="232"/>
      <c r="D36" s="232"/>
      <c r="E36" s="237"/>
      <c r="F36" s="237"/>
      <c r="G36" s="237"/>
      <c r="H36" s="237"/>
      <c r="I36" s="237"/>
    </row>
    <row r="37" spans="2:9" s="238" customFormat="1">
      <c r="B37" s="231"/>
      <c r="C37" s="232"/>
      <c r="D37" s="232"/>
      <c r="E37" s="237"/>
      <c r="F37" s="237"/>
      <c r="G37" s="237"/>
      <c r="H37" s="237"/>
      <c r="I37" s="237"/>
    </row>
    <row r="38" spans="2:9" s="238" customFormat="1">
      <c r="B38" s="231"/>
      <c r="C38" s="232"/>
      <c r="D38" s="232"/>
      <c r="E38" s="237"/>
      <c r="F38" s="237"/>
      <c r="G38" s="237"/>
      <c r="H38" s="237"/>
      <c r="I38" s="237"/>
    </row>
    <row r="39" spans="2:9" s="238" customFormat="1">
      <c r="B39" s="231"/>
      <c r="C39" s="232"/>
      <c r="D39" s="232"/>
      <c r="E39" s="237"/>
      <c r="F39" s="237"/>
      <c r="G39" s="237"/>
      <c r="H39" s="237"/>
      <c r="I39" s="237"/>
    </row>
    <row r="40" spans="2:9">
      <c r="B40" s="239"/>
      <c r="C40" s="240"/>
      <c r="D40" s="240"/>
      <c r="E40" s="237"/>
      <c r="F40" s="237"/>
      <c r="G40" s="237"/>
      <c r="H40" s="237"/>
      <c r="I40" s="237"/>
    </row>
    <row r="41" spans="2:9">
      <c r="B41" s="239"/>
      <c r="C41" s="240"/>
      <c r="D41" s="240"/>
      <c r="E41" s="237"/>
      <c r="F41" s="237"/>
      <c r="G41" s="237"/>
      <c r="H41" s="237"/>
      <c r="I41" s="237"/>
    </row>
    <row r="42" spans="2:9" s="238" customFormat="1">
      <c r="B42" s="231"/>
      <c r="C42" s="232"/>
      <c r="D42" s="232"/>
      <c r="E42" s="237"/>
      <c r="F42" s="237"/>
      <c r="G42" s="237"/>
      <c r="H42" s="237"/>
      <c r="I42" s="237"/>
    </row>
    <row r="43" spans="2:9">
      <c r="B43" s="239"/>
      <c r="C43" s="240"/>
      <c r="D43" s="240"/>
      <c r="E43" s="237"/>
      <c r="F43" s="237"/>
      <c r="G43" s="237"/>
      <c r="H43" s="237"/>
      <c r="I43" s="237"/>
    </row>
    <row r="44" spans="2:9">
      <c r="B44" s="239"/>
      <c r="C44" s="240"/>
      <c r="D44" s="240"/>
      <c r="E44" s="237"/>
      <c r="F44" s="237"/>
      <c r="G44" s="237"/>
      <c r="H44" s="237"/>
      <c r="I44" s="237"/>
    </row>
    <row r="45" spans="2:9">
      <c r="B45" s="239"/>
      <c r="C45" s="240"/>
      <c r="D45" s="240"/>
      <c r="E45" s="237"/>
      <c r="F45" s="237"/>
      <c r="G45" s="237"/>
      <c r="H45" s="237"/>
      <c r="I45" s="237"/>
    </row>
    <row r="46" spans="2:9" s="238" customFormat="1">
      <c r="B46" s="231"/>
      <c r="C46" s="232"/>
      <c r="D46" s="232"/>
      <c r="E46" s="237"/>
      <c r="F46" s="237"/>
      <c r="G46" s="237"/>
      <c r="H46" s="237"/>
      <c r="I46" s="237"/>
    </row>
    <row r="47" spans="2:9" s="238" customFormat="1">
      <c r="B47" s="231"/>
      <c r="C47" s="232"/>
      <c r="D47" s="232"/>
      <c r="E47" s="237"/>
      <c r="F47" s="237"/>
      <c r="G47" s="237"/>
      <c r="H47" s="237"/>
      <c r="I47" s="237"/>
    </row>
    <row r="48" spans="2:9">
      <c r="B48" s="239"/>
      <c r="C48" s="240"/>
      <c r="D48" s="240"/>
      <c r="E48" s="237"/>
      <c r="F48" s="237"/>
      <c r="G48" s="237"/>
      <c r="H48" s="237"/>
      <c r="I48" s="237"/>
    </row>
    <row r="49" spans="2:9">
      <c r="B49" s="241"/>
      <c r="C49" s="242"/>
      <c r="D49" s="242"/>
      <c r="E49" s="233"/>
      <c r="F49" s="233"/>
      <c r="G49" s="233"/>
      <c r="H49" s="233"/>
      <c r="I49" s="233"/>
    </row>
    <row r="50" spans="2:9" ht="16.5" thickBot="1">
      <c r="B50" s="253"/>
      <c r="C50" s="254" t="s">
        <v>408</v>
      </c>
      <c r="D50" s="255"/>
      <c r="E50" s="255"/>
      <c r="F50" s="255"/>
      <c r="G50" s="255"/>
      <c r="H50" s="255"/>
      <c r="I50" s="255"/>
    </row>
    <row r="51" spans="2:9" ht="16.5" thickTop="1">
      <c r="B51" s="228"/>
      <c r="C51" s="229"/>
      <c r="D51" s="229"/>
      <c r="E51" s="256"/>
      <c r="F51" s="256"/>
      <c r="G51" s="256"/>
      <c r="H51" s="256"/>
      <c r="I51" s="256"/>
    </row>
    <row r="53" spans="2:9">
      <c r="B53" s="406" t="s">
        <v>0</v>
      </c>
      <c r="C53" s="407" t="s">
        <v>414</v>
      </c>
    </row>
    <row r="54" spans="2:9">
      <c r="B54" s="409"/>
      <c r="C54" s="407" t="s">
        <v>416</v>
      </c>
    </row>
    <row r="55" spans="2:9">
      <c r="B55" s="407"/>
      <c r="C55" s="407" t="s">
        <v>415</v>
      </c>
    </row>
    <row r="56" spans="2:9">
      <c r="B56" s="407"/>
      <c r="C56" s="407" t="s">
        <v>417</v>
      </c>
    </row>
    <row r="57" spans="2:9">
      <c r="B57" s="407"/>
      <c r="C57" s="407" t="s">
        <v>418</v>
      </c>
      <c r="E57" s="251"/>
    </row>
    <row r="58" spans="2:9">
      <c r="C58" s="251"/>
      <c r="D58" s="251"/>
      <c r="E58" s="251"/>
    </row>
    <row r="61" spans="2:9">
      <c r="C61" s="251"/>
      <c r="D61" s="251"/>
      <c r="E61" s="251"/>
    </row>
    <row r="64" spans="2:9">
      <c r="C64" s="251"/>
      <c r="D64" s="251"/>
      <c r="E64" s="251"/>
    </row>
    <row r="65" spans="3:5">
      <c r="C65" s="251"/>
      <c r="D65" s="251"/>
      <c r="E65" s="251"/>
    </row>
  </sheetData>
  <customSheetViews>
    <customSheetView guid="{58755263-EAA0-4268-AC69-8BDA38C41F4D}" scale="80" fitToPage="1" topLeftCell="A31">
      <selection activeCell="H3" sqref="H3"/>
      <pageMargins left="0.39370078740157483" right="0.39370078740157483" top="0.39370078740157483" bottom="0.39370078740157483" header="0.51181102362204722" footer="0.51181102362204722"/>
      <printOptions horizontalCentered="1"/>
      <pageSetup paperSize="9" scale="84" orientation="portrait" r:id="rId1"/>
      <headerFooter alignWithMargins="0"/>
    </customSheetView>
    <customSheetView guid="{840ADED7-183E-4436-B94A-2B5EE88BE376}" scale="80" showPageBreaks="1" fitToPage="1" printArea="1" topLeftCell="A31">
      <selection activeCell="H3" sqref="H3"/>
      <pageMargins left="0.39370078740157483" right="0.39370078740157483" top="0.39370078740157483" bottom="0.39370078740157483" header="0.51181102362204722" footer="0.51181102362204722"/>
      <printOptions horizontalCentered="1"/>
      <pageSetup paperSize="9" scale="84" orientation="portrait" r:id="rId2"/>
      <headerFooter alignWithMargins="0"/>
    </customSheetView>
  </customSheetViews>
  <mergeCells count="3">
    <mergeCell ref="B7:C9"/>
    <mergeCell ref="E7:I7"/>
    <mergeCell ref="F8:I8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84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39"/>
  <sheetViews>
    <sheetView topLeftCell="A13" zoomScale="80" zoomScaleNormal="80" workbookViewId="0">
      <selection activeCell="C34" sqref="C34"/>
    </sheetView>
  </sheetViews>
  <sheetFormatPr defaultRowHeight="15.75"/>
  <cols>
    <col min="1" max="1" width="2.7109375" style="222" customWidth="1"/>
    <col min="2" max="2" width="3.7109375" style="222" customWidth="1"/>
    <col min="3" max="3" width="52.7109375" style="222" customWidth="1"/>
    <col min="4" max="9" width="13.85546875" style="222" customWidth="1"/>
    <col min="10" max="16384" width="9.140625" style="222"/>
  </cols>
  <sheetData>
    <row r="1" spans="2:9" ht="16.5" customHeight="1">
      <c r="B1" s="221" t="s">
        <v>419</v>
      </c>
      <c r="C1" s="220"/>
      <c r="D1" s="220"/>
      <c r="E1" s="220"/>
      <c r="F1" s="220"/>
      <c r="G1" s="220"/>
      <c r="H1" s="220"/>
      <c r="I1" s="224"/>
    </row>
    <row r="2" spans="2:9" ht="15.75" customHeight="1">
      <c r="B2" s="220"/>
      <c r="C2" s="220"/>
      <c r="D2" s="220"/>
      <c r="E2" s="220"/>
      <c r="F2" s="220"/>
      <c r="G2" s="220"/>
      <c r="H2" s="220"/>
      <c r="I2" s="224"/>
    </row>
    <row r="3" spans="2:9" ht="15.75" customHeight="1">
      <c r="B3" s="252" t="s">
        <v>492</v>
      </c>
      <c r="C3" s="220"/>
      <c r="D3" s="220"/>
      <c r="E3" s="220"/>
      <c r="F3" s="220"/>
      <c r="G3" s="220"/>
      <c r="H3" s="220"/>
      <c r="I3" s="220"/>
    </row>
    <row r="4" spans="2:9" ht="15.75" customHeight="1">
      <c r="B4" s="252"/>
      <c r="C4" s="220"/>
      <c r="D4" s="220"/>
      <c r="E4" s="220"/>
      <c r="F4" s="220"/>
      <c r="G4" s="220"/>
      <c r="H4" s="220"/>
      <c r="I4" s="220"/>
    </row>
    <row r="5" spans="2:9" ht="15.75" customHeight="1">
      <c r="B5" s="220" t="s">
        <v>53</v>
      </c>
      <c r="C5" s="220"/>
      <c r="D5" s="220"/>
      <c r="E5" s="220"/>
      <c r="F5" s="220"/>
      <c r="G5" s="220"/>
      <c r="H5" s="220"/>
      <c r="I5" s="220"/>
    </row>
    <row r="6" spans="2:9" ht="15.75" customHeight="1" thickBot="1">
      <c r="B6" s="225"/>
      <c r="C6" s="225"/>
      <c r="D6" s="225"/>
      <c r="E6" s="225"/>
      <c r="F6" s="225"/>
      <c r="G6" s="225"/>
      <c r="H6" s="225"/>
      <c r="I6" s="226" t="s">
        <v>326</v>
      </c>
    </row>
    <row r="7" spans="2:9" ht="15.75" customHeight="1" thickBot="1">
      <c r="B7" s="416" t="s">
        <v>420</v>
      </c>
      <c r="C7" s="417"/>
      <c r="D7" s="339" t="s">
        <v>379</v>
      </c>
      <c r="E7" s="422" t="s">
        <v>327</v>
      </c>
      <c r="F7" s="423"/>
      <c r="G7" s="423"/>
      <c r="H7" s="423"/>
      <c r="I7" s="424"/>
    </row>
    <row r="8" spans="2:9" ht="15.75" customHeight="1" thickBot="1">
      <c r="B8" s="418"/>
      <c r="C8" s="419"/>
      <c r="D8" s="340" t="s">
        <v>317</v>
      </c>
      <c r="E8" s="341" t="s">
        <v>341</v>
      </c>
      <c r="F8" s="425" t="s">
        <v>407</v>
      </c>
      <c r="G8" s="425"/>
      <c r="H8" s="425"/>
      <c r="I8" s="426"/>
    </row>
    <row r="9" spans="2:9" ht="15.75" customHeight="1" thickBot="1">
      <c r="B9" s="420"/>
      <c r="C9" s="421"/>
      <c r="D9" s="342">
        <v>2010</v>
      </c>
      <c r="E9" s="343">
        <v>2010</v>
      </c>
      <c r="F9" s="344" t="s">
        <v>332</v>
      </c>
      <c r="G9" s="345" t="s">
        <v>331</v>
      </c>
      <c r="H9" s="345" t="s">
        <v>315</v>
      </c>
      <c r="I9" s="346" t="s">
        <v>329</v>
      </c>
    </row>
    <row r="10" spans="2:9" ht="15.75" customHeight="1">
      <c r="B10" s="290"/>
      <c r="C10" s="247"/>
      <c r="D10" s="232"/>
      <c r="E10" s="233"/>
      <c r="F10" s="233"/>
      <c r="G10" s="233"/>
      <c r="H10" s="233"/>
      <c r="I10" s="233"/>
    </row>
    <row r="11" spans="2:9" ht="15.75" customHeight="1">
      <c r="B11" s="258" t="s">
        <v>283</v>
      </c>
      <c r="C11" s="300" t="s">
        <v>421</v>
      </c>
      <c r="D11" s="250"/>
      <c r="E11" s="233"/>
      <c r="F11" s="233"/>
      <c r="G11" s="233"/>
      <c r="H11" s="233"/>
      <c r="I11" s="233"/>
    </row>
    <row r="12" spans="2:9" ht="15.75" customHeight="1">
      <c r="B12" s="258"/>
      <c r="C12" s="250"/>
      <c r="D12" s="250"/>
      <c r="E12" s="233"/>
      <c r="F12" s="233"/>
      <c r="G12" s="233"/>
      <c r="H12" s="233"/>
      <c r="I12" s="233"/>
    </row>
    <row r="13" spans="2:9" ht="15.75" customHeight="1">
      <c r="B13" s="258" t="s">
        <v>276</v>
      </c>
      <c r="C13" s="250" t="s">
        <v>422</v>
      </c>
      <c r="D13" s="250"/>
      <c r="E13" s="233"/>
      <c r="F13" s="233"/>
      <c r="G13" s="233"/>
      <c r="H13" s="233"/>
      <c r="I13" s="233"/>
    </row>
    <row r="14" spans="2:9" ht="15.75" customHeight="1">
      <c r="B14" s="258"/>
      <c r="C14" s="250"/>
      <c r="D14" s="250"/>
      <c r="E14" s="233"/>
      <c r="F14" s="233"/>
      <c r="G14" s="233"/>
      <c r="H14" s="233"/>
      <c r="I14" s="233"/>
    </row>
    <row r="15" spans="2:9" s="238" customFormat="1" ht="15.75" customHeight="1">
      <c r="B15" s="259" t="s">
        <v>286</v>
      </c>
      <c r="C15" s="250" t="s">
        <v>423</v>
      </c>
      <c r="D15" s="250"/>
      <c r="E15" s="237"/>
      <c r="F15" s="237"/>
      <c r="G15" s="237"/>
      <c r="H15" s="237"/>
      <c r="I15" s="237"/>
    </row>
    <row r="16" spans="2:9" s="238" customFormat="1" ht="15.75" customHeight="1">
      <c r="B16" s="259"/>
      <c r="D16" s="260"/>
      <c r="E16" s="237"/>
      <c r="F16" s="237"/>
      <c r="G16" s="237"/>
      <c r="H16" s="237"/>
      <c r="I16" s="237"/>
    </row>
    <row r="17" spans="2:9" s="238" customFormat="1" ht="15.75" customHeight="1">
      <c r="B17" s="259" t="s">
        <v>287</v>
      </c>
      <c r="C17" s="250" t="s">
        <v>424</v>
      </c>
      <c r="D17" s="250"/>
      <c r="E17" s="237"/>
      <c r="F17" s="237"/>
      <c r="G17" s="237"/>
      <c r="H17" s="237"/>
      <c r="I17" s="237"/>
    </row>
    <row r="18" spans="2:9" s="238" customFormat="1" ht="15.75" customHeight="1">
      <c r="B18" s="259"/>
      <c r="C18" s="250"/>
      <c r="D18" s="250"/>
      <c r="E18" s="237"/>
      <c r="F18" s="237"/>
      <c r="G18" s="237"/>
      <c r="H18" s="237"/>
      <c r="I18" s="237"/>
    </row>
    <row r="19" spans="2:9" s="238" customFormat="1" ht="15.75" customHeight="1">
      <c r="B19" s="259" t="s">
        <v>309</v>
      </c>
      <c r="C19" s="250" t="s">
        <v>493</v>
      </c>
      <c r="D19" s="250"/>
      <c r="E19" s="237"/>
      <c r="F19" s="237"/>
      <c r="G19" s="237"/>
      <c r="H19" s="237"/>
      <c r="I19" s="237"/>
    </row>
    <row r="20" spans="2:9" s="238" customFormat="1" ht="15.75" customHeight="1">
      <c r="B20" s="259"/>
      <c r="C20" s="250"/>
      <c r="D20" s="250"/>
      <c r="E20" s="237"/>
      <c r="F20" s="237"/>
      <c r="G20" s="237"/>
      <c r="H20" s="237"/>
      <c r="I20" s="237"/>
    </row>
    <row r="21" spans="2:9" s="238" customFormat="1" ht="15.75" customHeight="1">
      <c r="B21" s="259" t="s">
        <v>310</v>
      </c>
      <c r="C21" s="250" t="s">
        <v>425</v>
      </c>
      <c r="D21" s="250"/>
      <c r="E21" s="237"/>
      <c r="F21" s="237"/>
      <c r="G21" s="237"/>
      <c r="H21" s="237"/>
      <c r="I21" s="237"/>
    </row>
    <row r="22" spans="2:9" s="238" customFormat="1" ht="15.75" customHeight="1">
      <c r="B22" s="259"/>
      <c r="C22" s="250"/>
      <c r="D22" s="250"/>
      <c r="E22" s="237"/>
      <c r="F22" s="237"/>
      <c r="G22" s="237"/>
      <c r="H22" s="237"/>
      <c r="I22" s="237"/>
    </row>
    <row r="23" spans="2:9" s="238" customFormat="1" ht="15.75" customHeight="1">
      <c r="B23" s="259" t="s">
        <v>311</v>
      </c>
      <c r="C23" s="250" t="s">
        <v>426</v>
      </c>
      <c r="D23" s="250"/>
      <c r="E23" s="237"/>
      <c r="F23" s="237"/>
      <c r="G23" s="237"/>
      <c r="H23" s="237"/>
      <c r="I23" s="237"/>
    </row>
    <row r="24" spans="2:9" s="238" customFormat="1" ht="15.75" customHeight="1">
      <c r="B24" s="259"/>
      <c r="C24" s="250"/>
      <c r="D24" s="250"/>
      <c r="E24" s="237"/>
      <c r="F24" s="237"/>
      <c r="G24" s="237"/>
      <c r="H24" s="237"/>
      <c r="I24" s="237"/>
    </row>
    <row r="25" spans="2:9" s="238" customFormat="1" ht="15.75" customHeight="1">
      <c r="B25" s="259" t="s">
        <v>312</v>
      </c>
      <c r="C25" s="250" t="s">
        <v>427</v>
      </c>
      <c r="D25" s="250"/>
      <c r="E25" s="237"/>
      <c r="F25" s="237"/>
      <c r="G25" s="237"/>
      <c r="H25" s="237"/>
      <c r="I25" s="237"/>
    </row>
    <row r="26" spans="2:9" s="238" customFormat="1" ht="15.75" customHeight="1">
      <c r="B26" s="259"/>
      <c r="C26" s="250"/>
      <c r="D26" s="250"/>
      <c r="E26" s="237"/>
      <c r="F26" s="237"/>
      <c r="G26" s="237"/>
      <c r="H26" s="237"/>
      <c r="I26" s="237"/>
    </row>
    <row r="27" spans="2:9" s="238" customFormat="1" ht="15.75" customHeight="1">
      <c r="B27" s="259" t="s">
        <v>314</v>
      </c>
      <c r="C27" s="250" t="s">
        <v>428</v>
      </c>
      <c r="D27" s="250"/>
      <c r="E27" s="237"/>
      <c r="F27" s="237"/>
      <c r="G27" s="237"/>
      <c r="H27" s="237"/>
      <c r="I27" s="237"/>
    </row>
    <row r="28" spans="2:9" s="238" customFormat="1" ht="15.75" customHeight="1">
      <c r="B28" s="259"/>
      <c r="C28" s="250"/>
      <c r="D28" s="250"/>
      <c r="E28" s="237"/>
      <c r="F28" s="237"/>
      <c r="G28" s="237"/>
      <c r="H28" s="237"/>
      <c r="I28" s="237"/>
    </row>
    <row r="29" spans="2:9" s="238" customFormat="1" ht="15.75" customHeight="1">
      <c r="B29" s="261" t="s">
        <v>5</v>
      </c>
      <c r="C29" s="262" t="s">
        <v>429</v>
      </c>
      <c r="D29" s="262"/>
      <c r="E29" s="263"/>
      <c r="F29" s="263"/>
      <c r="G29" s="263"/>
      <c r="H29" s="263"/>
      <c r="I29" s="263"/>
    </row>
    <row r="30" spans="2:9" s="238" customFormat="1" ht="15.75" customHeight="1">
      <c r="B30" s="264"/>
      <c r="C30" s="242" t="s">
        <v>430</v>
      </c>
      <c r="D30" s="242"/>
      <c r="E30" s="265"/>
      <c r="F30" s="265"/>
      <c r="G30" s="265"/>
      <c r="H30" s="265"/>
      <c r="I30" s="265"/>
    </row>
    <row r="31" spans="2:9" s="238" customFormat="1" ht="15.75" customHeight="1">
      <c r="B31" s="266"/>
      <c r="C31" s="229" t="s">
        <v>431</v>
      </c>
      <c r="D31" s="229"/>
      <c r="E31" s="248"/>
      <c r="F31" s="248"/>
      <c r="G31" s="248"/>
      <c r="H31" s="248"/>
      <c r="I31" s="248"/>
    </row>
    <row r="33" spans="2:5">
      <c r="B33" s="406" t="s">
        <v>76</v>
      </c>
      <c r="C33" s="407" t="s">
        <v>432</v>
      </c>
    </row>
    <row r="34" spans="2:5">
      <c r="B34" s="407"/>
      <c r="C34" s="407" t="s">
        <v>433</v>
      </c>
    </row>
    <row r="35" spans="2:5">
      <c r="B35" s="407"/>
      <c r="C35" s="407" t="s">
        <v>434</v>
      </c>
      <c r="D35" s="251"/>
      <c r="E35" s="251"/>
    </row>
    <row r="38" spans="2:5">
      <c r="C38" s="251"/>
      <c r="D38" s="251"/>
      <c r="E38" s="251"/>
    </row>
    <row r="39" spans="2:5">
      <c r="C39" s="251"/>
      <c r="D39" s="251"/>
      <c r="E39" s="251"/>
    </row>
  </sheetData>
  <customSheetViews>
    <customSheetView guid="{58755263-EAA0-4268-AC69-8BDA38C41F4D}" scale="80" fitToPage="1" topLeftCell="A19">
      <selection activeCell="C17" sqref="C17"/>
      <pageMargins left="0.39370078740157483" right="0.19685039370078741" top="0.39370078740157483" bottom="0.39370078740157483" header="0.51181102362204722" footer="0.51181102362204722"/>
      <pageSetup paperSize="9" scale="77" orientation="portrait" r:id="rId1"/>
      <headerFooter alignWithMargins="0"/>
    </customSheetView>
    <customSheetView guid="{840ADED7-183E-4436-B94A-2B5EE88BE376}" scale="80" showPageBreaks="1" fitToPage="1" printArea="1" topLeftCell="A19">
      <selection activeCell="C17" sqref="C17"/>
      <pageMargins left="0.39370078740157483" right="0.19685039370078741" top="0.39370078740157483" bottom="0.39370078740157483" header="0.51181102362204722" footer="0.51181102362204722"/>
      <pageSetup paperSize="9" scale="77" orientation="portrait" r:id="rId2"/>
      <headerFooter alignWithMargins="0"/>
    </customSheetView>
  </customSheetViews>
  <mergeCells count="3">
    <mergeCell ref="B7:C9"/>
    <mergeCell ref="E7:I7"/>
    <mergeCell ref="F8:I8"/>
  </mergeCells>
  <phoneticPr fontId="29" type="noConversion"/>
  <pageMargins left="0.39370078740157483" right="0.19685039370078741" top="0.39370078740157483" bottom="0.39370078740157483" header="0.51181102362204722" footer="0.51181102362204722"/>
  <pageSetup paperSize="9" scale="77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67"/>
  <sheetViews>
    <sheetView topLeftCell="A37" zoomScale="80" zoomScaleNormal="80" workbookViewId="0">
      <selection activeCell="C63" sqref="C63"/>
    </sheetView>
  </sheetViews>
  <sheetFormatPr defaultRowHeight="15.75"/>
  <cols>
    <col min="1" max="1" width="2.7109375" style="222" customWidth="1"/>
    <col min="2" max="2" width="4.5703125" style="222" customWidth="1"/>
    <col min="3" max="3" width="55.7109375" style="222" customWidth="1"/>
    <col min="4" max="9" width="13.7109375" style="222" customWidth="1"/>
    <col min="10" max="16384" width="9.140625" style="222"/>
  </cols>
  <sheetData>
    <row r="1" spans="2:9" ht="16.5" customHeight="1">
      <c r="B1" s="221" t="s">
        <v>435</v>
      </c>
      <c r="C1" s="220"/>
      <c r="D1" s="220"/>
      <c r="E1" s="220"/>
      <c r="F1" s="220"/>
      <c r="G1" s="220"/>
      <c r="H1" s="220"/>
      <c r="I1" s="224"/>
    </row>
    <row r="2" spans="2:9" ht="13.5" customHeight="1">
      <c r="B2" s="220"/>
      <c r="C2" s="220"/>
      <c r="D2" s="220"/>
      <c r="E2" s="220"/>
      <c r="F2" s="220"/>
      <c r="G2" s="220"/>
      <c r="H2" s="220"/>
      <c r="I2" s="224"/>
    </row>
    <row r="3" spans="2:9" ht="18.75">
      <c r="B3" s="252" t="s">
        <v>494</v>
      </c>
      <c r="C3" s="220"/>
      <c r="D3" s="220"/>
      <c r="E3" s="220"/>
      <c r="F3" s="220"/>
      <c r="G3" s="220"/>
      <c r="H3" s="220"/>
      <c r="I3" s="220"/>
    </row>
    <row r="4" spans="2:9" ht="18.75">
      <c r="B4" s="252" t="s">
        <v>436</v>
      </c>
      <c r="C4" s="220"/>
      <c r="D4" s="220"/>
      <c r="E4" s="220"/>
      <c r="F4" s="220"/>
      <c r="G4" s="220"/>
      <c r="H4" s="220"/>
      <c r="I4" s="220"/>
    </row>
    <row r="5" spans="2:9">
      <c r="B5" s="220"/>
      <c r="C5" s="220"/>
      <c r="D5" s="220"/>
      <c r="E5" s="220"/>
      <c r="F5" s="220"/>
      <c r="G5" s="220"/>
      <c r="H5" s="220"/>
      <c r="I5" s="220"/>
    </row>
    <row r="6" spans="2:9">
      <c r="B6" s="220" t="s">
        <v>53</v>
      </c>
      <c r="C6" s="220"/>
      <c r="D6" s="220"/>
      <c r="E6" s="220"/>
      <c r="F6" s="220"/>
      <c r="G6" s="220"/>
      <c r="H6" s="220"/>
      <c r="I6" s="220"/>
    </row>
    <row r="7" spans="2:9" ht="16.5" thickBot="1">
      <c r="B7" s="225"/>
      <c r="C7" s="225"/>
      <c r="D7" s="225"/>
      <c r="E7" s="225"/>
      <c r="F7" s="225"/>
      <c r="G7" s="225"/>
      <c r="H7" s="225"/>
      <c r="I7" s="226" t="s">
        <v>326</v>
      </c>
    </row>
    <row r="8" spans="2:9" ht="16.5" customHeight="1" thickBot="1">
      <c r="B8" s="365"/>
      <c r="C8" s="366"/>
      <c r="D8" s="355" t="s">
        <v>334</v>
      </c>
      <c r="E8" s="440" t="s">
        <v>327</v>
      </c>
      <c r="F8" s="441"/>
      <c r="G8" s="441"/>
      <c r="H8" s="441"/>
      <c r="I8" s="442"/>
    </row>
    <row r="9" spans="2:9" ht="16.5" customHeight="1" thickBot="1">
      <c r="B9" s="438" t="s">
        <v>378</v>
      </c>
      <c r="C9" s="439"/>
      <c r="D9" s="356" t="s">
        <v>317</v>
      </c>
      <c r="E9" s="357" t="s">
        <v>341</v>
      </c>
      <c r="F9" s="443" t="s">
        <v>407</v>
      </c>
      <c r="G9" s="443"/>
      <c r="H9" s="443"/>
      <c r="I9" s="444"/>
    </row>
    <row r="10" spans="2:9" ht="16.5" customHeight="1" thickBot="1">
      <c r="B10" s="367"/>
      <c r="C10" s="368"/>
      <c r="D10" s="358">
        <v>2010</v>
      </c>
      <c r="E10" s="359">
        <v>2010</v>
      </c>
      <c r="F10" s="360" t="s">
        <v>332</v>
      </c>
      <c r="G10" s="361" t="s">
        <v>331</v>
      </c>
      <c r="H10" s="361" t="s">
        <v>315</v>
      </c>
      <c r="I10" s="362" t="s">
        <v>329</v>
      </c>
    </row>
    <row r="11" spans="2:9">
      <c r="B11" s="363" t="s">
        <v>50</v>
      </c>
      <c r="C11" s="364" t="s">
        <v>284</v>
      </c>
      <c r="D11" s="269"/>
      <c r="E11" s="269"/>
      <c r="F11" s="269"/>
      <c r="G11" s="269"/>
      <c r="H11" s="269"/>
      <c r="I11" s="269"/>
    </row>
    <row r="12" spans="2:9" s="238" customFormat="1">
      <c r="B12" s="249">
        <v>1</v>
      </c>
      <c r="C12" s="270" t="s">
        <v>437</v>
      </c>
      <c r="D12" s="237"/>
      <c r="E12" s="237"/>
      <c r="F12" s="237"/>
      <c r="G12" s="237"/>
      <c r="H12" s="237"/>
      <c r="I12" s="237"/>
    </row>
    <row r="13" spans="2:9" s="238" customFormat="1">
      <c r="B13" s="249">
        <v>2</v>
      </c>
      <c r="C13" s="270" t="s">
        <v>388</v>
      </c>
      <c r="D13" s="237"/>
      <c r="E13" s="237"/>
      <c r="F13" s="237"/>
      <c r="G13" s="237"/>
      <c r="H13" s="237"/>
      <c r="I13" s="237"/>
    </row>
    <row r="14" spans="2:9" s="238" customFormat="1">
      <c r="B14" s="249">
        <v>3</v>
      </c>
      <c r="C14" s="270" t="s">
        <v>438</v>
      </c>
      <c r="D14" s="237"/>
      <c r="E14" s="237"/>
      <c r="F14" s="237"/>
      <c r="G14" s="237"/>
      <c r="H14" s="237"/>
      <c r="I14" s="237"/>
    </row>
    <row r="15" spans="2:9" s="238" customFormat="1">
      <c r="B15" s="249">
        <v>4</v>
      </c>
      <c r="C15" s="270" t="s">
        <v>439</v>
      </c>
      <c r="D15" s="237"/>
      <c r="E15" s="237"/>
      <c r="F15" s="237"/>
      <c r="G15" s="237"/>
      <c r="H15" s="237"/>
      <c r="I15" s="237"/>
    </row>
    <row r="16" spans="2:9" s="238" customFormat="1">
      <c r="B16" s="249">
        <v>5</v>
      </c>
      <c r="C16" s="270" t="s">
        <v>391</v>
      </c>
      <c r="D16" s="237"/>
      <c r="E16" s="237"/>
      <c r="F16" s="237"/>
      <c r="G16" s="237"/>
      <c r="H16" s="237"/>
      <c r="I16" s="237"/>
    </row>
    <row r="17" spans="2:9" s="238" customFormat="1">
      <c r="B17" s="249">
        <v>6</v>
      </c>
      <c r="C17" s="270" t="s">
        <v>392</v>
      </c>
      <c r="D17" s="237"/>
      <c r="E17" s="237"/>
      <c r="F17" s="237"/>
      <c r="G17" s="237"/>
      <c r="H17" s="237"/>
      <c r="I17" s="237"/>
    </row>
    <row r="18" spans="2:9" s="238" customFormat="1">
      <c r="B18" s="249">
        <v>7</v>
      </c>
      <c r="C18" s="270" t="s">
        <v>440</v>
      </c>
      <c r="D18" s="237"/>
      <c r="E18" s="237"/>
      <c r="F18" s="237"/>
      <c r="G18" s="237"/>
      <c r="H18" s="237"/>
      <c r="I18" s="237"/>
    </row>
    <row r="19" spans="2:9" s="238" customFormat="1">
      <c r="B19" s="249">
        <v>8</v>
      </c>
      <c r="C19" s="270" t="s">
        <v>441</v>
      </c>
      <c r="D19" s="237"/>
      <c r="E19" s="237"/>
      <c r="F19" s="237"/>
      <c r="G19" s="237"/>
      <c r="H19" s="237"/>
      <c r="I19" s="237"/>
    </row>
    <row r="20" spans="2:9" s="238" customFormat="1">
      <c r="B20" s="249">
        <v>9</v>
      </c>
      <c r="C20" s="270" t="s">
        <v>442</v>
      </c>
      <c r="D20" s="237"/>
      <c r="E20" s="237"/>
      <c r="F20" s="237"/>
      <c r="G20" s="237"/>
      <c r="H20" s="237"/>
      <c r="I20" s="237"/>
    </row>
    <row r="21" spans="2:9" s="238" customFormat="1">
      <c r="B21" s="249">
        <v>10</v>
      </c>
      <c r="C21" s="270" t="s">
        <v>396</v>
      </c>
      <c r="D21" s="237"/>
      <c r="E21" s="237"/>
      <c r="F21" s="237"/>
      <c r="G21" s="237"/>
      <c r="H21" s="237"/>
      <c r="I21" s="237"/>
    </row>
    <row r="22" spans="2:9" s="238" customFormat="1">
      <c r="B22" s="281">
        <v>11</v>
      </c>
      <c r="C22" s="282" t="s">
        <v>443</v>
      </c>
      <c r="D22" s="263"/>
      <c r="E22" s="263"/>
      <c r="F22" s="263"/>
      <c r="G22" s="263"/>
      <c r="H22" s="263"/>
      <c r="I22" s="263"/>
    </row>
    <row r="23" spans="2:9" s="238" customFormat="1" ht="31.5" customHeight="1">
      <c r="B23" s="283">
        <v>12</v>
      </c>
      <c r="C23" s="284" t="s">
        <v>444</v>
      </c>
      <c r="D23" s="263"/>
      <c r="E23" s="263"/>
      <c r="F23" s="263"/>
      <c r="G23" s="263"/>
      <c r="H23" s="263"/>
      <c r="I23" s="263"/>
    </row>
    <row r="24" spans="2:9" s="238" customFormat="1">
      <c r="B24" s="281">
        <v>13</v>
      </c>
      <c r="C24" s="282" t="s">
        <v>445</v>
      </c>
      <c r="D24" s="263"/>
      <c r="E24" s="263"/>
      <c r="F24" s="263"/>
      <c r="G24" s="263"/>
      <c r="H24" s="263"/>
      <c r="I24" s="263"/>
    </row>
    <row r="25" spans="2:9" s="238" customFormat="1">
      <c r="B25" s="281">
        <v>14</v>
      </c>
      <c r="C25" s="282" t="s">
        <v>446</v>
      </c>
      <c r="D25" s="263"/>
      <c r="E25" s="263"/>
      <c r="F25" s="263"/>
      <c r="G25" s="263"/>
      <c r="H25" s="263"/>
      <c r="I25" s="263"/>
    </row>
    <row r="26" spans="2:9" s="238" customFormat="1" ht="30.75" customHeight="1">
      <c r="B26" s="283">
        <v>15</v>
      </c>
      <c r="C26" s="284" t="s">
        <v>447</v>
      </c>
      <c r="D26" s="263"/>
      <c r="E26" s="263"/>
      <c r="F26" s="263"/>
      <c r="G26" s="263"/>
      <c r="H26" s="263"/>
      <c r="I26" s="263"/>
    </row>
    <row r="27" spans="2:9" s="238" customFormat="1" ht="15.75" customHeight="1">
      <c r="B27" s="283">
        <v>16</v>
      </c>
      <c r="C27" s="284" t="s">
        <v>448</v>
      </c>
      <c r="D27" s="263"/>
      <c r="E27" s="263"/>
      <c r="F27" s="263"/>
      <c r="G27" s="263"/>
      <c r="H27" s="263"/>
      <c r="I27" s="263"/>
    </row>
    <row r="28" spans="2:9" s="238" customFormat="1" ht="30.75" customHeight="1">
      <c r="B28" s="283">
        <v>17</v>
      </c>
      <c r="C28" s="284" t="s">
        <v>449</v>
      </c>
      <c r="D28" s="263"/>
      <c r="E28" s="263"/>
      <c r="F28" s="263"/>
      <c r="G28" s="263"/>
      <c r="H28" s="263"/>
      <c r="I28" s="263"/>
    </row>
    <row r="29" spans="2:9" s="238" customFormat="1">
      <c r="B29" s="281">
        <v>18</v>
      </c>
      <c r="C29" s="282" t="s">
        <v>450</v>
      </c>
      <c r="D29" s="263"/>
      <c r="E29" s="263"/>
      <c r="F29" s="263"/>
      <c r="G29" s="263"/>
      <c r="H29" s="263"/>
      <c r="I29" s="263"/>
    </row>
    <row r="30" spans="2:9" ht="16.5" thickBot="1">
      <c r="B30" s="271"/>
      <c r="C30" s="272" t="s">
        <v>408</v>
      </c>
      <c r="D30" s="273"/>
      <c r="E30" s="273"/>
      <c r="F30" s="273"/>
      <c r="G30" s="273"/>
      <c r="H30" s="273"/>
      <c r="I30" s="273"/>
    </row>
    <row r="31" spans="2:9" ht="16.5" thickTop="1">
      <c r="B31" s="274"/>
      <c r="C31" s="275"/>
      <c r="D31" s="276"/>
      <c r="E31" s="276"/>
      <c r="F31" s="276"/>
      <c r="G31" s="276"/>
      <c r="H31" s="276"/>
      <c r="I31" s="276"/>
    </row>
    <row r="32" spans="2:9">
      <c r="B32" s="267" t="s">
        <v>51</v>
      </c>
      <c r="C32" s="268" t="s">
        <v>373</v>
      </c>
      <c r="D32" s="233"/>
      <c r="E32" s="233"/>
      <c r="F32" s="233"/>
      <c r="G32" s="233"/>
      <c r="H32" s="233"/>
      <c r="I32" s="233"/>
    </row>
    <row r="33" spans="2:9" s="238" customFormat="1">
      <c r="B33" s="249">
        <v>1</v>
      </c>
      <c r="C33" s="270" t="s">
        <v>437</v>
      </c>
      <c r="D33" s="237"/>
      <c r="E33" s="237"/>
      <c r="F33" s="237"/>
      <c r="G33" s="237"/>
      <c r="H33" s="237"/>
      <c r="I33" s="237"/>
    </row>
    <row r="34" spans="2:9" s="238" customFormat="1">
      <c r="B34" s="249">
        <v>2</v>
      </c>
      <c r="C34" s="270" t="s">
        <v>388</v>
      </c>
      <c r="D34" s="237"/>
      <c r="E34" s="237"/>
      <c r="F34" s="237"/>
      <c r="G34" s="237"/>
      <c r="H34" s="237"/>
      <c r="I34" s="237"/>
    </row>
    <row r="35" spans="2:9" s="238" customFormat="1">
      <c r="B35" s="249">
        <v>3</v>
      </c>
      <c r="C35" s="270" t="s">
        <v>438</v>
      </c>
      <c r="D35" s="237"/>
      <c r="E35" s="237"/>
      <c r="F35" s="237"/>
      <c r="G35" s="237"/>
      <c r="H35" s="237"/>
      <c r="I35" s="237"/>
    </row>
    <row r="36" spans="2:9" s="238" customFormat="1">
      <c r="B36" s="249">
        <v>4</v>
      </c>
      <c r="C36" s="270" t="s">
        <v>439</v>
      </c>
      <c r="D36" s="237"/>
      <c r="E36" s="237"/>
      <c r="F36" s="237"/>
      <c r="G36" s="237"/>
      <c r="H36" s="237"/>
      <c r="I36" s="237"/>
    </row>
    <row r="37" spans="2:9" s="238" customFormat="1">
      <c r="B37" s="249">
        <v>5</v>
      </c>
      <c r="C37" s="270" t="s">
        <v>391</v>
      </c>
      <c r="D37" s="237"/>
      <c r="E37" s="237"/>
      <c r="F37" s="237"/>
      <c r="G37" s="237"/>
      <c r="H37" s="237"/>
      <c r="I37" s="237"/>
    </row>
    <row r="38" spans="2:9" s="238" customFormat="1">
      <c r="B38" s="249">
        <v>6</v>
      </c>
      <c r="C38" s="270" t="s">
        <v>392</v>
      </c>
      <c r="D38" s="237"/>
      <c r="E38" s="237"/>
      <c r="F38" s="237"/>
      <c r="G38" s="237"/>
      <c r="H38" s="237"/>
      <c r="I38" s="237"/>
    </row>
    <row r="39" spans="2:9" s="238" customFormat="1">
      <c r="B39" s="249">
        <v>7</v>
      </c>
      <c r="C39" s="270" t="s">
        <v>440</v>
      </c>
      <c r="D39" s="237"/>
      <c r="E39" s="237"/>
      <c r="F39" s="237"/>
      <c r="G39" s="237"/>
      <c r="H39" s="237"/>
      <c r="I39" s="237"/>
    </row>
    <row r="40" spans="2:9" s="238" customFormat="1">
      <c r="B40" s="249">
        <v>8</v>
      </c>
      <c r="C40" s="270" t="s">
        <v>441</v>
      </c>
      <c r="D40" s="237"/>
      <c r="E40" s="237"/>
      <c r="F40" s="237"/>
      <c r="G40" s="237"/>
      <c r="H40" s="237"/>
      <c r="I40" s="237"/>
    </row>
    <row r="41" spans="2:9" s="238" customFormat="1">
      <c r="B41" s="249">
        <v>9</v>
      </c>
      <c r="C41" s="270" t="s">
        <v>442</v>
      </c>
      <c r="D41" s="237"/>
      <c r="E41" s="237"/>
      <c r="F41" s="237"/>
      <c r="G41" s="237"/>
      <c r="H41" s="237"/>
      <c r="I41" s="237"/>
    </row>
    <row r="42" spans="2:9" s="238" customFormat="1">
      <c r="B42" s="249">
        <v>10</v>
      </c>
      <c r="C42" s="270" t="s">
        <v>396</v>
      </c>
      <c r="D42" s="237"/>
      <c r="E42" s="237"/>
      <c r="F42" s="237"/>
      <c r="G42" s="237"/>
      <c r="H42" s="237"/>
      <c r="I42" s="237"/>
    </row>
    <row r="43" spans="2:9" s="238" customFormat="1">
      <c r="B43" s="281">
        <v>11</v>
      </c>
      <c r="C43" s="282" t="s">
        <v>443</v>
      </c>
      <c r="D43" s="263"/>
      <c r="E43" s="263"/>
      <c r="F43" s="263"/>
      <c r="G43" s="263"/>
      <c r="H43" s="263"/>
      <c r="I43" s="263"/>
    </row>
    <row r="44" spans="2:9" s="238" customFormat="1" ht="30.75" customHeight="1">
      <c r="B44" s="283">
        <v>12</v>
      </c>
      <c r="C44" s="284" t="s">
        <v>444</v>
      </c>
      <c r="D44" s="263"/>
      <c r="E44" s="263"/>
      <c r="F44" s="263"/>
      <c r="G44" s="263"/>
      <c r="H44" s="263"/>
      <c r="I44" s="263"/>
    </row>
    <row r="45" spans="2:9" s="238" customFormat="1">
      <c r="B45" s="281">
        <v>13</v>
      </c>
      <c r="C45" s="282" t="s">
        <v>445</v>
      </c>
      <c r="D45" s="263"/>
      <c r="E45" s="263"/>
      <c r="F45" s="263"/>
      <c r="G45" s="263"/>
      <c r="H45" s="263"/>
      <c r="I45" s="263"/>
    </row>
    <row r="46" spans="2:9" s="238" customFormat="1">
      <c r="B46" s="281">
        <v>14</v>
      </c>
      <c r="C46" s="282" t="s">
        <v>446</v>
      </c>
      <c r="D46" s="263"/>
      <c r="E46" s="263"/>
      <c r="F46" s="263"/>
      <c r="G46" s="263"/>
      <c r="H46" s="263"/>
      <c r="I46" s="263"/>
    </row>
    <row r="47" spans="2:9" s="238" customFormat="1" ht="30.75" customHeight="1">
      <c r="B47" s="283">
        <v>15</v>
      </c>
      <c r="C47" s="284" t="s">
        <v>447</v>
      </c>
      <c r="D47" s="263"/>
      <c r="E47" s="263"/>
      <c r="F47" s="263"/>
      <c r="G47" s="263"/>
      <c r="H47" s="263"/>
      <c r="I47" s="263"/>
    </row>
    <row r="48" spans="2:9" s="238" customFormat="1" ht="15.75" customHeight="1">
      <c r="B48" s="283">
        <v>16</v>
      </c>
      <c r="C48" s="284" t="s">
        <v>448</v>
      </c>
      <c r="D48" s="263"/>
      <c r="E48" s="263"/>
      <c r="F48" s="263"/>
      <c r="G48" s="263"/>
      <c r="H48" s="263"/>
      <c r="I48" s="263"/>
    </row>
    <row r="49" spans="2:9" s="238" customFormat="1" ht="30.75" customHeight="1">
      <c r="B49" s="283">
        <v>17</v>
      </c>
      <c r="C49" s="284" t="s">
        <v>449</v>
      </c>
      <c r="D49" s="263"/>
      <c r="E49" s="263"/>
      <c r="F49" s="263"/>
      <c r="G49" s="263"/>
      <c r="H49" s="263"/>
      <c r="I49" s="263"/>
    </row>
    <row r="50" spans="2:9" s="238" customFormat="1">
      <c r="B50" s="281">
        <v>18</v>
      </c>
      <c r="C50" s="282" t="s">
        <v>450</v>
      </c>
      <c r="D50" s="263"/>
      <c r="E50" s="263"/>
      <c r="F50" s="263"/>
      <c r="G50" s="263"/>
      <c r="H50" s="263"/>
      <c r="I50" s="263"/>
    </row>
    <row r="51" spans="2:9" ht="16.5" thickBot="1">
      <c r="B51" s="236"/>
      <c r="C51" s="277" t="s">
        <v>408</v>
      </c>
      <c r="D51" s="273"/>
      <c r="E51" s="273"/>
      <c r="F51" s="273"/>
      <c r="G51" s="273"/>
      <c r="H51" s="273"/>
      <c r="I51" s="273"/>
    </row>
    <row r="52" spans="2:9" ht="17.25" thickTop="1" thickBot="1">
      <c r="B52" s="241"/>
      <c r="C52" s="278"/>
      <c r="D52" s="279"/>
      <c r="E52" s="279"/>
      <c r="F52" s="279"/>
      <c r="G52" s="279"/>
      <c r="H52" s="279"/>
      <c r="I52" s="279"/>
    </row>
    <row r="53" spans="2:9" ht="17.25" thickTop="1" thickBot="1">
      <c r="B53" s="236"/>
      <c r="C53" s="277" t="s">
        <v>451</v>
      </c>
      <c r="D53" s="280"/>
      <c r="E53" s="280"/>
      <c r="F53" s="280"/>
      <c r="G53" s="280"/>
      <c r="H53" s="280"/>
      <c r="I53" s="280"/>
    </row>
    <row r="54" spans="2:9" ht="16.5" thickTop="1">
      <c r="B54" s="228"/>
      <c r="C54" s="229"/>
      <c r="D54" s="256"/>
      <c r="E54" s="256"/>
      <c r="F54" s="256"/>
      <c r="G54" s="256"/>
      <c r="H54" s="256"/>
      <c r="I54" s="256"/>
    </row>
    <row r="56" spans="2:9">
      <c r="B56" s="406" t="s">
        <v>76</v>
      </c>
      <c r="C56" s="407" t="s">
        <v>467</v>
      </c>
    </row>
    <row r="57" spans="2:9">
      <c r="B57" s="407"/>
      <c r="C57" s="407" t="s">
        <v>452</v>
      </c>
    </row>
    <row r="58" spans="2:9">
      <c r="B58" s="410"/>
      <c r="C58" s="407"/>
    </row>
    <row r="59" spans="2:9">
      <c r="B59" s="406" t="s">
        <v>324</v>
      </c>
      <c r="C59" s="407" t="s">
        <v>453</v>
      </c>
      <c r="E59" s="251"/>
    </row>
    <row r="60" spans="2:9">
      <c r="C60" s="251"/>
      <c r="D60" s="251"/>
      <c r="E60" s="251"/>
    </row>
    <row r="63" spans="2:9">
      <c r="C63" s="251"/>
      <c r="D63" s="251"/>
      <c r="E63" s="251"/>
    </row>
    <row r="66" spans="3:5">
      <c r="C66" s="251"/>
      <c r="D66" s="251"/>
      <c r="E66" s="251"/>
    </row>
    <row r="67" spans="3:5">
      <c r="C67" s="251"/>
      <c r="D67" s="251"/>
      <c r="E67" s="251"/>
    </row>
  </sheetData>
  <customSheetViews>
    <customSheetView guid="{58755263-EAA0-4268-AC69-8BDA38C41F4D}" scale="80" fitToPage="1" topLeftCell="A37">
      <selection activeCell="B4" sqref="B4"/>
      <pageMargins left="0.39370078740157483" right="0.39370078740157483" top="0.39370078740157483" bottom="0.39370078740157483" header="0.51181102362204722" footer="0.51181102362204722"/>
      <printOptions horizontalCentered="1" verticalCentered="1"/>
      <pageSetup paperSize="9" scale="74" orientation="portrait" r:id="rId1"/>
      <headerFooter alignWithMargins="0"/>
    </customSheetView>
    <customSheetView guid="{840ADED7-183E-4436-B94A-2B5EE88BE376}" scale="80" showPageBreaks="1" fitToPage="1" printArea="1" topLeftCell="A37">
      <selection activeCell="B4" sqref="B4"/>
      <pageMargins left="0.39370078740157483" right="0.39370078740157483" top="0.39370078740157483" bottom="0.39370078740157483" header="0.51181102362204722" footer="0.51181102362204722"/>
      <printOptions horizontalCentered="1" verticalCentered="1"/>
      <pageSetup paperSize="9" scale="74" orientation="portrait" r:id="rId2"/>
      <headerFooter alignWithMargins="0"/>
    </customSheetView>
  </customSheetViews>
  <mergeCells count="3">
    <mergeCell ref="B9:C9"/>
    <mergeCell ref="E8:I8"/>
    <mergeCell ref="F9:I9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74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66"/>
  <sheetViews>
    <sheetView topLeftCell="A37" zoomScale="80" zoomScaleNormal="80" workbookViewId="0">
      <selection activeCell="E35" sqref="E35"/>
    </sheetView>
  </sheetViews>
  <sheetFormatPr defaultRowHeight="15.75"/>
  <cols>
    <col min="1" max="1" width="2.7109375" style="222" customWidth="1"/>
    <col min="2" max="3" width="3.7109375" style="222" customWidth="1"/>
    <col min="4" max="4" width="4.5703125" style="222" customWidth="1"/>
    <col min="5" max="5" width="20.7109375" style="222" customWidth="1"/>
    <col min="6" max="6" width="13.85546875" style="312" customWidth="1"/>
    <col min="7" max="11" width="13.85546875" style="222" customWidth="1"/>
    <col min="12" max="12" width="1.85546875" style="222" customWidth="1"/>
    <col min="13" max="13" width="10.7109375" style="222" customWidth="1"/>
    <col min="14" max="16384" width="9.140625" style="222"/>
  </cols>
  <sheetData>
    <row r="1" spans="2:13" ht="15" customHeight="1">
      <c r="B1" s="221" t="s">
        <v>454</v>
      </c>
      <c r="C1" s="220"/>
      <c r="D1" s="220"/>
      <c r="E1" s="220"/>
      <c r="F1" s="286"/>
      <c r="G1" s="220"/>
      <c r="H1" s="220"/>
      <c r="I1" s="220"/>
      <c r="J1" s="220"/>
      <c r="K1" s="224"/>
      <c r="L1" s="220"/>
      <c r="M1" s="287"/>
    </row>
    <row r="2" spans="2:13" ht="15" customHeight="1">
      <c r="B2" s="220"/>
      <c r="C2" s="220"/>
      <c r="D2" s="220"/>
      <c r="E2" s="220"/>
      <c r="F2" s="286"/>
      <c r="G2" s="220"/>
      <c r="H2" s="220"/>
      <c r="I2" s="220"/>
      <c r="J2" s="220"/>
      <c r="K2" s="224"/>
      <c r="L2" s="220"/>
      <c r="M2" s="287"/>
    </row>
    <row r="3" spans="2:13" ht="15" customHeight="1">
      <c r="B3" s="252" t="s">
        <v>495</v>
      </c>
      <c r="C3" s="220"/>
      <c r="D3" s="220"/>
      <c r="E3" s="220"/>
      <c r="F3" s="286"/>
      <c r="G3" s="220"/>
      <c r="H3" s="220"/>
      <c r="I3" s="220"/>
      <c r="J3" s="220"/>
      <c r="K3" s="220"/>
      <c r="L3" s="287"/>
      <c r="M3" s="287"/>
    </row>
    <row r="4" spans="2:13" ht="15" customHeight="1">
      <c r="B4" s="252"/>
      <c r="C4" s="220"/>
      <c r="D4" s="220"/>
      <c r="E4" s="220"/>
      <c r="F4" s="286"/>
      <c r="G4" s="220"/>
      <c r="H4" s="220"/>
      <c r="I4" s="220"/>
      <c r="J4" s="220"/>
      <c r="K4" s="220"/>
      <c r="L4" s="287"/>
      <c r="M4" s="287"/>
    </row>
    <row r="5" spans="2:13" ht="15" customHeight="1">
      <c r="B5" s="220" t="s">
        <v>53</v>
      </c>
      <c r="C5" s="220"/>
      <c r="D5" s="220"/>
      <c r="E5" s="220"/>
      <c r="F5" s="286"/>
      <c r="G5" s="220"/>
      <c r="H5" s="220"/>
      <c r="I5" s="220"/>
      <c r="J5" s="220"/>
      <c r="K5" s="220"/>
      <c r="L5" s="287"/>
      <c r="M5" s="287"/>
    </row>
    <row r="6" spans="2:13" ht="15" customHeight="1">
      <c r="B6" s="220"/>
      <c r="C6" s="220"/>
      <c r="D6" s="220"/>
      <c r="E6" s="220"/>
      <c r="F6" s="286"/>
      <c r="G6" s="220"/>
      <c r="H6" s="220"/>
      <c r="I6" s="220"/>
      <c r="J6" s="220"/>
      <c r="K6" s="220"/>
      <c r="L6" s="287"/>
      <c r="M6" s="287"/>
    </row>
    <row r="7" spans="2:13" ht="15" customHeight="1" thickBot="1">
      <c r="B7" s="225"/>
      <c r="C7" s="225"/>
      <c r="D7" s="225"/>
      <c r="E7" s="225"/>
      <c r="F7" s="288"/>
      <c r="G7" s="225"/>
      <c r="H7" s="225"/>
      <c r="I7" s="225"/>
      <c r="J7" s="225"/>
      <c r="K7" s="289" t="s">
        <v>326</v>
      </c>
    </row>
    <row r="8" spans="2:13" ht="15" customHeight="1" thickBot="1">
      <c r="B8" s="445" t="s">
        <v>455</v>
      </c>
      <c r="C8" s="446"/>
      <c r="D8" s="446"/>
      <c r="E8" s="447"/>
      <c r="F8" s="355" t="s">
        <v>379</v>
      </c>
      <c r="G8" s="440" t="s">
        <v>327</v>
      </c>
      <c r="H8" s="441"/>
      <c r="I8" s="441"/>
      <c r="J8" s="441"/>
      <c r="K8" s="442"/>
    </row>
    <row r="9" spans="2:13" ht="15" customHeight="1" thickBot="1">
      <c r="B9" s="448"/>
      <c r="C9" s="449"/>
      <c r="D9" s="449"/>
      <c r="E9" s="450"/>
      <c r="F9" s="356" t="s">
        <v>317</v>
      </c>
      <c r="G9" s="357" t="s">
        <v>341</v>
      </c>
      <c r="H9" s="443" t="s">
        <v>407</v>
      </c>
      <c r="I9" s="443"/>
      <c r="J9" s="443"/>
      <c r="K9" s="444"/>
    </row>
    <row r="10" spans="2:13" ht="15" customHeight="1" thickBot="1">
      <c r="B10" s="451"/>
      <c r="C10" s="452"/>
      <c r="D10" s="452"/>
      <c r="E10" s="453"/>
      <c r="F10" s="358">
        <v>2010</v>
      </c>
      <c r="G10" s="359">
        <v>2010</v>
      </c>
      <c r="H10" s="360" t="s">
        <v>332</v>
      </c>
      <c r="I10" s="361" t="s">
        <v>331</v>
      </c>
      <c r="J10" s="361" t="s">
        <v>315</v>
      </c>
      <c r="K10" s="362" t="s">
        <v>329</v>
      </c>
    </row>
    <row r="11" spans="2:13" ht="15" customHeight="1">
      <c r="B11" s="290"/>
      <c r="C11" s="291"/>
      <c r="D11" s="291"/>
      <c r="E11" s="247"/>
      <c r="F11" s="292"/>
      <c r="G11" s="257"/>
      <c r="H11" s="257"/>
      <c r="I11" s="257"/>
      <c r="J11" s="257"/>
      <c r="K11" s="257"/>
    </row>
    <row r="12" spans="2:13" ht="15" customHeight="1">
      <c r="B12" s="293" t="s">
        <v>284</v>
      </c>
      <c r="C12" s="294"/>
      <c r="D12" s="294"/>
      <c r="E12" s="295"/>
      <c r="F12" s="296"/>
      <c r="G12" s="227"/>
      <c r="H12" s="227"/>
      <c r="I12" s="227"/>
      <c r="J12" s="227"/>
      <c r="K12" s="227"/>
    </row>
    <row r="13" spans="2:13" ht="15" customHeight="1">
      <c r="B13" s="231" t="s">
        <v>283</v>
      </c>
      <c r="C13" s="232" t="s">
        <v>372</v>
      </c>
      <c r="D13" s="232"/>
      <c r="E13" s="232"/>
      <c r="F13" s="297"/>
      <c r="G13" s="227"/>
      <c r="H13" s="227"/>
      <c r="I13" s="227"/>
      <c r="J13" s="227"/>
      <c r="K13" s="227"/>
    </row>
    <row r="14" spans="2:13" ht="15" customHeight="1">
      <c r="B14" s="239"/>
      <c r="C14" s="298" t="s">
        <v>300</v>
      </c>
      <c r="D14" s="299" t="s">
        <v>456</v>
      </c>
      <c r="E14" s="270"/>
      <c r="F14" s="300"/>
      <c r="G14" s="227"/>
      <c r="H14" s="227"/>
      <c r="I14" s="227"/>
      <c r="J14" s="227"/>
      <c r="K14" s="227"/>
    </row>
    <row r="15" spans="2:13" ht="15" customHeight="1">
      <c r="B15" s="239"/>
      <c r="C15" s="298" t="s">
        <v>308</v>
      </c>
      <c r="D15" s="299" t="s">
        <v>457</v>
      </c>
      <c r="E15" s="270"/>
      <c r="F15" s="300"/>
      <c r="G15" s="227"/>
      <c r="H15" s="227"/>
      <c r="I15" s="227"/>
      <c r="J15" s="227"/>
      <c r="K15" s="227"/>
    </row>
    <row r="16" spans="2:13" ht="15" customHeight="1">
      <c r="B16" s="239"/>
      <c r="C16" s="298" t="s">
        <v>318</v>
      </c>
      <c r="D16" s="299" t="s">
        <v>458</v>
      </c>
      <c r="E16" s="270"/>
      <c r="F16" s="300"/>
      <c r="G16" s="227"/>
      <c r="H16" s="227"/>
      <c r="I16" s="227"/>
      <c r="J16" s="227"/>
      <c r="K16" s="227"/>
    </row>
    <row r="17" spans="2:11" ht="15" customHeight="1">
      <c r="B17" s="239"/>
      <c r="C17" s="299" t="s">
        <v>487</v>
      </c>
      <c r="D17" s="299"/>
      <c r="E17" s="270"/>
      <c r="F17" s="300"/>
      <c r="G17" s="227"/>
      <c r="H17" s="227"/>
      <c r="I17" s="227"/>
      <c r="J17" s="227"/>
      <c r="K17" s="227"/>
    </row>
    <row r="18" spans="2:11" ht="15" customHeight="1">
      <c r="B18" s="239"/>
      <c r="C18" s="299"/>
      <c r="D18" s="299"/>
      <c r="E18" s="270"/>
      <c r="F18" s="300"/>
      <c r="G18" s="227"/>
      <c r="H18" s="227"/>
      <c r="I18" s="227"/>
      <c r="J18" s="227"/>
      <c r="K18" s="227"/>
    </row>
    <row r="19" spans="2:11" ht="15" customHeight="1">
      <c r="B19" s="231" t="s">
        <v>276</v>
      </c>
      <c r="C19" s="232" t="s">
        <v>370</v>
      </c>
      <c r="D19" s="232"/>
      <c r="E19" s="232"/>
      <c r="F19" s="297"/>
      <c r="G19" s="227"/>
      <c r="H19" s="227"/>
      <c r="I19" s="227"/>
      <c r="J19" s="227"/>
      <c r="K19" s="227"/>
    </row>
    <row r="20" spans="2:11" ht="15" customHeight="1">
      <c r="B20" s="239"/>
      <c r="C20" s="298" t="s">
        <v>300</v>
      </c>
      <c r="D20" s="299" t="s">
        <v>456</v>
      </c>
      <c r="E20" s="270"/>
      <c r="F20" s="300"/>
      <c r="G20" s="227"/>
      <c r="H20" s="227"/>
      <c r="I20" s="227"/>
      <c r="J20" s="227"/>
      <c r="K20" s="227"/>
    </row>
    <row r="21" spans="2:11" ht="15" customHeight="1">
      <c r="B21" s="239"/>
      <c r="C21" s="298" t="s">
        <v>308</v>
      </c>
      <c r="D21" s="299" t="s">
        <v>457</v>
      </c>
      <c r="E21" s="270"/>
      <c r="F21" s="300"/>
      <c r="G21" s="227"/>
      <c r="H21" s="227"/>
      <c r="I21" s="227"/>
      <c r="J21" s="227"/>
      <c r="K21" s="227"/>
    </row>
    <row r="22" spans="2:11" ht="15" customHeight="1">
      <c r="B22" s="239"/>
      <c r="C22" s="298" t="s">
        <v>318</v>
      </c>
      <c r="D22" s="299" t="s">
        <v>458</v>
      </c>
      <c r="E22" s="270"/>
      <c r="F22" s="300"/>
      <c r="G22" s="227"/>
      <c r="H22" s="227"/>
      <c r="I22" s="227"/>
      <c r="J22" s="227"/>
      <c r="K22" s="227"/>
    </row>
    <row r="23" spans="2:11" ht="15" customHeight="1">
      <c r="B23" s="239"/>
      <c r="C23" s="299" t="s">
        <v>459</v>
      </c>
      <c r="D23" s="299"/>
      <c r="E23" s="270"/>
      <c r="F23" s="300"/>
      <c r="G23" s="227"/>
      <c r="H23" s="227"/>
      <c r="I23" s="227"/>
      <c r="J23" s="227"/>
      <c r="K23" s="227"/>
    </row>
    <row r="24" spans="2:11" ht="15" customHeight="1">
      <c r="B24" s="239"/>
      <c r="C24" s="299"/>
      <c r="D24" s="299"/>
      <c r="E24" s="270"/>
      <c r="F24" s="300"/>
      <c r="G24" s="227"/>
      <c r="H24" s="227"/>
      <c r="I24" s="227"/>
      <c r="J24" s="227"/>
      <c r="K24" s="227"/>
    </row>
    <row r="25" spans="2:11" ht="15" customHeight="1">
      <c r="B25" s="231" t="s">
        <v>286</v>
      </c>
      <c r="C25" s="232" t="s">
        <v>460</v>
      </c>
      <c r="D25" s="232"/>
      <c r="E25" s="232"/>
      <c r="F25" s="297"/>
      <c r="G25" s="227"/>
      <c r="H25" s="227"/>
      <c r="I25" s="227"/>
      <c r="J25" s="227"/>
      <c r="K25" s="227"/>
    </row>
    <row r="26" spans="2:11" ht="15" customHeight="1">
      <c r="B26" s="239"/>
      <c r="C26" s="298" t="s">
        <v>300</v>
      </c>
      <c r="D26" s="299" t="s">
        <v>456</v>
      </c>
      <c r="E26" s="270"/>
      <c r="F26" s="300"/>
      <c r="G26" s="233"/>
      <c r="H26" s="233"/>
      <c r="I26" s="233"/>
      <c r="J26" s="233"/>
      <c r="K26" s="233"/>
    </row>
    <row r="27" spans="2:11" ht="15" customHeight="1">
      <c r="B27" s="239"/>
      <c r="C27" s="298" t="s">
        <v>308</v>
      </c>
      <c r="D27" s="299" t="s">
        <v>457</v>
      </c>
      <c r="E27" s="270"/>
      <c r="F27" s="300"/>
      <c r="G27" s="233"/>
      <c r="H27" s="233"/>
      <c r="I27" s="233"/>
      <c r="J27" s="233"/>
      <c r="K27" s="233"/>
    </row>
    <row r="28" spans="2:11" ht="15" customHeight="1">
      <c r="B28" s="239"/>
      <c r="C28" s="298" t="s">
        <v>318</v>
      </c>
      <c r="D28" s="299" t="s">
        <v>458</v>
      </c>
      <c r="E28" s="270"/>
      <c r="F28" s="300"/>
      <c r="G28" s="233"/>
      <c r="H28" s="233"/>
      <c r="I28" s="233"/>
      <c r="J28" s="233"/>
      <c r="K28" s="233"/>
    </row>
    <row r="29" spans="2:11" ht="15" customHeight="1">
      <c r="B29" s="239"/>
      <c r="C29" s="299" t="s">
        <v>461</v>
      </c>
      <c r="D29" s="299"/>
      <c r="E29" s="270"/>
      <c r="F29" s="300"/>
      <c r="G29" s="233"/>
      <c r="H29" s="233"/>
      <c r="I29" s="233"/>
      <c r="J29" s="233"/>
      <c r="K29" s="233"/>
    </row>
    <row r="30" spans="2:11" ht="15" customHeight="1">
      <c r="B30" s="239"/>
      <c r="C30" s="299"/>
      <c r="D30" s="299"/>
      <c r="E30" s="270"/>
      <c r="F30" s="300"/>
      <c r="G30" s="237"/>
      <c r="H30" s="237"/>
      <c r="I30" s="237"/>
      <c r="J30" s="237"/>
      <c r="K30" s="237"/>
    </row>
    <row r="31" spans="2:11" ht="15" customHeight="1" thickBot="1">
      <c r="B31" s="301" t="s">
        <v>307</v>
      </c>
      <c r="C31" s="302"/>
      <c r="D31" s="302"/>
      <c r="E31" s="232"/>
      <c r="F31" s="273"/>
      <c r="G31" s="273"/>
      <c r="H31" s="273"/>
      <c r="I31" s="273"/>
      <c r="J31" s="273"/>
      <c r="K31" s="273"/>
    </row>
    <row r="32" spans="2:11" ht="15" customHeight="1" thickTop="1">
      <c r="B32" s="236"/>
      <c r="C32" s="285"/>
      <c r="D32" s="285"/>
      <c r="E32" s="235"/>
      <c r="F32" s="303"/>
      <c r="G32" s="256"/>
      <c r="H32" s="256"/>
      <c r="I32" s="256"/>
      <c r="J32" s="256"/>
      <c r="K32" s="256"/>
    </row>
    <row r="33" spans="2:11" ht="15" customHeight="1">
      <c r="B33" s="293" t="s">
        <v>373</v>
      </c>
      <c r="C33" s="294"/>
      <c r="D33" s="294"/>
      <c r="E33" s="295"/>
      <c r="F33" s="296"/>
      <c r="G33" s="233"/>
      <c r="H33" s="233"/>
      <c r="I33" s="233"/>
      <c r="J33" s="233"/>
      <c r="K33" s="233"/>
    </row>
    <row r="34" spans="2:11" ht="15" customHeight="1">
      <c r="B34" s="231" t="s">
        <v>283</v>
      </c>
      <c r="C34" s="232" t="s">
        <v>372</v>
      </c>
      <c r="D34" s="304"/>
      <c r="E34" s="232"/>
      <c r="F34" s="297"/>
      <c r="G34" s="233"/>
      <c r="H34" s="233"/>
      <c r="I34" s="233"/>
      <c r="J34" s="233"/>
      <c r="K34" s="233"/>
    </row>
    <row r="35" spans="2:11" ht="15" customHeight="1">
      <c r="B35" s="239"/>
      <c r="C35" s="298" t="s">
        <v>300</v>
      </c>
      <c r="D35" s="299" t="s">
        <v>456</v>
      </c>
      <c r="E35" s="270"/>
      <c r="F35" s="300"/>
      <c r="G35" s="233"/>
      <c r="H35" s="233"/>
      <c r="I35" s="233"/>
      <c r="J35" s="233"/>
      <c r="K35" s="233"/>
    </row>
    <row r="36" spans="2:11" ht="15" customHeight="1">
      <c r="B36" s="239"/>
      <c r="C36" s="298" t="s">
        <v>308</v>
      </c>
      <c r="D36" s="299" t="s">
        <v>457</v>
      </c>
      <c r="E36" s="270"/>
      <c r="F36" s="300"/>
      <c r="G36" s="233"/>
      <c r="H36" s="233"/>
      <c r="I36" s="233"/>
      <c r="J36" s="233"/>
      <c r="K36" s="233"/>
    </row>
    <row r="37" spans="2:11" ht="15" customHeight="1">
      <c r="B37" s="239"/>
      <c r="C37" s="298" t="s">
        <v>318</v>
      </c>
      <c r="D37" s="299" t="s">
        <v>458</v>
      </c>
      <c r="E37" s="270"/>
      <c r="F37" s="300"/>
      <c r="G37" s="233"/>
      <c r="H37" s="233"/>
      <c r="I37" s="233"/>
      <c r="J37" s="233"/>
      <c r="K37" s="233"/>
    </row>
    <row r="38" spans="2:11" ht="15" customHeight="1">
      <c r="B38" s="239"/>
      <c r="C38" s="299" t="s">
        <v>487</v>
      </c>
      <c r="D38" s="299"/>
      <c r="E38" s="270"/>
      <c r="F38" s="300"/>
      <c r="G38" s="227"/>
      <c r="H38" s="227"/>
      <c r="I38" s="227"/>
      <c r="J38" s="227"/>
      <c r="K38" s="227"/>
    </row>
    <row r="39" spans="2:11" ht="15" customHeight="1">
      <c r="B39" s="239"/>
      <c r="C39" s="299"/>
      <c r="D39" s="299"/>
      <c r="E39" s="270"/>
      <c r="F39" s="300"/>
      <c r="G39" s="233"/>
      <c r="H39" s="233"/>
      <c r="I39" s="233"/>
      <c r="J39" s="233"/>
      <c r="K39" s="233"/>
    </row>
    <row r="40" spans="2:11" ht="15" customHeight="1">
      <c r="B40" s="231" t="s">
        <v>276</v>
      </c>
      <c r="C40" s="232" t="s">
        <v>370</v>
      </c>
      <c r="D40" s="232"/>
      <c r="E40" s="232"/>
      <c r="F40" s="297"/>
      <c r="G40" s="233"/>
      <c r="H40" s="233"/>
      <c r="I40" s="233"/>
      <c r="J40" s="233"/>
      <c r="K40" s="233"/>
    </row>
    <row r="41" spans="2:11" ht="15" customHeight="1">
      <c r="B41" s="239"/>
      <c r="C41" s="298" t="s">
        <v>300</v>
      </c>
      <c r="D41" s="299" t="s">
        <v>456</v>
      </c>
      <c r="E41" s="270"/>
      <c r="F41" s="300"/>
      <c r="G41" s="233"/>
      <c r="H41" s="233"/>
      <c r="I41" s="233"/>
      <c r="J41" s="233"/>
      <c r="K41" s="233"/>
    </row>
    <row r="42" spans="2:11" ht="15" customHeight="1">
      <c r="B42" s="239"/>
      <c r="C42" s="298" t="s">
        <v>308</v>
      </c>
      <c r="D42" s="299" t="s">
        <v>457</v>
      </c>
      <c r="E42" s="270"/>
      <c r="F42" s="300"/>
      <c r="G42" s="233"/>
      <c r="H42" s="233"/>
      <c r="I42" s="233"/>
      <c r="J42" s="233"/>
      <c r="K42" s="233"/>
    </row>
    <row r="43" spans="2:11" ht="15" customHeight="1">
      <c r="B43" s="239"/>
      <c r="C43" s="298" t="s">
        <v>318</v>
      </c>
      <c r="D43" s="299" t="s">
        <v>458</v>
      </c>
      <c r="E43" s="270"/>
      <c r="F43" s="300"/>
      <c r="G43" s="233"/>
      <c r="H43" s="233"/>
      <c r="I43" s="233"/>
      <c r="J43" s="233"/>
      <c r="K43" s="233"/>
    </row>
    <row r="44" spans="2:11" ht="15" customHeight="1">
      <c r="B44" s="239"/>
      <c r="C44" s="299" t="s">
        <v>459</v>
      </c>
      <c r="D44" s="299"/>
      <c r="E44" s="270"/>
      <c r="F44" s="300"/>
      <c r="G44" s="227"/>
      <c r="H44" s="227"/>
      <c r="I44" s="227"/>
      <c r="J44" s="227"/>
      <c r="K44" s="227"/>
    </row>
    <row r="45" spans="2:11" ht="15" customHeight="1">
      <c r="B45" s="239"/>
      <c r="C45" s="299"/>
      <c r="D45" s="299"/>
      <c r="E45" s="270"/>
      <c r="F45" s="300"/>
      <c r="G45" s="233"/>
      <c r="H45" s="233"/>
      <c r="I45" s="233"/>
      <c r="J45" s="233"/>
      <c r="K45" s="233"/>
    </row>
    <row r="46" spans="2:11" ht="15" customHeight="1">
      <c r="B46" s="231" t="s">
        <v>286</v>
      </c>
      <c r="C46" s="232" t="s">
        <v>460</v>
      </c>
      <c r="D46" s="232"/>
      <c r="E46" s="232"/>
      <c r="F46" s="297"/>
      <c r="G46" s="233"/>
      <c r="H46" s="233"/>
      <c r="I46" s="233"/>
      <c r="J46" s="233"/>
      <c r="K46" s="233"/>
    </row>
    <row r="47" spans="2:11" ht="15" customHeight="1">
      <c r="B47" s="239"/>
      <c r="C47" s="298" t="s">
        <v>300</v>
      </c>
      <c r="D47" s="299" t="s">
        <v>456</v>
      </c>
      <c r="E47" s="270"/>
      <c r="F47" s="300"/>
      <c r="G47" s="233"/>
      <c r="H47" s="233"/>
      <c r="I47" s="233"/>
      <c r="J47" s="233"/>
      <c r="K47" s="233"/>
    </row>
    <row r="48" spans="2:11" ht="15" customHeight="1">
      <c r="B48" s="239"/>
      <c r="C48" s="298" t="s">
        <v>308</v>
      </c>
      <c r="D48" s="299" t="s">
        <v>457</v>
      </c>
      <c r="E48" s="270"/>
      <c r="F48" s="300"/>
      <c r="G48" s="233"/>
      <c r="H48" s="233"/>
      <c r="I48" s="233"/>
      <c r="J48" s="233"/>
      <c r="K48" s="233"/>
    </row>
    <row r="49" spans="2:11" ht="15" customHeight="1">
      <c r="B49" s="239"/>
      <c r="C49" s="298" t="s">
        <v>318</v>
      </c>
      <c r="D49" s="299" t="s">
        <v>458</v>
      </c>
      <c r="E49" s="270"/>
      <c r="F49" s="300"/>
      <c r="G49" s="233"/>
      <c r="H49" s="233"/>
      <c r="I49" s="233"/>
      <c r="J49" s="233"/>
      <c r="K49" s="233"/>
    </row>
    <row r="50" spans="2:11" ht="15" customHeight="1">
      <c r="B50" s="239"/>
      <c r="C50" s="299" t="s">
        <v>461</v>
      </c>
      <c r="D50" s="299"/>
      <c r="E50" s="270"/>
      <c r="F50" s="300"/>
      <c r="G50" s="233"/>
      <c r="H50" s="233"/>
      <c r="I50" s="233"/>
      <c r="J50" s="233"/>
      <c r="K50" s="233"/>
    </row>
    <row r="51" spans="2:11" ht="15" customHeight="1">
      <c r="B51" s="239"/>
      <c r="C51" s="299"/>
      <c r="D51" s="299"/>
      <c r="E51" s="270"/>
      <c r="F51" s="300"/>
      <c r="G51" s="237"/>
      <c r="H51" s="237"/>
      <c r="I51" s="237"/>
      <c r="J51" s="237"/>
      <c r="K51" s="237"/>
    </row>
    <row r="52" spans="2:11" ht="15" customHeight="1" thickBot="1">
      <c r="B52" s="305" t="s">
        <v>462</v>
      </c>
      <c r="C52" s="306"/>
      <c r="D52" s="306"/>
      <c r="E52" s="277"/>
      <c r="F52" s="273"/>
      <c r="G52" s="273"/>
      <c r="H52" s="273"/>
      <c r="I52" s="273"/>
      <c r="J52" s="273"/>
      <c r="K52" s="273"/>
    </row>
    <row r="53" spans="2:11" ht="15" customHeight="1" thickTop="1">
      <c r="B53" s="305"/>
      <c r="C53" s="306"/>
      <c r="D53" s="306"/>
      <c r="E53" s="277"/>
      <c r="F53" s="292"/>
      <c r="G53" s="307"/>
      <c r="H53" s="307"/>
      <c r="I53" s="307"/>
      <c r="J53" s="307"/>
      <c r="K53" s="307"/>
    </row>
    <row r="54" spans="2:11" ht="15" customHeight="1">
      <c r="B54" s="305" t="s">
        <v>463</v>
      </c>
      <c r="C54" s="306"/>
      <c r="D54" s="306"/>
      <c r="E54" s="277"/>
      <c r="F54" s="338"/>
      <c r="G54" s="338"/>
      <c r="H54" s="338"/>
      <c r="I54" s="338"/>
      <c r="J54" s="338"/>
      <c r="K54" s="338"/>
    </row>
    <row r="55" spans="2:11" ht="15" customHeight="1">
      <c r="B55" s="236"/>
      <c r="C55" s="285"/>
      <c r="D55" s="285"/>
      <c r="E55" s="250"/>
      <c r="F55" s="300"/>
      <c r="G55" s="233"/>
      <c r="H55" s="233"/>
      <c r="I55" s="233"/>
      <c r="J55" s="233"/>
      <c r="K55" s="233"/>
    </row>
    <row r="56" spans="2:11">
      <c r="B56" s="308"/>
      <c r="C56" s="308"/>
      <c r="D56" s="308"/>
      <c r="E56" s="308"/>
      <c r="F56" s="309"/>
      <c r="G56" s="310"/>
      <c r="H56" s="310"/>
      <c r="I56" s="310"/>
      <c r="J56" s="310"/>
      <c r="K56" s="310"/>
    </row>
    <row r="57" spans="2:11">
      <c r="B57" s="406" t="s">
        <v>464</v>
      </c>
      <c r="C57" s="407"/>
      <c r="D57" s="407"/>
      <c r="E57" s="251"/>
      <c r="F57" s="311"/>
    </row>
    <row r="58" spans="2:11">
      <c r="B58" s="407" t="s">
        <v>465</v>
      </c>
      <c r="C58" s="407"/>
      <c r="D58" s="407"/>
      <c r="G58" s="251"/>
    </row>
    <row r="59" spans="2:11">
      <c r="B59" s="407" t="s">
        <v>466</v>
      </c>
      <c r="C59" s="407"/>
      <c r="D59" s="407"/>
    </row>
    <row r="60" spans="2:11">
      <c r="B60" s="407"/>
      <c r="C60" s="407"/>
      <c r="D60" s="407"/>
    </row>
    <row r="61" spans="2:11">
      <c r="B61" s="407" t="s">
        <v>76</v>
      </c>
      <c r="C61" s="407" t="s">
        <v>453</v>
      </c>
      <c r="D61" s="407"/>
    </row>
    <row r="62" spans="2:11">
      <c r="G62" s="251"/>
    </row>
    <row r="65" spans="7:7">
      <c r="G65" s="251"/>
    </row>
    <row r="66" spans="7:7">
      <c r="G66" s="251"/>
    </row>
  </sheetData>
  <customSheetViews>
    <customSheetView guid="{58755263-EAA0-4268-AC69-8BDA38C41F4D}" scale="80" fitToPage="1" topLeftCell="A25">
      <selection activeCell="B4" sqref="B4"/>
      <pageMargins left="0.39370078740157483" right="0.39370078740157483" top="0.39370078740157483" bottom="0.39370078740157483" header="0.31496062992125984" footer="0.31496062992125984"/>
      <printOptions horizontalCentered="1" verticalCentered="1"/>
      <pageSetup paperSize="9" scale="87" orientation="portrait" r:id="rId1"/>
      <headerFooter alignWithMargins="0"/>
    </customSheetView>
    <customSheetView guid="{840ADED7-183E-4436-B94A-2B5EE88BE376}" scale="80" showPageBreaks="1" fitToPage="1" printArea="1" topLeftCell="A25">
      <selection activeCell="B4" sqref="B4"/>
      <pageMargins left="0.39370078740157483" right="0.39370078740157483" top="0.39370078740157483" bottom="0.39370078740157483" header="0.31496062992125984" footer="0.31496062992125984"/>
      <printOptions horizontalCentered="1" verticalCentered="1"/>
      <pageSetup paperSize="9" scale="87" orientation="portrait" r:id="rId2"/>
      <headerFooter alignWithMargins="0"/>
    </customSheetView>
  </customSheetViews>
  <mergeCells count="3">
    <mergeCell ref="B8:E10"/>
    <mergeCell ref="G8:K8"/>
    <mergeCell ref="H9:K9"/>
  </mergeCells>
  <phoneticPr fontId="0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7" orientation="portrait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31"/>
  <sheetViews>
    <sheetView zoomScale="80" zoomScaleNormal="80" workbookViewId="0">
      <selection activeCell="J27" sqref="J27"/>
    </sheetView>
  </sheetViews>
  <sheetFormatPr defaultRowHeight="15.75"/>
  <cols>
    <col min="1" max="1" width="2.7109375" style="222" customWidth="1"/>
    <col min="2" max="2" width="3.7109375" style="222" customWidth="1"/>
    <col min="3" max="3" width="30.7109375" style="222" customWidth="1"/>
    <col min="4" max="9" width="13.7109375" style="222" customWidth="1"/>
    <col min="10" max="10" width="10.7109375" style="222" customWidth="1"/>
    <col min="11" max="16384" width="9.140625" style="222"/>
  </cols>
  <sheetData>
    <row r="1" spans="2:10" ht="16.5" customHeight="1">
      <c r="B1" s="221" t="s">
        <v>468</v>
      </c>
      <c r="C1" s="220"/>
      <c r="D1" s="220"/>
      <c r="E1" s="220"/>
      <c r="F1" s="220"/>
      <c r="G1" s="220"/>
      <c r="H1" s="224"/>
      <c r="I1" s="220"/>
      <c r="J1" s="313"/>
    </row>
    <row r="2" spans="2:10" ht="16.5" customHeight="1">
      <c r="B2" s="314"/>
      <c r="C2" s="220"/>
      <c r="D2" s="220"/>
      <c r="E2" s="220"/>
      <c r="F2" s="220"/>
      <c r="G2" s="220"/>
      <c r="H2" s="224"/>
      <c r="I2" s="220"/>
      <c r="J2" s="313"/>
    </row>
    <row r="3" spans="2:10" ht="18.75">
      <c r="B3" s="454" t="s">
        <v>494</v>
      </c>
      <c r="C3" s="454"/>
      <c r="D3" s="454"/>
      <c r="E3" s="454"/>
      <c r="F3" s="454"/>
      <c r="G3" s="454"/>
      <c r="H3" s="454"/>
      <c r="I3" s="454"/>
      <c r="J3" s="393"/>
    </row>
    <row r="4" spans="2:10" ht="18.75">
      <c r="B4" s="454" t="s">
        <v>469</v>
      </c>
      <c r="C4" s="454"/>
      <c r="D4" s="454"/>
      <c r="E4" s="454"/>
      <c r="F4" s="454"/>
      <c r="G4" s="454"/>
      <c r="H4" s="454"/>
      <c r="I4" s="454"/>
      <c r="J4" s="220"/>
    </row>
    <row r="5" spans="2:10">
      <c r="B5" s="220"/>
      <c r="C5" s="220"/>
      <c r="D5" s="220"/>
      <c r="E5" s="220"/>
      <c r="F5" s="220"/>
      <c r="G5" s="220"/>
      <c r="H5" s="220"/>
      <c r="I5" s="220"/>
      <c r="J5" s="220"/>
    </row>
    <row r="6" spans="2:10">
      <c r="B6" s="455" t="s">
        <v>53</v>
      </c>
      <c r="C6" s="455"/>
      <c r="D6" s="455"/>
      <c r="E6" s="455"/>
      <c r="F6" s="455"/>
      <c r="G6" s="455"/>
      <c r="H6" s="455"/>
      <c r="I6" s="455"/>
      <c r="J6" s="220"/>
    </row>
    <row r="7" spans="2:10" ht="16.5" thickBot="1">
      <c r="B7" s="225"/>
      <c r="C7" s="225"/>
      <c r="D7" s="225"/>
      <c r="E7" s="225"/>
      <c r="F7" s="225"/>
      <c r="G7" s="225"/>
      <c r="H7" s="226" t="s">
        <v>326</v>
      </c>
      <c r="I7" s="225"/>
      <c r="J7" s="289"/>
    </row>
    <row r="8" spans="2:10" ht="15.75" customHeight="1" thickBot="1">
      <c r="B8" s="365"/>
      <c r="C8" s="366"/>
      <c r="D8" s="355" t="s">
        <v>334</v>
      </c>
      <c r="E8" s="440" t="s">
        <v>327</v>
      </c>
      <c r="F8" s="441"/>
      <c r="G8" s="441"/>
      <c r="H8" s="441"/>
      <c r="I8" s="442"/>
    </row>
    <row r="9" spans="2:10" ht="15.75" customHeight="1" thickBot="1">
      <c r="B9" s="438" t="s">
        <v>470</v>
      </c>
      <c r="C9" s="439"/>
      <c r="D9" s="356" t="s">
        <v>317</v>
      </c>
      <c r="E9" s="357" t="s">
        <v>341</v>
      </c>
      <c r="F9" s="443" t="s">
        <v>407</v>
      </c>
      <c r="G9" s="443"/>
      <c r="H9" s="443"/>
      <c r="I9" s="444"/>
    </row>
    <row r="10" spans="2:10" ht="15.75" customHeight="1" thickBot="1">
      <c r="B10" s="367"/>
      <c r="C10" s="368"/>
      <c r="D10" s="358">
        <v>2010</v>
      </c>
      <c r="E10" s="359">
        <v>2010</v>
      </c>
      <c r="F10" s="360" t="s">
        <v>332</v>
      </c>
      <c r="G10" s="361" t="s">
        <v>331</v>
      </c>
      <c r="H10" s="361" t="s">
        <v>315</v>
      </c>
      <c r="I10" s="362" t="s">
        <v>329</v>
      </c>
    </row>
    <row r="11" spans="2:10">
      <c r="B11" s="228">
        <v>1</v>
      </c>
      <c r="C11" s="229" t="s">
        <v>361</v>
      </c>
      <c r="D11" s="237"/>
      <c r="E11" s="237"/>
      <c r="F11" s="237"/>
      <c r="G11" s="237"/>
      <c r="H11" s="237"/>
      <c r="I11" s="230"/>
    </row>
    <row r="12" spans="2:10">
      <c r="B12" s="236">
        <v>2</v>
      </c>
      <c r="C12" s="250" t="s">
        <v>319</v>
      </c>
      <c r="D12" s="237"/>
      <c r="E12" s="237"/>
      <c r="F12" s="237"/>
      <c r="G12" s="237"/>
      <c r="H12" s="237"/>
      <c r="I12" s="230"/>
    </row>
    <row r="13" spans="2:10">
      <c r="B13" s="249">
        <v>3</v>
      </c>
      <c r="C13" s="270" t="s">
        <v>320</v>
      </c>
      <c r="D13" s="237"/>
      <c r="E13" s="237"/>
      <c r="F13" s="237"/>
      <c r="G13" s="237"/>
      <c r="H13" s="237"/>
      <c r="I13" s="230"/>
    </row>
    <row r="14" spans="2:10">
      <c r="B14" s="249">
        <v>4</v>
      </c>
      <c r="C14" s="270" t="s">
        <v>321</v>
      </c>
      <c r="D14" s="237"/>
      <c r="E14" s="237"/>
      <c r="F14" s="237"/>
      <c r="G14" s="237"/>
      <c r="H14" s="237"/>
      <c r="I14" s="230"/>
    </row>
    <row r="15" spans="2:10">
      <c r="B15" s="236">
        <v>5</v>
      </c>
      <c r="C15" s="250" t="s">
        <v>362</v>
      </c>
      <c r="D15" s="237"/>
      <c r="E15" s="237"/>
      <c r="F15" s="237"/>
      <c r="G15" s="237"/>
      <c r="H15" s="237"/>
      <c r="I15" s="230"/>
    </row>
    <row r="16" spans="2:10">
      <c r="B16" s="236">
        <v>6</v>
      </c>
      <c r="C16" s="250" t="s">
        <v>363</v>
      </c>
      <c r="D16" s="237"/>
      <c r="E16" s="237"/>
      <c r="F16" s="237"/>
      <c r="G16" s="237"/>
      <c r="H16" s="237"/>
      <c r="I16" s="230"/>
    </row>
    <row r="17" spans="2:9">
      <c r="B17" s="383"/>
      <c r="C17" s="262"/>
      <c r="D17" s="263"/>
      <c r="E17" s="263"/>
      <c r="F17" s="263"/>
      <c r="G17" s="263"/>
      <c r="H17" s="263"/>
      <c r="I17" s="384"/>
    </row>
    <row r="18" spans="2:9" ht="16.5" thickBot="1">
      <c r="B18" s="271"/>
      <c r="C18" s="272" t="s">
        <v>471</v>
      </c>
      <c r="D18" s="317"/>
      <c r="E18" s="317"/>
      <c r="F18" s="317"/>
      <c r="G18" s="317"/>
      <c r="H18" s="317"/>
      <c r="I18" s="317"/>
    </row>
    <row r="19" spans="2:9" ht="16.5" thickTop="1"/>
    <row r="20" spans="2:9">
      <c r="B20" s="406" t="s">
        <v>472</v>
      </c>
      <c r="C20" s="407"/>
    </row>
    <row r="21" spans="2:9" hidden="1">
      <c r="B21" s="407"/>
      <c r="C21" s="407"/>
    </row>
    <row r="22" spans="2:9" hidden="1">
      <c r="B22" s="407" t="s">
        <v>3</v>
      </c>
      <c r="C22" s="407" t="s">
        <v>32</v>
      </c>
    </row>
    <row r="23" spans="2:9">
      <c r="B23" s="407" t="s">
        <v>473</v>
      </c>
      <c r="C23" s="407"/>
      <c r="D23" s="251"/>
    </row>
    <row r="24" spans="2:9">
      <c r="B24" s="407" t="s">
        <v>474</v>
      </c>
      <c r="C24" s="407"/>
      <c r="D24" s="251"/>
    </row>
    <row r="25" spans="2:9">
      <c r="B25" s="407"/>
      <c r="C25" s="407"/>
    </row>
    <row r="26" spans="2:9">
      <c r="B26" s="407" t="s">
        <v>76</v>
      </c>
      <c r="C26" s="407" t="s">
        <v>453</v>
      </c>
    </row>
    <row r="27" spans="2:9">
      <c r="C27" s="251"/>
      <c r="D27" s="251"/>
    </row>
    <row r="30" spans="2:9">
      <c r="C30" s="251"/>
      <c r="D30" s="251"/>
    </row>
    <row r="31" spans="2:9">
      <c r="C31" s="251"/>
      <c r="D31" s="251"/>
    </row>
  </sheetData>
  <customSheetViews>
    <customSheetView guid="{58755263-EAA0-4268-AC69-8BDA38C41F4D}" scale="80" fitToPage="1" hiddenRows="1">
      <selection activeCell="J27" sqref="J27"/>
      <pageMargins left="0.39370078740157483" right="0.39370078740157483" top="0.51181102362204722" bottom="0.23622047244094491" header="0.31496062992125984" footer="0.31496062992125984"/>
      <printOptions horizontalCentered="1"/>
      <pageSetup paperSize="9" scale="91" orientation="portrait" r:id="rId1"/>
      <headerFooter alignWithMargins="0"/>
    </customSheetView>
    <customSheetView guid="{840ADED7-183E-4436-B94A-2B5EE88BE376}" scale="80" showPageBreaks="1" fitToPage="1" printArea="1" hiddenRows="1">
      <selection activeCell="J27" sqref="J27"/>
      <pageMargins left="0.39370078740157483" right="0.39370078740157483" top="0.51181102362204722" bottom="0.23622047244094491" header="0.31496062992125984" footer="0.31496062992125984"/>
      <printOptions horizontalCentered="1"/>
      <pageSetup paperSize="9" scale="91" orientation="portrait" r:id="rId2"/>
      <headerFooter alignWithMargins="0"/>
    </customSheetView>
  </customSheetViews>
  <mergeCells count="6">
    <mergeCell ref="B9:C9"/>
    <mergeCell ref="E8:I8"/>
    <mergeCell ref="F9:I9"/>
    <mergeCell ref="B3:I3"/>
    <mergeCell ref="B4:I4"/>
    <mergeCell ref="B6:I6"/>
  </mergeCells>
  <phoneticPr fontId="0" type="noConversion"/>
  <printOptions horizontalCentered="1"/>
  <pageMargins left="0.39370078740157483" right="0.39370078740157483" top="0.51181102362204722" bottom="0.23622047244094491" header="0.31496062992125984" footer="0.31496062992125984"/>
  <pageSetup paperSize="9" scale="91" orientation="portrait" r:id="rId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1358E1426264AAAFAA48EA6F6BF7A" ma:contentTypeVersion="2" ma:contentTypeDescription="Create a new document." ma:contentTypeScope="" ma:versionID="f99defd18bb376eca6fb33a6129550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328a1cd662c37536c074f55b1464a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851E076-489A-4C7C-B944-8DFF987743FB}"/>
</file>

<file path=customXml/itemProps2.xml><?xml version="1.0" encoding="utf-8"?>
<ds:datastoreItem xmlns:ds="http://schemas.openxmlformats.org/officeDocument/2006/customXml" ds:itemID="{E582C849-D618-4768-9611-17BEAADF88E0}"/>
</file>

<file path=customXml/itemProps3.xml><?xml version="1.0" encoding="utf-8"?>
<ds:datastoreItem xmlns:ds="http://schemas.openxmlformats.org/officeDocument/2006/customXml" ds:itemID="{259A8CF7-4AEF-46C7-8B7D-303BE4197A0F}"/>
</file>

<file path=customXml/itemProps4.xml><?xml version="1.0" encoding="utf-8"?>
<ds:datastoreItem xmlns:ds="http://schemas.openxmlformats.org/officeDocument/2006/customXml" ds:itemID="{A5B67E14-ACBB-4770-9D1F-FE56E60314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Daftar Lampiran-2</vt:lpstr>
      <vt:lpstr>9. Pro. of Fund to R. Parties</vt:lpstr>
      <vt:lpstr>10.(a) Core Debtors Credit</vt:lpstr>
      <vt:lpstr>10.(b) Credit-Business Activ.</vt:lpstr>
      <vt:lpstr>10.(c).1 Credit-Business Field</vt:lpstr>
      <vt:lpstr>10(c).2 Credit-Type of Use</vt:lpstr>
      <vt:lpstr>10.(c).3 Credit-Province</vt:lpstr>
      <vt:lpstr>10.(d).1 UMKM-business field</vt:lpstr>
      <vt:lpstr>10.(d).2 UMKM-Type of Use</vt:lpstr>
      <vt:lpstr>10.(d).3 UMKM Credit-Province</vt:lpstr>
      <vt:lpstr>11 Securities</vt:lpstr>
      <vt:lpstr>12 Capital Inclusion</vt:lpstr>
      <vt:lpstr>11.b. Penjelasan-rasio</vt:lpstr>
      <vt:lpstr>13 Other Fund Investment</vt:lpstr>
      <vt:lpstr>'10(c).2 Credit-Type of Use'!Print_Area</vt:lpstr>
      <vt:lpstr>'10.(a) Core Debtors Credit'!Print_Area</vt:lpstr>
      <vt:lpstr>'10.(b) Credit-Business Activ.'!Print_Area</vt:lpstr>
      <vt:lpstr>'10.(c).1 Credit-Business Field'!Print_Area</vt:lpstr>
      <vt:lpstr>'10.(c).3 Credit-Province'!Print_Area</vt:lpstr>
      <vt:lpstr>'10.(d).1 UMKM-business field'!Print_Area</vt:lpstr>
      <vt:lpstr>'10.(d).2 UMKM-Type of Use'!Print_Area</vt:lpstr>
      <vt:lpstr>'10.(d).3 UMKM Credit-Province'!Print_Area</vt:lpstr>
      <vt:lpstr>'11 Securities'!Print_Area</vt:lpstr>
      <vt:lpstr>'11.b. Penjelasan-rasio'!Print_Area</vt:lpstr>
      <vt:lpstr>'12 Capital Inclusion'!Print_Area</vt:lpstr>
      <vt:lpstr>'9. Pro. of Fund to R. Parties'!Print_Area</vt:lpstr>
      <vt:lpstr>'Daftar Lampiran-2'!Print_Area</vt:lpstr>
      <vt:lpstr>'10.(d).1 UMKM-business field'!Print_Titles</vt:lpstr>
      <vt:lpstr>'11.b. Penjelasan-rasio'!Print_Titles</vt:lpstr>
    </vt:vector>
  </TitlesOfParts>
  <Company>Andersen Worldwide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7ee903fe15bd4767b7201622e29064dfSEEKS1227Appendix913ENGEditEqui.xlsx</dc:title>
  <dc:creator>cjwillia</dc:creator>
  <cp:lastModifiedBy>rita_h</cp:lastModifiedBy>
  <cp:lastPrinted>2010-10-26T07:19:25Z</cp:lastPrinted>
  <dcterms:created xsi:type="dcterms:W3CDTF">1997-11-05T09:28:49Z</dcterms:created>
  <dcterms:modified xsi:type="dcterms:W3CDTF">2013-01-23T07:09:02Z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0x010100DC51358E1426264AAAFAA48EA6F6BF7A</vt:lpwstr>
  </property>
  <property fmtid="{D5CDD505-2E9C-101B-9397-08002B2CF9AE}" pid="3" name="Order">
    <vt:r8>37100</vt:r8>
  </property>
  <property fmtid="{D5CDD505-2E9C-101B-9397-08002B2CF9AE}" pid="4" name="_dlc_DocIdItemGuid">
    <vt:lpwstr>1e8750e3-bde8-41b3-8454-ae12225854d0</vt:lpwstr>
  </property>
</Properties>
</file>