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 paper IBIS\"/>
    </mc:Choice>
  </mc:AlternateContent>
  <xr:revisionPtr revIDLastSave="0" documentId="8_{A7BA4635-DC66-4EB0-A2B0-4B7A9385BB86}" xr6:coauthVersionLast="38" xr6:coauthVersionMax="38" xr10:uidLastSave="{00000000-0000-0000-0000-000000000000}"/>
  <bookViews>
    <workbookView xWindow="0" yWindow="0" windowWidth="19200" windowHeight="6940"/>
  </bookViews>
  <sheets>
    <sheet name="radiology findings" sheetId="1" r:id="rId1"/>
  </sheets>
  <calcPr calcId="0"/>
</workbook>
</file>

<file path=xl/calcChain.xml><?xml version="1.0" encoding="utf-8"?>
<calcChain xmlns="http://schemas.openxmlformats.org/spreadsheetml/2006/main">
  <c r="I3" i="1" l="1"/>
  <c r="I6" i="1"/>
  <c r="I8" i="1"/>
  <c r="I9" i="1"/>
  <c r="I10" i="1"/>
  <c r="X17" i="1"/>
  <c r="I62" i="1"/>
  <c r="I85" i="1"/>
  <c r="I126" i="1"/>
  <c r="X132" i="1"/>
  <c r="I153" i="1"/>
  <c r="I160" i="1"/>
  <c r="I246" i="1"/>
  <c r="I251" i="1"/>
  <c r="I257" i="1"/>
  <c r="I282" i="1"/>
  <c r="I340" i="1"/>
  <c r="I350" i="1"/>
  <c r="I360" i="1"/>
  <c r="X393" i="1"/>
</calcChain>
</file>

<file path=xl/sharedStrings.xml><?xml version="1.0" encoding="utf-8"?>
<sst xmlns="http://schemas.openxmlformats.org/spreadsheetml/2006/main" count="486" uniqueCount="446">
  <si>
    <t>stnum</t>
  </si>
  <si>
    <t>xraydtc</t>
  </si>
  <si>
    <t>xraynd</t>
  </si>
  <si>
    <t>xray_res___0</t>
  </si>
  <si>
    <t>xray_res___1</t>
  </si>
  <si>
    <t>xray_res___2</t>
  </si>
  <si>
    <t>xray_res___3</t>
  </si>
  <si>
    <t>xray_res___4</t>
  </si>
  <si>
    <t>xray_ores</t>
  </si>
  <si>
    <t>binb1</t>
  </si>
  <si>
    <t>bitype1</t>
  </si>
  <si>
    <t>bidtc1</t>
  </si>
  <si>
    <t>bind1</t>
  </si>
  <si>
    <t>bicontrast1</t>
  </si>
  <si>
    <t>rest_rad1___0</t>
  </si>
  <si>
    <t>rest_rad1___1</t>
  </si>
  <si>
    <t>rest_rad1___2</t>
  </si>
  <si>
    <t>rest_rad1___3</t>
  </si>
  <si>
    <t>rest_rad1___4</t>
  </si>
  <si>
    <t>rest_rad1___5</t>
  </si>
  <si>
    <t>rest_rad1___6</t>
  </si>
  <si>
    <t>rest_rad1___7</t>
  </si>
  <si>
    <t>rest_rad1___9</t>
  </si>
  <si>
    <t>rest_rad1_ot</t>
  </si>
  <si>
    <t>binb2</t>
  </si>
  <si>
    <t>bitype2</t>
  </si>
  <si>
    <t>bidtc2</t>
  </si>
  <si>
    <t>bind2</t>
  </si>
  <si>
    <t>bicontrast2</t>
  </si>
  <si>
    <t>rest_rad2___0</t>
  </si>
  <si>
    <t>rest_rad2___1</t>
  </si>
  <si>
    <t>rest_rad2___2</t>
  </si>
  <si>
    <t>rest_rad2___3</t>
  </si>
  <si>
    <t>rest_rad2___4</t>
  </si>
  <si>
    <t>rest_rad2___5</t>
  </si>
  <si>
    <t>rest_rad2___6</t>
  </si>
  <si>
    <t>rest_rad2___7</t>
  </si>
  <si>
    <t>rest_rad2___9</t>
  </si>
  <si>
    <t>rest_rad2_ot</t>
  </si>
  <si>
    <t>binb3</t>
  </si>
  <si>
    <t>bitype3</t>
  </si>
  <si>
    <t>bidtc3</t>
  </si>
  <si>
    <t>bind3</t>
  </si>
  <si>
    <t>bicontrast3</t>
  </si>
  <si>
    <t>rest_rad3___0</t>
  </si>
  <si>
    <t>rest_rad3___1</t>
  </si>
  <si>
    <t>rest_rad3___2</t>
  </si>
  <si>
    <t>rest_rad3___3</t>
  </si>
  <si>
    <t>rest_rad3___4</t>
  </si>
  <si>
    <t>rest_rad3___5</t>
  </si>
  <si>
    <t>rest_rad3___6</t>
  </si>
  <si>
    <t>rest_rad3___7</t>
  </si>
  <si>
    <t>rest_rad3___9</t>
  </si>
  <si>
    <t>rest_rad3_ot</t>
  </si>
  <si>
    <t>mridtc</t>
  </si>
  <si>
    <t>mrind</t>
  </si>
  <si>
    <t>resmrin___0</t>
  </si>
  <si>
    <t>resmrin___1</t>
  </si>
  <si>
    <t>resmrin___2</t>
  </si>
  <si>
    <t>resmrin___3</t>
  </si>
  <si>
    <t>resmrin___4</t>
  </si>
  <si>
    <t>mrioth</t>
  </si>
  <si>
    <t>TB paru aktif + efusi pleura kanan</t>
  </si>
  <si>
    <t xml:space="preserve">spondilitis TB ar vertebrae lumbalis LS, kompresi fraktur L4 , </t>
  </si>
  <si>
    <t>susp. TBC paru lama aktif, tidak tampak kardiomegali</t>
  </si>
  <si>
    <t>cavities multiple, TB paru aktif, kardiomegali (-)</t>
  </si>
  <si>
    <t>curiga gambaran meningoencephalitis daerah temporal kiri bagian perifer</t>
  </si>
  <si>
    <t>ganglia basalis, edema vasogenik</t>
  </si>
  <si>
    <t>- edema vasogenik  - midline shift 1.50cm  - susp. ec. massa/ nodul multipel</t>
  </si>
  <si>
    <t>kardiomegali tanpa bendungan paru  aterosklerosis aorta</t>
  </si>
  <si>
    <t>lesi inframedula T4-T12 susp. transuede meilitis dd/ neoplasma castrogtoma  spondilitis torakalis tanpa clisc bulging  sugestif vertebral hemagioma T5-T9</t>
  </si>
  <si>
    <t>efusi pleura kiri  BP  tidak tampak kardiomegali</t>
  </si>
  <si>
    <t>hydrocephalus non komunikans  resia cortical  subcotical (+)  vertikel laterasi  perdarahan intrakranial (-)</t>
  </si>
  <si>
    <t>TB paru aktif  tidak tampak cardiomegali</t>
  </si>
  <si>
    <t>hydrocephalus komunikans  meningeal enhancement at regio cortical subkortikal bilateral</t>
  </si>
  <si>
    <t>TBC paru aktif + infeksi sekunder  kardiomegali (-)</t>
  </si>
  <si>
    <t>Tidak ada Bronkopneumonia/Pneumonia  Tidak ada Kardiomegali  Elevasi diagfragma kanan</t>
  </si>
  <si>
    <t>kardiomegali tanpa bendungan paru</t>
  </si>
  <si>
    <t>sugestif miliary type metastakis dd/ TBC paru milier  kardiomegali (-)</t>
  </si>
  <si>
    <t>dandy walker variant  enlargement of all ventricles  periventricular edema (+)</t>
  </si>
  <si>
    <t>elevasi diafragma kanan  gambaran opak di perihiler kanan dd/ pneumonia/massa paru  kardiomegali tanpa bendungan paru</t>
  </si>
  <si>
    <t>kesan pneumocystis carinii pneumonia  kardiomegali (-)</t>
  </si>
  <si>
    <t>bronkopneumonia kanan  kardiomegali (+) tanpa bendungan paru</t>
  </si>
  <si>
    <t>Tidak ada TB paru aktif  Tidak ada kardiomegali</t>
  </si>
  <si>
    <t>TB paru lama aktif  Tidak ada kardiomegali</t>
  </si>
  <si>
    <t>lesi soliter dengan ring enhancement disertai edema perifokal luas disekitarnya (toxoplasmosis cerebri)</t>
  </si>
  <si>
    <t>Susp TB Paru aktif   Pembesaran KGB di Paratrakhea kiri  Kardiomegali tanpa bendungan paru</t>
  </si>
  <si>
    <t>subarachnoid cyst</t>
  </si>
  <si>
    <t>TBC paru aktif  Tidak tampak kardiomegali</t>
  </si>
  <si>
    <t xml:space="preserve">Limfadenopati perihiler kanan  Tidak tampak kardiomegali </t>
  </si>
  <si>
    <t>Kardiomegali dengan edema paru DD/ BP</t>
  </si>
  <si>
    <t>Bronkopneumoni kiri</t>
  </si>
  <si>
    <t>tidak tampak bronkopneumonia / pneunominia  kardiomegali tanpa bendungan paru dd/posisi</t>
  </si>
  <si>
    <t>Kesan protruded disc intervertrbalis C3-4, dengan herniasi nucleus pulposus disertai penekanan saccus thecalis bagian anterior, menyebabkan stenosis canalis spinosum di daerah disertai myelopathy.    Multiple disc buldging intervertebralis C4-7 dengan peregangan ligamentum annulae yang masih utuh</t>
  </si>
  <si>
    <t xml:space="preserve">menyokong  TB paru lama aktif disertai penebalan pleura bilateral  tidak tampak kardiomegali  </t>
  </si>
  <si>
    <t>Lesi isodens dengan edema vasogenik ec toxoplasma cerebri dd/ abses serebri dd/ tuberkuloma</t>
  </si>
  <si>
    <t>TB paru aktif  tidak tampak kardiomegali</t>
  </si>
  <si>
    <t>Tidak tampak KP aktif  Tidak tampak kardiomegali</t>
  </si>
  <si>
    <t>Massa intracerebri dengan ring enhancement multipel + edema perifokal ec susp tuberkuloma. Tidak tampak midline shift maupun kompresi batang otak</t>
  </si>
  <si>
    <t>Tidak tampak bronkopneumonia /Pneumonia  Tidak tampak kardiomegali</t>
  </si>
  <si>
    <t>Tidak ada proses spesifik aktif  Tidak ada kardiomegali</t>
  </si>
  <si>
    <t>Lesi multiple sugestif suatu toxoplasmosis</t>
  </si>
  <si>
    <t>Opacity  TBC Paru lama  Efusi pleura kanan  Efusi pleura terlokalisir kiri  Tidak ada kardiomegali</t>
  </si>
  <si>
    <t>TB milier dengan efusi pleura kanan minimal</t>
  </si>
  <si>
    <t>Lesi hipodermis pada bagian parietocipital bil</t>
  </si>
  <si>
    <t>Tidak tampak kardiomegali  Gambaran bronkhitis sugestif diserta bronchiektasis paru kanan</t>
  </si>
  <si>
    <t>Meningeal enhancement: regio sisterna basalis dan sisterna ambiens</t>
  </si>
  <si>
    <t>bronkopneumonia  kardiomegali tanpa bendungan paru</t>
  </si>
  <si>
    <t>bronkitis</t>
  </si>
  <si>
    <t>no data</t>
  </si>
  <si>
    <t>Fibrosis  TB paru lama aktif  Tidak tampak kardiomegali</t>
  </si>
  <si>
    <t>TB paru aktif  Tidak tampak kardiomegali</t>
  </si>
  <si>
    <t>Susp. Efusi Pleura Kanan</t>
  </si>
  <si>
    <t>tidak tampak tanda2 meningitis, perdarahan, lesi iskemik, SOL/ neoplasma, malformasi vaskuler maupun kelainan lainnya</t>
  </si>
  <si>
    <t xml:space="preserve">Bronchopneumonia bilateral  Kardiomegali (-)  Aterosklerosis aorta </t>
  </si>
  <si>
    <t>hydrocephalus ringan  meningeal enhancement: cisterna basalis</t>
  </si>
  <si>
    <t>Susp. TB paru aktif  Tidak tampak kardiomegali  Atherosklerosis aorta</t>
  </si>
  <si>
    <t>Menyokong suatu TB paru aktif  Tidak tampak kardiomegali</t>
  </si>
  <si>
    <t>TB paru milier  Efusi pleura kiri</t>
  </si>
  <si>
    <t>Hydrocephalus non komunikans  Edema cerebri</t>
  </si>
  <si>
    <t>Gambaran opak homogen batas tegas, tepi regular, di lapang bawah paru kiri disertai perbercakan di sekitarnya, sugestif pneumonia dd/massa paru</t>
  </si>
  <si>
    <t>Meningeal enhancement: regio tentorium cereboik, sisterna ambiens, basalis</t>
  </si>
  <si>
    <t>Sugestif interstitial lung disease  Emfisema pulmonum bilateral  Kardiomegali (-)</t>
  </si>
  <si>
    <t>TB paru aktif suspek  Efusi pleura kiri</t>
  </si>
  <si>
    <t>Hydrocephalus komunikans  Meningeal enhancement regio sisterna basalis</t>
  </si>
  <si>
    <t>multiple infarct lakuner di ganglia basalis kiri  Meningeal enhancement di falk cerebri posterior dan tentorium cerebri bilateral</t>
  </si>
  <si>
    <t>tidak tampak TBC paru aktif  tidak tampak kardiomegali</t>
  </si>
  <si>
    <t>Efusi pleura kanan  Kardiomegali dd/ posisi</t>
  </si>
  <si>
    <t>kalsifikasi di cortical subcortical lobus occipital kiri</t>
  </si>
  <si>
    <t>TBC paru lama aktif  Efusi pleura kiri</t>
  </si>
  <si>
    <t>pada MRA tampak penyempitan lumen a.cerebri media disertai beading pada segmen insular kiri, menyokong tanda tanda vaskulitis neurosiphilis</t>
  </si>
  <si>
    <t>lesi hiperdens multiple susp toxoplasmosis</t>
  </si>
  <si>
    <t>Bronkopneumonia bilateral  Kardiomegali tanpa bendungan paru</t>
  </si>
  <si>
    <t>perdarahan</t>
  </si>
  <si>
    <t>Proses spesifik aktif di lapang tengah paru kanan</t>
  </si>
  <si>
    <t>- kompresi fraktur corpus vertebra TH 6-7  - abses intraoseus corpus vertebra TH 3,4,8  - ec. spondilitis TB</t>
  </si>
  <si>
    <t>TBC paru lama aktif disertai lymphadenopathy perihiler kiri  Tidak ada kardiomegali</t>
  </si>
  <si>
    <t>lesi sinusoidal multiple</t>
  </si>
  <si>
    <t>Efusi pleura kanan minimal + kardiomegali</t>
  </si>
  <si>
    <t>Multiple lesi hiperdens or subcortical occipitoparietalis kiri dan subcortical lobus occipitotemporalis kanan dan subkortikal frontoparietalis kanan disertai edema perifokal disekitarnya : menyokong toxoplasma</t>
  </si>
  <si>
    <t>Kardiomegali (+)  TB paru aktif (-)  Bendungan paru (-)  Elevasi diafragma kanan (+)</t>
  </si>
  <si>
    <t>Kardiomegali tanpa bendungan paru</t>
  </si>
  <si>
    <t>Sugestif TB paru aktif</t>
  </si>
  <si>
    <t>Susp Bronkopneumonia  Kardiomegali (-)</t>
  </si>
  <si>
    <t>Spondilodiscitis vertebrae torachal 11-12  Thorakolumbal AP/ lateral kesan : dalam batas normal</t>
  </si>
  <si>
    <t xml:space="preserve">Elevasi diafragma kanan  Bronkopneumonia kanan  Limfadenopati perhiler kiri  Kardiomegali (-)  </t>
  </si>
  <si>
    <t>Proses spesifik lama aktif  Kardiomegali (-)</t>
  </si>
  <si>
    <t>Bronkopneumonia bilateral</t>
  </si>
  <si>
    <t>Infarct: regio substantia alba periventikuler latralis kanan</t>
  </si>
  <si>
    <t>sugestif TB milier</t>
  </si>
  <si>
    <t>TB milier diserta infeksi sekunder DD/ pneumonia kanan</t>
  </si>
  <si>
    <t>infarct: regio thalamus kiri  Meningeal enhancement: regio sisterna basalis, sisterna ambiens</t>
  </si>
  <si>
    <t>Susp arachnoid cyst di fossa posterior bilateral</t>
  </si>
  <si>
    <t>Atrofi cerebri, tidak ada SOL</t>
  </si>
  <si>
    <t>TBC paru aktif (-)  Kardiomegali (-)</t>
  </si>
  <si>
    <t>multiple lesi + ring enhancement</t>
  </si>
  <si>
    <t>multiple lesi + ring enhancement + edema perifokal ec. toxoplasmosis</t>
  </si>
  <si>
    <t>Kardiomegali</t>
  </si>
  <si>
    <t>Tidak tampak TBC paru aktif  Tidak tampak kardiomegali</t>
  </si>
  <si>
    <t>lesi hipodens inhomogen daerah kortikal dan subkortikal lobus temporoparietal kiri, mendesak ventrikel kanan, midline shift 0,5 mm</t>
  </si>
  <si>
    <t>subaracgnoid cyst metastasis intrakranial</t>
  </si>
  <si>
    <t>Efusi pleura kanan   Atelektasis paru kiri</t>
  </si>
  <si>
    <t>Infarct: regio kortikal subkortikal  Meningeal enhancement: regio sisterna basalils</t>
  </si>
  <si>
    <t>Elongatio aorta   tidak tampak TBC paru aktif  tidak tampak kardiomegali</t>
  </si>
  <si>
    <t>multiple infark lakunar</t>
  </si>
  <si>
    <t>Bronkopneumonial kanan  Pembesaran KGB sprahiler kiri  Kardiomegali tanpa bendungan paru</t>
  </si>
  <si>
    <t>Lesi iskemik di insula kanan</t>
  </si>
  <si>
    <t>hydrocephalus komunikans  regio sterna basalis + ambienstentorium cerebelli</t>
  </si>
  <si>
    <t>Kardiomegali  sugestif lung involvement bilateral</t>
  </si>
  <si>
    <t xml:space="preserve">TBC paru atipikal  pembesaran KGB perihiler kiri  kalsifikasi KGB axila  tidak tampak kardiomegali </t>
  </si>
  <si>
    <t>hydrocephalus: non komunikans  meningeal enhancement: tentori   lesi iskemik, ganglia basalis</t>
  </si>
  <si>
    <t xml:space="preserve">TB paru aktif dengan susp. pembesaran KGB  </t>
  </si>
  <si>
    <t>edema serebri</t>
  </si>
  <si>
    <t>TBC paru lama aktif +multiple cavity  Kardiomegali (-)  Skoliosis vertebrae thoracal</t>
  </si>
  <si>
    <t>hydrocephalus : komunikans  meningeal enhancement : regio sisterna basalis ambiens  lesi hiperdens mengisi sulci dan gyri regio lobus temporalis kiri -&gt; perdarahan subarachnoid</t>
  </si>
  <si>
    <t>Tidak tampak proses spesifik aktif  Tidak tampak kardiomegali  Atherosklerosis aorta</t>
  </si>
  <si>
    <t>tuberculoma:  multiple lesi di corpus callosum anterior  sub-temporal bilateral  meningeal enhancement: di sisterna basalis</t>
  </si>
  <si>
    <t>Proses spesifik paru aktif  Tidak tampak kardiomegali</t>
  </si>
  <si>
    <t>Kardiomegali tanpa bendungan paru  TBC paru aktif</t>
  </si>
  <si>
    <t>bayangan hipodens di daerah intra hemisfer cerebri regio occipital dd/ perdarahan lama artifak SOL</t>
  </si>
  <si>
    <t>BP bilateral</t>
  </si>
  <si>
    <t>proses spesifik aktif paru disertai gambaran pneumonia kiri, tidak tampak kardiomegali, atrosklerosis aorta</t>
  </si>
  <si>
    <t>susp TBC paru aktif</t>
  </si>
  <si>
    <t>susp pembesaran KGB perihiler kiri  tidak tampak kardiomegali</t>
  </si>
  <si>
    <t>meningeal enhancement berlebih pada pada sulci corticalis lobus frontotemporalis, fissura sylvii bilateral, fissura interhemisfer anterior dan posterior --&gt; suatu meningitis  lesi hipodens densitas lcs yang terproyeksi di lobus frontalis bil --&gt; glioma</t>
  </si>
  <si>
    <t>kardiomegali tanpa bendungan paru dd/ posisi</t>
  </si>
  <si>
    <t>hematoma  perdarahan intraserebri  edema perifokal</t>
  </si>
  <si>
    <t>midline shift  perdarahan intra serebri &amp; subarachnoid</t>
  </si>
  <si>
    <t>kardiomegali tanpa bendungan paru  TB paru lama aktif</t>
  </si>
  <si>
    <t>TBC paru aktif  efusi pleura bilateral  tidak tampak kardiomegali</t>
  </si>
  <si>
    <t>Bronkopneumonia bilateral  Kardiomegali</t>
  </si>
  <si>
    <t>Bronchopneumonia dextra  Kardiomegali tanpa bendungan paru dd/ posisi  Elevasi diafragma kanan</t>
  </si>
  <si>
    <t>infarct: regio kopsula interna kanan  atrofi cerebri senilis</t>
  </si>
  <si>
    <t>edema cerebri</t>
  </si>
  <si>
    <t>focal edema dd focal atrofi</t>
  </si>
  <si>
    <t>TBC paru aktif</t>
  </si>
  <si>
    <t>opaque homogen lobulated (susp massa paru dd/ pneumonia)</t>
  </si>
  <si>
    <t>kardiomegali tanpa bendungan paru dd/ posisi  tidak tampak TBC paru aktif</t>
  </si>
  <si>
    <t>infarct cerebri di ganglia basalis kiri  infarct lama di subkortikal lobus occipitalus kiri</t>
  </si>
  <si>
    <t>meningeal enhancement: regio sisterna ambiens dan basalis</t>
  </si>
  <si>
    <t>susp TB paru aktif</t>
  </si>
  <si>
    <t>gambaran opak lobulated di perihiler kanan</t>
  </si>
  <si>
    <t>TBC  tidak tampak kardiomegali  elevasi diafragma kanan</t>
  </si>
  <si>
    <t>hydrocephalus komunikans  meningeal enhancement: regio tentorium cerebelli, sisterna basalis</t>
  </si>
  <si>
    <t>kardiomegali dd/ posisi</t>
  </si>
  <si>
    <t>Proses spesifik (miliar TB)  Tidak tampak kardiomegali  Atherosklerosis aorta</t>
  </si>
  <si>
    <t>Kardiomegali dd/ posisi</t>
  </si>
  <si>
    <t>- pembesaran KGB,  - bronkopneumonia  - kardiomegali</t>
  </si>
  <si>
    <t>BP/pneumonia</t>
  </si>
  <si>
    <t>TB paru lama aktif</t>
  </si>
  <si>
    <t>infarct: multiple regio ganglia basalis dextra  Hipodens regio capsula interna (infark lama)</t>
  </si>
  <si>
    <t>Efusi pleura kiri  Kardiomegali</t>
  </si>
  <si>
    <t xml:space="preserve">atrofi serebri senilis </t>
  </si>
  <si>
    <t>Efusi pleura kiri</t>
  </si>
  <si>
    <t>Sinusitis maxilaris kiri</t>
  </si>
  <si>
    <t>tuberculoma dd/ toxoplasmosis  meningeal enhancement: regio sisterna ambiens, fissure silvi bilateral</t>
  </si>
  <si>
    <t>TB paru lama aktif  Emfisema subkutis di axila bilateral, hemithorax, colli bilateral</t>
  </si>
  <si>
    <t>TBC paru aktif  Emfisema paru bilateral  Kardiomegali tanpa bendungan paru  Artherosclerosis aorta</t>
  </si>
  <si>
    <t>Atrofi cerebri senilis</t>
  </si>
  <si>
    <t>TB paru lama aktif + multipel kavitas</t>
  </si>
  <si>
    <t xml:space="preserve">kardiomegali tanpa bendungan paru dd/ posisi  tidak tampak TBC paru aktif  </t>
  </si>
  <si>
    <t>Bronkopneumonia bilateral  Susp. Efusi pleura kanan  Gambaran opak lobulated</t>
  </si>
  <si>
    <t>bronkopneumonia bilateral  kardiomegali tanpa bendungan paru</t>
  </si>
  <si>
    <t>- Sugestif toxoplasmosis  - Midline shift ke kanan 1.5cm</t>
  </si>
  <si>
    <t>TBC paru lama aktif  tidak tampak kardiomegali</t>
  </si>
  <si>
    <t>meningeal enhancement: regio sisterna basalis + tentorium cerebelli</t>
  </si>
  <si>
    <t>Bronchiolitis obiterans organizing pneumonia  TB paru MDR</t>
  </si>
  <si>
    <t>TBC paru aktif  Solitary pulmonary nodul ec dd/ tuberkuloma, hematoma</t>
  </si>
  <si>
    <t>Stenosis</t>
  </si>
  <si>
    <t>TB paru aktif</t>
  </si>
  <si>
    <t>TBC paru lama aktif + multiple kavitas  atelektasis kanan  susp tuberkuloma</t>
  </si>
  <si>
    <t>meningeal enhancement: regio sisterna basalis</t>
  </si>
  <si>
    <t xml:space="preserve">Hydrocephalus komunikans  Meningeal enhancement pada sulci &amp; giri sisterna ambiens, basalis  Ekspertise + </t>
  </si>
  <si>
    <t>TBC paru lama aktif + susp kavitas dd/ penebalan pleura kanan</t>
  </si>
  <si>
    <t>infarct: serebi multipel regio ganglia basalis &amp; thalamus kanan</t>
  </si>
  <si>
    <t>Proses spesifik paru aktif  Pembesaran KGB suprahiler kanan  Tidak tampak kardiomegali</t>
  </si>
  <si>
    <t>Meningeal enhancement: sisterna ambiens, basalis, tentorium cerebelli</t>
  </si>
  <si>
    <t>TB paru aktif  Elevasi diafragma kanan  Tidak tampak kardiomegali</t>
  </si>
  <si>
    <t>hydrocephalus non komunikans ringan</t>
  </si>
  <si>
    <t>TBC paru aktif  kardiomegali tanpa bendungan paru</t>
  </si>
  <si>
    <t>TBC paru aktif  tidak tampak kardiomegali  gambaran rongga lusen</t>
  </si>
  <si>
    <t>Meningeal enhancement: regio tentorium cerebelli, sisterna basalis</t>
  </si>
  <si>
    <t>susp TB proses spesifik aktif</t>
  </si>
  <si>
    <t>hydrocephalus communicans</t>
  </si>
  <si>
    <t>Proses spesifik aktif   Tidak tampak Kardiomegali</t>
  </si>
  <si>
    <t>meningeal enhancement: regio tentorium cerebeli, systerna basalis, ambidis</t>
  </si>
  <si>
    <t>Bronkopneumonia bilateral  Efusi pleura kiri minimal  Kardiomegali tanpa bendungan paru  Elevasi diafragma kanan</t>
  </si>
  <si>
    <t>TBC paru lama aktif</t>
  </si>
  <si>
    <t>edema periventricular  hipodense di basal ganglia kiri</t>
  </si>
  <si>
    <t>hydrocephalus komunikans ringan</t>
  </si>
  <si>
    <t>infarct: multiple infark lakuner  Lesi hipodens di subcortical lobus parietalis kanan, sugesti edema vasogenic</t>
  </si>
  <si>
    <t>TBC paru lama  tidak tampak kardiomegali  Atherosklerosis aorta</t>
  </si>
  <si>
    <t>Tidak tampak TBC Paru aktif  Tidak tampak kardiomegali</t>
  </si>
  <si>
    <t>Lesi isodens multipel dd/ toxoplasma</t>
  </si>
  <si>
    <t>edema periventrikular</t>
  </si>
  <si>
    <t>Tidak tampak proses spesifik aktif, Tidak tampak metastasis intra pulmonal, Kardiomegali tanpa bendungan paru dd/ posisi, Elevasi diafragma kanan</t>
  </si>
  <si>
    <t>Mastoiditis kiri</t>
  </si>
  <si>
    <t>Tidak tampak proses spesifik  Kardiomegali tanpa bendungan paru</t>
  </si>
  <si>
    <t>Susp edema perifocal</t>
  </si>
  <si>
    <t>Bronkopneumonia bilateral  Kardiomegali tanpa bendungan paru  Atherosklerosis aorta</t>
  </si>
  <si>
    <t>infarct multiple  atrofi serebri senilis</t>
  </si>
  <si>
    <t>abses</t>
  </si>
  <si>
    <t>abses dengan edema perifokal di cerebellum kanan</t>
  </si>
  <si>
    <t>TBC Paru lama aktif  Tidak tampak kardiomegali</t>
  </si>
  <si>
    <t xml:space="preserve">TB paru aktif disertai kavitas  Efusi pleura kanan DD/ penebalan pleura </t>
  </si>
  <si>
    <t>TBC paru aktif disertai efusi pleura kanan  Tidak tampak kardiomegali</t>
  </si>
  <si>
    <t>TBC paru lama aktif disertai multiple kavitas  Tidak tampak kardiomegali</t>
  </si>
  <si>
    <t>Edema paru DD/ bronkopneumonia bilateral  Tidak tampak kardiomegali</t>
  </si>
  <si>
    <t>Pneumonia kanan  Tidak tampak kardiomegali</t>
  </si>
  <si>
    <t>TBC paru lama aktif  Tidak tampak kardiomegali</t>
  </si>
  <si>
    <t>TB milier</t>
  </si>
  <si>
    <t>hydrocephalus komunikans</t>
  </si>
  <si>
    <t>TB paru aktif disertai kavitas  Efusi pleura kanan  Tidak tampak kardiomegali</t>
  </si>
  <si>
    <t>nodul hiperdens</t>
  </si>
  <si>
    <t>TBC paru lama aktif disertai multiple cavitas  Tidak tampak kardiomegali</t>
  </si>
  <si>
    <t>Lung involement DD/ interstitial lung disease  Tidak Tampak kardiomegali</t>
  </si>
  <si>
    <t>Midline shift  Massa solid inhomogen dengan ring enhancement menyokong toxoplasma cerebri</t>
  </si>
  <si>
    <t>Viral pneumoni DD/ TBC paru aktif  Tidak tampak kardiomegali</t>
  </si>
  <si>
    <t>Bronkopneumonia bilateral  Kardiomegali tanpa bendungan paru  Atheroskeloris aorta</t>
  </si>
  <si>
    <t>Tampak TBC paru aktif</t>
  </si>
  <si>
    <t>TB paru lama aktif  Penebalan pleura bilateral  Skoliosis v. thorakalis</t>
  </si>
  <si>
    <t>TB paru aktif + multiple cavitas + penebalan pleura kanan</t>
  </si>
  <si>
    <t>Atrophy cerebri</t>
  </si>
  <si>
    <t>TBC paru lama aktif disertai multiple cavitas  Gambaran opak homogen di apeks sampai lapang atas paru kanan -&gt; penebalan pleura</t>
  </si>
  <si>
    <t>TB paru milier</t>
  </si>
  <si>
    <t>Kardiomegali tanpa bendungan paru  Tidak tampak proses spesifik aktif  Atherosclerosis aorta</t>
  </si>
  <si>
    <t>Susp sinusitis frontalis kiri, spenoidalis kiri, ethmoidalis kiri dan maxilaris kanan</t>
  </si>
  <si>
    <t>Susp TB paru lama aktif</t>
  </si>
  <si>
    <t>TBC paru aktif  Efusi pleura bilateral  Tidak tampak kardiomegali</t>
  </si>
  <si>
    <t>TBC paru aktif dd/ ILD  Tidak tampak kardiomegali</t>
  </si>
  <si>
    <t>TB paru lama aktif dan penebalan pleura bilateral</t>
  </si>
  <si>
    <t>hidrocephalus komunikans  Atrofi cerebri</t>
  </si>
  <si>
    <t>TB paru aktif  Efusi pleura kanan</t>
  </si>
  <si>
    <t>Bronkopneumonia dupleks dd/ TB paru dupleks</t>
  </si>
  <si>
    <t>TB paru lama aktif disertai multiple kavitias dan efusi pleura kiri minimal dd/ penebalan pleura  Elevasi diafragma kanan</t>
  </si>
  <si>
    <t>Susp TBC paru atypical  Tidak tampak kardiomegali</t>
  </si>
  <si>
    <t>Lesihipodens bulat di subcortical lobus temporalis kanan DD/ toxoplasma</t>
  </si>
  <si>
    <t>Tidak tampak metastasis intrapulmonal  Tampak kardiomegali tanpa bendungan paru</t>
  </si>
  <si>
    <t>Massa cystic  Intracerebral regio temporo parietal kanan sebesar 5.2 x 3.8 x 5 cm  Midline shift ke kiri sebesar 1.2 cm</t>
  </si>
  <si>
    <t>Abscess: sug abcess late encapsulated  massa komponen sistik dengan nodul mural di dalamnya</t>
  </si>
  <si>
    <t>TBC paru aktif  Tension pneumothorax kanan  tidak tampak kardiomegali</t>
  </si>
  <si>
    <t>Susp BP kanan  Kardiomegali tanpa bendungan paru dd/ posisi</t>
  </si>
  <si>
    <t>sinusitis maksilaris</t>
  </si>
  <si>
    <t>TB paru lama aktif + tuberkuloma  kardiomegali dd/posisi</t>
  </si>
  <si>
    <t>hydrocephalus: non komunikans</t>
  </si>
  <si>
    <t>hydrocephalus: non komunikans  massa di ventrikel 4</t>
  </si>
  <si>
    <t>lesi hipodens multiple kecil dengan enhancement di tepinya</t>
  </si>
  <si>
    <t>Elevasi diafragma kanan</t>
  </si>
  <si>
    <t>Arachnoid cyst</t>
  </si>
  <si>
    <t>TBC paru lama aktif dengan kavitas</t>
  </si>
  <si>
    <t>ischemic edema</t>
  </si>
  <si>
    <t>TB duplex aktif</t>
  </si>
  <si>
    <t>TBC paru lama aktif dengan infeksi sekunder</t>
  </si>
  <si>
    <t>susp CVST</t>
  </si>
  <si>
    <t>lesi multiple + edema perifekal di sekitarnya (menyokong suatu meningitis)  edema vasogenik</t>
  </si>
  <si>
    <t>Sugestif TBC paru aktif  Tidak tampak kardiomegali</t>
  </si>
  <si>
    <t>TBC paru milier dengan infeksi sekunder DD/ intertitial lung disease  Tidak tampak kardiomegali</t>
  </si>
  <si>
    <t>Edema serebri  SOL dd/ tuberculoma, toxoplasma, massa</t>
  </si>
  <si>
    <t>Pneumonia kanan  Atelektasis lapang atas paru kanan  Bronkopneumonia kiri</t>
  </si>
  <si>
    <t>Efusi pleura kanan  Tidak tampak kardiomegali</t>
  </si>
  <si>
    <t>TBC paru aktif disertai dengan pneumonia bilateral</t>
  </si>
  <si>
    <t>TBC paru lama aktif dengan tuberculoma</t>
  </si>
  <si>
    <t>Pneumonia kanan  Susp TB paru</t>
  </si>
  <si>
    <t>lesi isodens multiple dengan enhancement ec toxoplasma dd/ tuberkuloma</t>
  </si>
  <si>
    <t>Susp TB paru aktif + efusi pleura bilateral</t>
  </si>
  <si>
    <t>TBC paru lama aktif disertai penebalan pleura</t>
  </si>
  <si>
    <t>massa disertai edema perifocal (sugestif meningioma)</t>
  </si>
  <si>
    <t>Pneumonia bilateral</t>
  </si>
  <si>
    <t>massa solid ec susp toxoplasma dd/ tuberculoma dd/ abses  lesi isodens inhomogen batas tidak tegas, post contrast scanning memberikan enhancenment</t>
  </si>
  <si>
    <t>TBC paru aktif + ampyema hemithorak kanan</t>
  </si>
  <si>
    <t>kalsifikasi di ganglia basalis bilateral</t>
  </si>
  <si>
    <t>Bronkopneumonia bilateral  Tidak tampak kardiomegali</t>
  </si>
  <si>
    <t>kesan toxoplasma serebri</t>
  </si>
  <si>
    <t>Bronkiektasis</t>
  </si>
  <si>
    <t>bronkopneumonia</t>
  </si>
  <si>
    <t>TBC paru lama aktif + multiple kavitas  Penebalan pleura bilateral</t>
  </si>
  <si>
    <t>massa solid disertai lesi hipodens di sekitarnya, memberi gambaran finger like appearance yang menyempitkan ventrikel lateralis kiri dd/ toxoplasmosis, tuberkuloma</t>
  </si>
  <si>
    <t>pelebaran mediastinum ec susp aneurisma aorta</t>
  </si>
  <si>
    <t>atrofi serebri senilis</t>
  </si>
  <si>
    <t>Susp bronkopneumonia kanan</t>
  </si>
  <si>
    <t>perihiler infiltrat pneumonia</t>
  </si>
  <si>
    <t>Gambaran massa multipel di subkortikal parietalis kiri dan frontalis kanan dengan edema perifokal di sekitarnya</t>
  </si>
  <si>
    <t>Pneumonia Bilateral  Atherosklerosis aorta</t>
  </si>
  <si>
    <t>pneumonia kanna  tidak tampak kardiomegali</t>
  </si>
  <si>
    <t>tidak tampak TBC paru  tidak tampak kardiomegali</t>
  </si>
  <si>
    <t>massa solid di daerah subcorticalis lobus temporoparietalis kanan + edema perifokal menyebabkan midline shift ke kiri sejauh 1cm --&gt; susp. toxoplasmosis dan ventrikulomegali</t>
  </si>
  <si>
    <t>sugestif bronkopneumonia bilateral</t>
  </si>
  <si>
    <t>defek di daerah calvaria os frontalis kanan (post VP Shunt)</t>
  </si>
  <si>
    <t>Bronkopneumonia kanan  Perselubungan opak inhonogen disertai emfisema susp pneumonia kiri disertai muccid plaque</t>
  </si>
  <si>
    <t>pneumonia bilateral</t>
  </si>
  <si>
    <t>lesi dengan edema perifokal disekitarnya, mendesak dan menyempit ventrikel lateralis kanan dan menyebabkan midline shift susp dd/ tuberkuloma/toxoplasmosis</t>
  </si>
  <si>
    <t>TB paru aktif + kavitas dan infksi sekunder</t>
  </si>
  <si>
    <t>susp bronkopneumonia kanan  kardiomegali  elevasi diafragma kanan</t>
  </si>
  <si>
    <t>TBC paru aktif  BP bilateral</t>
  </si>
  <si>
    <t>17/06/20:   infiltrate  pneumonia kanan</t>
  </si>
  <si>
    <t>pneumonia kiri  TB paru aktif  Kardiomegali tanpa bendungan</t>
  </si>
  <si>
    <t>subgaleal hematoma</t>
  </si>
  <si>
    <t>lesi litik multiple pada kalvaria</t>
  </si>
  <si>
    <t>TB milliar  Kardiomegali</t>
  </si>
  <si>
    <t>tuberculoma lesi isodens multiple</t>
  </si>
  <si>
    <t>sugestif TB paru aktif</t>
  </si>
  <si>
    <t>tuberculoma dengan edema perifokal</t>
  </si>
  <si>
    <t>BP bilateral, kardiomegali tanpa bendungan paru</t>
  </si>
  <si>
    <t>Efusi pleura kanan</t>
  </si>
  <si>
    <t>Susp TB milier  Pneumothorax kanan</t>
  </si>
  <si>
    <t>TB paru milier dd/ interstitial lung disease</t>
  </si>
  <si>
    <t>Atrofi senilis</t>
  </si>
  <si>
    <t>sulcus dan gyrus terkompresi palpebra seluruh sistem ventrikel</t>
  </si>
  <si>
    <t>pneumonia type TB dd/ pneumonia</t>
  </si>
  <si>
    <t>Gambaran TB paru lama</t>
  </si>
  <si>
    <t>Susp massa di daerah sella tursica dd/ hipervaskular/varian normal</t>
  </si>
  <si>
    <t>Sinusitis frontalis kiri, sphenoid &amp; ethmoidalis bilateral</t>
  </si>
  <si>
    <t>Susp. pneumonitis dd/ TB milier</t>
  </si>
  <si>
    <t>sugestif abses serebri di subcortical fronto parietal uk 38x36x30</t>
  </si>
  <si>
    <t>Susp. SOL low grall</t>
  </si>
  <si>
    <t>Sinusitis kronis  Sinus maksilaris kiri</t>
  </si>
  <si>
    <t>Efusi pleura kanan minimal dd/ penebalan pleura</t>
  </si>
  <si>
    <t>Sinusitis sphenoidalis kiri</t>
  </si>
  <si>
    <t>di sisterna basalis fissure sylvii bilateral dan sulci dan gyri lobus parietal kiri</t>
  </si>
  <si>
    <t>Lesi hipodens inhomogen multiple disertai lesi hiperdens di tengahnya di daerah subkotrikal temporalis kiri</t>
  </si>
  <si>
    <t>lesi kistik mutiple disertai edema perifocal luas dengan enhancement pada tepinya  sugestif dd/ toxoplasmosis, sinusitis maxilaris</t>
  </si>
  <si>
    <t>Toxoplasmosis perbaikan</t>
  </si>
  <si>
    <t>massa</t>
  </si>
  <si>
    <t>Atrofi serebri senilis  Sinusitis frontalis kiri</t>
  </si>
  <si>
    <t>lesi batas tegas simetris di ganglia basalis bilateral dd/ demyelinating encephalopathy</t>
  </si>
  <si>
    <t>TB paru lama aktif  Elevasi diafragma kiri</t>
  </si>
  <si>
    <t>tumor supra sella dd/ supra sellar meningioma</t>
  </si>
  <si>
    <t>Susp. TB paru aktif tipe milier</t>
  </si>
  <si>
    <t>multiple tuberculoma</t>
  </si>
  <si>
    <t>TB paru lama aktif dd/ bronkopneumonia</t>
  </si>
  <si>
    <t>atrofi senilis</t>
  </si>
  <si>
    <t>TB paru aktif miliary dd/ diffuse lung disease</t>
  </si>
  <si>
    <t>meningeal enhancement di sulcus cortication menyokong meningitis TB</t>
  </si>
  <si>
    <t>TB Paru lama aktif disertai cavitas  Penebalan pleura kanan  Elevasi diafragma kanan</t>
  </si>
  <si>
    <t>massa dengan ring enhancement multiple disertai edema perifokal</t>
  </si>
  <si>
    <t>sinuistis maxilaris bilateral</t>
  </si>
  <si>
    <t>otitis media supuratif kronis sinistra + mastoiditis sinistra</t>
  </si>
  <si>
    <t>kesan pneumonia kanan</t>
  </si>
  <si>
    <t>tuberculoma: massa semisolid multiple</t>
  </si>
  <si>
    <t>multiple infarct</t>
  </si>
  <si>
    <t>Bronkopneumonia bilateral  Pneumonia kiri  Tidak tampak kardiomegali</t>
  </si>
  <si>
    <t>Rhinosinusitis</t>
  </si>
  <si>
    <t>infarct: cerebri di pons  sinusitis sphenoidalis dextra</t>
  </si>
  <si>
    <t>TB paru aktif  Pembesaran KGB perihiler bilateral</t>
  </si>
  <si>
    <t>atelektasis lobus superior kiri disertai pleura kiri dd efusi pleura kiri  deformitas korpus vertebra th 2-3 susp tb paru aktif</t>
  </si>
  <si>
    <t>arteri cerebri semilis</t>
  </si>
  <si>
    <t>perbercakan di lapang bawah paru bilateral ec DD/ proses spesifik non spesifik</t>
  </si>
  <si>
    <t>Bronkopneumonia kanan</t>
  </si>
  <si>
    <t>massa solid di kortikal subkortikal lobus perietal kanan disertai edema peritocal, sinusitis maksilaris bilateral</t>
  </si>
  <si>
    <t>lesi kistik di daerah subkortikal lobus temporoparietalis kiri dengan ring enhancement dan edema peri lesi ec DD/   - abses serebri  - TB abses  - Massa kistik</t>
  </si>
  <si>
    <t>Tidak tampak pneumoni  Tidak tampak kardiomegali</t>
  </si>
  <si>
    <t>sinusitis ethmoidalis kanan</t>
  </si>
  <si>
    <t>Efusi pleura kanan minimal</t>
  </si>
  <si>
    <t>gambaran TB paru aktif</t>
  </si>
  <si>
    <t>kesan lesi multiple + edema</t>
  </si>
  <si>
    <t>sugestif intracranial tuberculobus abscess</t>
  </si>
  <si>
    <t>Bronkopneumonia kiri</t>
  </si>
  <si>
    <t>Proses sesifik aktif dengan kavitas di lapang atas paru kiri disertai pneumonia bilateral</t>
  </si>
  <si>
    <t>hydrocephalus: komunikans</t>
  </si>
  <si>
    <t>Bronchitis</t>
  </si>
  <si>
    <t>Lesi hipodens tanpa enhancement susp SOL/massa lobus</t>
  </si>
  <si>
    <t>Ground glass apacities tipis dengan mosaic attenuation meliputi seluruh lobus paru kiri dan kanan  Susp. covid-19 pneumonia</t>
  </si>
  <si>
    <t>lesi hipodens multiple susp. tanda-tanda multiple abscess dd/ metastase</t>
  </si>
  <si>
    <t>lesi hipodens batas tidak tegas berbentuk finger like  vasogenik edema ec dd/ cerebritis</t>
  </si>
  <si>
    <t>sugestif TB paru milier</t>
  </si>
  <si>
    <t>Susp. bronkopneumonia kanan  Efusi pleura bilateral minimal  Tidak tampak kardiomegali</t>
  </si>
  <si>
    <t>Aneurisma arteri cerebralis + gambaran vasogenik edema disekitar lesi ec susp. inflamasi</t>
  </si>
  <si>
    <t>sugestif spondilitis TB + abses</t>
  </si>
  <si>
    <t>hydrocephalus non komunikans</t>
  </si>
  <si>
    <t>TB paru aktif dengan infeksi sekunder  Kardiomegali dd/ posisi  Elevasi diafragma kanan</t>
  </si>
  <si>
    <t>meningioma</t>
  </si>
  <si>
    <t>Sugestif TB paru lama aktif  Tidak tampak kardiomegali  Susp. pembesaran KGB coli bilateral</t>
  </si>
  <si>
    <t>Gambaran opaque multiple berbentuk bulat  susp tuberkuloma dan limfadenopati perihiler</t>
  </si>
  <si>
    <t>ventrikulomegali</t>
  </si>
  <si>
    <t>Susp. interstitial pneumonia dd/ BP  Miliary lung TB</t>
  </si>
  <si>
    <t>TB paru aktif  Tidak tampak kardiomegali  Skoliosis vertebra thorakalis</t>
  </si>
  <si>
    <t>sinusitis maksilaris kanan</t>
  </si>
  <si>
    <t>Bronkopneumoni bilateral</t>
  </si>
  <si>
    <t>BP kanan  Efusi pleura kiri</t>
  </si>
  <si>
    <t>Hipertrophy choncha nasalis dextra</t>
  </si>
  <si>
    <t>bronkopneumonia kanan</t>
  </si>
  <si>
    <t>meningeal enhancement berlebih di sulci corticalis, temboralis bilateral, dissure sylvi bilateral  multiple tuberculoma, edema perifocal  hidrosefalus komunikans</t>
  </si>
  <si>
    <t>Sugestif suatu cerebral venous thrombosis</t>
  </si>
  <si>
    <t>intertitial lung disease</t>
  </si>
  <si>
    <t>Intertitial lung disease dd/ TB milier</t>
  </si>
  <si>
    <t>Infark serebri lama di lobus medial temporal dextra, tidak tampak lesi hemorogik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</si>
</sst>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5"/>
  <sheetViews>
    <sheetView tabSelected="1" topLeftCell="A379" workbookViewId="0">
      <selection activeCell="A416" sqref="A416:XFD489"/>
    </sheetView>
  </sheetViews>
  <sheetFormatPr defaultRowHeight="14.5" x14ac:dyDescent="0.35"/>
  <cols>
    <col min="2" max="2" width="10.1796875" customWidth="1"/>
  </cols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5">
      <c r="A2">
        <v>2300001</v>
      </c>
      <c r="B2" s="1">
        <v>43634</v>
      </c>
      <c r="D2">
        <v>0</v>
      </c>
      <c r="E2">
        <v>0</v>
      </c>
      <c r="F2">
        <v>1</v>
      </c>
      <c r="G2">
        <v>0</v>
      </c>
      <c r="H2">
        <v>1</v>
      </c>
      <c r="I2" t="s">
        <v>62</v>
      </c>
      <c r="M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2" x14ac:dyDescent="0.35">
      <c r="A3">
        <v>2300002</v>
      </c>
      <c r="B3" s="1">
        <v>43635</v>
      </c>
      <c r="D3">
        <v>0</v>
      </c>
      <c r="E3">
        <v>0</v>
      </c>
      <c r="F3">
        <v>1</v>
      </c>
      <c r="G3">
        <v>0</v>
      </c>
      <c r="H3">
        <v>1</v>
      </c>
      <c r="I3" t="e">
        <f>- TBC paru aktif curiga disertai limfadenopati paratrakeal   - kardiomegali</f>
        <v>#NAME?</v>
      </c>
      <c r="J3">
        <v>1</v>
      </c>
      <c r="K3">
        <v>0</v>
      </c>
      <c r="L3" s="1">
        <v>43635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AB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Q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C3" s="1">
        <v>43658</v>
      </c>
      <c r="BE3">
        <v>0</v>
      </c>
      <c r="BF3">
        <v>0</v>
      </c>
      <c r="BG3">
        <v>0</v>
      </c>
      <c r="BH3">
        <v>0</v>
      </c>
      <c r="BI3">
        <v>1</v>
      </c>
      <c r="BJ3" t="s">
        <v>63</v>
      </c>
    </row>
    <row r="4" spans="1:62" x14ac:dyDescent="0.35">
      <c r="A4">
        <v>2300003</v>
      </c>
      <c r="B4" s="1">
        <v>43636</v>
      </c>
      <c r="D4">
        <v>0</v>
      </c>
      <c r="E4">
        <v>0</v>
      </c>
      <c r="F4">
        <v>0</v>
      </c>
      <c r="G4">
        <v>0</v>
      </c>
      <c r="H4">
        <v>1</v>
      </c>
      <c r="I4" t="s">
        <v>64</v>
      </c>
      <c r="J4">
        <v>1</v>
      </c>
      <c r="K4">
        <v>0</v>
      </c>
      <c r="L4" s="1">
        <v>43637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AB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Q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2" x14ac:dyDescent="0.35">
      <c r="A5">
        <v>2300004</v>
      </c>
      <c r="B5" s="1">
        <v>43636</v>
      </c>
      <c r="D5">
        <v>0</v>
      </c>
      <c r="E5">
        <v>1</v>
      </c>
      <c r="F5">
        <v>0</v>
      </c>
      <c r="G5">
        <v>0</v>
      </c>
      <c r="H5">
        <v>1</v>
      </c>
      <c r="I5" t="s">
        <v>65</v>
      </c>
      <c r="J5">
        <v>1</v>
      </c>
      <c r="K5">
        <v>0</v>
      </c>
      <c r="L5" s="1">
        <v>43637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AB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Q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2" x14ac:dyDescent="0.35">
      <c r="A6">
        <v>2300005</v>
      </c>
      <c r="B6" s="1">
        <v>43637</v>
      </c>
      <c r="D6">
        <v>0</v>
      </c>
      <c r="E6">
        <v>0</v>
      </c>
      <c r="F6">
        <v>1</v>
      </c>
      <c r="G6">
        <v>0</v>
      </c>
      <c r="H6">
        <v>1</v>
      </c>
      <c r="I6" t="e">
        <f>- susp TB paru aktif  - kardiomegali tanpa bendungan paru</f>
        <v>#NAME?</v>
      </c>
      <c r="J6">
        <v>1</v>
      </c>
      <c r="K6">
        <v>0</v>
      </c>
      <c r="L6" s="1">
        <v>43640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AB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2" x14ac:dyDescent="0.35">
      <c r="A7">
        <v>2300006</v>
      </c>
      <c r="B7" s="1">
        <v>43638</v>
      </c>
      <c r="D7">
        <v>1</v>
      </c>
      <c r="E7">
        <v>0</v>
      </c>
      <c r="F7">
        <v>0</v>
      </c>
      <c r="G7">
        <v>0</v>
      </c>
      <c r="H7">
        <v>0</v>
      </c>
      <c r="M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AB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Q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2" x14ac:dyDescent="0.35">
      <c r="A8">
        <v>2300007</v>
      </c>
      <c r="B8" s="1">
        <v>43640</v>
      </c>
      <c r="D8">
        <v>0</v>
      </c>
      <c r="E8">
        <v>0</v>
      </c>
      <c r="F8">
        <v>1</v>
      </c>
      <c r="G8">
        <v>0</v>
      </c>
      <c r="H8">
        <v>1</v>
      </c>
      <c r="I8" t="e">
        <f>- bronchiectasis  - atherosclerosis aorta</f>
        <v>#NAME?</v>
      </c>
      <c r="J8">
        <v>1</v>
      </c>
      <c r="K8">
        <v>0</v>
      </c>
      <c r="L8" s="1">
        <v>43617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 t="s">
        <v>66</v>
      </c>
      <c r="AB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Q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2" x14ac:dyDescent="0.35">
      <c r="A9">
        <v>2300008</v>
      </c>
      <c r="B9" s="1">
        <v>43643</v>
      </c>
      <c r="D9">
        <v>0</v>
      </c>
      <c r="E9">
        <v>0</v>
      </c>
      <c r="F9">
        <v>0</v>
      </c>
      <c r="G9">
        <v>0</v>
      </c>
      <c r="H9">
        <v>1</v>
      </c>
      <c r="I9" t="e">
        <f>- efusi pleura kanan  - kardiomegali dengan edema paru DD/BP</f>
        <v>#NAME?</v>
      </c>
      <c r="J9">
        <v>1</v>
      </c>
      <c r="K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 t="s">
        <v>67</v>
      </c>
      <c r="AB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Q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2" x14ac:dyDescent="0.35">
      <c r="A10">
        <v>2300009</v>
      </c>
      <c r="B10" s="1">
        <v>43642</v>
      </c>
      <c r="D10">
        <v>0</v>
      </c>
      <c r="E10">
        <v>0</v>
      </c>
      <c r="F10">
        <v>1</v>
      </c>
      <c r="G10">
        <v>0</v>
      </c>
      <c r="H10">
        <v>1</v>
      </c>
      <c r="I10" t="e">
        <f>- susp TB paru aktif  - tidak tampak kardiomegali</f>
        <v>#NAME?</v>
      </c>
      <c r="J10">
        <v>1</v>
      </c>
      <c r="K10">
        <v>0</v>
      </c>
      <c r="L10" s="1">
        <v>43637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 t="s">
        <v>68</v>
      </c>
      <c r="AB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Q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2" x14ac:dyDescent="0.35">
      <c r="A11">
        <v>2300010</v>
      </c>
      <c r="B11" s="1">
        <v>43635</v>
      </c>
      <c r="D11">
        <v>0</v>
      </c>
      <c r="E11">
        <v>0</v>
      </c>
      <c r="F11">
        <v>0</v>
      </c>
      <c r="G11">
        <v>0</v>
      </c>
      <c r="H11">
        <v>1</v>
      </c>
      <c r="I11" t="s">
        <v>69</v>
      </c>
      <c r="M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AB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Q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C11" s="1">
        <v>43614</v>
      </c>
      <c r="BE11">
        <v>0</v>
      </c>
      <c r="BF11">
        <v>0</v>
      </c>
      <c r="BG11">
        <v>1</v>
      </c>
      <c r="BH11">
        <v>0</v>
      </c>
      <c r="BI11">
        <v>1</v>
      </c>
      <c r="BJ11" t="s">
        <v>70</v>
      </c>
    </row>
    <row r="12" spans="1:62" x14ac:dyDescent="0.35">
      <c r="A12">
        <v>2300011</v>
      </c>
      <c r="B12" s="1">
        <v>43644</v>
      </c>
      <c r="D12">
        <v>1</v>
      </c>
      <c r="E12">
        <v>0</v>
      </c>
      <c r="F12">
        <v>0</v>
      </c>
      <c r="G12">
        <v>0</v>
      </c>
      <c r="H12">
        <v>0</v>
      </c>
      <c r="M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AB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Q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2" x14ac:dyDescent="0.35">
      <c r="A13">
        <v>2300012</v>
      </c>
      <c r="B13" s="1">
        <v>43645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71</v>
      </c>
      <c r="J13">
        <v>1</v>
      </c>
      <c r="K13">
        <v>0</v>
      </c>
      <c r="L13" s="1">
        <v>43648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 t="s">
        <v>72</v>
      </c>
      <c r="AB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Q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2" x14ac:dyDescent="0.35">
      <c r="A14">
        <v>2300013</v>
      </c>
      <c r="B14" s="1">
        <v>43647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73</v>
      </c>
      <c r="J14">
        <v>1</v>
      </c>
      <c r="K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 t="s">
        <v>74</v>
      </c>
      <c r="AB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Q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2" x14ac:dyDescent="0.35">
      <c r="A15">
        <v>2300014</v>
      </c>
      <c r="B15" s="1">
        <v>43650</v>
      </c>
      <c r="D15">
        <v>0</v>
      </c>
      <c r="E15">
        <v>0</v>
      </c>
      <c r="F15">
        <v>1</v>
      </c>
      <c r="G15">
        <v>1</v>
      </c>
      <c r="H15">
        <v>1</v>
      </c>
      <c r="I15" t="s">
        <v>75</v>
      </c>
      <c r="M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AB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Q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2" x14ac:dyDescent="0.35">
      <c r="A16">
        <v>2300015</v>
      </c>
      <c r="B16" s="1">
        <v>43653</v>
      </c>
      <c r="D16">
        <v>0</v>
      </c>
      <c r="E16">
        <v>0</v>
      </c>
      <c r="F16">
        <v>0</v>
      </c>
      <c r="G16">
        <v>0</v>
      </c>
      <c r="H16">
        <v>1</v>
      </c>
      <c r="I16" t="s">
        <v>76</v>
      </c>
      <c r="J16">
        <v>1</v>
      </c>
      <c r="K16">
        <v>0</v>
      </c>
      <c r="L16" s="1">
        <v>43657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AB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Q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2" x14ac:dyDescent="0.35">
      <c r="A17">
        <v>2300016</v>
      </c>
      <c r="B17" s="1">
        <v>43653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77</v>
      </c>
      <c r="J17">
        <v>1</v>
      </c>
      <c r="K17">
        <v>0</v>
      </c>
      <c r="L17" s="1">
        <v>43653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 t="e">
        <f>- hydrocephalus non komunikan  - tidak tampak PIS, lesi iskemik, malformal vaskulas lainnya</f>
        <v>#NAME?</v>
      </c>
      <c r="AB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Q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2" x14ac:dyDescent="0.35">
      <c r="A18">
        <v>2300017</v>
      </c>
      <c r="B18" s="1">
        <v>43654</v>
      </c>
      <c r="D18">
        <v>0</v>
      </c>
      <c r="E18">
        <v>0</v>
      </c>
      <c r="F18">
        <v>0</v>
      </c>
      <c r="G18">
        <v>1</v>
      </c>
      <c r="H18">
        <v>1</v>
      </c>
      <c r="I18" t="s">
        <v>78</v>
      </c>
      <c r="J18">
        <v>1</v>
      </c>
      <c r="K18">
        <v>0</v>
      </c>
      <c r="L18" s="1">
        <v>43655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 t="s">
        <v>79</v>
      </c>
      <c r="AB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Q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2" x14ac:dyDescent="0.35">
      <c r="A19">
        <v>2300018</v>
      </c>
      <c r="B19" s="1">
        <v>43656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80</v>
      </c>
      <c r="M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AB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Q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2" x14ac:dyDescent="0.35">
      <c r="A20">
        <v>2300019</v>
      </c>
      <c r="B20" s="1">
        <v>43657</v>
      </c>
      <c r="D20">
        <v>0</v>
      </c>
      <c r="E20">
        <v>0</v>
      </c>
      <c r="F20">
        <v>1</v>
      </c>
      <c r="G20">
        <v>0</v>
      </c>
      <c r="H20">
        <v>1</v>
      </c>
      <c r="I20" t="s">
        <v>81</v>
      </c>
      <c r="J20">
        <v>1</v>
      </c>
      <c r="K20">
        <v>0</v>
      </c>
      <c r="L20" s="1">
        <v>43662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AB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Q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2" x14ac:dyDescent="0.35">
      <c r="A21">
        <v>2300020</v>
      </c>
      <c r="B21" s="1">
        <v>43657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82</v>
      </c>
      <c r="J21">
        <v>1</v>
      </c>
      <c r="K21">
        <v>0</v>
      </c>
      <c r="L21" s="1">
        <v>43657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AB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Q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2" x14ac:dyDescent="0.35">
      <c r="A22">
        <v>2300021</v>
      </c>
      <c r="B22" s="1">
        <v>43658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83</v>
      </c>
      <c r="M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AB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Q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2" x14ac:dyDescent="0.35">
      <c r="A23">
        <v>2300022</v>
      </c>
      <c r="B23" s="1">
        <v>43658</v>
      </c>
      <c r="D23">
        <v>0</v>
      </c>
      <c r="E23">
        <v>0</v>
      </c>
      <c r="F23">
        <v>1</v>
      </c>
      <c r="G23">
        <v>0</v>
      </c>
      <c r="H23">
        <v>1</v>
      </c>
      <c r="I23" t="s">
        <v>84</v>
      </c>
      <c r="J23">
        <v>1</v>
      </c>
      <c r="K23">
        <v>0</v>
      </c>
      <c r="L23" s="1">
        <v>43663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 t="s">
        <v>85</v>
      </c>
      <c r="AB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Q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2" x14ac:dyDescent="0.35">
      <c r="A24">
        <v>2300023</v>
      </c>
      <c r="B24" s="1">
        <v>43658</v>
      </c>
      <c r="D24">
        <v>0</v>
      </c>
      <c r="E24">
        <v>0</v>
      </c>
      <c r="F24">
        <v>1</v>
      </c>
      <c r="G24">
        <v>0</v>
      </c>
      <c r="H24">
        <v>1</v>
      </c>
      <c r="I24" t="s">
        <v>86</v>
      </c>
      <c r="J24">
        <v>1</v>
      </c>
      <c r="K24">
        <v>0</v>
      </c>
      <c r="L24" s="1">
        <v>43658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 t="s">
        <v>87</v>
      </c>
      <c r="AB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Q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2" x14ac:dyDescent="0.35">
      <c r="A25">
        <v>2300024</v>
      </c>
      <c r="B25" s="1">
        <v>43659</v>
      </c>
      <c r="D25">
        <v>0</v>
      </c>
      <c r="E25">
        <v>0</v>
      </c>
      <c r="F25">
        <v>1</v>
      </c>
      <c r="G25">
        <v>0</v>
      </c>
      <c r="H25">
        <v>1</v>
      </c>
      <c r="I25" t="s">
        <v>88</v>
      </c>
      <c r="J25">
        <v>1</v>
      </c>
      <c r="K25">
        <v>0</v>
      </c>
      <c r="L25" s="1">
        <v>43662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AB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Q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2" x14ac:dyDescent="0.35">
      <c r="A26">
        <v>2300025</v>
      </c>
      <c r="B26" s="1">
        <v>43660</v>
      </c>
      <c r="D26">
        <v>0</v>
      </c>
      <c r="E26">
        <v>0</v>
      </c>
      <c r="F26">
        <v>0</v>
      </c>
      <c r="G26">
        <v>0</v>
      </c>
      <c r="H26">
        <v>1</v>
      </c>
      <c r="I26" t="s">
        <v>89</v>
      </c>
      <c r="J26">
        <v>1</v>
      </c>
      <c r="K26">
        <v>0</v>
      </c>
      <c r="L26" s="1">
        <v>43662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AB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Q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2" x14ac:dyDescent="0.35">
      <c r="A27">
        <v>2300026</v>
      </c>
      <c r="B27" s="1">
        <v>43661</v>
      </c>
      <c r="D27">
        <v>0</v>
      </c>
      <c r="E27">
        <v>0</v>
      </c>
      <c r="F27">
        <v>1</v>
      </c>
      <c r="G27">
        <v>0</v>
      </c>
      <c r="H27">
        <v>1</v>
      </c>
      <c r="I27" t="s">
        <v>90</v>
      </c>
      <c r="M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AB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Q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2" x14ac:dyDescent="0.35">
      <c r="A28">
        <v>2300027</v>
      </c>
      <c r="B28" s="1">
        <v>43660</v>
      </c>
      <c r="D28">
        <v>0</v>
      </c>
      <c r="E28">
        <v>0</v>
      </c>
      <c r="F28">
        <v>0</v>
      </c>
      <c r="G28">
        <v>0</v>
      </c>
      <c r="H28">
        <v>1</v>
      </c>
      <c r="I28" t="s">
        <v>91</v>
      </c>
      <c r="J28">
        <v>1</v>
      </c>
      <c r="K28">
        <v>0</v>
      </c>
      <c r="L28" s="1">
        <v>43659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AB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Q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2" x14ac:dyDescent="0.35">
      <c r="A29">
        <v>2300028</v>
      </c>
      <c r="B29" s="1">
        <v>43664</v>
      </c>
      <c r="D29">
        <v>0</v>
      </c>
      <c r="E29">
        <v>0</v>
      </c>
      <c r="F29">
        <v>0</v>
      </c>
      <c r="G29">
        <v>0</v>
      </c>
      <c r="H29">
        <v>1</v>
      </c>
      <c r="I29" t="s">
        <v>92</v>
      </c>
      <c r="L29" s="1">
        <v>43675</v>
      </c>
      <c r="M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AB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Q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C29" s="1">
        <v>43675</v>
      </c>
      <c r="BE29">
        <v>0</v>
      </c>
      <c r="BF29">
        <v>0</v>
      </c>
      <c r="BG29">
        <v>0</v>
      </c>
      <c r="BH29">
        <v>0</v>
      </c>
      <c r="BI29">
        <v>1</v>
      </c>
      <c r="BJ29" t="s">
        <v>93</v>
      </c>
    </row>
    <row r="30" spans="1:62" x14ac:dyDescent="0.35">
      <c r="A30">
        <v>2300029</v>
      </c>
      <c r="B30" s="1">
        <v>43666</v>
      </c>
      <c r="D30">
        <v>0</v>
      </c>
      <c r="E30">
        <v>0</v>
      </c>
      <c r="F30">
        <v>1</v>
      </c>
      <c r="G30">
        <v>0</v>
      </c>
      <c r="H30">
        <v>1</v>
      </c>
      <c r="I30" t="s">
        <v>94</v>
      </c>
      <c r="M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AB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Q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2" x14ac:dyDescent="0.35">
      <c r="A31">
        <v>2300030</v>
      </c>
      <c r="B31" s="1">
        <v>43670</v>
      </c>
      <c r="D31">
        <v>1</v>
      </c>
      <c r="E31">
        <v>0</v>
      </c>
      <c r="F31">
        <v>0</v>
      </c>
      <c r="G31">
        <v>0</v>
      </c>
      <c r="H31">
        <v>0</v>
      </c>
      <c r="J31">
        <v>1</v>
      </c>
      <c r="K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 t="s">
        <v>95</v>
      </c>
      <c r="AB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Q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2" x14ac:dyDescent="0.35">
      <c r="A32">
        <v>2300031</v>
      </c>
      <c r="B32" s="1">
        <v>43669</v>
      </c>
      <c r="D32">
        <v>0</v>
      </c>
      <c r="E32">
        <v>0</v>
      </c>
      <c r="F32">
        <v>0</v>
      </c>
      <c r="G32">
        <v>0</v>
      </c>
      <c r="H32">
        <v>1</v>
      </c>
      <c r="I32" t="s">
        <v>96</v>
      </c>
      <c r="J32">
        <v>1</v>
      </c>
      <c r="K32">
        <v>0</v>
      </c>
      <c r="L32" s="1">
        <v>43670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AB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Q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35">
      <c r="A33">
        <v>2300032</v>
      </c>
      <c r="B33" s="1">
        <v>43668</v>
      </c>
      <c r="D33">
        <v>1</v>
      </c>
      <c r="E33">
        <v>0</v>
      </c>
      <c r="F33">
        <v>0</v>
      </c>
      <c r="G33">
        <v>0</v>
      </c>
      <c r="H33">
        <v>1</v>
      </c>
      <c r="I33" t="s">
        <v>97</v>
      </c>
      <c r="J33">
        <v>1</v>
      </c>
      <c r="K33">
        <v>0</v>
      </c>
      <c r="L33" s="1">
        <v>43668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 t="s">
        <v>98</v>
      </c>
      <c r="AB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Q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35">
      <c r="A34">
        <v>2300033</v>
      </c>
      <c r="B34" s="1">
        <v>43670</v>
      </c>
      <c r="D34">
        <v>1</v>
      </c>
      <c r="E34">
        <v>0</v>
      </c>
      <c r="F34">
        <v>0</v>
      </c>
      <c r="G34">
        <v>0</v>
      </c>
      <c r="H34">
        <v>1</v>
      </c>
      <c r="I34" t="s">
        <v>99</v>
      </c>
      <c r="M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AB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Q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35">
      <c r="A35">
        <v>2300034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M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AB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Q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35">
      <c r="A36">
        <v>2300035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M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AB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Q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35">
      <c r="A37">
        <v>2300036</v>
      </c>
      <c r="B37" s="1">
        <v>43672</v>
      </c>
      <c r="D37">
        <v>1</v>
      </c>
      <c r="E37">
        <v>0</v>
      </c>
      <c r="F37">
        <v>0</v>
      </c>
      <c r="G37">
        <v>0</v>
      </c>
      <c r="H37">
        <v>1</v>
      </c>
      <c r="I37" t="s">
        <v>100</v>
      </c>
      <c r="J37">
        <v>1</v>
      </c>
      <c r="K37">
        <v>0</v>
      </c>
      <c r="L37" s="1">
        <v>43677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 t="s">
        <v>101</v>
      </c>
      <c r="AB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Q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35">
      <c r="A38">
        <v>2300037</v>
      </c>
      <c r="B38" s="1">
        <v>43672</v>
      </c>
      <c r="D38">
        <v>0</v>
      </c>
      <c r="E38">
        <v>0</v>
      </c>
      <c r="F38">
        <v>1</v>
      </c>
      <c r="G38">
        <v>0</v>
      </c>
      <c r="H38">
        <v>1</v>
      </c>
      <c r="I38" t="s">
        <v>102</v>
      </c>
      <c r="M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AB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Q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35">
      <c r="A39">
        <v>2300038</v>
      </c>
      <c r="B39" s="1">
        <v>43674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103</v>
      </c>
      <c r="J39">
        <v>1</v>
      </c>
      <c r="K39">
        <v>0</v>
      </c>
      <c r="L39" s="1">
        <v>43674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AB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Q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35">
      <c r="A40">
        <v>2300039</v>
      </c>
      <c r="B40" s="1">
        <v>43678</v>
      </c>
      <c r="D40">
        <v>1</v>
      </c>
      <c r="E40">
        <v>0</v>
      </c>
      <c r="F40">
        <v>0</v>
      </c>
      <c r="G40">
        <v>0</v>
      </c>
      <c r="H40">
        <v>0</v>
      </c>
      <c r="J40">
        <v>1</v>
      </c>
      <c r="K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 t="s">
        <v>104</v>
      </c>
      <c r="AB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Q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35">
      <c r="A41">
        <v>2300040</v>
      </c>
      <c r="B41" s="1">
        <v>43675</v>
      </c>
      <c r="D41">
        <v>0</v>
      </c>
      <c r="E41">
        <v>0</v>
      </c>
      <c r="F41">
        <v>0</v>
      </c>
      <c r="G41">
        <v>0</v>
      </c>
      <c r="H41">
        <v>1</v>
      </c>
      <c r="I41" t="s">
        <v>105</v>
      </c>
      <c r="J41">
        <v>1</v>
      </c>
      <c r="K41">
        <v>0</v>
      </c>
      <c r="L41" s="1">
        <v>43677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 t="s">
        <v>106</v>
      </c>
      <c r="AB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Q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35">
      <c r="A42">
        <v>2300041</v>
      </c>
      <c r="B42" s="1">
        <v>43675</v>
      </c>
      <c r="D42">
        <v>0</v>
      </c>
      <c r="E42">
        <v>0</v>
      </c>
      <c r="F42">
        <v>0</v>
      </c>
      <c r="G42">
        <v>0</v>
      </c>
      <c r="H42">
        <v>1</v>
      </c>
      <c r="I42" t="s">
        <v>107</v>
      </c>
      <c r="M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AB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Q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35">
      <c r="A43">
        <v>2300042</v>
      </c>
      <c r="B43" s="1">
        <v>43675</v>
      </c>
      <c r="D43">
        <v>0</v>
      </c>
      <c r="E43">
        <v>0</v>
      </c>
      <c r="F43">
        <v>0</v>
      </c>
      <c r="G43">
        <v>0</v>
      </c>
      <c r="H43">
        <v>1</v>
      </c>
      <c r="I43" t="s">
        <v>108</v>
      </c>
      <c r="J43">
        <v>1</v>
      </c>
      <c r="K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 t="s">
        <v>109</v>
      </c>
      <c r="AB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Q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35">
      <c r="A44">
        <v>2300043</v>
      </c>
      <c r="B44" s="1">
        <v>43677</v>
      </c>
      <c r="D44">
        <v>0</v>
      </c>
      <c r="E44">
        <v>0</v>
      </c>
      <c r="F44">
        <v>1</v>
      </c>
      <c r="G44">
        <v>0</v>
      </c>
      <c r="H44">
        <v>1</v>
      </c>
      <c r="I44" t="s">
        <v>110</v>
      </c>
      <c r="J44">
        <v>1</v>
      </c>
      <c r="K44">
        <v>0</v>
      </c>
      <c r="L44" s="1">
        <v>43682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AB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Q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35">
      <c r="A45">
        <v>2300044</v>
      </c>
      <c r="B45" s="1">
        <v>43678</v>
      </c>
      <c r="D45">
        <v>0</v>
      </c>
      <c r="E45">
        <v>0</v>
      </c>
      <c r="F45">
        <v>1</v>
      </c>
      <c r="G45">
        <v>0</v>
      </c>
      <c r="H45">
        <v>1</v>
      </c>
      <c r="I45" t="s">
        <v>88</v>
      </c>
      <c r="M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AB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Q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35">
      <c r="A46">
        <v>2300045</v>
      </c>
      <c r="B46" s="1">
        <v>43680</v>
      </c>
      <c r="D46">
        <v>0</v>
      </c>
      <c r="E46">
        <v>0</v>
      </c>
      <c r="F46">
        <v>1</v>
      </c>
      <c r="G46">
        <v>0</v>
      </c>
      <c r="H46">
        <v>1</v>
      </c>
      <c r="I46" t="s">
        <v>111</v>
      </c>
      <c r="M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AB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Q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35">
      <c r="A47">
        <v>2300046</v>
      </c>
      <c r="B47" s="1">
        <v>43682</v>
      </c>
      <c r="D47">
        <v>0</v>
      </c>
      <c r="E47">
        <v>0</v>
      </c>
      <c r="F47">
        <v>0</v>
      </c>
      <c r="G47">
        <v>0</v>
      </c>
      <c r="H47">
        <v>1</v>
      </c>
      <c r="I47" t="s">
        <v>112</v>
      </c>
      <c r="J47">
        <v>1</v>
      </c>
      <c r="K47">
        <v>0</v>
      </c>
      <c r="L47" s="1">
        <v>43682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 t="s">
        <v>113</v>
      </c>
      <c r="AB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Q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35">
      <c r="A48">
        <v>2300047</v>
      </c>
      <c r="B48" s="1">
        <v>43681</v>
      </c>
      <c r="D48">
        <v>0</v>
      </c>
      <c r="E48">
        <v>0</v>
      </c>
      <c r="F48">
        <v>1</v>
      </c>
      <c r="G48">
        <v>0</v>
      </c>
      <c r="H48">
        <v>1</v>
      </c>
      <c r="I48" t="s">
        <v>114</v>
      </c>
      <c r="J48">
        <v>1</v>
      </c>
      <c r="K48">
        <v>0</v>
      </c>
      <c r="L48" s="1">
        <v>43683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 t="s">
        <v>115</v>
      </c>
      <c r="AB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Q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35">
      <c r="A49">
        <v>2300048</v>
      </c>
      <c r="B49" s="1">
        <v>43683</v>
      </c>
      <c r="D49">
        <v>0</v>
      </c>
      <c r="E49">
        <v>0</v>
      </c>
      <c r="F49">
        <v>1</v>
      </c>
      <c r="G49">
        <v>0</v>
      </c>
      <c r="H49">
        <v>1</v>
      </c>
      <c r="I49" t="s">
        <v>116</v>
      </c>
      <c r="M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AB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Q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35">
      <c r="A50">
        <v>2300049</v>
      </c>
      <c r="B50" s="1">
        <v>43684</v>
      </c>
      <c r="D50">
        <v>0</v>
      </c>
      <c r="E50">
        <v>0</v>
      </c>
      <c r="F50">
        <v>1</v>
      </c>
      <c r="G50">
        <v>0</v>
      </c>
      <c r="H50">
        <v>1</v>
      </c>
      <c r="I50" t="s">
        <v>117</v>
      </c>
      <c r="M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AB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Q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35">
      <c r="A51">
        <v>2300050</v>
      </c>
      <c r="B51" s="1">
        <v>43684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118</v>
      </c>
      <c r="J51">
        <v>1</v>
      </c>
      <c r="K51">
        <v>0</v>
      </c>
      <c r="L51" s="1">
        <v>43684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 t="s">
        <v>119</v>
      </c>
      <c r="AB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Q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35">
      <c r="A52">
        <v>2300051</v>
      </c>
      <c r="B52" s="1">
        <v>43685</v>
      </c>
      <c r="D52">
        <v>1</v>
      </c>
      <c r="E52">
        <v>0</v>
      </c>
      <c r="F52">
        <v>0</v>
      </c>
      <c r="G52">
        <v>0</v>
      </c>
      <c r="H52">
        <v>0</v>
      </c>
      <c r="J52">
        <v>1</v>
      </c>
      <c r="K52">
        <v>0</v>
      </c>
      <c r="L52" s="1">
        <v>43683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AB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Q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35">
      <c r="A53">
        <v>2300052</v>
      </c>
      <c r="B53" s="1">
        <v>43683</v>
      </c>
      <c r="D53">
        <v>0</v>
      </c>
      <c r="E53">
        <v>0</v>
      </c>
      <c r="F53">
        <v>0</v>
      </c>
      <c r="G53">
        <v>0</v>
      </c>
      <c r="H53">
        <v>1</v>
      </c>
      <c r="I53" t="s">
        <v>120</v>
      </c>
      <c r="M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AB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Q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35">
      <c r="A54">
        <v>2300053</v>
      </c>
      <c r="B54" s="1">
        <v>43688</v>
      </c>
      <c r="D54">
        <v>1</v>
      </c>
      <c r="E54">
        <v>0</v>
      </c>
      <c r="F54">
        <v>0</v>
      </c>
      <c r="G54">
        <v>0</v>
      </c>
      <c r="H54">
        <v>0</v>
      </c>
      <c r="J54">
        <v>1</v>
      </c>
      <c r="K54">
        <v>0</v>
      </c>
      <c r="L54" s="1">
        <v>43689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 t="s">
        <v>121</v>
      </c>
      <c r="AB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Q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35">
      <c r="A55">
        <v>2300054</v>
      </c>
      <c r="B55" s="1">
        <v>43691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122</v>
      </c>
      <c r="M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AB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Q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35">
      <c r="A56">
        <v>2300055</v>
      </c>
      <c r="B56" s="1">
        <v>43692</v>
      </c>
      <c r="D56">
        <v>0</v>
      </c>
      <c r="E56">
        <v>0</v>
      </c>
      <c r="F56">
        <v>1</v>
      </c>
      <c r="G56">
        <v>0</v>
      </c>
      <c r="H56">
        <v>1</v>
      </c>
      <c r="I56" t="s">
        <v>123</v>
      </c>
      <c r="J56">
        <v>1</v>
      </c>
      <c r="K56">
        <v>0</v>
      </c>
      <c r="L56" s="1">
        <v>43698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 t="s">
        <v>124</v>
      </c>
      <c r="AB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Q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35">
      <c r="A57">
        <v>2300056</v>
      </c>
      <c r="B57" s="1">
        <v>43691</v>
      </c>
      <c r="D57">
        <v>1</v>
      </c>
      <c r="E57">
        <v>0</v>
      </c>
      <c r="F57">
        <v>0</v>
      </c>
      <c r="G57">
        <v>0</v>
      </c>
      <c r="H57">
        <v>0</v>
      </c>
      <c r="J57">
        <v>1</v>
      </c>
      <c r="K57">
        <v>0</v>
      </c>
      <c r="L57" s="1">
        <v>43692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 t="s">
        <v>125</v>
      </c>
      <c r="AB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Q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35">
      <c r="A58">
        <v>2300057</v>
      </c>
      <c r="B58" s="1">
        <v>43699</v>
      </c>
      <c r="D58">
        <v>1</v>
      </c>
      <c r="E58">
        <v>0</v>
      </c>
      <c r="F58">
        <v>0</v>
      </c>
      <c r="G58">
        <v>0</v>
      </c>
      <c r="H58">
        <v>0</v>
      </c>
      <c r="M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AB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Q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35">
      <c r="A59">
        <v>2300058</v>
      </c>
      <c r="B59" s="1">
        <v>43697</v>
      </c>
      <c r="D59">
        <v>1</v>
      </c>
      <c r="E59">
        <v>0</v>
      </c>
      <c r="F59">
        <v>0</v>
      </c>
      <c r="G59">
        <v>0</v>
      </c>
      <c r="H59">
        <v>1</v>
      </c>
      <c r="I59" t="s">
        <v>126</v>
      </c>
      <c r="J59">
        <v>1</v>
      </c>
      <c r="K59">
        <v>0</v>
      </c>
      <c r="L59" s="1">
        <v>43704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AB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Q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35">
      <c r="A60">
        <v>2300059</v>
      </c>
      <c r="B60" s="1">
        <v>43679</v>
      </c>
      <c r="D60">
        <v>0</v>
      </c>
      <c r="E60">
        <v>0</v>
      </c>
      <c r="F60">
        <v>0</v>
      </c>
      <c r="G60">
        <v>0</v>
      </c>
      <c r="H60">
        <v>1</v>
      </c>
      <c r="I60" t="s">
        <v>127</v>
      </c>
      <c r="M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AB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Q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35">
      <c r="A61">
        <v>2300060</v>
      </c>
      <c r="B61" s="1">
        <v>43684</v>
      </c>
      <c r="D61">
        <v>1</v>
      </c>
      <c r="E61">
        <v>0</v>
      </c>
      <c r="F61">
        <v>0</v>
      </c>
      <c r="G61">
        <v>0</v>
      </c>
      <c r="H61">
        <v>0</v>
      </c>
      <c r="J61">
        <v>1</v>
      </c>
      <c r="K61">
        <v>0</v>
      </c>
      <c r="L61" s="1">
        <v>43684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AB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Q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35">
      <c r="A62">
        <v>2300061</v>
      </c>
      <c r="B62" s="1">
        <v>43702</v>
      </c>
      <c r="D62">
        <v>0</v>
      </c>
      <c r="E62">
        <v>0</v>
      </c>
      <c r="F62">
        <v>1</v>
      </c>
      <c r="G62">
        <v>0</v>
      </c>
      <c r="H62">
        <v>1</v>
      </c>
      <c r="I62" t="e">
        <f>- TBC paru aktif + infeksi sekunder  - efusi pleura kanan  - tidak tampak kardiomegali</f>
        <v>#NAME?</v>
      </c>
      <c r="M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AB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Q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35">
      <c r="A63">
        <v>2300062</v>
      </c>
      <c r="B63" s="1">
        <v>43696</v>
      </c>
      <c r="D63">
        <v>1</v>
      </c>
      <c r="E63">
        <v>0</v>
      </c>
      <c r="F63">
        <v>0</v>
      </c>
      <c r="G63">
        <v>0</v>
      </c>
      <c r="H63">
        <v>0</v>
      </c>
      <c r="M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AB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Q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35">
      <c r="A64">
        <v>2300063</v>
      </c>
      <c r="B64" s="1">
        <v>43693</v>
      </c>
      <c r="D64">
        <v>0</v>
      </c>
      <c r="E64">
        <v>1</v>
      </c>
      <c r="F64">
        <v>1</v>
      </c>
      <c r="G64">
        <v>0</v>
      </c>
      <c r="H64">
        <v>0</v>
      </c>
      <c r="J64">
        <v>1</v>
      </c>
      <c r="K64">
        <v>0</v>
      </c>
      <c r="L64" s="1">
        <v>43698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 t="s">
        <v>128</v>
      </c>
      <c r="AB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Q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2" x14ac:dyDescent="0.35">
      <c r="A65">
        <v>2300064</v>
      </c>
      <c r="B65" s="1">
        <v>43697</v>
      </c>
      <c r="D65">
        <v>0</v>
      </c>
      <c r="E65">
        <v>0</v>
      </c>
      <c r="F65">
        <v>1</v>
      </c>
      <c r="G65">
        <v>0</v>
      </c>
      <c r="H65">
        <v>1</v>
      </c>
      <c r="I65" t="s">
        <v>129</v>
      </c>
      <c r="J65">
        <v>1</v>
      </c>
      <c r="K65">
        <v>0</v>
      </c>
      <c r="L65" s="1">
        <v>43700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AB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Q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2" x14ac:dyDescent="0.35">
      <c r="A66">
        <v>2300065</v>
      </c>
      <c r="B66" s="1">
        <v>43697</v>
      </c>
      <c r="D66">
        <v>1</v>
      </c>
      <c r="E66">
        <v>0</v>
      </c>
      <c r="F66">
        <v>0</v>
      </c>
      <c r="G66">
        <v>0</v>
      </c>
      <c r="H66">
        <v>0</v>
      </c>
      <c r="J66">
        <v>1</v>
      </c>
      <c r="K66">
        <v>1</v>
      </c>
      <c r="L66" s="1">
        <v>43713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 t="s">
        <v>130</v>
      </c>
      <c r="Y66">
        <v>2</v>
      </c>
      <c r="Z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 t="s">
        <v>131</v>
      </c>
      <c r="AQ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2" x14ac:dyDescent="0.35">
      <c r="A67">
        <v>2300066</v>
      </c>
      <c r="B67" s="1">
        <v>43700</v>
      </c>
      <c r="D67">
        <v>0</v>
      </c>
      <c r="E67">
        <v>1</v>
      </c>
      <c r="F67">
        <v>1</v>
      </c>
      <c r="G67">
        <v>0</v>
      </c>
      <c r="H67">
        <v>1</v>
      </c>
      <c r="I67" t="s">
        <v>132</v>
      </c>
      <c r="J67">
        <v>1</v>
      </c>
      <c r="K67">
        <v>0</v>
      </c>
      <c r="L67" s="1">
        <v>43700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>
        <v>2</v>
      </c>
      <c r="Z67">
        <v>0</v>
      </c>
      <c r="AA67" s="1">
        <v>43706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 t="s">
        <v>133</v>
      </c>
      <c r="AQ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2" x14ac:dyDescent="0.35">
      <c r="A68">
        <v>2300067</v>
      </c>
      <c r="B68" s="1">
        <v>43701</v>
      </c>
      <c r="D68">
        <v>0</v>
      </c>
      <c r="E68">
        <v>0</v>
      </c>
      <c r="F68">
        <v>1</v>
      </c>
      <c r="G68">
        <v>0</v>
      </c>
      <c r="H68">
        <v>1</v>
      </c>
      <c r="I68" t="s">
        <v>134</v>
      </c>
      <c r="J68">
        <v>1</v>
      </c>
      <c r="K68">
        <v>0</v>
      </c>
      <c r="L68" s="1">
        <v>43725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AB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Q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C68" s="1">
        <v>43718</v>
      </c>
      <c r="BE68">
        <v>0</v>
      </c>
      <c r="BF68">
        <v>1</v>
      </c>
      <c r="BG68">
        <v>0</v>
      </c>
      <c r="BH68">
        <v>0</v>
      </c>
      <c r="BI68">
        <v>1</v>
      </c>
      <c r="BJ68" t="s">
        <v>135</v>
      </c>
    </row>
    <row r="69" spans="1:62" x14ac:dyDescent="0.35">
      <c r="A69">
        <v>2300068</v>
      </c>
      <c r="B69" s="1">
        <v>43702</v>
      </c>
      <c r="D69">
        <v>0</v>
      </c>
      <c r="E69">
        <v>0</v>
      </c>
      <c r="F69">
        <v>1</v>
      </c>
      <c r="G69">
        <v>0</v>
      </c>
      <c r="H69">
        <v>1</v>
      </c>
      <c r="I69" t="s">
        <v>136</v>
      </c>
      <c r="J69">
        <v>1</v>
      </c>
      <c r="K69">
        <v>0</v>
      </c>
      <c r="L69" s="1">
        <v>43702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 t="s">
        <v>137</v>
      </c>
      <c r="AB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Q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2" x14ac:dyDescent="0.35">
      <c r="A70">
        <v>2300069</v>
      </c>
      <c r="B70" s="1">
        <v>43702</v>
      </c>
      <c r="D70">
        <v>0</v>
      </c>
      <c r="E70">
        <v>0</v>
      </c>
      <c r="F70">
        <v>0</v>
      </c>
      <c r="G70">
        <v>0</v>
      </c>
      <c r="H70">
        <v>1</v>
      </c>
      <c r="I70" t="s">
        <v>138</v>
      </c>
      <c r="M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AB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Q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2" x14ac:dyDescent="0.35">
      <c r="A71">
        <v>2300070</v>
      </c>
      <c r="B71" s="1">
        <v>43701</v>
      </c>
      <c r="D71">
        <v>1</v>
      </c>
      <c r="E71">
        <v>0</v>
      </c>
      <c r="F71">
        <v>0</v>
      </c>
      <c r="G71">
        <v>0</v>
      </c>
      <c r="H71">
        <v>0</v>
      </c>
      <c r="J71">
        <v>1</v>
      </c>
      <c r="K71">
        <v>0</v>
      </c>
      <c r="L71" s="1">
        <v>43703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 t="s">
        <v>139</v>
      </c>
      <c r="AB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Q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2" x14ac:dyDescent="0.35">
      <c r="A72">
        <v>2300071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M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AB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Q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2" x14ac:dyDescent="0.35">
      <c r="A73">
        <v>2300072</v>
      </c>
      <c r="B73" s="1">
        <v>43703</v>
      </c>
      <c r="D73">
        <v>0</v>
      </c>
      <c r="E73">
        <v>0</v>
      </c>
      <c r="F73">
        <v>0</v>
      </c>
      <c r="G73">
        <v>0</v>
      </c>
      <c r="H73">
        <v>1</v>
      </c>
      <c r="I73" t="s">
        <v>140</v>
      </c>
      <c r="J73">
        <v>1</v>
      </c>
      <c r="K73">
        <v>0</v>
      </c>
      <c r="L73" s="1">
        <v>43710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AB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Q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2" x14ac:dyDescent="0.35">
      <c r="A74">
        <v>2300073</v>
      </c>
      <c r="B74" s="1">
        <v>43704</v>
      </c>
      <c r="D74">
        <v>1</v>
      </c>
      <c r="E74">
        <v>0</v>
      </c>
      <c r="F74">
        <v>0</v>
      </c>
      <c r="G74">
        <v>0</v>
      </c>
      <c r="H74">
        <v>1</v>
      </c>
      <c r="I74" t="s">
        <v>141</v>
      </c>
      <c r="M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AB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Q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2" x14ac:dyDescent="0.35">
      <c r="A75">
        <v>2300074</v>
      </c>
      <c r="B75" s="1">
        <v>43707</v>
      </c>
      <c r="D75">
        <v>0</v>
      </c>
      <c r="E75">
        <v>0</v>
      </c>
      <c r="F75">
        <v>0</v>
      </c>
      <c r="G75">
        <v>0</v>
      </c>
      <c r="H75">
        <v>1</v>
      </c>
      <c r="I75" t="s">
        <v>142</v>
      </c>
      <c r="J75">
        <v>1</v>
      </c>
      <c r="K75">
        <v>0</v>
      </c>
      <c r="L75" s="1">
        <v>43710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AB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Q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2" x14ac:dyDescent="0.35">
      <c r="A76">
        <v>2300075</v>
      </c>
      <c r="B76" s="1">
        <v>43705</v>
      </c>
      <c r="D76">
        <v>0</v>
      </c>
      <c r="E76">
        <v>0</v>
      </c>
      <c r="F76">
        <v>1</v>
      </c>
      <c r="G76">
        <v>0</v>
      </c>
      <c r="H76">
        <v>1</v>
      </c>
      <c r="I76" t="s">
        <v>143</v>
      </c>
      <c r="M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AB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Q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2" x14ac:dyDescent="0.35">
      <c r="A77">
        <v>2300076</v>
      </c>
      <c r="B77" s="1">
        <v>43706</v>
      </c>
      <c r="D77">
        <v>1</v>
      </c>
      <c r="E77">
        <v>0</v>
      </c>
      <c r="F77">
        <v>0</v>
      </c>
      <c r="G77">
        <v>0</v>
      </c>
      <c r="H77">
        <v>0</v>
      </c>
      <c r="M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AB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Q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C77" s="1">
        <v>43717</v>
      </c>
      <c r="BE77">
        <v>0</v>
      </c>
      <c r="BF77">
        <v>0</v>
      </c>
      <c r="BG77">
        <v>0</v>
      </c>
      <c r="BH77">
        <v>0</v>
      </c>
      <c r="BI77">
        <v>1</v>
      </c>
      <c r="BJ77" t="s">
        <v>144</v>
      </c>
    </row>
    <row r="78" spans="1:62" x14ac:dyDescent="0.35">
      <c r="A78">
        <v>2300078</v>
      </c>
      <c r="B78" s="1">
        <v>43704</v>
      </c>
      <c r="D78">
        <v>0</v>
      </c>
      <c r="E78">
        <v>0</v>
      </c>
      <c r="F78">
        <v>1</v>
      </c>
      <c r="G78">
        <v>0</v>
      </c>
      <c r="H78">
        <v>1</v>
      </c>
      <c r="I78" t="s">
        <v>145</v>
      </c>
      <c r="M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AB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Q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2" x14ac:dyDescent="0.35">
      <c r="A79">
        <v>2300079</v>
      </c>
      <c r="B79" s="1">
        <v>43708</v>
      </c>
      <c r="D79">
        <v>0</v>
      </c>
      <c r="E79">
        <v>0</v>
      </c>
      <c r="F79">
        <v>1</v>
      </c>
      <c r="G79">
        <v>0</v>
      </c>
      <c r="H79">
        <v>1</v>
      </c>
      <c r="I79" t="s">
        <v>146</v>
      </c>
      <c r="M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AB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Q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2" x14ac:dyDescent="0.35">
      <c r="A80">
        <v>2300080</v>
      </c>
      <c r="B80" s="1">
        <v>43709</v>
      </c>
      <c r="D80">
        <v>0</v>
      </c>
      <c r="E80">
        <v>0</v>
      </c>
      <c r="F80">
        <v>1</v>
      </c>
      <c r="G80">
        <v>0</v>
      </c>
      <c r="H80">
        <v>1</v>
      </c>
      <c r="I80" t="s">
        <v>147</v>
      </c>
      <c r="J80">
        <v>1</v>
      </c>
      <c r="K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AB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Q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5">
      <c r="A81">
        <v>2300081</v>
      </c>
      <c r="B81" s="1">
        <v>43708</v>
      </c>
      <c r="D81">
        <v>1</v>
      </c>
      <c r="E81">
        <v>0</v>
      </c>
      <c r="F81">
        <v>0</v>
      </c>
      <c r="G81">
        <v>0</v>
      </c>
      <c r="H81">
        <v>0</v>
      </c>
      <c r="J81">
        <v>1</v>
      </c>
      <c r="K81">
        <v>0</v>
      </c>
      <c r="L81" s="1">
        <v>43711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 t="s">
        <v>148</v>
      </c>
      <c r="AB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Q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5">
      <c r="A82">
        <v>2300082</v>
      </c>
      <c r="B82" s="1">
        <v>43707</v>
      </c>
      <c r="D82">
        <v>0</v>
      </c>
      <c r="E82">
        <v>0</v>
      </c>
      <c r="F82">
        <v>0</v>
      </c>
      <c r="G82">
        <v>1</v>
      </c>
      <c r="H82">
        <v>1</v>
      </c>
      <c r="I82" t="s">
        <v>149</v>
      </c>
      <c r="J82">
        <v>1</v>
      </c>
      <c r="K82">
        <v>0</v>
      </c>
      <c r="L82" s="1">
        <v>43708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AB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Q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5">
      <c r="A83">
        <v>2300083</v>
      </c>
      <c r="B83" s="1">
        <v>43709</v>
      </c>
      <c r="D83">
        <v>0</v>
      </c>
      <c r="E83">
        <v>0</v>
      </c>
      <c r="F83">
        <v>1</v>
      </c>
      <c r="G83">
        <v>0</v>
      </c>
      <c r="H83">
        <v>0</v>
      </c>
      <c r="J83">
        <v>1</v>
      </c>
      <c r="K83">
        <v>0</v>
      </c>
      <c r="L83" s="1">
        <v>43705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Y83">
        <v>2</v>
      </c>
      <c r="Z83">
        <v>0</v>
      </c>
      <c r="AA83" s="1">
        <v>43728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Q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5">
      <c r="A84">
        <v>2300084</v>
      </c>
      <c r="B84" s="1">
        <v>43707</v>
      </c>
      <c r="D84">
        <v>0</v>
      </c>
      <c r="E84">
        <v>0</v>
      </c>
      <c r="F84">
        <v>0</v>
      </c>
      <c r="G84">
        <v>1</v>
      </c>
      <c r="H84">
        <v>1</v>
      </c>
      <c r="I84" t="s">
        <v>150</v>
      </c>
      <c r="J84">
        <v>1</v>
      </c>
      <c r="K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AB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Q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5">
      <c r="A85">
        <v>2300085</v>
      </c>
      <c r="B85" s="1">
        <v>43709</v>
      </c>
      <c r="D85">
        <v>0</v>
      </c>
      <c r="E85">
        <v>0</v>
      </c>
      <c r="F85">
        <v>1</v>
      </c>
      <c r="G85">
        <v>0</v>
      </c>
      <c r="H85">
        <v>1</v>
      </c>
      <c r="I85" t="e">
        <f>- proses spesifik lama aktif  - kardiomegali tanpa bendungan paru  - atherosklerosis aorta  - elevasi diafragma kanan</f>
        <v>#NAME?</v>
      </c>
      <c r="J85">
        <v>1</v>
      </c>
      <c r="K85">
        <v>0</v>
      </c>
      <c r="L85" s="1">
        <v>43710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 t="s">
        <v>151</v>
      </c>
      <c r="AB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Q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5">
      <c r="A86">
        <v>2300086</v>
      </c>
      <c r="B86" s="1">
        <v>43712</v>
      </c>
      <c r="D86">
        <v>1</v>
      </c>
      <c r="E86">
        <v>0</v>
      </c>
      <c r="F86">
        <v>0</v>
      </c>
      <c r="G86">
        <v>0</v>
      </c>
      <c r="H86">
        <v>0</v>
      </c>
      <c r="J86">
        <v>1</v>
      </c>
      <c r="K86">
        <v>0</v>
      </c>
      <c r="L86" s="1">
        <v>43713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 t="s">
        <v>152</v>
      </c>
      <c r="AB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Q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5">
      <c r="A87">
        <v>2300087</v>
      </c>
      <c r="B87" s="1">
        <v>43709</v>
      </c>
      <c r="D87">
        <v>1</v>
      </c>
      <c r="E87">
        <v>0</v>
      </c>
      <c r="F87">
        <v>0</v>
      </c>
      <c r="G87">
        <v>0</v>
      </c>
      <c r="H87">
        <v>0</v>
      </c>
      <c r="J87">
        <v>1</v>
      </c>
      <c r="K87">
        <v>0</v>
      </c>
      <c r="L87" s="1">
        <v>43712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 t="s">
        <v>153</v>
      </c>
      <c r="AB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Q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5">
      <c r="A88">
        <v>2300088</v>
      </c>
      <c r="B88" s="1">
        <v>43713</v>
      </c>
      <c r="D88">
        <v>1</v>
      </c>
      <c r="E88">
        <v>0</v>
      </c>
      <c r="F88">
        <v>0</v>
      </c>
      <c r="G88">
        <v>0</v>
      </c>
      <c r="H88">
        <v>1</v>
      </c>
      <c r="I88" t="s">
        <v>154</v>
      </c>
      <c r="J88">
        <v>1</v>
      </c>
      <c r="K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 t="s">
        <v>155</v>
      </c>
      <c r="Y88">
        <v>2</v>
      </c>
      <c r="Z88">
        <v>1</v>
      </c>
      <c r="AA88" s="1">
        <v>43728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 t="s">
        <v>156</v>
      </c>
      <c r="AQ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5">
      <c r="A89">
        <v>2300089</v>
      </c>
      <c r="B89" s="1">
        <v>43713</v>
      </c>
      <c r="D89">
        <v>0</v>
      </c>
      <c r="E89">
        <v>0</v>
      </c>
      <c r="F89">
        <v>0</v>
      </c>
      <c r="G89">
        <v>0</v>
      </c>
      <c r="H89">
        <v>1</v>
      </c>
      <c r="I89" t="s">
        <v>157</v>
      </c>
      <c r="J89">
        <v>1</v>
      </c>
      <c r="K89">
        <v>0</v>
      </c>
      <c r="L89" s="1">
        <v>43713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AB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Q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5">
      <c r="A90">
        <v>2300090</v>
      </c>
      <c r="B90" s="1">
        <v>43714</v>
      </c>
      <c r="D90">
        <v>1</v>
      </c>
      <c r="E90">
        <v>0</v>
      </c>
      <c r="F90">
        <v>0</v>
      </c>
      <c r="G90">
        <v>0</v>
      </c>
      <c r="H90">
        <v>1</v>
      </c>
      <c r="I90" t="s">
        <v>158</v>
      </c>
      <c r="J90">
        <v>1</v>
      </c>
      <c r="K90">
        <v>1</v>
      </c>
      <c r="L90" s="1">
        <v>43713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1</v>
      </c>
      <c r="X90" t="s">
        <v>159</v>
      </c>
      <c r="AB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Q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5">
      <c r="A91">
        <v>2300091</v>
      </c>
      <c r="B91" s="1">
        <v>43717</v>
      </c>
      <c r="D91">
        <v>1</v>
      </c>
      <c r="E91">
        <v>0</v>
      </c>
      <c r="F91">
        <v>0</v>
      </c>
      <c r="G91">
        <v>0</v>
      </c>
      <c r="H91">
        <v>0</v>
      </c>
      <c r="J91">
        <v>1</v>
      </c>
      <c r="K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 t="s">
        <v>160</v>
      </c>
      <c r="AB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Q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5">
      <c r="A92">
        <v>2300092</v>
      </c>
      <c r="B92" s="1">
        <v>43720</v>
      </c>
      <c r="D92">
        <v>0</v>
      </c>
      <c r="E92">
        <v>0</v>
      </c>
      <c r="F92">
        <v>0</v>
      </c>
      <c r="G92">
        <v>0</v>
      </c>
      <c r="H92">
        <v>1</v>
      </c>
      <c r="I92" t="s">
        <v>161</v>
      </c>
      <c r="J92">
        <v>1</v>
      </c>
      <c r="K92">
        <v>0</v>
      </c>
      <c r="L92" s="1">
        <v>43711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AB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Q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5">
      <c r="A93">
        <v>2300093</v>
      </c>
      <c r="B93" s="1">
        <v>43721</v>
      </c>
      <c r="D93">
        <v>0</v>
      </c>
      <c r="E93">
        <v>0</v>
      </c>
      <c r="F93">
        <v>1</v>
      </c>
      <c r="G93">
        <v>0</v>
      </c>
      <c r="H93">
        <v>0</v>
      </c>
      <c r="J93">
        <v>1</v>
      </c>
      <c r="K93">
        <v>0</v>
      </c>
      <c r="L93" s="1">
        <v>43721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 t="s">
        <v>162</v>
      </c>
      <c r="AB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Q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35">
      <c r="A94">
        <v>2300094</v>
      </c>
      <c r="B94" s="1">
        <v>43714</v>
      </c>
      <c r="D94">
        <v>1</v>
      </c>
      <c r="E94">
        <v>0</v>
      </c>
      <c r="F94">
        <v>0</v>
      </c>
      <c r="G94">
        <v>0</v>
      </c>
      <c r="H94">
        <v>1</v>
      </c>
      <c r="I94" t="s">
        <v>163</v>
      </c>
      <c r="J94">
        <v>1</v>
      </c>
      <c r="K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 t="s">
        <v>164</v>
      </c>
      <c r="AB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Q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5">
      <c r="A95">
        <v>2300095</v>
      </c>
      <c r="B95" s="1">
        <v>43711</v>
      </c>
      <c r="D95">
        <v>0</v>
      </c>
      <c r="E95">
        <v>0</v>
      </c>
      <c r="F95">
        <v>1</v>
      </c>
      <c r="G95">
        <v>0</v>
      </c>
      <c r="H95">
        <v>1</v>
      </c>
      <c r="I95" t="s">
        <v>165</v>
      </c>
      <c r="J95">
        <v>1</v>
      </c>
      <c r="K95">
        <v>0</v>
      </c>
      <c r="L95" s="1">
        <v>43708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AB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Q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35">
      <c r="A96">
        <v>2300096</v>
      </c>
      <c r="B96" s="1">
        <v>43717</v>
      </c>
      <c r="D96">
        <v>0</v>
      </c>
      <c r="E96">
        <v>0</v>
      </c>
      <c r="F96">
        <v>1</v>
      </c>
      <c r="G96">
        <v>0</v>
      </c>
      <c r="H96">
        <v>0</v>
      </c>
      <c r="J96">
        <v>1</v>
      </c>
      <c r="K96">
        <v>0</v>
      </c>
      <c r="L96" s="1">
        <v>43711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 t="s">
        <v>166</v>
      </c>
      <c r="AB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Q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5">
      <c r="A97">
        <v>2300097</v>
      </c>
      <c r="B97" s="1">
        <v>43716</v>
      </c>
      <c r="D97">
        <v>0</v>
      </c>
      <c r="E97">
        <v>0</v>
      </c>
      <c r="F97">
        <v>0</v>
      </c>
      <c r="G97">
        <v>1</v>
      </c>
      <c r="H97">
        <v>0</v>
      </c>
      <c r="J97">
        <v>1</v>
      </c>
      <c r="K97">
        <v>0</v>
      </c>
      <c r="L97" s="1">
        <v>43717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0</v>
      </c>
      <c r="W97">
        <v>1</v>
      </c>
      <c r="X97" t="s">
        <v>167</v>
      </c>
      <c r="AB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Q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5">
      <c r="A98">
        <v>2300098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M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AB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Q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5">
      <c r="A99">
        <v>2300099</v>
      </c>
      <c r="B99" s="1">
        <v>43717</v>
      </c>
      <c r="D99">
        <v>0</v>
      </c>
      <c r="E99">
        <v>0</v>
      </c>
      <c r="F99">
        <v>1</v>
      </c>
      <c r="G99">
        <v>0</v>
      </c>
      <c r="H99">
        <v>1</v>
      </c>
      <c r="I99" t="s">
        <v>168</v>
      </c>
      <c r="M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AB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Q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5">
      <c r="A100">
        <v>2300100</v>
      </c>
      <c r="B100" s="1">
        <v>43717</v>
      </c>
      <c r="D100">
        <v>0</v>
      </c>
      <c r="E100">
        <v>0</v>
      </c>
      <c r="F100">
        <v>1</v>
      </c>
      <c r="G100">
        <v>0</v>
      </c>
      <c r="H100">
        <v>1</v>
      </c>
      <c r="I100" t="s">
        <v>169</v>
      </c>
      <c r="J100">
        <v>1</v>
      </c>
      <c r="K100">
        <v>0</v>
      </c>
      <c r="L100" s="1">
        <v>43718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 t="s">
        <v>170</v>
      </c>
      <c r="AB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Q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5">
      <c r="A101">
        <v>2300101</v>
      </c>
      <c r="B101" s="1">
        <v>43718</v>
      </c>
      <c r="D101">
        <v>0</v>
      </c>
      <c r="E101">
        <v>0</v>
      </c>
      <c r="F101">
        <v>1</v>
      </c>
      <c r="G101">
        <v>0</v>
      </c>
      <c r="H101">
        <v>1</v>
      </c>
      <c r="I101" t="s">
        <v>171</v>
      </c>
      <c r="J101">
        <v>1</v>
      </c>
      <c r="K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AB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Q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35">
      <c r="A102">
        <v>2300102</v>
      </c>
      <c r="B102" s="1">
        <v>43725</v>
      </c>
      <c r="D102">
        <v>1</v>
      </c>
      <c r="E102">
        <v>0</v>
      </c>
      <c r="F102">
        <v>0</v>
      </c>
      <c r="G102">
        <v>0</v>
      </c>
      <c r="H102">
        <v>0</v>
      </c>
      <c r="M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AB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Q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5">
      <c r="A103">
        <v>2300103</v>
      </c>
      <c r="B103" s="1">
        <v>43724</v>
      </c>
      <c r="D103">
        <v>1</v>
      </c>
      <c r="E103">
        <v>0</v>
      </c>
      <c r="F103">
        <v>0</v>
      </c>
      <c r="G103">
        <v>0</v>
      </c>
      <c r="H103">
        <v>0</v>
      </c>
      <c r="J103">
        <v>1</v>
      </c>
      <c r="K103">
        <v>0</v>
      </c>
      <c r="L103" s="1">
        <v>43727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 t="s">
        <v>172</v>
      </c>
      <c r="AB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Q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35">
      <c r="A104">
        <v>2300104</v>
      </c>
      <c r="B104" s="1">
        <v>43724</v>
      </c>
      <c r="D104">
        <v>0</v>
      </c>
      <c r="E104">
        <v>1</v>
      </c>
      <c r="F104">
        <v>1</v>
      </c>
      <c r="G104">
        <v>0</v>
      </c>
      <c r="H104">
        <v>1</v>
      </c>
      <c r="I104" t="s">
        <v>173</v>
      </c>
      <c r="J104">
        <v>1</v>
      </c>
      <c r="K104">
        <v>0</v>
      </c>
      <c r="L104" s="1">
        <v>43693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 t="s">
        <v>174</v>
      </c>
      <c r="AB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Q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5">
      <c r="A105">
        <v>2300105</v>
      </c>
      <c r="B105" s="1">
        <v>43725</v>
      </c>
      <c r="D105">
        <v>1</v>
      </c>
      <c r="E105">
        <v>0</v>
      </c>
      <c r="F105">
        <v>0</v>
      </c>
      <c r="G105">
        <v>0</v>
      </c>
      <c r="H105">
        <v>1</v>
      </c>
      <c r="I105" t="s">
        <v>175</v>
      </c>
      <c r="M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AB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Q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5">
      <c r="A106">
        <v>2300106</v>
      </c>
      <c r="B106" s="1">
        <v>43724</v>
      </c>
      <c r="D106">
        <v>1</v>
      </c>
      <c r="E106">
        <v>0</v>
      </c>
      <c r="F106">
        <v>0</v>
      </c>
      <c r="G106">
        <v>0</v>
      </c>
      <c r="H106">
        <v>0</v>
      </c>
      <c r="J106">
        <v>1</v>
      </c>
      <c r="K106">
        <v>1</v>
      </c>
      <c r="L106" s="1">
        <v>43721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 t="s">
        <v>176</v>
      </c>
      <c r="AB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Q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5">
      <c r="A107">
        <v>2300107</v>
      </c>
      <c r="B107" s="1">
        <v>43728</v>
      </c>
      <c r="D107">
        <v>0</v>
      </c>
      <c r="E107">
        <v>0</v>
      </c>
      <c r="F107">
        <v>1</v>
      </c>
      <c r="G107">
        <v>0</v>
      </c>
      <c r="H107">
        <v>1</v>
      </c>
      <c r="I107" t="s">
        <v>177</v>
      </c>
      <c r="J107">
        <v>1</v>
      </c>
      <c r="K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AB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Q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5">
      <c r="A108">
        <v>2300108</v>
      </c>
      <c r="B108" s="1">
        <v>43729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 t="s">
        <v>178</v>
      </c>
      <c r="J108">
        <v>1</v>
      </c>
      <c r="K108">
        <v>0</v>
      </c>
      <c r="L108" s="1">
        <v>43705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 t="s">
        <v>179</v>
      </c>
      <c r="AB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Q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5">
      <c r="A109">
        <v>2300109</v>
      </c>
      <c r="B109" s="1">
        <v>43727</v>
      </c>
      <c r="D109">
        <v>1</v>
      </c>
      <c r="E109">
        <v>0</v>
      </c>
      <c r="F109">
        <v>0</v>
      </c>
      <c r="G109">
        <v>0</v>
      </c>
      <c r="H109">
        <v>0</v>
      </c>
      <c r="J109">
        <v>1</v>
      </c>
      <c r="K109">
        <v>1</v>
      </c>
      <c r="L109" s="1">
        <v>43718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AB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Q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5">
      <c r="A110">
        <v>2300110</v>
      </c>
      <c r="B110" s="1">
        <v>43731</v>
      </c>
      <c r="D110">
        <v>0</v>
      </c>
      <c r="E110">
        <v>0</v>
      </c>
      <c r="F110">
        <v>0</v>
      </c>
      <c r="G110">
        <v>0</v>
      </c>
      <c r="H110">
        <v>1</v>
      </c>
      <c r="I110" t="s">
        <v>180</v>
      </c>
      <c r="M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AB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Q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35">
      <c r="A111">
        <v>2300111</v>
      </c>
      <c r="B111" s="1">
        <v>43728</v>
      </c>
      <c r="D111">
        <v>0</v>
      </c>
      <c r="E111">
        <v>0</v>
      </c>
      <c r="F111">
        <v>1</v>
      </c>
      <c r="G111">
        <v>0</v>
      </c>
      <c r="H111">
        <v>1</v>
      </c>
      <c r="I111" t="s">
        <v>181</v>
      </c>
      <c r="M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AB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Q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5">
      <c r="A112">
        <v>2300112</v>
      </c>
      <c r="B112" s="1">
        <v>43730</v>
      </c>
      <c r="D112">
        <v>1</v>
      </c>
      <c r="E112">
        <v>0</v>
      </c>
      <c r="F112">
        <v>0</v>
      </c>
      <c r="G112">
        <v>0</v>
      </c>
      <c r="H112">
        <v>0</v>
      </c>
      <c r="J112">
        <v>1</v>
      </c>
      <c r="K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AB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Q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5">
      <c r="A113">
        <v>2300113</v>
      </c>
      <c r="B113" s="1">
        <v>43732</v>
      </c>
      <c r="D113">
        <v>0</v>
      </c>
      <c r="E113">
        <v>0</v>
      </c>
      <c r="F113">
        <v>1</v>
      </c>
      <c r="G113">
        <v>0</v>
      </c>
      <c r="H113">
        <v>1</v>
      </c>
      <c r="I113" t="s">
        <v>182</v>
      </c>
      <c r="J113">
        <v>1</v>
      </c>
      <c r="K113">
        <v>0</v>
      </c>
      <c r="L113" s="1">
        <v>43733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AB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Q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35">
      <c r="A114">
        <v>2300114</v>
      </c>
      <c r="B114" s="1">
        <v>43733</v>
      </c>
      <c r="D114">
        <v>0</v>
      </c>
      <c r="E114">
        <v>0</v>
      </c>
      <c r="F114">
        <v>1</v>
      </c>
      <c r="G114">
        <v>0</v>
      </c>
      <c r="H114">
        <v>1</v>
      </c>
      <c r="I114" t="s">
        <v>183</v>
      </c>
      <c r="J114">
        <v>1</v>
      </c>
      <c r="K114">
        <v>0</v>
      </c>
      <c r="L114" s="1">
        <v>43733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AB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Q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5">
      <c r="A115">
        <v>2300115</v>
      </c>
      <c r="B115" s="1">
        <v>43732</v>
      </c>
      <c r="D115">
        <v>1</v>
      </c>
      <c r="E115">
        <v>0</v>
      </c>
      <c r="F115">
        <v>0</v>
      </c>
      <c r="G115">
        <v>0</v>
      </c>
      <c r="H115">
        <v>0</v>
      </c>
      <c r="J115">
        <v>1</v>
      </c>
      <c r="K115">
        <v>0</v>
      </c>
      <c r="L115" s="1">
        <v>43732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 t="s">
        <v>184</v>
      </c>
      <c r="AB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Q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5">
      <c r="A116">
        <v>2300116</v>
      </c>
      <c r="B116" s="1">
        <v>43733</v>
      </c>
      <c r="D116">
        <v>1</v>
      </c>
      <c r="E116">
        <v>0</v>
      </c>
      <c r="F116">
        <v>0</v>
      </c>
      <c r="G116">
        <v>0</v>
      </c>
      <c r="H116">
        <v>0</v>
      </c>
      <c r="J116">
        <v>1</v>
      </c>
      <c r="K116">
        <v>0</v>
      </c>
      <c r="L116" s="1">
        <v>43733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AB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Q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5">
      <c r="A117">
        <v>2300117</v>
      </c>
      <c r="B117" s="1">
        <v>43733</v>
      </c>
      <c r="D117">
        <v>0</v>
      </c>
      <c r="E117">
        <v>0</v>
      </c>
      <c r="F117">
        <v>0</v>
      </c>
      <c r="G117">
        <v>0</v>
      </c>
      <c r="H117">
        <v>1</v>
      </c>
      <c r="I117" t="s">
        <v>185</v>
      </c>
      <c r="J117">
        <v>1</v>
      </c>
      <c r="K117">
        <v>0</v>
      </c>
      <c r="L117" s="1">
        <v>43733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 t="s">
        <v>186</v>
      </c>
      <c r="Y117">
        <v>2</v>
      </c>
      <c r="Z117">
        <v>0</v>
      </c>
      <c r="AA117" s="1">
        <v>43733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1</v>
      </c>
      <c r="AM117" t="s">
        <v>187</v>
      </c>
      <c r="AQ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5">
      <c r="A118">
        <v>2300118</v>
      </c>
      <c r="B118" s="1">
        <v>43731</v>
      </c>
      <c r="D118">
        <v>0</v>
      </c>
      <c r="E118">
        <v>0</v>
      </c>
      <c r="F118">
        <v>1</v>
      </c>
      <c r="G118">
        <v>0</v>
      </c>
      <c r="H118">
        <v>1</v>
      </c>
      <c r="I118" t="s">
        <v>188</v>
      </c>
      <c r="J118">
        <v>1</v>
      </c>
      <c r="K118">
        <v>0</v>
      </c>
      <c r="L118" s="1">
        <v>43733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AB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Q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5">
      <c r="A119">
        <v>2300119</v>
      </c>
      <c r="D119">
        <v>0</v>
      </c>
      <c r="E119">
        <v>0</v>
      </c>
      <c r="F119">
        <v>0</v>
      </c>
      <c r="G119">
        <v>0</v>
      </c>
      <c r="H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5">
      <c r="A120">
        <v>2300120</v>
      </c>
      <c r="B120" s="1">
        <v>43734</v>
      </c>
      <c r="D120">
        <v>0</v>
      </c>
      <c r="E120">
        <v>0</v>
      </c>
      <c r="F120">
        <v>1</v>
      </c>
      <c r="G120">
        <v>0</v>
      </c>
      <c r="H120">
        <v>1</v>
      </c>
      <c r="I120" t="s">
        <v>189</v>
      </c>
      <c r="M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AB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Q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5">
      <c r="A121">
        <v>2300121</v>
      </c>
      <c r="B121" s="1">
        <v>43728</v>
      </c>
      <c r="D121">
        <v>0</v>
      </c>
      <c r="E121">
        <v>0</v>
      </c>
      <c r="F121">
        <v>0</v>
      </c>
      <c r="G121">
        <v>0</v>
      </c>
      <c r="H121">
        <v>1</v>
      </c>
      <c r="I121" t="s">
        <v>190</v>
      </c>
      <c r="M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AB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Q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5">
      <c r="A122">
        <v>2300122</v>
      </c>
      <c r="B122" s="1">
        <v>43737</v>
      </c>
      <c r="D122">
        <v>0</v>
      </c>
      <c r="E122">
        <v>0</v>
      </c>
      <c r="F122">
        <v>1</v>
      </c>
      <c r="G122">
        <v>0</v>
      </c>
      <c r="H122">
        <v>1</v>
      </c>
      <c r="I122" t="s">
        <v>191</v>
      </c>
      <c r="J122">
        <v>1</v>
      </c>
      <c r="K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AB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Q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5">
      <c r="A123">
        <v>2300123</v>
      </c>
      <c r="B123" s="1">
        <v>43726</v>
      </c>
      <c r="D123">
        <v>0</v>
      </c>
      <c r="E123">
        <v>0</v>
      </c>
      <c r="F123">
        <v>0</v>
      </c>
      <c r="G123">
        <v>0</v>
      </c>
      <c r="H123">
        <v>1</v>
      </c>
      <c r="I123" t="s">
        <v>77</v>
      </c>
      <c r="J123">
        <v>1</v>
      </c>
      <c r="K123">
        <v>0</v>
      </c>
      <c r="L123" s="1">
        <v>43727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 t="s">
        <v>192</v>
      </c>
      <c r="AB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Q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5">
      <c r="A124">
        <v>2300124</v>
      </c>
      <c r="B124" s="1">
        <v>43741</v>
      </c>
      <c r="D124">
        <v>1</v>
      </c>
      <c r="E124">
        <v>0</v>
      </c>
      <c r="F124">
        <v>0</v>
      </c>
      <c r="G124">
        <v>0</v>
      </c>
      <c r="H124">
        <v>0</v>
      </c>
      <c r="J124">
        <v>1</v>
      </c>
      <c r="K124">
        <v>0</v>
      </c>
      <c r="L124" s="1">
        <v>43740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AB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Q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5">
      <c r="A125">
        <v>2300125</v>
      </c>
      <c r="B125" s="1">
        <v>43738</v>
      </c>
      <c r="D125">
        <v>1</v>
      </c>
      <c r="E125">
        <v>0</v>
      </c>
      <c r="F125">
        <v>0</v>
      </c>
      <c r="G125">
        <v>0</v>
      </c>
      <c r="H125">
        <v>0</v>
      </c>
      <c r="J125">
        <v>1</v>
      </c>
      <c r="K125">
        <v>0</v>
      </c>
      <c r="L125" s="1">
        <v>43739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1</v>
      </c>
      <c r="X125" t="s">
        <v>193</v>
      </c>
      <c r="AB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Q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5">
      <c r="A126">
        <v>2300126</v>
      </c>
      <c r="B126" s="1">
        <v>43740</v>
      </c>
      <c r="D126">
        <v>0</v>
      </c>
      <c r="E126">
        <v>0</v>
      </c>
      <c r="F126">
        <v>1</v>
      </c>
      <c r="G126">
        <v>0</v>
      </c>
      <c r="H126">
        <v>1</v>
      </c>
      <c r="I126" t="e">
        <f>- susp BP kanan  - tidak tampak kardiomegali</f>
        <v>#NAME?</v>
      </c>
      <c r="J126">
        <v>1</v>
      </c>
      <c r="K126">
        <v>0</v>
      </c>
      <c r="L126" s="1">
        <v>43745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 t="s">
        <v>194</v>
      </c>
      <c r="AB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Q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5">
      <c r="A127">
        <v>2300127</v>
      </c>
      <c r="B127" s="1">
        <v>43743</v>
      </c>
      <c r="D127">
        <v>0</v>
      </c>
      <c r="E127">
        <v>0</v>
      </c>
      <c r="F127">
        <v>1</v>
      </c>
      <c r="G127">
        <v>0</v>
      </c>
      <c r="H127">
        <v>1</v>
      </c>
      <c r="I127" t="s">
        <v>195</v>
      </c>
      <c r="J127">
        <v>1</v>
      </c>
      <c r="K127">
        <v>0</v>
      </c>
      <c r="L127" s="1">
        <v>43748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Y127">
        <v>2</v>
      </c>
      <c r="Z127">
        <v>0</v>
      </c>
      <c r="AA127" s="1">
        <v>43761</v>
      </c>
      <c r="AC127">
        <v>1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Q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5">
      <c r="A128">
        <v>2300128</v>
      </c>
      <c r="B128" s="1">
        <v>43740</v>
      </c>
      <c r="D128">
        <v>0</v>
      </c>
      <c r="E128">
        <v>0</v>
      </c>
      <c r="F128">
        <v>0</v>
      </c>
      <c r="G128">
        <v>0</v>
      </c>
      <c r="H128">
        <v>1</v>
      </c>
      <c r="I128" t="s">
        <v>196</v>
      </c>
      <c r="J128">
        <v>1</v>
      </c>
      <c r="K128">
        <v>0</v>
      </c>
      <c r="L128" s="1">
        <v>43740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AB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Q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5">
      <c r="A129">
        <v>2300129</v>
      </c>
      <c r="B129" s="1">
        <v>43747</v>
      </c>
      <c r="D129">
        <v>0</v>
      </c>
      <c r="E129">
        <v>0</v>
      </c>
      <c r="F129">
        <v>0</v>
      </c>
      <c r="G129">
        <v>0</v>
      </c>
      <c r="H129">
        <v>1</v>
      </c>
      <c r="I129" t="s">
        <v>197</v>
      </c>
      <c r="J129">
        <v>1</v>
      </c>
      <c r="K129">
        <v>0</v>
      </c>
      <c r="L129" s="1">
        <v>43747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 t="s">
        <v>198</v>
      </c>
      <c r="AB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Q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5">
      <c r="A130">
        <v>2300130</v>
      </c>
      <c r="B130" s="1">
        <v>43742</v>
      </c>
      <c r="D130">
        <v>1</v>
      </c>
      <c r="E130">
        <v>0</v>
      </c>
      <c r="F130">
        <v>0</v>
      </c>
      <c r="G130">
        <v>0</v>
      </c>
      <c r="H130">
        <v>0</v>
      </c>
      <c r="J130">
        <v>1</v>
      </c>
      <c r="K130">
        <v>0</v>
      </c>
      <c r="L130" s="1">
        <v>43743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</v>
      </c>
      <c r="X130" t="s">
        <v>199</v>
      </c>
      <c r="AB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Q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5">
      <c r="A131">
        <v>2300131</v>
      </c>
      <c r="B131" s="1">
        <v>43712</v>
      </c>
      <c r="D131">
        <v>0</v>
      </c>
      <c r="E131">
        <v>0</v>
      </c>
      <c r="F131">
        <v>1</v>
      </c>
      <c r="G131">
        <v>0</v>
      </c>
      <c r="H131">
        <v>1</v>
      </c>
      <c r="I131" t="s">
        <v>200</v>
      </c>
      <c r="J131">
        <v>1</v>
      </c>
      <c r="K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AB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Q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5">
      <c r="A132">
        <v>2300132</v>
      </c>
      <c r="B132" s="1">
        <v>43748</v>
      </c>
      <c r="D132">
        <v>0</v>
      </c>
      <c r="E132">
        <v>0</v>
      </c>
      <c r="F132">
        <v>0</v>
      </c>
      <c r="G132">
        <v>0</v>
      </c>
      <c r="H132">
        <v>1</v>
      </c>
      <c r="I132" t="s">
        <v>201</v>
      </c>
      <c r="J132">
        <v>1</v>
      </c>
      <c r="K132">
        <v>0</v>
      </c>
      <c r="L132" s="1">
        <v>43748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 t="e">
        <f>- dandy walker varians  - hydrocephalus komunikans  - hipoplasia cerebelum</f>
        <v>#NAME?</v>
      </c>
      <c r="AB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Q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35">
      <c r="A133">
        <v>2300133</v>
      </c>
      <c r="B133" s="1">
        <v>43752</v>
      </c>
      <c r="D133">
        <v>1</v>
      </c>
      <c r="E133">
        <v>0</v>
      </c>
      <c r="F133">
        <v>0</v>
      </c>
      <c r="G133">
        <v>0</v>
      </c>
      <c r="H133">
        <v>1</v>
      </c>
      <c r="I133" t="s">
        <v>202</v>
      </c>
      <c r="J133">
        <v>1</v>
      </c>
      <c r="K133">
        <v>0</v>
      </c>
      <c r="L133" s="1">
        <v>43753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AB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Q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35">
      <c r="A134">
        <v>2300134</v>
      </c>
      <c r="B134" s="1">
        <v>43751</v>
      </c>
      <c r="D134">
        <v>0</v>
      </c>
      <c r="E134">
        <v>0</v>
      </c>
      <c r="F134">
        <v>1</v>
      </c>
      <c r="G134">
        <v>0</v>
      </c>
      <c r="H134">
        <v>1</v>
      </c>
      <c r="I134" t="s">
        <v>195</v>
      </c>
      <c r="M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AB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Q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35">
      <c r="A135">
        <v>2300135</v>
      </c>
      <c r="B135" s="1">
        <v>43749</v>
      </c>
      <c r="D135">
        <v>1</v>
      </c>
      <c r="E135">
        <v>0</v>
      </c>
      <c r="F135">
        <v>0</v>
      </c>
      <c r="G135">
        <v>0</v>
      </c>
      <c r="H135">
        <v>0</v>
      </c>
      <c r="J135">
        <v>1</v>
      </c>
      <c r="K135">
        <v>0</v>
      </c>
      <c r="L135" s="1">
        <v>43748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AB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Q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35">
      <c r="A136">
        <v>2300136</v>
      </c>
      <c r="B136" s="1">
        <v>43754</v>
      </c>
      <c r="D136">
        <v>1</v>
      </c>
      <c r="E136">
        <v>0</v>
      </c>
      <c r="F136">
        <v>0</v>
      </c>
      <c r="G136">
        <v>0</v>
      </c>
      <c r="H136">
        <v>0</v>
      </c>
      <c r="J136">
        <v>1</v>
      </c>
      <c r="K136">
        <v>0</v>
      </c>
      <c r="L136" s="1">
        <v>43755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1</v>
      </c>
      <c r="X136" t="s">
        <v>203</v>
      </c>
      <c r="AB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Q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</row>
    <row r="137" spans="1:61" x14ac:dyDescent="0.35">
      <c r="A137">
        <v>2300137</v>
      </c>
      <c r="B137" s="1">
        <v>43754</v>
      </c>
      <c r="D137">
        <v>0</v>
      </c>
      <c r="E137">
        <v>0</v>
      </c>
      <c r="F137">
        <v>0</v>
      </c>
      <c r="G137">
        <v>0</v>
      </c>
      <c r="H137">
        <v>1</v>
      </c>
      <c r="I137" t="s">
        <v>204</v>
      </c>
      <c r="J137">
        <v>1</v>
      </c>
      <c r="K137">
        <v>0</v>
      </c>
      <c r="L137" s="1">
        <v>43748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AB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Q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35">
      <c r="A138">
        <v>2300138</v>
      </c>
      <c r="B138" s="1">
        <v>43753</v>
      </c>
      <c r="D138">
        <v>0</v>
      </c>
      <c r="E138">
        <v>0</v>
      </c>
      <c r="F138">
        <v>0</v>
      </c>
      <c r="G138">
        <v>0</v>
      </c>
      <c r="H138">
        <v>1</v>
      </c>
      <c r="I138" t="s">
        <v>77</v>
      </c>
      <c r="M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AB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Q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35">
      <c r="A139">
        <v>2300139</v>
      </c>
      <c r="B139" s="1">
        <v>43759</v>
      </c>
      <c r="D139">
        <v>0</v>
      </c>
      <c r="E139">
        <v>0</v>
      </c>
      <c r="F139">
        <v>1</v>
      </c>
      <c r="G139">
        <v>0</v>
      </c>
      <c r="H139">
        <v>1</v>
      </c>
      <c r="I139" t="s">
        <v>205</v>
      </c>
      <c r="M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AB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Q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35">
      <c r="A140">
        <v>2300140</v>
      </c>
      <c r="B140" s="1">
        <v>43756</v>
      </c>
      <c r="D140">
        <v>1</v>
      </c>
      <c r="E140">
        <v>0</v>
      </c>
      <c r="F140">
        <v>0</v>
      </c>
      <c r="G140">
        <v>0</v>
      </c>
      <c r="H140">
        <v>1</v>
      </c>
      <c r="I140" t="s">
        <v>206</v>
      </c>
      <c r="M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AB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Q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35">
      <c r="A141">
        <v>2300141</v>
      </c>
      <c r="B141" s="1">
        <v>43756</v>
      </c>
      <c r="D141">
        <v>0</v>
      </c>
      <c r="E141">
        <v>0</v>
      </c>
      <c r="F141">
        <v>0</v>
      </c>
      <c r="G141">
        <v>0</v>
      </c>
      <c r="H141">
        <v>1</v>
      </c>
      <c r="I141" t="s">
        <v>207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AB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Q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35">
      <c r="A142">
        <v>2300142</v>
      </c>
      <c r="B142" s="1">
        <v>43756</v>
      </c>
      <c r="D142">
        <v>0</v>
      </c>
      <c r="E142">
        <v>0</v>
      </c>
      <c r="F142">
        <v>1</v>
      </c>
      <c r="G142">
        <v>0</v>
      </c>
      <c r="H142">
        <v>1</v>
      </c>
      <c r="I142" t="s">
        <v>208</v>
      </c>
      <c r="M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AB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Q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35">
      <c r="A143">
        <v>2300143</v>
      </c>
      <c r="B143" s="1">
        <v>43753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 t="s">
        <v>209</v>
      </c>
      <c r="J143">
        <v>1</v>
      </c>
      <c r="K143">
        <v>0</v>
      </c>
      <c r="L143" s="1">
        <v>43760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AB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Q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35">
      <c r="A144">
        <v>2300144</v>
      </c>
      <c r="B144" s="1">
        <v>43760</v>
      </c>
      <c r="D144">
        <v>0</v>
      </c>
      <c r="E144">
        <v>0</v>
      </c>
      <c r="F144">
        <v>1</v>
      </c>
      <c r="G144">
        <v>0</v>
      </c>
      <c r="H144">
        <v>0</v>
      </c>
      <c r="J144">
        <v>1</v>
      </c>
      <c r="K144">
        <v>0</v>
      </c>
      <c r="L144" s="1">
        <v>43760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AB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Q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35">
      <c r="A145">
        <v>2300145</v>
      </c>
      <c r="B145" s="1">
        <v>43759</v>
      </c>
      <c r="D145">
        <v>0</v>
      </c>
      <c r="E145">
        <v>0</v>
      </c>
      <c r="F145">
        <v>1</v>
      </c>
      <c r="G145">
        <v>0</v>
      </c>
      <c r="H145">
        <v>1</v>
      </c>
      <c r="I145" t="s">
        <v>200</v>
      </c>
      <c r="J145">
        <v>1</v>
      </c>
      <c r="K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 t="s">
        <v>210</v>
      </c>
      <c r="AB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Q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35">
      <c r="A146">
        <v>2300146</v>
      </c>
      <c r="B146" s="1">
        <v>43761</v>
      </c>
      <c r="D146">
        <v>0</v>
      </c>
      <c r="E146">
        <v>0</v>
      </c>
      <c r="F146">
        <v>0</v>
      </c>
      <c r="G146">
        <v>0</v>
      </c>
      <c r="H146">
        <v>1</v>
      </c>
      <c r="I146" t="s">
        <v>77</v>
      </c>
      <c r="J146">
        <v>1</v>
      </c>
      <c r="K146">
        <v>0</v>
      </c>
      <c r="L146" s="1">
        <v>43762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Y146">
        <v>2</v>
      </c>
      <c r="Z146">
        <v>0</v>
      </c>
      <c r="AA146" s="1">
        <v>43769</v>
      </c>
      <c r="AC146">
        <v>1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Q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35">
      <c r="A147">
        <v>2300147</v>
      </c>
      <c r="B147" s="1">
        <v>43762</v>
      </c>
      <c r="D147">
        <v>0</v>
      </c>
      <c r="E147">
        <v>0</v>
      </c>
      <c r="F147">
        <v>0</v>
      </c>
      <c r="G147">
        <v>0</v>
      </c>
      <c r="H147">
        <v>1</v>
      </c>
      <c r="I147" t="s">
        <v>211</v>
      </c>
      <c r="J147">
        <v>1</v>
      </c>
      <c r="K147">
        <v>0</v>
      </c>
      <c r="L147" s="1">
        <v>43762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 t="s">
        <v>212</v>
      </c>
      <c r="AB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Q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35">
      <c r="A148">
        <v>2300148</v>
      </c>
      <c r="B148" s="1">
        <v>43755</v>
      </c>
      <c r="D148">
        <v>0</v>
      </c>
      <c r="E148">
        <v>0</v>
      </c>
      <c r="F148">
        <v>0</v>
      </c>
      <c r="G148">
        <v>0</v>
      </c>
      <c r="H148">
        <v>1</v>
      </c>
      <c r="I148" t="s">
        <v>213</v>
      </c>
      <c r="J148">
        <v>1</v>
      </c>
      <c r="K148">
        <v>0</v>
      </c>
      <c r="L148" s="1">
        <v>43761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 t="s">
        <v>214</v>
      </c>
      <c r="AB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Q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35">
      <c r="A149">
        <v>2300149</v>
      </c>
      <c r="B149" s="1">
        <v>43768</v>
      </c>
      <c r="D149">
        <v>1</v>
      </c>
      <c r="E149">
        <v>0</v>
      </c>
      <c r="F149">
        <v>0</v>
      </c>
      <c r="G149">
        <v>0</v>
      </c>
      <c r="H149">
        <v>0</v>
      </c>
      <c r="J149">
        <v>1</v>
      </c>
      <c r="K149">
        <v>0</v>
      </c>
      <c r="L149" s="1">
        <v>43769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 t="s">
        <v>215</v>
      </c>
      <c r="AB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Q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35">
      <c r="A150">
        <v>2300150</v>
      </c>
      <c r="B150" s="1">
        <v>43764</v>
      </c>
      <c r="D150">
        <v>0</v>
      </c>
      <c r="E150">
        <v>0</v>
      </c>
      <c r="F150">
        <v>1</v>
      </c>
      <c r="G150">
        <v>0</v>
      </c>
      <c r="H150">
        <v>1</v>
      </c>
      <c r="I150" t="s">
        <v>216</v>
      </c>
      <c r="J150">
        <v>1</v>
      </c>
      <c r="K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AB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Q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35">
      <c r="A151">
        <v>2300151</v>
      </c>
      <c r="B151" s="1">
        <v>43771</v>
      </c>
      <c r="D151">
        <v>0</v>
      </c>
      <c r="E151">
        <v>0</v>
      </c>
      <c r="F151">
        <v>1</v>
      </c>
      <c r="G151">
        <v>0</v>
      </c>
      <c r="H151">
        <v>1</v>
      </c>
      <c r="I151" t="s">
        <v>217</v>
      </c>
      <c r="J151">
        <v>1</v>
      </c>
      <c r="K151">
        <v>0</v>
      </c>
      <c r="L151" s="1">
        <v>43772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</v>
      </c>
      <c r="X151" t="s">
        <v>218</v>
      </c>
      <c r="AB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Q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35">
      <c r="A152">
        <v>2300152</v>
      </c>
      <c r="B152" s="1">
        <v>43766</v>
      </c>
      <c r="D152">
        <v>0</v>
      </c>
      <c r="E152">
        <v>0</v>
      </c>
      <c r="F152">
        <v>1</v>
      </c>
      <c r="G152">
        <v>0</v>
      </c>
      <c r="H152">
        <v>1</v>
      </c>
      <c r="I152" t="s">
        <v>219</v>
      </c>
      <c r="J152">
        <v>1</v>
      </c>
      <c r="K152">
        <v>0</v>
      </c>
      <c r="L152" s="1">
        <v>43768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AB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Q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35">
      <c r="A153">
        <v>2300153</v>
      </c>
      <c r="B153" s="1">
        <v>43769</v>
      </c>
      <c r="D153">
        <v>0</v>
      </c>
      <c r="E153">
        <v>0</v>
      </c>
      <c r="F153">
        <v>1</v>
      </c>
      <c r="G153">
        <v>0</v>
      </c>
      <c r="H153">
        <v>1</v>
      </c>
      <c r="I153" t="e">
        <f>- proses spesifik paru aktif  - tidak tampak kardiomegali</f>
        <v>#NAME?</v>
      </c>
      <c r="J153">
        <v>1</v>
      </c>
      <c r="K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AB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Q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35">
      <c r="A154">
        <v>2300154</v>
      </c>
      <c r="B154" s="1">
        <v>43773</v>
      </c>
      <c r="D154">
        <v>0</v>
      </c>
      <c r="E154">
        <v>0</v>
      </c>
      <c r="F154">
        <v>0</v>
      </c>
      <c r="G154">
        <v>0</v>
      </c>
      <c r="H154">
        <v>1</v>
      </c>
      <c r="I154" t="s">
        <v>220</v>
      </c>
      <c r="J154">
        <v>1</v>
      </c>
      <c r="K154">
        <v>0</v>
      </c>
      <c r="L154" s="1">
        <v>43770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AB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Q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35">
      <c r="A155">
        <v>2300155</v>
      </c>
      <c r="B155" s="1">
        <v>43774</v>
      </c>
      <c r="D155">
        <v>0</v>
      </c>
      <c r="E155">
        <v>0</v>
      </c>
      <c r="F155">
        <v>1</v>
      </c>
      <c r="G155">
        <v>0</v>
      </c>
      <c r="H155">
        <v>1</v>
      </c>
      <c r="I155" t="s">
        <v>221</v>
      </c>
      <c r="J155">
        <v>1</v>
      </c>
      <c r="K155">
        <v>0</v>
      </c>
      <c r="L155" s="1">
        <v>43774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AB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Q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35">
      <c r="A156">
        <v>2300156</v>
      </c>
      <c r="B156" s="1">
        <v>43768</v>
      </c>
      <c r="D156">
        <v>0</v>
      </c>
      <c r="E156">
        <v>0</v>
      </c>
      <c r="F156">
        <v>1</v>
      </c>
      <c r="G156">
        <v>0</v>
      </c>
      <c r="H156">
        <v>1</v>
      </c>
      <c r="I156" t="s">
        <v>195</v>
      </c>
      <c r="J156">
        <v>1</v>
      </c>
      <c r="K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AB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Q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35">
      <c r="A157">
        <v>2300157</v>
      </c>
      <c r="B157" s="1">
        <v>43763</v>
      </c>
      <c r="D157">
        <v>0</v>
      </c>
      <c r="E157">
        <v>0</v>
      </c>
      <c r="F157">
        <v>0</v>
      </c>
      <c r="G157">
        <v>0</v>
      </c>
      <c r="H157">
        <v>1</v>
      </c>
      <c r="I157" t="s">
        <v>222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AB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Q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35">
      <c r="A158">
        <v>2300158</v>
      </c>
      <c r="B158" s="1">
        <v>43773</v>
      </c>
      <c r="D158">
        <v>1</v>
      </c>
      <c r="E158">
        <v>0</v>
      </c>
      <c r="F158">
        <v>0</v>
      </c>
      <c r="G158">
        <v>0</v>
      </c>
      <c r="H158">
        <v>0</v>
      </c>
      <c r="M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AB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Q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35">
      <c r="A159">
        <v>2300159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M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AB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Q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35">
      <c r="A160">
        <v>2300160</v>
      </c>
      <c r="B160" s="1">
        <v>43779</v>
      </c>
      <c r="D160">
        <v>0</v>
      </c>
      <c r="E160">
        <v>0</v>
      </c>
      <c r="F160">
        <v>0</v>
      </c>
      <c r="G160">
        <v>0</v>
      </c>
      <c r="H160">
        <v>1</v>
      </c>
      <c r="I160" t="e">
        <f>- tidak tampak TBC paru  - kardiomegali tanpa bendungan paru</f>
        <v>#NAME?</v>
      </c>
      <c r="J160">
        <v>1</v>
      </c>
      <c r="K160">
        <v>0</v>
      </c>
      <c r="L160" s="1">
        <v>43788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 t="s">
        <v>223</v>
      </c>
      <c r="AB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Q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2" x14ac:dyDescent="0.35">
      <c r="A161">
        <v>2300161</v>
      </c>
      <c r="B161" s="1">
        <v>43776</v>
      </c>
      <c r="D161">
        <v>0</v>
      </c>
      <c r="E161">
        <v>0</v>
      </c>
      <c r="F161">
        <v>1</v>
      </c>
      <c r="G161">
        <v>0</v>
      </c>
      <c r="H161">
        <v>1</v>
      </c>
      <c r="I161" t="s">
        <v>224</v>
      </c>
      <c r="M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AB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Q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2" x14ac:dyDescent="0.35">
      <c r="A162">
        <v>2300162</v>
      </c>
      <c r="B162" s="1">
        <v>43774</v>
      </c>
      <c r="D162">
        <v>0</v>
      </c>
      <c r="E162">
        <v>0</v>
      </c>
      <c r="F162">
        <v>1</v>
      </c>
      <c r="G162">
        <v>0</v>
      </c>
      <c r="H162">
        <v>1</v>
      </c>
      <c r="I162" t="s">
        <v>96</v>
      </c>
      <c r="J162">
        <v>1</v>
      </c>
      <c r="K162">
        <v>0</v>
      </c>
      <c r="L162" s="1">
        <v>43774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 t="s">
        <v>225</v>
      </c>
      <c r="AB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Q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</row>
    <row r="163" spans="1:62" x14ac:dyDescent="0.35">
      <c r="A163">
        <v>2300163</v>
      </c>
      <c r="B163" s="1">
        <v>43779</v>
      </c>
      <c r="D163">
        <v>0</v>
      </c>
      <c r="E163">
        <v>0</v>
      </c>
      <c r="F163">
        <v>1</v>
      </c>
      <c r="G163">
        <v>0</v>
      </c>
      <c r="H163">
        <v>1</v>
      </c>
      <c r="I163" t="s">
        <v>209</v>
      </c>
      <c r="J163">
        <v>1</v>
      </c>
      <c r="K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AB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Q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</row>
    <row r="164" spans="1:62" x14ac:dyDescent="0.35">
      <c r="A164">
        <v>2300164</v>
      </c>
      <c r="B164" s="1">
        <v>43778</v>
      </c>
      <c r="D164">
        <v>0</v>
      </c>
      <c r="E164">
        <v>0</v>
      </c>
      <c r="F164">
        <v>1</v>
      </c>
      <c r="G164">
        <v>0</v>
      </c>
      <c r="H164">
        <v>1</v>
      </c>
      <c r="I164" t="s">
        <v>226</v>
      </c>
      <c r="M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AB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Q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</row>
    <row r="165" spans="1:62" x14ac:dyDescent="0.35">
      <c r="A165">
        <v>2300165</v>
      </c>
      <c r="B165" s="1">
        <v>43767</v>
      </c>
      <c r="D165">
        <v>0</v>
      </c>
      <c r="E165">
        <v>0</v>
      </c>
      <c r="F165">
        <v>1</v>
      </c>
      <c r="G165">
        <v>0</v>
      </c>
      <c r="H165">
        <v>1</v>
      </c>
      <c r="I165" t="s">
        <v>227</v>
      </c>
      <c r="M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AB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Q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C165" s="1">
        <v>43779</v>
      </c>
      <c r="BE165">
        <v>0</v>
      </c>
      <c r="BF165">
        <v>0</v>
      </c>
      <c r="BG165">
        <v>0</v>
      </c>
      <c r="BH165">
        <v>0</v>
      </c>
      <c r="BI165">
        <v>1</v>
      </c>
      <c r="BJ165" t="s">
        <v>228</v>
      </c>
    </row>
    <row r="166" spans="1:62" x14ac:dyDescent="0.35">
      <c r="A166">
        <v>2300166</v>
      </c>
      <c r="B166" s="1">
        <v>43748</v>
      </c>
      <c r="D166">
        <v>0</v>
      </c>
      <c r="E166">
        <v>0</v>
      </c>
      <c r="F166">
        <v>1</v>
      </c>
      <c r="G166">
        <v>0</v>
      </c>
      <c r="H166">
        <v>1</v>
      </c>
      <c r="I166" t="s">
        <v>229</v>
      </c>
      <c r="J166">
        <v>1</v>
      </c>
      <c r="K166">
        <v>0</v>
      </c>
      <c r="L166" s="1">
        <v>43761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AB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Q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2" x14ac:dyDescent="0.35">
      <c r="A167">
        <v>2300167</v>
      </c>
      <c r="B167" s="1">
        <v>43781</v>
      </c>
      <c r="D167">
        <v>0</v>
      </c>
      <c r="E167">
        <v>1</v>
      </c>
      <c r="F167">
        <v>1</v>
      </c>
      <c r="G167">
        <v>0</v>
      </c>
      <c r="H167">
        <v>1</v>
      </c>
      <c r="I167" t="s">
        <v>230</v>
      </c>
      <c r="J167">
        <v>1</v>
      </c>
      <c r="K167">
        <v>0</v>
      </c>
      <c r="L167" s="1">
        <v>43781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 t="s">
        <v>231</v>
      </c>
      <c r="AB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Q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2" x14ac:dyDescent="0.35">
      <c r="A168">
        <v>2300168</v>
      </c>
      <c r="B168" s="1">
        <v>43782</v>
      </c>
      <c r="D168">
        <v>1</v>
      </c>
      <c r="E168">
        <v>0</v>
      </c>
      <c r="F168">
        <v>0</v>
      </c>
      <c r="G168">
        <v>0</v>
      </c>
      <c r="H168">
        <v>0</v>
      </c>
      <c r="J168">
        <v>1</v>
      </c>
      <c r="K168">
        <v>0</v>
      </c>
      <c r="L168" s="1">
        <v>43781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 t="s">
        <v>232</v>
      </c>
      <c r="AB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Q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</row>
    <row r="169" spans="1:62" x14ac:dyDescent="0.35">
      <c r="A169">
        <v>2300169</v>
      </c>
      <c r="B169" s="1">
        <v>43782</v>
      </c>
      <c r="D169">
        <v>0</v>
      </c>
      <c r="E169">
        <v>1</v>
      </c>
      <c r="F169">
        <v>1</v>
      </c>
      <c r="G169">
        <v>0</v>
      </c>
      <c r="H169">
        <v>1</v>
      </c>
      <c r="I169" t="s">
        <v>233</v>
      </c>
      <c r="J169">
        <v>1</v>
      </c>
      <c r="K169">
        <v>0</v>
      </c>
      <c r="L169" s="1">
        <v>43784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 t="s">
        <v>234</v>
      </c>
      <c r="AB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Q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</row>
    <row r="170" spans="1:62" x14ac:dyDescent="0.35">
      <c r="A170">
        <v>2300170</v>
      </c>
      <c r="B170" s="1">
        <v>43786</v>
      </c>
      <c r="D170">
        <v>0</v>
      </c>
      <c r="E170">
        <v>0</v>
      </c>
      <c r="F170">
        <v>1</v>
      </c>
      <c r="G170">
        <v>0</v>
      </c>
      <c r="H170">
        <v>1</v>
      </c>
      <c r="I170" t="s">
        <v>235</v>
      </c>
      <c r="J170">
        <v>1</v>
      </c>
      <c r="K170">
        <v>0</v>
      </c>
      <c r="L170" s="1">
        <v>43794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1</v>
      </c>
      <c r="X170" t="s">
        <v>236</v>
      </c>
      <c r="AB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Q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2" x14ac:dyDescent="0.35">
      <c r="A171">
        <v>2300171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M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AB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Q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</row>
    <row r="172" spans="1:62" x14ac:dyDescent="0.35">
      <c r="A172">
        <v>2300172</v>
      </c>
      <c r="B172" s="1">
        <v>43790</v>
      </c>
      <c r="D172">
        <v>0</v>
      </c>
      <c r="E172">
        <v>0</v>
      </c>
      <c r="F172">
        <v>1</v>
      </c>
      <c r="G172">
        <v>0</v>
      </c>
      <c r="H172">
        <v>1</v>
      </c>
      <c r="I172" t="s">
        <v>237</v>
      </c>
      <c r="J172">
        <v>1</v>
      </c>
      <c r="K172">
        <v>0</v>
      </c>
      <c r="L172" s="1">
        <v>43790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1</v>
      </c>
      <c r="W172">
        <v>0</v>
      </c>
      <c r="AB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Q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</row>
    <row r="173" spans="1:62" x14ac:dyDescent="0.35">
      <c r="A173">
        <v>2300173</v>
      </c>
      <c r="B173" s="1">
        <v>43794</v>
      </c>
      <c r="D173">
        <v>1</v>
      </c>
      <c r="E173">
        <v>0</v>
      </c>
      <c r="F173">
        <v>0</v>
      </c>
      <c r="G173">
        <v>0</v>
      </c>
      <c r="H173">
        <v>0</v>
      </c>
      <c r="M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AB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Q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2" x14ac:dyDescent="0.35">
      <c r="A174">
        <v>2300174</v>
      </c>
      <c r="B174" s="1">
        <v>43783</v>
      </c>
      <c r="D174">
        <v>1</v>
      </c>
      <c r="E174">
        <v>0</v>
      </c>
      <c r="F174">
        <v>0</v>
      </c>
      <c r="G174">
        <v>0</v>
      </c>
      <c r="H174">
        <v>0</v>
      </c>
      <c r="J174">
        <v>1</v>
      </c>
      <c r="K174">
        <v>0</v>
      </c>
      <c r="L174" s="1">
        <v>43787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1</v>
      </c>
      <c r="X174" t="s">
        <v>238</v>
      </c>
      <c r="AB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Q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</row>
    <row r="175" spans="1:62" x14ac:dyDescent="0.35">
      <c r="A175">
        <v>2300175</v>
      </c>
      <c r="B175" s="1">
        <v>43792</v>
      </c>
      <c r="D175">
        <v>0</v>
      </c>
      <c r="E175">
        <v>0</v>
      </c>
      <c r="F175">
        <v>1</v>
      </c>
      <c r="G175">
        <v>0</v>
      </c>
      <c r="H175">
        <v>1</v>
      </c>
      <c r="I175" t="s">
        <v>239</v>
      </c>
      <c r="M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AB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Q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2" x14ac:dyDescent="0.35">
      <c r="A176">
        <v>2300176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M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AB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Q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</row>
    <row r="177" spans="1:61" x14ac:dyDescent="0.35">
      <c r="A177">
        <v>2300177</v>
      </c>
      <c r="B177" s="1">
        <v>43797</v>
      </c>
      <c r="D177">
        <v>0</v>
      </c>
      <c r="E177">
        <v>0</v>
      </c>
      <c r="F177">
        <v>1</v>
      </c>
      <c r="G177">
        <v>0</v>
      </c>
      <c r="H177">
        <v>1</v>
      </c>
      <c r="I177" t="s">
        <v>240</v>
      </c>
      <c r="J177">
        <v>1</v>
      </c>
      <c r="K177">
        <v>0</v>
      </c>
      <c r="L177" s="1">
        <v>43798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AB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Q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</row>
    <row r="178" spans="1:61" x14ac:dyDescent="0.35">
      <c r="A178">
        <v>2300178</v>
      </c>
      <c r="B178" s="1">
        <v>43790</v>
      </c>
      <c r="D178">
        <v>1</v>
      </c>
      <c r="E178">
        <v>0</v>
      </c>
      <c r="F178">
        <v>0</v>
      </c>
      <c r="G178">
        <v>0</v>
      </c>
      <c r="H178">
        <v>0</v>
      </c>
      <c r="J178">
        <v>1</v>
      </c>
      <c r="K178">
        <v>0</v>
      </c>
      <c r="L178" s="1">
        <v>43795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 t="s">
        <v>241</v>
      </c>
      <c r="AB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Q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</row>
    <row r="179" spans="1:61" x14ac:dyDescent="0.35">
      <c r="A179">
        <v>2300179</v>
      </c>
      <c r="B179" s="1">
        <v>43799</v>
      </c>
      <c r="D179">
        <v>0</v>
      </c>
      <c r="E179">
        <v>0</v>
      </c>
      <c r="F179">
        <v>1</v>
      </c>
      <c r="G179">
        <v>0</v>
      </c>
      <c r="H179">
        <v>1</v>
      </c>
      <c r="I179" t="s">
        <v>96</v>
      </c>
      <c r="J179">
        <v>1</v>
      </c>
      <c r="K179">
        <v>0</v>
      </c>
      <c r="L179" s="1">
        <v>43800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AB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Q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</row>
    <row r="180" spans="1:61" x14ac:dyDescent="0.35">
      <c r="A180">
        <v>2300180</v>
      </c>
      <c r="B180" s="1">
        <v>43801</v>
      </c>
      <c r="D180">
        <v>0</v>
      </c>
      <c r="E180">
        <v>0</v>
      </c>
      <c r="F180">
        <v>1</v>
      </c>
      <c r="G180">
        <v>0</v>
      </c>
      <c r="H180">
        <v>1</v>
      </c>
      <c r="I180" t="s">
        <v>242</v>
      </c>
      <c r="J180">
        <v>1</v>
      </c>
      <c r="K180">
        <v>0</v>
      </c>
      <c r="L180" s="1">
        <v>43801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1</v>
      </c>
      <c r="V180">
        <v>0</v>
      </c>
      <c r="W180">
        <v>1</v>
      </c>
      <c r="X180" t="s">
        <v>243</v>
      </c>
      <c r="AB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Q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</row>
    <row r="181" spans="1:61" x14ac:dyDescent="0.35">
      <c r="A181">
        <v>2300181</v>
      </c>
      <c r="B181" s="1">
        <v>43801</v>
      </c>
      <c r="D181">
        <v>0</v>
      </c>
      <c r="E181">
        <v>0</v>
      </c>
      <c r="F181">
        <v>1</v>
      </c>
      <c r="G181">
        <v>0</v>
      </c>
      <c r="H181">
        <v>1</v>
      </c>
      <c r="I181" t="s">
        <v>244</v>
      </c>
      <c r="J181">
        <v>1</v>
      </c>
      <c r="K181">
        <v>0</v>
      </c>
      <c r="L181" s="1">
        <v>43802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1</v>
      </c>
      <c r="X181" t="s">
        <v>245</v>
      </c>
      <c r="AB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Q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</row>
    <row r="182" spans="1:61" x14ac:dyDescent="0.35">
      <c r="A182">
        <v>2300182</v>
      </c>
      <c r="B182" s="1">
        <v>43801</v>
      </c>
      <c r="D182">
        <v>0</v>
      </c>
      <c r="E182">
        <v>0</v>
      </c>
      <c r="F182">
        <v>1</v>
      </c>
      <c r="G182">
        <v>0</v>
      </c>
      <c r="H182">
        <v>1</v>
      </c>
      <c r="I182" t="s">
        <v>246</v>
      </c>
      <c r="M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AB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Q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61" x14ac:dyDescent="0.35">
      <c r="A183">
        <v>2300183</v>
      </c>
      <c r="B183" s="1">
        <v>43802</v>
      </c>
      <c r="D183">
        <v>0</v>
      </c>
      <c r="E183">
        <v>0</v>
      </c>
      <c r="F183">
        <v>1</v>
      </c>
      <c r="G183">
        <v>0</v>
      </c>
      <c r="H183">
        <v>1</v>
      </c>
      <c r="I183" t="s">
        <v>247</v>
      </c>
      <c r="J183">
        <v>1</v>
      </c>
      <c r="K183">
        <v>0</v>
      </c>
      <c r="L183" s="1">
        <v>43809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 t="s">
        <v>248</v>
      </c>
      <c r="AB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Q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</row>
    <row r="184" spans="1:61" x14ac:dyDescent="0.35">
      <c r="A184">
        <v>2300184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M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AB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Q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</row>
    <row r="185" spans="1:61" x14ac:dyDescent="0.35">
      <c r="A185">
        <v>2300185</v>
      </c>
      <c r="B185" s="1">
        <v>43801</v>
      </c>
      <c r="D185">
        <v>1</v>
      </c>
      <c r="E185">
        <v>0</v>
      </c>
      <c r="F185">
        <v>0</v>
      </c>
      <c r="G185">
        <v>0</v>
      </c>
      <c r="H185">
        <v>0</v>
      </c>
      <c r="J185">
        <v>1</v>
      </c>
      <c r="K185">
        <v>0</v>
      </c>
      <c r="L185" s="1">
        <v>43810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0</v>
      </c>
      <c r="W185">
        <v>1</v>
      </c>
      <c r="X185" t="s">
        <v>249</v>
      </c>
      <c r="AB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Q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</row>
    <row r="186" spans="1:61" x14ac:dyDescent="0.35">
      <c r="A186">
        <v>2300186</v>
      </c>
      <c r="B186" s="1">
        <v>43804</v>
      </c>
      <c r="D186">
        <v>1</v>
      </c>
      <c r="E186">
        <v>0</v>
      </c>
      <c r="F186">
        <v>0</v>
      </c>
      <c r="G186">
        <v>0</v>
      </c>
      <c r="H186">
        <v>0</v>
      </c>
      <c r="J186">
        <v>1</v>
      </c>
      <c r="K186">
        <v>0</v>
      </c>
      <c r="L186" s="1">
        <v>43805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 t="s">
        <v>250</v>
      </c>
      <c r="AB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Q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</row>
    <row r="187" spans="1:61" x14ac:dyDescent="0.35">
      <c r="A187">
        <v>2300187</v>
      </c>
      <c r="B187" s="1">
        <v>43808</v>
      </c>
      <c r="D187">
        <v>0</v>
      </c>
      <c r="E187">
        <v>0</v>
      </c>
      <c r="F187">
        <v>1</v>
      </c>
      <c r="G187">
        <v>0</v>
      </c>
      <c r="H187">
        <v>1</v>
      </c>
      <c r="I187" t="s">
        <v>251</v>
      </c>
      <c r="J187">
        <v>1</v>
      </c>
      <c r="K187">
        <v>0</v>
      </c>
      <c r="L187" s="1">
        <v>43808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1</v>
      </c>
      <c r="X187" t="s">
        <v>218</v>
      </c>
      <c r="AB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Q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</row>
    <row r="188" spans="1:61" x14ac:dyDescent="0.35">
      <c r="A188">
        <v>2300188</v>
      </c>
      <c r="B188" s="1">
        <v>43809</v>
      </c>
      <c r="D188">
        <v>1</v>
      </c>
      <c r="E188">
        <v>0</v>
      </c>
      <c r="F188">
        <v>0</v>
      </c>
      <c r="G188">
        <v>0</v>
      </c>
      <c r="H188">
        <v>1</v>
      </c>
      <c r="I188" t="s">
        <v>252</v>
      </c>
      <c r="J188">
        <v>1</v>
      </c>
      <c r="K188">
        <v>0</v>
      </c>
      <c r="L188" s="1">
        <v>43818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 t="s">
        <v>253</v>
      </c>
      <c r="AB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Q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</row>
    <row r="189" spans="1:61" x14ac:dyDescent="0.35">
      <c r="A189">
        <v>2300189</v>
      </c>
      <c r="B189" s="1">
        <v>43816</v>
      </c>
      <c r="D189">
        <v>1</v>
      </c>
      <c r="E189">
        <v>0</v>
      </c>
      <c r="F189">
        <v>0</v>
      </c>
      <c r="G189">
        <v>0</v>
      </c>
      <c r="H189">
        <v>0</v>
      </c>
      <c r="J189">
        <v>1</v>
      </c>
      <c r="K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1</v>
      </c>
      <c r="X189" t="s">
        <v>254</v>
      </c>
      <c r="Y189">
        <v>1</v>
      </c>
      <c r="Z189">
        <v>0</v>
      </c>
      <c r="AA189" s="1">
        <v>43816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 t="s">
        <v>254</v>
      </c>
      <c r="AQ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</row>
    <row r="190" spans="1:61" x14ac:dyDescent="0.35">
      <c r="A190">
        <v>2300190</v>
      </c>
      <c r="B190" s="1">
        <v>43813</v>
      </c>
      <c r="D190">
        <v>0</v>
      </c>
      <c r="E190">
        <v>0</v>
      </c>
      <c r="F190">
        <v>0</v>
      </c>
      <c r="G190">
        <v>0</v>
      </c>
      <c r="H190">
        <v>1</v>
      </c>
      <c r="I190" t="s">
        <v>255</v>
      </c>
      <c r="J190">
        <v>1</v>
      </c>
      <c r="K190">
        <v>0</v>
      </c>
      <c r="L190" s="1">
        <v>43814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1</v>
      </c>
      <c r="X190" t="s">
        <v>256</v>
      </c>
      <c r="AB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Q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</row>
    <row r="191" spans="1:61" x14ac:dyDescent="0.35">
      <c r="A191">
        <v>2300191</v>
      </c>
      <c r="B191" s="1">
        <v>43807</v>
      </c>
      <c r="D191">
        <v>0</v>
      </c>
      <c r="E191">
        <v>0</v>
      </c>
      <c r="F191">
        <v>0</v>
      </c>
      <c r="G191">
        <v>0</v>
      </c>
      <c r="H191">
        <v>1</v>
      </c>
      <c r="I191" t="s">
        <v>257</v>
      </c>
      <c r="J191">
        <v>1</v>
      </c>
      <c r="K191">
        <v>0</v>
      </c>
      <c r="L191" s="1">
        <v>43807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1</v>
      </c>
      <c r="X191" t="s">
        <v>258</v>
      </c>
      <c r="AB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Q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</row>
    <row r="192" spans="1:61" x14ac:dyDescent="0.35">
      <c r="A192">
        <v>2300192</v>
      </c>
      <c r="B192" s="1">
        <v>43815</v>
      </c>
      <c r="D192">
        <v>0</v>
      </c>
      <c r="E192">
        <v>0</v>
      </c>
      <c r="F192">
        <v>0</v>
      </c>
      <c r="G192">
        <v>0</v>
      </c>
      <c r="H192">
        <v>1</v>
      </c>
      <c r="I192" t="s">
        <v>259</v>
      </c>
      <c r="J192">
        <v>1</v>
      </c>
      <c r="K192">
        <v>0</v>
      </c>
      <c r="L192" s="1">
        <v>43815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 t="s">
        <v>260</v>
      </c>
      <c r="AB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Q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</row>
    <row r="193" spans="1:61" x14ac:dyDescent="0.35">
      <c r="A193">
        <v>2300193</v>
      </c>
      <c r="B193" s="1">
        <v>43816</v>
      </c>
      <c r="D193">
        <v>1</v>
      </c>
      <c r="E193">
        <v>0</v>
      </c>
      <c r="F193">
        <v>0</v>
      </c>
      <c r="G193">
        <v>0</v>
      </c>
      <c r="H193">
        <v>0</v>
      </c>
      <c r="J193">
        <v>1</v>
      </c>
      <c r="K193">
        <v>0</v>
      </c>
      <c r="L193" s="1">
        <v>43816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 t="s">
        <v>261</v>
      </c>
      <c r="Y193">
        <v>2</v>
      </c>
      <c r="Z193">
        <v>0</v>
      </c>
      <c r="AA193" s="1">
        <v>43852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1</v>
      </c>
      <c r="AM193" t="s">
        <v>262</v>
      </c>
      <c r="AQ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</row>
    <row r="194" spans="1:61" x14ac:dyDescent="0.35">
      <c r="A194">
        <v>2300194</v>
      </c>
      <c r="B194" s="1">
        <v>43815</v>
      </c>
      <c r="D194">
        <v>1</v>
      </c>
      <c r="E194">
        <v>0</v>
      </c>
      <c r="F194">
        <v>0</v>
      </c>
      <c r="G194">
        <v>0</v>
      </c>
      <c r="H194">
        <v>0</v>
      </c>
      <c r="J194">
        <v>1</v>
      </c>
      <c r="K194">
        <v>0</v>
      </c>
      <c r="L194" s="1">
        <v>43816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AB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Q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35">
      <c r="A195">
        <v>2300195</v>
      </c>
      <c r="B195" s="1">
        <v>43816</v>
      </c>
      <c r="D195">
        <v>0</v>
      </c>
      <c r="E195">
        <v>0</v>
      </c>
      <c r="F195">
        <v>1</v>
      </c>
      <c r="G195">
        <v>0</v>
      </c>
      <c r="H195">
        <v>1</v>
      </c>
      <c r="I195" t="s">
        <v>263</v>
      </c>
      <c r="J195">
        <v>1</v>
      </c>
      <c r="K195">
        <v>0</v>
      </c>
      <c r="L195" s="1">
        <v>43816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AB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Q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35">
      <c r="A196">
        <v>2300196</v>
      </c>
      <c r="B196" s="1">
        <v>43815</v>
      </c>
      <c r="D196">
        <v>0</v>
      </c>
      <c r="E196">
        <v>0</v>
      </c>
      <c r="F196">
        <v>1</v>
      </c>
      <c r="G196">
        <v>0</v>
      </c>
      <c r="H196">
        <v>1</v>
      </c>
      <c r="I196" t="s">
        <v>264</v>
      </c>
      <c r="J196">
        <v>1</v>
      </c>
      <c r="K196">
        <v>0</v>
      </c>
      <c r="L196" s="1">
        <v>43816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AB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Q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35">
      <c r="A197">
        <v>2300197</v>
      </c>
      <c r="B197" s="1">
        <v>43819</v>
      </c>
      <c r="D197">
        <v>0</v>
      </c>
      <c r="E197">
        <v>0</v>
      </c>
      <c r="F197">
        <v>1</v>
      </c>
      <c r="G197">
        <v>0</v>
      </c>
      <c r="H197">
        <v>1</v>
      </c>
      <c r="I197" t="s">
        <v>265</v>
      </c>
      <c r="M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AB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Q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35">
      <c r="A198">
        <v>2300198</v>
      </c>
      <c r="B198" s="1">
        <v>43823</v>
      </c>
      <c r="D198">
        <v>1</v>
      </c>
      <c r="E198">
        <v>0</v>
      </c>
      <c r="F198">
        <v>0</v>
      </c>
      <c r="G198">
        <v>0</v>
      </c>
      <c r="H198">
        <v>0</v>
      </c>
      <c r="J198">
        <v>1</v>
      </c>
      <c r="K198">
        <v>0</v>
      </c>
      <c r="L198" s="1">
        <v>43823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AB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Q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35">
      <c r="A199">
        <v>2300199</v>
      </c>
      <c r="B199" s="1">
        <v>43827</v>
      </c>
      <c r="D199">
        <v>0</v>
      </c>
      <c r="E199">
        <v>0</v>
      </c>
      <c r="F199">
        <v>1</v>
      </c>
      <c r="G199">
        <v>0</v>
      </c>
      <c r="H199">
        <v>1</v>
      </c>
      <c r="I199" t="s">
        <v>266</v>
      </c>
      <c r="M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AB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Q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35">
      <c r="A200">
        <v>2300200</v>
      </c>
      <c r="B200" s="1">
        <v>43820</v>
      </c>
      <c r="D200">
        <v>0</v>
      </c>
      <c r="E200">
        <v>0</v>
      </c>
      <c r="F200">
        <v>0</v>
      </c>
      <c r="G200">
        <v>0</v>
      </c>
      <c r="H200">
        <v>1</v>
      </c>
      <c r="I200" t="s">
        <v>267</v>
      </c>
      <c r="J200">
        <v>1</v>
      </c>
      <c r="K200">
        <v>0</v>
      </c>
      <c r="L200" s="1">
        <v>43821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 t="s">
        <v>193</v>
      </c>
      <c r="AB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Q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35">
      <c r="A201">
        <v>2300201</v>
      </c>
      <c r="B201" s="1">
        <v>43822</v>
      </c>
      <c r="D201">
        <v>0</v>
      </c>
      <c r="E201">
        <v>0</v>
      </c>
      <c r="F201">
        <v>0</v>
      </c>
      <c r="G201">
        <v>0</v>
      </c>
      <c r="H201">
        <v>1</v>
      </c>
      <c r="I201" t="s">
        <v>268</v>
      </c>
      <c r="J201">
        <v>1</v>
      </c>
      <c r="K201">
        <v>0</v>
      </c>
      <c r="L201" s="1">
        <v>43817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AB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Q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35">
      <c r="A202">
        <v>2300202</v>
      </c>
      <c r="B202" s="1">
        <v>43821</v>
      </c>
      <c r="D202">
        <v>0</v>
      </c>
      <c r="E202">
        <v>0</v>
      </c>
      <c r="F202">
        <v>1</v>
      </c>
      <c r="G202">
        <v>0</v>
      </c>
      <c r="H202">
        <v>1</v>
      </c>
      <c r="I202" t="s">
        <v>269</v>
      </c>
      <c r="M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AB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Q202">
        <v>1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35">
      <c r="A203">
        <v>2300203</v>
      </c>
      <c r="B203" s="1">
        <v>43824</v>
      </c>
      <c r="D203">
        <v>0</v>
      </c>
      <c r="E203">
        <v>0</v>
      </c>
      <c r="F203">
        <v>0</v>
      </c>
      <c r="G203">
        <v>1</v>
      </c>
      <c r="H203">
        <v>1</v>
      </c>
      <c r="I203" t="s">
        <v>270</v>
      </c>
      <c r="J203">
        <v>1</v>
      </c>
      <c r="K203">
        <v>0</v>
      </c>
      <c r="L203" s="1">
        <v>43823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1</v>
      </c>
      <c r="X203" t="s">
        <v>271</v>
      </c>
      <c r="AB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Q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35">
      <c r="A204">
        <v>2300204</v>
      </c>
      <c r="B204" s="1">
        <v>43830</v>
      </c>
      <c r="D204">
        <v>0</v>
      </c>
      <c r="E204">
        <v>1</v>
      </c>
      <c r="F204">
        <v>1</v>
      </c>
      <c r="G204">
        <v>0</v>
      </c>
      <c r="H204">
        <v>1</v>
      </c>
      <c r="I204" t="s">
        <v>272</v>
      </c>
      <c r="J204">
        <v>1</v>
      </c>
      <c r="K204">
        <v>0</v>
      </c>
      <c r="L204" s="1">
        <v>43830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AB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Q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35">
      <c r="A205">
        <v>2300205</v>
      </c>
      <c r="B205" s="1">
        <v>43827</v>
      </c>
      <c r="D205">
        <v>0</v>
      </c>
      <c r="E205">
        <v>0</v>
      </c>
      <c r="F205">
        <v>1</v>
      </c>
      <c r="G205">
        <v>0</v>
      </c>
      <c r="H205">
        <v>1</v>
      </c>
      <c r="I205" t="s">
        <v>269</v>
      </c>
      <c r="J205">
        <v>1</v>
      </c>
      <c r="K205">
        <v>0</v>
      </c>
      <c r="L205" s="1">
        <v>43826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AB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Q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35">
      <c r="A206">
        <v>2300206</v>
      </c>
      <c r="B206" s="1">
        <v>43827</v>
      </c>
      <c r="D206">
        <v>1</v>
      </c>
      <c r="E206">
        <v>0</v>
      </c>
      <c r="F206">
        <v>0</v>
      </c>
      <c r="G206">
        <v>0</v>
      </c>
      <c r="H206">
        <v>1</v>
      </c>
      <c r="I206" t="s">
        <v>126</v>
      </c>
      <c r="J206">
        <v>2</v>
      </c>
      <c r="K206">
        <v>0</v>
      </c>
      <c r="L206" s="1">
        <v>43827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Y206">
        <v>1</v>
      </c>
      <c r="Z206">
        <v>0</v>
      </c>
      <c r="AA206" s="1">
        <v>43777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1</v>
      </c>
      <c r="AM206" t="s">
        <v>273</v>
      </c>
      <c r="AQ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35">
      <c r="A207">
        <v>2300207</v>
      </c>
      <c r="B207" s="1">
        <v>43828</v>
      </c>
      <c r="D207">
        <v>0</v>
      </c>
      <c r="E207">
        <v>0</v>
      </c>
      <c r="F207">
        <v>1</v>
      </c>
      <c r="G207">
        <v>1</v>
      </c>
      <c r="H207">
        <v>1</v>
      </c>
      <c r="I207" t="s">
        <v>274</v>
      </c>
      <c r="J207">
        <v>1</v>
      </c>
      <c r="K207">
        <v>0</v>
      </c>
      <c r="L207" s="1">
        <v>43828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AB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Q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35">
      <c r="A208">
        <v>2300208</v>
      </c>
      <c r="B208" s="1">
        <v>43828</v>
      </c>
      <c r="D208">
        <v>1</v>
      </c>
      <c r="E208">
        <v>0</v>
      </c>
      <c r="F208">
        <v>0</v>
      </c>
      <c r="G208">
        <v>0</v>
      </c>
      <c r="H208">
        <v>0</v>
      </c>
      <c r="J208">
        <v>1</v>
      </c>
      <c r="K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AB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Q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35">
      <c r="A209">
        <v>2300209</v>
      </c>
      <c r="B209" s="1">
        <v>44196</v>
      </c>
      <c r="D209">
        <v>0</v>
      </c>
      <c r="E209">
        <v>0</v>
      </c>
      <c r="F209">
        <v>0</v>
      </c>
      <c r="G209">
        <v>0</v>
      </c>
      <c r="H209">
        <v>1</v>
      </c>
      <c r="I209" t="s">
        <v>229</v>
      </c>
      <c r="J209">
        <v>1</v>
      </c>
      <c r="K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AB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Q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35">
      <c r="A210">
        <v>2300210</v>
      </c>
      <c r="B210" s="1">
        <v>43829</v>
      </c>
      <c r="D210">
        <v>0</v>
      </c>
      <c r="E210">
        <v>0</v>
      </c>
      <c r="F210">
        <v>0</v>
      </c>
      <c r="G210">
        <v>0</v>
      </c>
      <c r="H210">
        <v>1</v>
      </c>
      <c r="I210" t="s">
        <v>275</v>
      </c>
      <c r="M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AB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Q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35">
      <c r="A211">
        <v>2300211</v>
      </c>
      <c r="B211" s="1">
        <v>43825</v>
      </c>
      <c r="D211">
        <v>1</v>
      </c>
      <c r="E211">
        <v>0</v>
      </c>
      <c r="F211">
        <v>0</v>
      </c>
      <c r="G211">
        <v>0</v>
      </c>
      <c r="H211">
        <v>0</v>
      </c>
      <c r="J211">
        <v>1</v>
      </c>
      <c r="K211">
        <v>0</v>
      </c>
      <c r="L211" s="1">
        <v>43826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 t="s">
        <v>276</v>
      </c>
      <c r="AB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Q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35">
      <c r="A212">
        <v>2300212</v>
      </c>
      <c r="B212" s="1">
        <v>43835</v>
      </c>
      <c r="D212">
        <v>1</v>
      </c>
      <c r="E212">
        <v>0</v>
      </c>
      <c r="F212">
        <v>0</v>
      </c>
      <c r="G212">
        <v>0</v>
      </c>
      <c r="H212">
        <v>0</v>
      </c>
      <c r="J212">
        <v>1</v>
      </c>
      <c r="K212">
        <v>0</v>
      </c>
      <c r="L212" s="1">
        <v>43843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AB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Q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35">
      <c r="A213">
        <v>2300213</v>
      </c>
      <c r="B213" s="1">
        <v>43836</v>
      </c>
      <c r="D213">
        <v>0</v>
      </c>
      <c r="E213">
        <v>0</v>
      </c>
      <c r="F213">
        <v>1</v>
      </c>
      <c r="G213">
        <v>0</v>
      </c>
      <c r="H213">
        <v>1</v>
      </c>
      <c r="I213" t="s">
        <v>277</v>
      </c>
      <c r="J213">
        <v>1</v>
      </c>
      <c r="K213">
        <v>0</v>
      </c>
      <c r="L213" s="1">
        <v>43836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AB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Q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35">
      <c r="A214">
        <v>2300214</v>
      </c>
      <c r="B214" s="1">
        <v>43832</v>
      </c>
      <c r="D214">
        <v>0</v>
      </c>
      <c r="E214">
        <v>0</v>
      </c>
      <c r="F214">
        <v>0</v>
      </c>
      <c r="G214">
        <v>0</v>
      </c>
      <c r="H214">
        <v>1</v>
      </c>
      <c r="I214" t="s">
        <v>278</v>
      </c>
      <c r="J214">
        <v>1</v>
      </c>
      <c r="K214">
        <v>0</v>
      </c>
      <c r="L214" s="1">
        <v>43838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AB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Q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35">
      <c r="A215">
        <v>2300215</v>
      </c>
      <c r="B215" s="1">
        <v>43837</v>
      </c>
      <c r="D215">
        <v>1</v>
      </c>
      <c r="E215">
        <v>0</v>
      </c>
      <c r="F215">
        <v>0</v>
      </c>
      <c r="G215">
        <v>0</v>
      </c>
      <c r="H215">
        <v>0</v>
      </c>
      <c r="J215">
        <v>1</v>
      </c>
      <c r="K215">
        <v>0</v>
      </c>
      <c r="L215" s="1">
        <v>43839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AB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35">
      <c r="A216">
        <v>2300216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M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AB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Q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35">
      <c r="A217">
        <v>2300217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M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AB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Q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35">
      <c r="A218">
        <v>2300218</v>
      </c>
      <c r="B218" s="1">
        <v>43836</v>
      </c>
      <c r="D218">
        <v>1</v>
      </c>
      <c r="E218">
        <v>0</v>
      </c>
      <c r="F218">
        <v>0</v>
      </c>
      <c r="G218">
        <v>0</v>
      </c>
      <c r="H218">
        <v>0</v>
      </c>
      <c r="J218">
        <v>1</v>
      </c>
      <c r="K218">
        <v>0</v>
      </c>
      <c r="L218" s="1">
        <v>43836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AB218"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Q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35">
      <c r="A219">
        <v>2300219</v>
      </c>
      <c r="B219" s="1">
        <v>43834</v>
      </c>
      <c r="D219">
        <v>0</v>
      </c>
      <c r="E219">
        <v>0</v>
      </c>
      <c r="F219">
        <v>1</v>
      </c>
      <c r="G219">
        <v>0</v>
      </c>
      <c r="H219">
        <v>1</v>
      </c>
      <c r="I219" t="s">
        <v>279</v>
      </c>
      <c r="J219">
        <v>1</v>
      </c>
      <c r="K219">
        <v>0</v>
      </c>
      <c r="L219" s="1">
        <v>43836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AB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Q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35">
      <c r="A220">
        <v>2300220</v>
      </c>
      <c r="B220" s="1">
        <v>43838</v>
      </c>
      <c r="D220">
        <v>1</v>
      </c>
      <c r="E220">
        <v>0</v>
      </c>
      <c r="F220">
        <v>0</v>
      </c>
      <c r="G220">
        <v>0</v>
      </c>
      <c r="H220">
        <v>0</v>
      </c>
      <c r="J220">
        <v>1</v>
      </c>
      <c r="K220">
        <v>0</v>
      </c>
      <c r="L220" s="1">
        <v>43839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AB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Q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35">
      <c r="A221">
        <v>2300221</v>
      </c>
      <c r="B221" s="1">
        <v>43794</v>
      </c>
      <c r="D221">
        <v>0</v>
      </c>
      <c r="E221">
        <v>0</v>
      </c>
      <c r="F221">
        <v>1</v>
      </c>
      <c r="G221">
        <v>0</v>
      </c>
      <c r="H221">
        <v>1</v>
      </c>
      <c r="I221" t="s">
        <v>229</v>
      </c>
      <c r="J221">
        <v>1</v>
      </c>
      <c r="K221">
        <v>0</v>
      </c>
      <c r="L221" s="1">
        <v>43866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AB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Q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35">
      <c r="A222">
        <v>2300222</v>
      </c>
      <c r="B222" s="1">
        <v>43841</v>
      </c>
      <c r="D222">
        <v>0</v>
      </c>
      <c r="E222">
        <v>0</v>
      </c>
      <c r="F222">
        <v>1</v>
      </c>
      <c r="G222">
        <v>0</v>
      </c>
      <c r="H222">
        <v>1</v>
      </c>
      <c r="I222" t="s">
        <v>280</v>
      </c>
      <c r="M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AB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Q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35">
      <c r="A223">
        <v>2300223</v>
      </c>
      <c r="B223" s="1">
        <v>43843</v>
      </c>
      <c r="D223">
        <v>0</v>
      </c>
      <c r="E223">
        <v>0</v>
      </c>
      <c r="F223">
        <v>1</v>
      </c>
      <c r="G223">
        <v>0</v>
      </c>
      <c r="H223">
        <v>1</v>
      </c>
      <c r="I223" t="s">
        <v>281</v>
      </c>
      <c r="J223">
        <v>1</v>
      </c>
      <c r="K223">
        <v>0</v>
      </c>
      <c r="L223" s="1">
        <v>43843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 t="s">
        <v>282</v>
      </c>
      <c r="AB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Q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35">
      <c r="A224">
        <v>2300224</v>
      </c>
      <c r="B224" s="1">
        <v>43848</v>
      </c>
      <c r="D224">
        <v>0</v>
      </c>
      <c r="E224">
        <v>0</v>
      </c>
      <c r="F224">
        <v>0</v>
      </c>
      <c r="G224">
        <v>0</v>
      </c>
      <c r="H224">
        <v>1</v>
      </c>
      <c r="I224" t="s">
        <v>88</v>
      </c>
      <c r="J224">
        <v>1</v>
      </c>
      <c r="K224">
        <v>0</v>
      </c>
      <c r="L224" s="1">
        <v>43850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0</v>
      </c>
      <c r="AB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Q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35">
      <c r="A225">
        <v>2300225</v>
      </c>
      <c r="B225" s="1">
        <v>43843</v>
      </c>
      <c r="D225">
        <v>0</v>
      </c>
      <c r="E225">
        <v>1</v>
      </c>
      <c r="F225">
        <v>0</v>
      </c>
      <c r="G225">
        <v>0</v>
      </c>
      <c r="H225">
        <v>1</v>
      </c>
      <c r="I225" t="s">
        <v>283</v>
      </c>
      <c r="J225">
        <v>1</v>
      </c>
      <c r="K225">
        <v>0</v>
      </c>
      <c r="L225" s="1">
        <v>43844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AB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Q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35">
      <c r="A226">
        <v>2300226</v>
      </c>
      <c r="B226" s="1">
        <v>43842</v>
      </c>
      <c r="D226">
        <v>1</v>
      </c>
      <c r="E226">
        <v>0</v>
      </c>
      <c r="F226">
        <v>0</v>
      </c>
      <c r="G226">
        <v>0</v>
      </c>
      <c r="H226">
        <v>1</v>
      </c>
      <c r="I226" t="s">
        <v>141</v>
      </c>
      <c r="J226">
        <v>1</v>
      </c>
      <c r="K226">
        <v>0</v>
      </c>
      <c r="L226" s="1">
        <v>43842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AB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Q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35">
      <c r="A227">
        <v>2300227</v>
      </c>
      <c r="B227" s="1">
        <v>43847</v>
      </c>
      <c r="D227">
        <v>0</v>
      </c>
      <c r="E227">
        <v>0</v>
      </c>
      <c r="F227">
        <v>0</v>
      </c>
      <c r="G227">
        <v>1</v>
      </c>
      <c r="H227">
        <v>1</v>
      </c>
      <c r="I227" t="s">
        <v>284</v>
      </c>
      <c r="J227">
        <v>1</v>
      </c>
      <c r="K227">
        <v>0</v>
      </c>
      <c r="L227" s="1">
        <v>43848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AB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Q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35">
      <c r="A228">
        <v>2300228</v>
      </c>
      <c r="B228" s="1">
        <v>43846</v>
      </c>
      <c r="D228">
        <v>1</v>
      </c>
      <c r="E228">
        <v>0</v>
      </c>
      <c r="F228">
        <v>0</v>
      </c>
      <c r="G228">
        <v>0</v>
      </c>
      <c r="H228">
        <v>1</v>
      </c>
      <c r="I228" t="s">
        <v>285</v>
      </c>
      <c r="J228">
        <v>1</v>
      </c>
      <c r="K228">
        <v>0</v>
      </c>
      <c r="L228" s="1">
        <v>43845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 t="s">
        <v>286</v>
      </c>
      <c r="Y228">
        <v>2</v>
      </c>
      <c r="Z228">
        <v>0</v>
      </c>
      <c r="AA228" s="1">
        <v>43846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Q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35">
      <c r="A229">
        <v>2300229</v>
      </c>
      <c r="B229" s="1">
        <v>43847</v>
      </c>
      <c r="D229">
        <v>0</v>
      </c>
      <c r="E229">
        <v>0</v>
      </c>
      <c r="F229">
        <v>1</v>
      </c>
      <c r="G229">
        <v>0</v>
      </c>
      <c r="H229">
        <v>1</v>
      </c>
      <c r="I229" t="s">
        <v>287</v>
      </c>
      <c r="J229">
        <v>1</v>
      </c>
      <c r="K229">
        <v>0</v>
      </c>
      <c r="L229" s="1">
        <v>43848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AB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Q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35">
      <c r="A230">
        <v>2300230</v>
      </c>
      <c r="B230" s="1">
        <v>43850</v>
      </c>
      <c r="D230">
        <v>1</v>
      </c>
      <c r="E230">
        <v>0</v>
      </c>
      <c r="F230">
        <v>0</v>
      </c>
      <c r="G230">
        <v>0</v>
      </c>
      <c r="H230">
        <v>0</v>
      </c>
      <c r="J230">
        <v>1</v>
      </c>
      <c r="K230">
        <v>0</v>
      </c>
      <c r="L230" s="1">
        <v>43850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AB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Q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35">
      <c r="A231">
        <v>2300231</v>
      </c>
      <c r="B231" s="1">
        <v>43846</v>
      </c>
      <c r="D231">
        <v>0</v>
      </c>
      <c r="E231">
        <v>0</v>
      </c>
      <c r="F231">
        <v>1</v>
      </c>
      <c r="G231">
        <v>0</v>
      </c>
      <c r="H231">
        <v>1</v>
      </c>
      <c r="I231" t="s">
        <v>288</v>
      </c>
      <c r="M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AB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Q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35">
      <c r="A232">
        <v>2300232</v>
      </c>
      <c r="B232" s="1">
        <v>43846</v>
      </c>
      <c r="D232">
        <v>0</v>
      </c>
      <c r="E232">
        <v>0</v>
      </c>
      <c r="F232">
        <v>1</v>
      </c>
      <c r="G232">
        <v>0</v>
      </c>
      <c r="H232">
        <v>1</v>
      </c>
      <c r="I232" t="s">
        <v>289</v>
      </c>
      <c r="M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AB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Q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35">
      <c r="A233">
        <v>2300233</v>
      </c>
      <c r="B233" s="1">
        <v>43839</v>
      </c>
      <c r="D233">
        <v>0</v>
      </c>
      <c r="E233">
        <v>0</v>
      </c>
      <c r="F233">
        <v>1</v>
      </c>
      <c r="G233">
        <v>0</v>
      </c>
      <c r="H233">
        <v>1</v>
      </c>
      <c r="I233" t="s">
        <v>290</v>
      </c>
      <c r="J233">
        <v>1</v>
      </c>
      <c r="K233">
        <v>0</v>
      </c>
      <c r="L233" s="1">
        <v>43845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1</v>
      </c>
      <c r="X233" t="s">
        <v>291</v>
      </c>
      <c r="AB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Q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35">
      <c r="A234">
        <v>2300234</v>
      </c>
      <c r="B234" s="1">
        <v>43850</v>
      </c>
      <c r="D234">
        <v>0</v>
      </c>
      <c r="E234">
        <v>0</v>
      </c>
      <c r="F234">
        <v>1</v>
      </c>
      <c r="G234">
        <v>0</v>
      </c>
      <c r="H234">
        <v>1</v>
      </c>
      <c r="I234" t="s">
        <v>292</v>
      </c>
      <c r="J234">
        <v>1</v>
      </c>
      <c r="K234">
        <v>0</v>
      </c>
      <c r="L234" s="1">
        <v>43850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AB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Q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35">
      <c r="A235">
        <v>2300235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M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AB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Q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35">
      <c r="A236">
        <v>2300236</v>
      </c>
      <c r="B236" s="1">
        <v>43851</v>
      </c>
      <c r="D236">
        <v>1</v>
      </c>
      <c r="E236">
        <v>0</v>
      </c>
      <c r="F236">
        <v>0</v>
      </c>
      <c r="G236">
        <v>0</v>
      </c>
      <c r="H236">
        <v>0</v>
      </c>
      <c r="J236">
        <v>1</v>
      </c>
      <c r="K236">
        <v>0</v>
      </c>
      <c r="L236" s="1">
        <v>43851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AB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Q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35">
      <c r="A237">
        <v>2300237</v>
      </c>
      <c r="B237" s="1">
        <v>43852</v>
      </c>
      <c r="D237">
        <v>1</v>
      </c>
      <c r="E237">
        <v>0</v>
      </c>
      <c r="F237">
        <v>0</v>
      </c>
      <c r="G237">
        <v>0</v>
      </c>
      <c r="H237">
        <v>0</v>
      </c>
      <c r="M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AB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Q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35">
      <c r="A238">
        <v>2300238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M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AB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Q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35">
      <c r="A239">
        <v>2300239</v>
      </c>
      <c r="B239" s="1">
        <v>43846</v>
      </c>
      <c r="D239">
        <v>1</v>
      </c>
      <c r="E239">
        <v>0</v>
      </c>
      <c r="F239">
        <v>0</v>
      </c>
      <c r="G239">
        <v>0</v>
      </c>
      <c r="H239">
        <v>0</v>
      </c>
      <c r="M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AB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Q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35">
      <c r="A240">
        <v>2300240</v>
      </c>
      <c r="B240" s="1">
        <v>43851</v>
      </c>
      <c r="D240">
        <v>0</v>
      </c>
      <c r="E240">
        <v>0</v>
      </c>
      <c r="F240">
        <v>1</v>
      </c>
      <c r="G240">
        <v>0</v>
      </c>
      <c r="H240">
        <v>1</v>
      </c>
      <c r="I240" t="s">
        <v>293</v>
      </c>
      <c r="J240">
        <v>1</v>
      </c>
      <c r="K240">
        <v>0</v>
      </c>
      <c r="L240" s="1">
        <v>43851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AB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Q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35">
      <c r="A241">
        <v>2300241</v>
      </c>
      <c r="B241" s="1">
        <v>43854</v>
      </c>
      <c r="D241">
        <v>0</v>
      </c>
      <c r="E241">
        <v>1</v>
      </c>
      <c r="F241">
        <v>1</v>
      </c>
      <c r="G241">
        <v>0</v>
      </c>
      <c r="H241">
        <v>1</v>
      </c>
      <c r="I241" t="s">
        <v>294</v>
      </c>
      <c r="J241">
        <v>1</v>
      </c>
      <c r="K241">
        <v>0</v>
      </c>
      <c r="L241" s="1">
        <v>43854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AB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Q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35">
      <c r="A242">
        <v>2300242</v>
      </c>
      <c r="B242" s="1">
        <v>43852</v>
      </c>
      <c r="D242">
        <v>1</v>
      </c>
      <c r="E242">
        <v>0</v>
      </c>
      <c r="F242">
        <v>0</v>
      </c>
      <c r="G242">
        <v>0</v>
      </c>
      <c r="H242">
        <v>0</v>
      </c>
      <c r="J242">
        <v>1</v>
      </c>
      <c r="K242">
        <v>0</v>
      </c>
      <c r="L242" s="1">
        <v>43853</v>
      </c>
      <c r="N242">
        <v>1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AB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Q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35">
      <c r="A243">
        <v>2300243</v>
      </c>
      <c r="B243" s="1">
        <v>43859</v>
      </c>
      <c r="D243">
        <v>0</v>
      </c>
      <c r="E243">
        <v>0</v>
      </c>
      <c r="F243">
        <v>1</v>
      </c>
      <c r="G243">
        <v>0</v>
      </c>
      <c r="H243">
        <v>1</v>
      </c>
      <c r="I243" t="s">
        <v>295</v>
      </c>
      <c r="J243">
        <v>1</v>
      </c>
      <c r="K243">
        <v>0</v>
      </c>
      <c r="L243" s="1">
        <v>43860</v>
      </c>
      <c r="N243">
        <v>1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1</v>
      </c>
      <c r="X243" t="s">
        <v>296</v>
      </c>
      <c r="AB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Q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35">
      <c r="A244">
        <v>2300244</v>
      </c>
      <c r="B244" s="1">
        <v>43860</v>
      </c>
      <c r="D244">
        <v>0</v>
      </c>
      <c r="E244">
        <v>0</v>
      </c>
      <c r="F244">
        <v>0</v>
      </c>
      <c r="G244">
        <v>0</v>
      </c>
      <c r="H244">
        <v>1</v>
      </c>
      <c r="I244" t="s">
        <v>297</v>
      </c>
      <c r="J244">
        <v>1</v>
      </c>
      <c r="K244">
        <v>0</v>
      </c>
      <c r="L244" s="1">
        <v>43859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 t="s">
        <v>298</v>
      </c>
      <c r="Y244">
        <v>2</v>
      </c>
      <c r="Z244">
        <v>0</v>
      </c>
      <c r="AA244" s="1">
        <v>43892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0</v>
      </c>
      <c r="AL244">
        <v>1</v>
      </c>
      <c r="AM244" t="s">
        <v>299</v>
      </c>
      <c r="AQ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35">
      <c r="A245">
        <v>2300245</v>
      </c>
      <c r="B245" s="1">
        <v>43861</v>
      </c>
      <c r="D245">
        <v>1</v>
      </c>
      <c r="E245">
        <v>0</v>
      </c>
      <c r="F245">
        <v>0</v>
      </c>
      <c r="G245">
        <v>0</v>
      </c>
      <c r="H245">
        <v>0</v>
      </c>
      <c r="J245">
        <v>1</v>
      </c>
      <c r="K245">
        <v>0</v>
      </c>
      <c r="L245" s="1">
        <v>43861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AB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Q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35">
      <c r="A246">
        <v>2300246</v>
      </c>
      <c r="B246" s="1">
        <v>43860</v>
      </c>
      <c r="D246">
        <v>0</v>
      </c>
      <c r="E246">
        <v>0</v>
      </c>
      <c r="F246">
        <v>0</v>
      </c>
      <c r="G246">
        <v>0</v>
      </c>
      <c r="H246">
        <v>1</v>
      </c>
      <c r="I246" t="e">
        <f>- Bronko pneumonia kanan  - pembesaran KGB</f>
        <v>#NAME?</v>
      </c>
      <c r="J246">
        <v>1</v>
      </c>
      <c r="K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AB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Q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35">
      <c r="A247">
        <v>2300247</v>
      </c>
      <c r="B247" s="1">
        <v>43862</v>
      </c>
      <c r="D247">
        <v>1</v>
      </c>
      <c r="E247">
        <v>0</v>
      </c>
      <c r="F247">
        <v>0</v>
      </c>
      <c r="G247">
        <v>0</v>
      </c>
      <c r="H247">
        <v>0</v>
      </c>
      <c r="J247">
        <v>1</v>
      </c>
      <c r="K247">
        <v>0</v>
      </c>
      <c r="L247" s="1">
        <v>43862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AB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Q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35">
      <c r="A248">
        <v>2300248</v>
      </c>
      <c r="B248" s="1">
        <v>43862</v>
      </c>
      <c r="D248">
        <v>0</v>
      </c>
      <c r="E248">
        <v>0</v>
      </c>
      <c r="F248">
        <v>0</v>
      </c>
      <c r="G248">
        <v>0</v>
      </c>
      <c r="H248">
        <v>1</v>
      </c>
      <c r="I248" t="s">
        <v>206</v>
      </c>
      <c r="M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AB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Q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35">
      <c r="A249">
        <v>2300249</v>
      </c>
      <c r="B249" s="1">
        <v>43862</v>
      </c>
      <c r="D249">
        <v>0</v>
      </c>
      <c r="E249">
        <v>0</v>
      </c>
      <c r="F249">
        <v>1</v>
      </c>
      <c r="G249">
        <v>0</v>
      </c>
      <c r="H249">
        <v>1</v>
      </c>
      <c r="I249" t="s">
        <v>300</v>
      </c>
      <c r="J249">
        <v>1</v>
      </c>
      <c r="K249">
        <v>0</v>
      </c>
      <c r="L249" s="1">
        <v>43863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AB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Q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35">
      <c r="A250">
        <v>2300250</v>
      </c>
      <c r="B250" s="1">
        <v>43852</v>
      </c>
      <c r="D250">
        <v>0</v>
      </c>
      <c r="E250">
        <v>0</v>
      </c>
      <c r="F250">
        <v>1</v>
      </c>
      <c r="G250">
        <v>0</v>
      </c>
      <c r="H250">
        <v>1</v>
      </c>
      <c r="I250" t="s">
        <v>301</v>
      </c>
      <c r="J250">
        <v>1</v>
      </c>
      <c r="K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AB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Q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35">
      <c r="A251">
        <v>2300251</v>
      </c>
      <c r="B251" s="1">
        <v>43867</v>
      </c>
      <c r="D251">
        <v>0</v>
      </c>
      <c r="E251">
        <v>0</v>
      </c>
      <c r="F251">
        <v>0</v>
      </c>
      <c r="G251">
        <v>0</v>
      </c>
      <c r="H251">
        <v>1</v>
      </c>
      <c r="I251" t="e">
        <f>- tampak kardiomegali</f>
        <v>#NAME?</v>
      </c>
      <c r="J251">
        <v>1</v>
      </c>
      <c r="K251">
        <v>1</v>
      </c>
      <c r="L251" s="1">
        <v>43520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1</v>
      </c>
      <c r="X251" t="s">
        <v>302</v>
      </c>
      <c r="Y251">
        <v>2</v>
      </c>
      <c r="Z251">
        <v>0</v>
      </c>
      <c r="AA251" s="1">
        <v>43856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Q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35">
      <c r="A252">
        <v>2300252</v>
      </c>
      <c r="B252" s="1">
        <v>43866</v>
      </c>
      <c r="D252">
        <v>1</v>
      </c>
      <c r="E252">
        <v>0</v>
      </c>
      <c r="F252">
        <v>0</v>
      </c>
      <c r="G252">
        <v>0</v>
      </c>
      <c r="H252">
        <v>1</v>
      </c>
      <c r="I252" t="s">
        <v>252</v>
      </c>
      <c r="J252">
        <v>1</v>
      </c>
      <c r="K252">
        <v>0</v>
      </c>
      <c r="L252" s="1">
        <v>43866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AB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Q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35">
      <c r="A253">
        <v>2300253</v>
      </c>
      <c r="B253" s="1">
        <v>43869</v>
      </c>
      <c r="D253">
        <v>0</v>
      </c>
      <c r="E253">
        <v>0</v>
      </c>
      <c r="F253">
        <v>1</v>
      </c>
      <c r="G253">
        <v>0</v>
      </c>
      <c r="H253">
        <v>1</v>
      </c>
      <c r="I253" t="s">
        <v>303</v>
      </c>
      <c r="J253">
        <v>1</v>
      </c>
      <c r="K253">
        <v>0</v>
      </c>
      <c r="L253" s="1">
        <v>43870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1</v>
      </c>
      <c r="X253" t="s">
        <v>304</v>
      </c>
      <c r="AB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Q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35">
      <c r="A254">
        <v>2300254</v>
      </c>
      <c r="B254" s="1">
        <v>43869</v>
      </c>
      <c r="D254">
        <v>1</v>
      </c>
      <c r="E254">
        <v>0</v>
      </c>
      <c r="F254">
        <v>0</v>
      </c>
      <c r="G254">
        <v>0</v>
      </c>
      <c r="H254">
        <v>0</v>
      </c>
      <c r="J254">
        <v>1</v>
      </c>
      <c r="K254">
        <v>0</v>
      </c>
      <c r="L254" s="1">
        <v>43864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1</v>
      </c>
      <c r="X254" t="s">
        <v>305</v>
      </c>
      <c r="AB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Q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35">
      <c r="A255">
        <v>2300255</v>
      </c>
      <c r="B255" s="1">
        <v>43869</v>
      </c>
      <c r="D255">
        <v>1</v>
      </c>
      <c r="E255">
        <v>0</v>
      </c>
      <c r="F255">
        <v>0</v>
      </c>
      <c r="G255">
        <v>0</v>
      </c>
      <c r="H255">
        <v>0</v>
      </c>
      <c r="J255">
        <v>1</v>
      </c>
      <c r="K255">
        <v>0</v>
      </c>
      <c r="L255" s="1">
        <v>43870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1</v>
      </c>
      <c r="X255" t="s">
        <v>306</v>
      </c>
      <c r="AB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Q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35">
      <c r="A256">
        <v>2300256</v>
      </c>
      <c r="B256" s="1">
        <v>43868</v>
      </c>
      <c r="D256">
        <v>1</v>
      </c>
      <c r="E256">
        <v>0</v>
      </c>
      <c r="F256">
        <v>0</v>
      </c>
      <c r="G256">
        <v>0</v>
      </c>
      <c r="H256">
        <v>1</v>
      </c>
      <c r="I256" t="s">
        <v>307</v>
      </c>
      <c r="J256">
        <v>1</v>
      </c>
      <c r="K256">
        <v>0</v>
      </c>
      <c r="L256" s="1">
        <v>43804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AB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Q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35">
      <c r="A257">
        <v>2300257</v>
      </c>
      <c r="B257" s="1">
        <v>43868</v>
      </c>
      <c r="D257">
        <v>0</v>
      </c>
      <c r="E257">
        <v>0</v>
      </c>
      <c r="F257">
        <v>0</v>
      </c>
      <c r="G257">
        <v>0</v>
      </c>
      <c r="H257">
        <v>1</v>
      </c>
      <c r="I257" t="e">
        <f>- gambaran opak berbentuk bulat batas tegas di lapang tengah paru kanan (Sugestif tuberculoma)  - TBC paru lama aktif  - efusi kiri minimal DD/ penebalan pleura kiri  - kardiomegali DD/ posisi</f>
        <v>#NAME?</v>
      </c>
      <c r="J257">
        <v>1</v>
      </c>
      <c r="K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Y257">
        <v>2</v>
      </c>
      <c r="Z257">
        <v>1</v>
      </c>
      <c r="AA257" s="1">
        <v>43791</v>
      </c>
      <c r="AC257">
        <v>1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Q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35">
      <c r="A258">
        <v>2300258</v>
      </c>
      <c r="B258" s="1">
        <v>43870</v>
      </c>
      <c r="D258">
        <v>1</v>
      </c>
      <c r="E258">
        <v>0</v>
      </c>
      <c r="F258">
        <v>0</v>
      </c>
      <c r="G258">
        <v>0</v>
      </c>
      <c r="H258">
        <v>0</v>
      </c>
      <c r="J258">
        <v>1</v>
      </c>
      <c r="K258">
        <v>0</v>
      </c>
      <c r="L258" s="1">
        <v>43870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AB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Q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35">
      <c r="A259">
        <v>2300259</v>
      </c>
      <c r="B259" s="1">
        <v>43869</v>
      </c>
      <c r="D259">
        <v>0</v>
      </c>
      <c r="E259">
        <v>0</v>
      </c>
      <c r="F259">
        <v>1</v>
      </c>
      <c r="G259">
        <v>0</v>
      </c>
      <c r="H259">
        <v>1</v>
      </c>
      <c r="I259" t="s">
        <v>129</v>
      </c>
      <c r="J259">
        <v>1</v>
      </c>
      <c r="K259">
        <v>0</v>
      </c>
      <c r="L259" s="1">
        <v>43871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AB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Q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35">
      <c r="A260">
        <v>2300260</v>
      </c>
      <c r="B260" s="1">
        <v>43871</v>
      </c>
      <c r="D260">
        <v>1</v>
      </c>
      <c r="E260">
        <v>0</v>
      </c>
      <c r="F260">
        <v>0</v>
      </c>
      <c r="G260">
        <v>0</v>
      </c>
      <c r="H260">
        <v>0</v>
      </c>
      <c r="J260">
        <v>1</v>
      </c>
      <c r="K260">
        <v>0</v>
      </c>
      <c r="L260" s="1">
        <v>43871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1</v>
      </c>
      <c r="W260">
        <v>1</v>
      </c>
      <c r="X260" t="s">
        <v>308</v>
      </c>
      <c r="AB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Q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35">
      <c r="A261">
        <v>2300261</v>
      </c>
      <c r="B261" s="1">
        <v>43872</v>
      </c>
      <c r="D261">
        <v>0</v>
      </c>
      <c r="E261">
        <v>1</v>
      </c>
      <c r="F261">
        <v>1</v>
      </c>
      <c r="G261">
        <v>0</v>
      </c>
      <c r="H261">
        <v>1</v>
      </c>
      <c r="I261" t="s">
        <v>309</v>
      </c>
      <c r="J261">
        <v>1</v>
      </c>
      <c r="K261">
        <v>0</v>
      </c>
      <c r="L261" s="1">
        <v>43872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AB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Q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35">
      <c r="A262">
        <v>2300262</v>
      </c>
      <c r="B262" s="1">
        <v>43871</v>
      </c>
      <c r="D262">
        <v>1</v>
      </c>
      <c r="E262">
        <v>0</v>
      </c>
      <c r="F262">
        <v>0</v>
      </c>
      <c r="G262">
        <v>0</v>
      </c>
      <c r="H262">
        <v>0</v>
      </c>
      <c r="J262">
        <v>1</v>
      </c>
      <c r="K262">
        <v>0</v>
      </c>
      <c r="L262" s="1">
        <v>43872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AB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Q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35">
      <c r="A263">
        <v>2300263</v>
      </c>
      <c r="B263" s="1">
        <v>43861</v>
      </c>
      <c r="D263">
        <v>1</v>
      </c>
      <c r="E263">
        <v>0</v>
      </c>
      <c r="F263">
        <v>0</v>
      </c>
      <c r="G263">
        <v>0</v>
      </c>
      <c r="H263">
        <v>0</v>
      </c>
      <c r="J263">
        <v>1</v>
      </c>
      <c r="K263">
        <v>0</v>
      </c>
      <c r="L263" s="1">
        <v>43866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 t="s">
        <v>310</v>
      </c>
      <c r="AB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Q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35">
      <c r="A264">
        <v>2300264</v>
      </c>
      <c r="B264" s="1">
        <v>43873</v>
      </c>
      <c r="D264">
        <v>0</v>
      </c>
      <c r="E264">
        <v>0</v>
      </c>
      <c r="F264">
        <v>1</v>
      </c>
      <c r="G264">
        <v>0</v>
      </c>
      <c r="H264">
        <v>1</v>
      </c>
      <c r="I264" t="s">
        <v>311</v>
      </c>
      <c r="J264">
        <v>1</v>
      </c>
      <c r="K264">
        <v>0</v>
      </c>
      <c r="L264" s="1">
        <v>43874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AB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Q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35">
      <c r="A265">
        <v>2300265</v>
      </c>
      <c r="B265" s="1">
        <v>43873</v>
      </c>
      <c r="D265">
        <v>1</v>
      </c>
      <c r="E265">
        <v>0</v>
      </c>
      <c r="F265">
        <v>0</v>
      </c>
      <c r="G265">
        <v>0</v>
      </c>
      <c r="H265">
        <v>0</v>
      </c>
      <c r="J265">
        <v>1</v>
      </c>
      <c r="K265">
        <v>0</v>
      </c>
      <c r="L265" s="1">
        <v>43868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AB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Q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35">
      <c r="A266">
        <v>2300266</v>
      </c>
      <c r="B266" s="1">
        <v>43867</v>
      </c>
      <c r="D266">
        <v>0</v>
      </c>
      <c r="E266">
        <v>0</v>
      </c>
      <c r="F266">
        <v>1</v>
      </c>
      <c r="G266">
        <v>0</v>
      </c>
      <c r="H266">
        <v>1</v>
      </c>
      <c r="I266" t="s">
        <v>312</v>
      </c>
      <c r="J266">
        <v>1</v>
      </c>
      <c r="K266">
        <v>0</v>
      </c>
      <c r="L266" s="1">
        <v>43868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 t="s">
        <v>313</v>
      </c>
      <c r="AB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Q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35">
      <c r="A267">
        <v>2300267</v>
      </c>
      <c r="B267" s="1">
        <v>43864</v>
      </c>
      <c r="D267">
        <v>0</v>
      </c>
      <c r="E267">
        <v>0</v>
      </c>
      <c r="F267">
        <v>1</v>
      </c>
      <c r="G267">
        <v>0</v>
      </c>
      <c r="H267">
        <v>1</v>
      </c>
      <c r="I267" t="s">
        <v>111</v>
      </c>
      <c r="J267">
        <v>1</v>
      </c>
      <c r="K267">
        <v>0</v>
      </c>
      <c r="L267" s="1">
        <v>43834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 t="s">
        <v>314</v>
      </c>
      <c r="AB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Q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35">
      <c r="A268">
        <v>2300268</v>
      </c>
      <c r="B268" s="1">
        <v>43874</v>
      </c>
      <c r="D268">
        <v>0</v>
      </c>
      <c r="E268">
        <v>0</v>
      </c>
      <c r="F268">
        <v>1</v>
      </c>
      <c r="G268">
        <v>0</v>
      </c>
      <c r="H268">
        <v>1</v>
      </c>
      <c r="I268" t="s">
        <v>315</v>
      </c>
      <c r="J268">
        <v>1</v>
      </c>
      <c r="K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AB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Q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35">
      <c r="A269">
        <v>2300269</v>
      </c>
      <c r="B269" s="1">
        <v>43874</v>
      </c>
      <c r="D269">
        <v>0</v>
      </c>
      <c r="E269">
        <v>0</v>
      </c>
      <c r="F269">
        <v>1</v>
      </c>
      <c r="G269">
        <v>0</v>
      </c>
      <c r="H269">
        <v>1</v>
      </c>
      <c r="I269" t="s">
        <v>316</v>
      </c>
      <c r="J269">
        <v>1</v>
      </c>
      <c r="K269">
        <v>0</v>
      </c>
      <c r="L269" s="1">
        <v>43875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AB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Q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35">
      <c r="A270">
        <v>2300270</v>
      </c>
      <c r="B270" s="1">
        <v>43871</v>
      </c>
      <c r="D270">
        <v>0</v>
      </c>
      <c r="E270">
        <v>0</v>
      </c>
      <c r="F270">
        <v>1</v>
      </c>
      <c r="G270">
        <v>0</v>
      </c>
      <c r="H270">
        <v>1</v>
      </c>
      <c r="I270" t="s">
        <v>209</v>
      </c>
      <c r="M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AB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Q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35">
      <c r="A271">
        <v>2300271</v>
      </c>
      <c r="B271" s="1">
        <v>43875</v>
      </c>
      <c r="D271">
        <v>1</v>
      </c>
      <c r="E271">
        <v>0</v>
      </c>
      <c r="F271">
        <v>0</v>
      </c>
      <c r="G271">
        <v>0</v>
      </c>
      <c r="H271">
        <v>0</v>
      </c>
      <c r="J271">
        <v>1</v>
      </c>
      <c r="K271">
        <v>0</v>
      </c>
      <c r="L271" s="1">
        <v>43876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 t="s">
        <v>317</v>
      </c>
      <c r="AB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Q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35">
      <c r="A272">
        <v>2300272</v>
      </c>
      <c r="B272" s="1">
        <v>43874</v>
      </c>
      <c r="D272">
        <v>1</v>
      </c>
      <c r="E272">
        <v>0</v>
      </c>
      <c r="F272">
        <v>0</v>
      </c>
      <c r="G272">
        <v>0</v>
      </c>
      <c r="H272">
        <v>0</v>
      </c>
      <c r="J272">
        <v>1</v>
      </c>
      <c r="K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AB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Q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35">
      <c r="A273">
        <v>2300273</v>
      </c>
      <c r="B273" s="1">
        <v>43879</v>
      </c>
      <c r="D273">
        <v>0</v>
      </c>
      <c r="E273">
        <v>0</v>
      </c>
      <c r="F273">
        <v>1</v>
      </c>
      <c r="G273">
        <v>0</v>
      </c>
      <c r="H273">
        <v>1</v>
      </c>
      <c r="I273" t="s">
        <v>318</v>
      </c>
      <c r="J273">
        <v>1</v>
      </c>
      <c r="K273">
        <v>0</v>
      </c>
      <c r="L273" s="1">
        <v>43880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0</v>
      </c>
      <c r="AB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Q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35">
      <c r="A274">
        <v>2300274</v>
      </c>
      <c r="B274" s="1">
        <v>43873</v>
      </c>
      <c r="D274">
        <v>0</v>
      </c>
      <c r="E274">
        <v>0</v>
      </c>
      <c r="F274">
        <v>0</v>
      </c>
      <c r="G274">
        <v>0</v>
      </c>
      <c r="H274">
        <v>1</v>
      </c>
      <c r="I274" t="s">
        <v>319</v>
      </c>
      <c r="J274">
        <v>1</v>
      </c>
      <c r="K274">
        <v>0</v>
      </c>
      <c r="L274" s="1">
        <v>43873</v>
      </c>
      <c r="N274">
        <v>1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AB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Q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35">
      <c r="A275">
        <v>2300275</v>
      </c>
      <c r="B275" s="1">
        <v>43875</v>
      </c>
      <c r="D275">
        <v>0</v>
      </c>
      <c r="E275">
        <v>0</v>
      </c>
      <c r="F275">
        <v>1</v>
      </c>
      <c r="G275">
        <v>0</v>
      </c>
      <c r="H275">
        <v>0</v>
      </c>
      <c r="J275">
        <v>1</v>
      </c>
      <c r="K275">
        <v>0</v>
      </c>
      <c r="L275" s="1">
        <v>43875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1</v>
      </c>
      <c r="X275" t="s">
        <v>172</v>
      </c>
      <c r="AB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Q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35">
      <c r="A276">
        <v>2300276</v>
      </c>
      <c r="B276" s="1">
        <v>43881</v>
      </c>
      <c r="D276">
        <v>0</v>
      </c>
      <c r="E276">
        <v>0</v>
      </c>
      <c r="F276">
        <v>1</v>
      </c>
      <c r="G276">
        <v>0</v>
      </c>
      <c r="H276">
        <v>1</v>
      </c>
      <c r="I276" t="s">
        <v>320</v>
      </c>
      <c r="M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AB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Q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35">
      <c r="A277">
        <v>2300277</v>
      </c>
      <c r="B277" s="1">
        <v>43876</v>
      </c>
      <c r="D277">
        <v>0</v>
      </c>
      <c r="E277">
        <v>0</v>
      </c>
      <c r="F277">
        <v>1</v>
      </c>
      <c r="G277">
        <v>0</v>
      </c>
      <c r="H277">
        <v>1</v>
      </c>
      <c r="I277" t="s">
        <v>321</v>
      </c>
      <c r="J277">
        <v>1</v>
      </c>
      <c r="K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AB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Q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35">
      <c r="A278">
        <v>2300278</v>
      </c>
      <c r="B278" s="1">
        <v>43882</v>
      </c>
      <c r="D278">
        <v>1</v>
      </c>
      <c r="E278">
        <v>0</v>
      </c>
      <c r="F278">
        <v>0</v>
      </c>
      <c r="G278">
        <v>0</v>
      </c>
      <c r="H278">
        <v>0</v>
      </c>
      <c r="J278">
        <v>1</v>
      </c>
      <c r="K278">
        <v>0</v>
      </c>
      <c r="L278" s="1">
        <v>43882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AB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Q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35">
      <c r="A279">
        <v>2300279</v>
      </c>
      <c r="B279" s="1">
        <v>43855</v>
      </c>
      <c r="D279">
        <v>0</v>
      </c>
      <c r="E279">
        <v>0</v>
      </c>
      <c r="F279">
        <v>1</v>
      </c>
      <c r="G279">
        <v>0</v>
      </c>
      <c r="H279">
        <v>1</v>
      </c>
      <c r="I279" t="s">
        <v>322</v>
      </c>
      <c r="J279">
        <v>1</v>
      </c>
      <c r="K279">
        <v>0</v>
      </c>
      <c r="L279" s="1">
        <v>43887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AB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Q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35">
      <c r="A280">
        <v>2300280</v>
      </c>
      <c r="B280" s="1">
        <v>43883</v>
      </c>
      <c r="D280">
        <v>0</v>
      </c>
      <c r="E280">
        <v>0</v>
      </c>
      <c r="F280">
        <v>1</v>
      </c>
      <c r="G280">
        <v>0</v>
      </c>
      <c r="H280">
        <v>1</v>
      </c>
      <c r="I280" t="s">
        <v>209</v>
      </c>
      <c r="J280">
        <v>1</v>
      </c>
      <c r="K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AB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Q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35">
      <c r="A281">
        <v>2300281</v>
      </c>
      <c r="B281" s="1">
        <v>43888</v>
      </c>
      <c r="D281">
        <v>0</v>
      </c>
      <c r="E281">
        <v>0</v>
      </c>
      <c r="F281">
        <v>0</v>
      </c>
      <c r="G281">
        <v>0</v>
      </c>
      <c r="H281">
        <v>1</v>
      </c>
      <c r="I281" t="s">
        <v>147</v>
      </c>
      <c r="J281">
        <v>1</v>
      </c>
      <c r="K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1</v>
      </c>
      <c r="X281" t="s">
        <v>323</v>
      </c>
      <c r="AB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Q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35">
      <c r="A282">
        <v>2300282</v>
      </c>
      <c r="B282" s="1">
        <v>43883</v>
      </c>
      <c r="D282">
        <v>0</v>
      </c>
      <c r="E282">
        <v>0</v>
      </c>
      <c r="F282">
        <v>1</v>
      </c>
      <c r="G282">
        <v>0</v>
      </c>
      <c r="H282">
        <v>1</v>
      </c>
      <c r="I282" t="e">
        <f>- Menyokong TBC paru lama aktif  - tidak tampak kerdiomegali</f>
        <v>#NAME?</v>
      </c>
      <c r="M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35">
      <c r="A283">
        <v>2300283</v>
      </c>
      <c r="B283" s="1">
        <v>43868</v>
      </c>
      <c r="D283">
        <v>0</v>
      </c>
      <c r="E283">
        <v>0</v>
      </c>
      <c r="F283">
        <v>1</v>
      </c>
      <c r="G283">
        <v>0</v>
      </c>
      <c r="H283">
        <v>1</v>
      </c>
      <c r="I283" t="s">
        <v>324</v>
      </c>
      <c r="J283">
        <v>1</v>
      </c>
      <c r="K283">
        <v>0</v>
      </c>
      <c r="L283" s="1">
        <v>43884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AB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Q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35">
      <c r="A284">
        <v>2300284</v>
      </c>
      <c r="B284" s="1">
        <v>43890</v>
      </c>
      <c r="D284">
        <v>0</v>
      </c>
      <c r="E284">
        <v>0</v>
      </c>
      <c r="F284">
        <v>1</v>
      </c>
      <c r="G284">
        <v>0</v>
      </c>
      <c r="H284">
        <v>1</v>
      </c>
      <c r="I284" t="s">
        <v>325</v>
      </c>
      <c r="J284">
        <v>1</v>
      </c>
      <c r="K284">
        <v>0</v>
      </c>
      <c r="L284" s="1">
        <v>43890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1</v>
      </c>
      <c r="X284" t="s">
        <v>326</v>
      </c>
      <c r="AB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Q284">
        <v>1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35">
      <c r="A285">
        <v>2300285</v>
      </c>
      <c r="B285" s="1">
        <v>43891</v>
      </c>
      <c r="D285">
        <v>0</v>
      </c>
      <c r="E285">
        <v>0</v>
      </c>
      <c r="F285">
        <v>1</v>
      </c>
      <c r="G285">
        <v>0</v>
      </c>
      <c r="H285">
        <v>1</v>
      </c>
      <c r="I285" t="s">
        <v>327</v>
      </c>
      <c r="J285">
        <v>1</v>
      </c>
      <c r="K285">
        <v>0</v>
      </c>
      <c r="L285" s="1">
        <v>43890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1</v>
      </c>
      <c r="V285">
        <v>0</v>
      </c>
      <c r="W285">
        <v>0</v>
      </c>
      <c r="AB285"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Q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35">
      <c r="A286">
        <v>2300286</v>
      </c>
      <c r="B286" s="1">
        <v>43889</v>
      </c>
      <c r="D286">
        <v>1</v>
      </c>
      <c r="E286">
        <v>0</v>
      </c>
      <c r="F286">
        <v>0</v>
      </c>
      <c r="G286">
        <v>0</v>
      </c>
      <c r="H286">
        <v>0</v>
      </c>
      <c r="J286">
        <v>1</v>
      </c>
      <c r="K286">
        <v>0</v>
      </c>
      <c r="L286" s="1">
        <v>43889</v>
      </c>
      <c r="N286">
        <v>1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 t="s">
        <v>328</v>
      </c>
      <c r="AB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Q286">
        <v>1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35">
      <c r="A287">
        <v>2300287</v>
      </c>
      <c r="B287" s="1">
        <v>43893</v>
      </c>
      <c r="D287">
        <v>1</v>
      </c>
      <c r="E287">
        <v>0</v>
      </c>
      <c r="F287">
        <v>0</v>
      </c>
      <c r="G287">
        <v>0</v>
      </c>
      <c r="H287">
        <v>0</v>
      </c>
      <c r="J287">
        <v>1</v>
      </c>
      <c r="K287">
        <v>0</v>
      </c>
      <c r="L287" s="1">
        <v>43895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AB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Q287">
        <v>1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35">
      <c r="A288">
        <v>2300288</v>
      </c>
      <c r="B288" s="1">
        <v>43895</v>
      </c>
      <c r="D288">
        <v>0</v>
      </c>
      <c r="E288">
        <v>0</v>
      </c>
      <c r="F288">
        <v>1</v>
      </c>
      <c r="G288">
        <v>0</v>
      </c>
      <c r="H288">
        <v>1</v>
      </c>
      <c r="I288" t="s">
        <v>329</v>
      </c>
      <c r="J288">
        <v>1</v>
      </c>
      <c r="K288">
        <v>0</v>
      </c>
      <c r="L288" s="1">
        <v>43895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1</v>
      </c>
      <c r="V288">
        <v>0</v>
      </c>
      <c r="W288">
        <v>1</v>
      </c>
      <c r="X288" t="s">
        <v>271</v>
      </c>
      <c r="AB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Q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35">
      <c r="A289">
        <v>2300289</v>
      </c>
      <c r="B289" s="1">
        <v>43893</v>
      </c>
      <c r="D289">
        <v>1</v>
      </c>
      <c r="E289">
        <v>0</v>
      </c>
      <c r="F289">
        <v>0</v>
      </c>
      <c r="G289">
        <v>0</v>
      </c>
      <c r="H289">
        <v>0</v>
      </c>
      <c r="J289">
        <v>1</v>
      </c>
      <c r="K289">
        <v>0</v>
      </c>
      <c r="L289" s="1">
        <v>43895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 t="s">
        <v>330</v>
      </c>
      <c r="AB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Q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35">
      <c r="A290">
        <v>2300290</v>
      </c>
      <c r="B290" s="1">
        <v>43893</v>
      </c>
      <c r="D290">
        <v>0</v>
      </c>
      <c r="E290">
        <v>0</v>
      </c>
      <c r="F290">
        <v>0</v>
      </c>
      <c r="G290">
        <v>0</v>
      </c>
      <c r="H290">
        <v>1</v>
      </c>
      <c r="I290" t="s">
        <v>331</v>
      </c>
      <c r="J290">
        <v>1</v>
      </c>
      <c r="K290">
        <v>0</v>
      </c>
      <c r="L290" s="1">
        <v>43893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AB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Q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35">
      <c r="A291">
        <v>2300291</v>
      </c>
      <c r="B291" s="1">
        <v>43894</v>
      </c>
      <c r="D291">
        <v>0</v>
      </c>
      <c r="E291">
        <v>0</v>
      </c>
      <c r="F291">
        <v>1</v>
      </c>
      <c r="G291">
        <v>0</v>
      </c>
      <c r="H291">
        <v>1</v>
      </c>
      <c r="I291" t="s">
        <v>195</v>
      </c>
      <c r="J291">
        <v>1</v>
      </c>
      <c r="K291">
        <v>0</v>
      </c>
      <c r="L291" s="1">
        <v>43895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 t="s">
        <v>332</v>
      </c>
      <c r="AB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Q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35">
      <c r="A292">
        <v>2300292</v>
      </c>
      <c r="B292" s="1">
        <v>43882</v>
      </c>
      <c r="D292">
        <v>1</v>
      </c>
      <c r="E292">
        <v>0</v>
      </c>
      <c r="F292">
        <v>0</v>
      </c>
      <c r="G292">
        <v>0</v>
      </c>
      <c r="H292">
        <v>0</v>
      </c>
      <c r="M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AB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Q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35">
      <c r="A293">
        <v>2300293</v>
      </c>
      <c r="B293" s="1">
        <v>43896</v>
      </c>
      <c r="D293">
        <v>1</v>
      </c>
      <c r="E293">
        <v>0</v>
      </c>
      <c r="F293">
        <v>0</v>
      </c>
      <c r="G293">
        <v>0</v>
      </c>
      <c r="H293">
        <v>0</v>
      </c>
      <c r="J293">
        <v>1</v>
      </c>
      <c r="K293">
        <v>0</v>
      </c>
      <c r="L293" s="1">
        <v>43897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1</v>
      </c>
      <c r="V293">
        <v>0</v>
      </c>
      <c r="W293">
        <v>0</v>
      </c>
      <c r="AB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Q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35">
      <c r="A294">
        <v>2300294</v>
      </c>
      <c r="B294" s="1">
        <v>43897</v>
      </c>
      <c r="D294">
        <v>0</v>
      </c>
      <c r="E294">
        <v>0</v>
      </c>
      <c r="F294">
        <v>0</v>
      </c>
      <c r="G294">
        <v>0</v>
      </c>
      <c r="H294">
        <v>1</v>
      </c>
      <c r="I294" t="s">
        <v>333</v>
      </c>
      <c r="J294">
        <v>1</v>
      </c>
      <c r="K294">
        <v>0</v>
      </c>
      <c r="L294" s="1">
        <v>43898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AB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Q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35">
      <c r="A295">
        <v>2300295</v>
      </c>
      <c r="B295" s="1">
        <v>43897</v>
      </c>
      <c r="D295">
        <v>0</v>
      </c>
      <c r="E295">
        <v>0</v>
      </c>
      <c r="F295">
        <v>1</v>
      </c>
      <c r="G295">
        <v>0</v>
      </c>
      <c r="H295">
        <v>1</v>
      </c>
      <c r="I295" t="s">
        <v>334</v>
      </c>
      <c r="J295">
        <v>1</v>
      </c>
      <c r="K295">
        <v>0</v>
      </c>
      <c r="L295" s="1">
        <v>43897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 t="s">
        <v>271</v>
      </c>
      <c r="AB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Q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35">
      <c r="A296">
        <v>2300296</v>
      </c>
      <c r="B296" s="1">
        <v>43896</v>
      </c>
      <c r="D296">
        <v>0</v>
      </c>
      <c r="E296">
        <v>1</v>
      </c>
      <c r="F296">
        <v>1</v>
      </c>
      <c r="G296">
        <v>0</v>
      </c>
      <c r="H296">
        <v>1</v>
      </c>
      <c r="I296" t="s">
        <v>335</v>
      </c>
      <c r="M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AB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Q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35">
      <c r="A297">
        <v>2300297</v>
      </c>
      <c r="B297" s="1">
        <v>43895</v>
      </c>
      <c r="D297">
        <v>1</v>
      </c>
      <c r="E297">
        <v>0</v>
      </c>
      <c r="F297">
        <v>0</v>
      </c>
      <c r="G297">
        <v>0</v>
      </c>
      <c r="H297">
        <v>0</v>
      </c>
      <c r="J297">
        <v>1</v>
      </c>
      <c r="K297">
        <v>0</v>
      </c>
      <c r="L297" s="1">
        <v>43896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1</v>
      </c>
      <c r="X297" t="s">
        <v>336</v>
      </c>
      <c r="AB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Q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35">
      <c r="A298">
        <v>2300298</v>
      </c>
      <c r="B298" s="1">
        <v>43899</v>
      </c>
      <c r="D298">
        <v>0</v>
      </c>
      <c r="E298">
        <v>0</v>
      </c>
      <c r="F298">
        <v>0</v>
      </c>
      <c r="G298">
        <v>0</v>
      </c>
      <c r="H298">
        <v>1</v>
      </c>
      <c r="I298" t="s">
        <v>337</v>
      </c>
      <c r="J298">
        <v>1</v>
      </c>
      <c r="K298">
        <v>0</v>
      </c>
      <c r="L298" s="1">
        <v>43900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 t="s">
        <v>338</v>
      </c>
      <c r="AB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Q298">
        <v>1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35">
      <c r="A299">
        <v>2300299</v>
      </c>
      <c r="B299" s="1">
        <v>43901</v>
      </c>
      <c r="D299">
        <v>0</v>
      </c>
      <c r="E299">
        <v>0</v>
      </c>
      <c r="F299">
        <v>0</v>
      </c>
      <c r="G299">
        <v>1</v>
      </c>
      <c r="H299">
        <v>1</v>
      </c>
      <c r="I299" t="s">
        <v>284</v>
      </c>
      <c r="M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AB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Q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35">
      <c r="A300">
        <v>2300300</v>
      </c>
      <c r="B300" s="1">
        <v>43901</v>
      </c>
      <c r="D300">
        <v>0</v>
      </c>
      <c r="E300">
        <v>0</v>
      </c>
      <c r="F300">
        <v>1</v>
      </c>
      <c r="G300">
        <v>0</v>
      </c>
      <c r="H300">
        <v>1</v>
      </c>
      <c r="I300" t="s">
        <v>209</v>
      </c>
      <c r="J300">
        <v>1</v>
      </c>
      <c r="K300">
        <v>0</v>
      </c>
      <c r="L300" s="1">
        <v>43893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1</v>
      </c>
      <c r="X300" t="s">
        <v>271</v>
      </c>
      <c r="AB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Q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35">
      <c r="A301">
        <v>2300301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M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AB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Q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35">
      <c r="A302">
        <v>2300302</v>
      </c>
      <c r="B302" s="1">
        <v>43903</v>
      </c>
      <c r="D302">
        <v>0</v>
      </c>
      <c r="E302">
        <v>0</v>
      </c>
      <c r="F302">
        <v>1</v>
      </c>
      <c r="G302">
        <v>0</v>
      </c>
      <c r="H302">
        <v>1</v>
      </c>
      <c r="I302" t="s">
        <v>229</v>
      </c>
      <c r="J302">
        <v>1</v>
      </c>
      <c r="K302">
        <v>0</v>
      </c>
      <c r="L302" s="1">
        <v>43903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AB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Q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35">
      <c r="A303">
        <v>2300303</v>
      </c>
      <c r="B303" s="1">
        <v>43903</v>
      </c>
      <c r="D303">
        <v>0</v>
      </c>
      <c r="E303">
        <v>0</v>
      </c>
      <c r="F303">
        <v>0</v>
      </c>
      <c r="G303">
        <v>0</v>
      </c>
      <c r="H303">
        <v>1</v>
      </c>
      <c r="I303" t="s">
        <v>339</v>
      </c>
      <c r="M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AB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Q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35">
      <c r="A304">
        <v>2300304</v>
      </c>
      <c r="B304" s="1">
        <v>43952</v>
      </c>
      <c r="D304">
        <v>0</v>
      </c>
      <c r="E304">
        <v>0</v>
      </c>
      <c r="F304">
        <v>1</v>
      </c>
      <c r="G304">
        <v>0</v>
      </c>
      <c r="H304">
        <v>1</v>
      </c>
      <c r="I304" t="s">
        <v>340</v>
      </c>
      <c r="J304">
        <v>1</v>
      </c>
      <c r="K304">
        <v>0</v>
      </c>
      <c r="L304" s="1">
        <v>43953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 t="s">
        <v>341</v>
      </c>
      <c r="AB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Q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35">
      <c r="A305">
        <v>2300305</v>
      </c>
      <c r="B305" s="1">
        <v>43956</v>
      </c>
      <c r="D305">
        <v>1</v>
      </c>
      <c r="E305">
        <v>0</v>
      </c>
      <c r="F305">
        <v>0</v>
      </c>
      <c r="G305">
        <v>0</v>
      </c>
      <c r="H305">
        <v>0</v>
      </c>
      <c r="M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AB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Q305">
        <v>1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35">
      <c r="A306">
        <v>2300306</v>
      </c>
      <c r="B306" s="1">
        <v>43947</v>
      </c>
      <c r="D306">
        <v>0</v>
      </c>
      <c r="E306">
        <v>0</v>
      </c>
      <c r="F306">
        <v>0</v>
      </c>
      <c r="G306">
        <v>0</v>
      </c>
      <c r="H306">
        <v>1</v>
      </c>
      <c r="I306" t="s">
        <v>342</v>
      </c>
      <c r="J306">
        <v>1</v>
      </c>
      <c r="K306">
        <v>0</v>
      </c>
      <c r="L306" s="1">
        <v>43947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AB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Q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35">
      <c r="A307">
        <v>2300307</v>
      </c>
      <c r="B307" s="1">
        <v>43962</v>
      </c>
      <c r="D307">
        <v>0</v>
      </c>
      <c r="E307">
        <v>0</v>
      </c>
      <c r="F307">
        <v>1</v>
      </c>
      <c r="G307">
        <v>0</v>
      </c>
      <c r="H307">
        <v>1</v>
      </c>
      <c r="I307" t="s">
        <v>343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AB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Q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35">
      <c r="A308">
        <v>2300308</v>
      </c>
      <c r="B308" s="1">
        <v>43965</v>
      </c>
      <c r="D308">
        <v>1</v>
      </c>
      <c r="E308">
        <v>0</v>
      </c>
      <c r="F308">
        <v>0</v>
      </c>
      <c r="G308">
        <v>0</v>
      </c>
      <c r="H308">
        <v>1</v>
      </c>
      <c r="I308" t="s">
        <v>344</v>
      </c>
      <c r="J308">
        <v>1</v>
      </c>
      <c r="K308">
        <v>0</v>
      </c>
      <c r="L308" s="1">
        <v>43966</v>
      </c>
      <c r="N308">
        <v>1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 t="s">
        <v>345</v>
      </c>
      <c r="AB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Q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35">
      <c r="A309">
        <v>2300309</v>
      </c>
      <c r="B309" s="1">
        <v>43966</v>
      </c>
      <c r="D309">
        <v>0</v>
      </c>
      <c r="E309">
        <v>0</v>
      </c>
      <c r="F309">
        <v>0</v>
      </c>
      <c r="G309">
        <v>0</v>
      </c>
      <c r="H309">
        <v>1</v>
      </c>
      <c r="I309" t="s">
        <v>346</v>
      </c>
      <c r="J309">
        <v>1</v>
      </c>
      <c r="K309">
        <v>0</v>
      </c>
      <c r="L309" s="1">
        <v>43966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1</v>
      </c>
      <c r="X309" t="s">
        <v>347</v>
      </c>
      <c r="AB309">
        <v>1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Q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35">
      <c r="A310">
        <v>2300310</v>
      </c>
      <c r="B310" s="1">
        <v>43973</v>
      </c>
      <c r="D310">
        <v>0</v>
      </c>
      <c r="E310">
        <v>0</v>
      </c>
      <c r="F310">
        <v>0</v>
      </c>
      <c r="G310">
        <v>0</v>
      </c>
      <c r="H310">
        <v>1</v>
      </c>
      <c r="I310" t="s">
        <v>348</v>
      </c>
      <c r="M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AB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Q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35">
      <c r="A311">
        <v>2300311</v>
      </c>
      <c r="B311" s="1">
        <v>43990</v>
      </c>
      <c r="D311">
        <v>1</v>
      </c>
      <c r="E311">
        <v>0</v>
      </c>
      <c r="F311">
        <v>0</v>
      </c>
      <c r="G311">
        <v>0</v>
      </c>
      <c r="H311">
        <v>0</v>
      </c>
      <c r="J311">
        <v>1</v>
      </c>
      <c r="K311">
        <v>0</v>
      </c>
      <c r="L311" s="1">
        <v>43990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1</v>
      </c>
      <c r="V311">
        <v>0</v>
      </c>
      <c r="W311">
        <v>0</v>
      </c>
      <c r="AB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Q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35">
      <c r="A312">
        <v>2300312</v>
      </c>
      <c r="B312" s="1">
        <v>43986</v>
      </c>
      <c r="D312">
        <v>0</v>
      </c>
      <c r="E312">
        <v>0</v>
      </c>
      <c r="F312">
        <v>1</v>
      </c>
      <c r="G312">
        <v>0</v>
      </c>
      <c r="H312">
        <v>1</v>
      </c>
      <c r="I312" t="s">
        <v>349</v>
      </c>
      <c r="J312">
        <v>1</v>
      </c>
      <c r="K312">
        <v>0</v>
      </c>
      <c r="L312" s="1">
        <v>43987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 t="s">
        <v>350</v>
      </c>
      <c r="AB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Q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35">
      <c r="A313">
        <v>2300313</v>
      </c>
      <c r="B313" s="1">
        <v>43991</v>
      </c>
      <c r="D313">
        <v>0</v>
      </c>
      <c r="E313">
        <v>1</v>
      </c>
      <c r="F313">
        <v>1</v>
      </c>
      <c r="G313">
        <v>0</v>
      </c>
      <c r="H313">
        <v>1</v>
      </c>
      <c r="I313" t="s">
        <v>351</v>
      </c>
      <c r="M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AB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Q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35">
      <c r="A314">
        <v>2300314</v>
      </c>
      <c r="B314" s="1">
        <v>43997</v>
      </c>
      <c r="D314">
        <v>0</v>
      </c>
      <c r="E314">
        <v>0</v>
      </c>
      <c r="F314">
        <v>1</v>
      </c>
      <c r="G314">
        <v>0</v>
      </c>
      <c r="H314">
        <v>1</v>
      </c>
      <c r="I314" t="s">
        <v>352</v>
      </c>
      <c r="M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AB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Q314">
        <v>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35">
      <c r="A315">
        <v>2300315</v>
      </c>
      <c r="B315" s="1">
        <v>43998</v>
      </c>
      <c r="D315">
        <v>0</v>
      </c>
      <c r="E315">
        <v>0</v>
      </c>
      <c r="F315">
        <v>1</v>
      </c>
      <c r="G315">
        <v>0</v>
      </c>
      <c r="H315">
        <v>1</v>
      </c>
      <c r="I315" t="s">
        <v>353</v>
      </c>
      <c r="J315">
        <v>1</v>
      </c>
      <c r="K315">
        <v>0</v>
      </c>
      <c r="L315" s="1">
        <v>43999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0</v>
      </c>
      <c r="AB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Q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35">
      <c r="A316">
        <v>2300316</v>
      </c>
      <c r="B316" s="1">
        <v>43997</v>
      </c>
      <c r="D316">
        <v>1</v>
      </c>
      <c r="E316">
        <v>0</v>
      </c>
      <c r="F316">
        <v>0</v>
      </c>
      <c r="G316">
        <v>0</v>
      </c>
      <c r="H316">
        <v>1</v>
      </c>
      <c r="I316" t="s">
        <v>354</v>
      </c>
      <c r="J316">
        <v>1</v>
      </c>
      <c r="K316">
        <v>0</v>
      </c>
      <c r="L316" s="1">
        <v>43997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1</v>
      </c>
      <c r="V316">
        <v>0</v>
      </c>
      <c r="W316">
        <v>0</v>
      </c>
      <c r="AB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Q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35">
      <c r="A317">
        <v>2300317</v>
      </c>
      <c r="B317" s="1">
        <v>44007</v>
      </c>
      <c r="D317">
        <v>0</v>
      </c>
      <c r="E317">
        <v>0</v>
      </c>
      <c r="F317">
        <v>1</v>
      </c>
      <c r="G317">
        <v>0</v>
      </c>
      <c r="H317">
        <v>1</v>
      </c>
      <c r="I317" t="s">
        <v>355</v>
      </c>
      <c r="J317">
        <v>1</v>
      </c>
      <c r="K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1</v>
      </c>
      <c r="X317" t="s">
        <v>356</v>
      </c>
      <c r="AB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Q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35">
      <c r="A318">
        <v>2300318</v>
      </c>
      <c r="B318" s="1">
        <v>44005</v>
      </c>
      <c r="D318">
        <v>1</v>
      </c>
      <c r="E318">
        <v>0</v>
      </c>
      <c r="F318">
        <v>0</v>
      </c>
      <c r="G318">
        <v>0</v>
      </c>
      <c r="H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AB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Q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35">
      <c r="A319">
        <v>2300319</v>
      </c>
      <c r="B319" s="1">
        <v>44005</v>
      </c>
      <c r="D319">
        <v>1</v>
      </c>
      <c r="E319">
        <v>0</v>
      </c>
      <c r="F319">
        <v>0</v>
      </c>
      <c r="G319">
        <v>0</v>
      </c>
      <c r="H319">
        <v>0</v>
      </c>
      <c r="J319">
        <v>1</v>
      </c>
      <c r="K319">
        <v>0</v>
      </c>
      <c r="L319" s="1">
        <v>44005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1</v>
      </c>
      <c r="X319" t="s">
        <v>357</v>
      </c>
      <c r="AB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Q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35">
      <c r="A320">
        <v>2300320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M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AB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Q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35">
      <c r="A321">
        <v>2300321</v>
      </c>
      <c r="B321" s="1">
        <v>44007</v>
      </c>
      <c r="D321">
        <v>0</v>
      </c>
      <c r="E321">
        <v>0</v>
      </c>
      <c r="F321">
        <v>1</v>
      </c>
      <c r="G321">
        <v>0</v>
      </c>
      <c r="H321">
        <v>1</v>
      </c>
      <c r="I321" t="s">
        <v>358</v>
      </c>
      <c r="J321">
        <v>1</v>
      </c>
      <c r="K321">
        <v>0</v>
      </c>
      <c r="L321" s="1">
        <v>44008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 t="s">
        <v>359</v>
      </c>
      <c r="AB321"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Q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35">
      <c r="A322">
        <v>2300322</v>
      </c>
      <c r="B322" s="1">
        <v>44010</v>
      </c>
      <c r="D322">
        <v>0</v>
      </c>
      <c r="E322">
        <v>0</v>
      </c>
      <c r="F322">
        <v>1</v>
      </c>
      <c r="G322">
        <v>0</v>
      </c>
      <c r="H322">
        <v>1</v>
      </c>
      <c r="I322" t="s">
        <v>360</v>
      </c>
      <c r="J322">
        <v>1</v>
      </c>
      <c r="K322">
        <v>0</v>
      </c>
      <c r="L322" s="1">
        <v>44011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 t="s">
        <v>361</v>
      </c>
      <c r="AB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Q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35">
      <c r="A323">
        <v>2300323</v>
      </c>
      <c r="B323" s="1">
        <v>44017</v>
      </c>
      <c r="D323">
        <v>0</v>
      </c>
      <c r="E323">
        <v>0</v>
      </c>
      <c r="F323">
        <v>1</v>
      </c>
      <c r="G323">
        <v>0</v>
      </c>
      <c r="H323">
        <v>1</v>
      </c>
      <c r="I323" t="s">
        <v>229</v>
      </c>
      <c r="J323">
        <v>1</v>
      </c>
      <c r="K323">
        <v>0</v>
      </c>
      <c r="L323" s="1">
        <v>44018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>
        <v>2</v>
      </c>
      <c r="Z323">
        <v>0</v>
      </c>
      <c r="AA323" s="1">
        <v>43983</v>
      </c>
      <c r="AC323">
        <v>1</v>
      </c>
      <c r="AD323">
        <v>0</v>
      </c>
      <c r="AE323">
        <v>1</v>
      </c>
      <c r="AF323">
        <v>1</v>
      </c>
      <c r="AG323">
        <v>0</v>
      </c>
      <c r="AH323">
        <v>0</v>
      </c>
      <c r="AI323">
        <v>1</v>
      </c>
      <c r="AJ323">
        <v>1</v>
      </c>
      <c r="AK323">
        <v>0</v>
      </c>
      <c r="AL323">
        <v>0</v>
      </c>
      <c r="AQ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35">
      <c r="A324">
        <v>2300324</v>
      </c>
      <c r="B324" s="1">
        <v>44019</v>
      </c>
      <c r="D324">
        <v>0</v>
      </c>
      <c r="E324">
        <v>0</v>
      </c>
      <c r="F324">
        <v>1</v>
      </c>
      <c r="G324">
        <v>0</v>
      </c>
      <c r="H324">
        <v>1</v>
      </c>
      <c r="I324" t="s">
        <v>362</v>
      </c>
      <c r="J324">
        <v>1</v>
      </c>
      <c r="K324">
        <v>0</v>
      </c>
      <c r="L324" s="1">
        <v>44021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AB324">
        <v>1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Q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35">
      <c r="A325">
        <v>2300325</v>
      </c>
      <c r="B325" s="1">
        <v>44027</v>
      </c>
      <c r="D325">
        <v>0</v>
      </c>
      <c r="E325">
        <v>0</v>
      </c>
      <c r="F325">
        <v>0</v>
      </c>
      <c r="G325">
        <v>0</v>
      </c>
      <c r="H325">
        <v>1</v>
      </c>
      <c r="I325" t="s">
        <v>363</v>
      </c>
      <c r="J325">
        <v>1</v>
      </c>
      <c r="K325">
        <v>0</v>
      </c>
      <c r="L325" s="1">
        <v>44027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1</v>
      </c>
      <c r="X325" t="s">
        <v>164</v>
      </c>
      <c r="AB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Q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35">
      <c r="A326">
        <v>2300326</v>
      </c>
      <c r="B326" s="1">
        <v>44025</v>
      </c>
      <c r="D326">
        <v>0</v>
      </c>
      <c r="E326">
        <v>0</v>
      </c>
      <c r="F326">
        <v>0</v>
      </c>
      <c r="G326">
        <v>1</v>
      </c>
      <c r="H326">
        <v>1</v>
      </c>
      <c r="I326" t="s">
        <v>364</v>
      </c>
      <c r="M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AB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Q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35">
      <c r="A327">
        <v>2300327</v>
      </c>
      <c r="B327" s="1">
        <v>44028</v>
      </c>
      <c r="D327">
        <v>0</v>
      </c>
      <c r="E327">
        <v>0</v>
      </c>
      <c r="F327">
        <v>1</v>
      </c>
      <c r="G327">
        <v>1</v>
      </c>
      <c r="H327">
        <v>1</v>
      </c>
      <c r="I327" t="s">
        <v>365</v>
      </c>
      <c r="J327">
        <v>1</v>
      </c>
      <c r="K327">
        <v>0</v>
      </c>
      <c r="L327" s="1">
        <v>44028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AB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Q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35">
      <c r="A328">
        <v>2300328</v>
      </c>
      <c r="B328" s="1">
        <v>44027</v>
      </c>
      <c r="D328">
        <v>1</v>
      </c>
      <c r="E328">
        <v>0</v>
      </c>
      <c r="F328">
        <v>0</v>
      </c>
      <c r="G328">
        <v>0</v>
      </c>
      <c r="H328">
        <v>0</v>
      </c>
      <c r="J328">
        <v>1</v>
      </c>
      <c r="K328">
        <v>0</v>
      </c>
      <c r="L328" s="1">
        <v>44028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 t="s">
        <v>366</v>
      </c>
      <c r="AB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Q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35">
      <c r="A329">
        <v>2300329</v>
      </c>
      <c r="B329" s="1">
        <v>44030</v>
      </c>
      <c r="D329">
        <v>1</v>
      </c>
      <c r="E329">
        <v>0</v>
      </c>
      <c r="F329">
        <v>0</v>
      </c>
      <c r="G329">
        <v>0</v>
      </c>
      <c r="H329">
        <v>0</v>
      </c>
      <c r="J329">
        <v>1</v>
      </c>
      <c r="K329">
        <v>0</v>
      </c>
      <c r="L329" s="1">
        <v>44031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1</v>
      </c>
      <c r="V329">
        <v>0</v>
      </c>
      <c r="W329">
        <v>1</v>
      </c>
      <c r="X329" t="s">
        <v>367</v>
      </c>
      <c r="AB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Q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35">
      <c r="A330">
        <v>2300330</v>
      </c>
      <c r="B330" s="1">
        <v>44031</v>
      </c>
      <c r="D330">
        <v>0</v>
      </c>
      <c r="E330">
        <v>0</v>
      </c>
      <c r="F330">
        <v>1</v>
      </c>
      <c r="G330">
        <v>0</v>
      </c>
      <c r="H330">
        <v>1</v>
      </c>
      <c r="I330" t="s">
        <v>368</v>
      </c>
      <c r="J330">
        <v>1</v>
      </c>
      <c r="K330">
        <v>0</v>
      </c>
      <c r="L330" s="1">
        <v>44032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AB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Q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35">
      <c r="A331">
        <v>2300331</v>
      </c>
      <c r="B331" s="1">
        <v>44033</v>
      </c>
      <c r="D331">
        <v>0</v>
      </c>
      <c r="E331">
        <v>0</v>
      </c>
      <c r="F331">
        <v>1</v>
      </c>
      <c r="G331">
        <v>0</v>
      </c>
      <c r="H331">
        <v>1</v>
      </c>
      <c r="I331" t="s">
        <v>369</v>
      </c>
      <c r="J331">
        <v>1</v>
      </c>
      <c r="K331">
        <v>0</v>
      </c>
      <c r="L331" s="1">
        <v>44025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 t="s">
        <v>370</v>
      </c>
      <c r="AB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Q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35">
      <c r="A332">
        <v>2300332</v>
      </c>
      <c r="B332" s="1">
        <v>44037</v>
      </c>
      <c r="D332">
        <v>1</v>
      </c>
      <c r="E332">
        <v>0</v>
      </c>
      <c r="F332">
        <v>0</v>
      </c>
      <c r="G332">
        <v>0</v>
      </c>
      <c r="H332">
        <v>0</v>
      </c>
      <c r="J332">
        <v>1</v>
      </c>
      <c r="K332">
        <v>0</v>
      </c>
      <c r="L332" s="1">
        <v>44037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AB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Q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35">
      <c r="A333">
        <v>2300333</v>
      </c>
      <c r="B333" s="1">
        <v>44035</v>
      </c>
      <c r="D333">
        <v>1</v>
      </c>
      <c r="E333">
        <v>0</v>
      </c>
      <c r="F333">
        <v>0</v>
      </c>
      <c r="G333">
        <v>0</v>
      </c>
      <c r="H333">
        <v>0</v>
      </c>
      <c r="J333">
        <v>1</v>
      </c>
      <c r="K333">
        <v>0</v>
      </c>
      <c r="L333" s="1">
        <v>44036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AB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Q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35">
      <c r="A334">
        <v>2300334</v>
      </c>
      <c r="B334" s="1">
        <v>44036</v>
      </c>
      <c r="D334">
        <v>1</v>
      </c>
      <c r="E334">
        <v>0</v>
      </c>
      <c r="F334">
        <v>0</v>
      </c>
      <c r="G334">
        <v>0</v>
      </c>
      <c r="H334">
        <v>0</v>
      </c>
      <c r="J334">
        <v>1</v>
      </c>
      <c r="K334">
        <v>0</v>
      </c>
      <c r="L334" s="1">
        <v>44037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</v>
      </c>
      <c r="X334" t="s">
        <v>371</v>
      </c>
      <c r="Y334">
        <v>2</v>
      </c>
      <c r="Z334">
        <v>0</v>
      </c>
      <c r="AA334" s="1">
        <v>44040</v>
      </c>
      <c r="AC334">
        <v>1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Q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35">
      <c r="A335">
        <v>2300335</v>
      </c>
      <c r="B335" s="1">
        <v>44043</v>
      </c>
      <c r="D335">
        <v>0</v>
      </c>
      <c r="E335">
        <v>0</v>
      </c>
      <c r="F335">
        <v>0</v>
      </c>
      <c r="G335">
        <v>1</v>
      </c>
      <c r="H335">
        <v>1</v>
      </c>
      <c r="I335" t="s">
        <v>372</v>
      </c>
      <c r="J335">
        <v>1</v>
      </c>
      <c r="K335">
        <v>0</v>
      </c>
      <c r="L335" s="1">
        <v>44045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AB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Q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35">
      <c r="A336">
        <v>2300336</v>
      </c>
      <c r="B336" s="1">
        <v>44043</v>
      </c>
      <c r="D336">
        <v>1</v>
      </c>
      <c r="E336">
        <v>0</v>
      </c>
      <c r="F336">
        <v>0</v>
      </c>
      <c r="G336">
        <v>0</v>
      </c>
      <c r="H336">
        <v>0</v>
      </c>
      <c r="J336">
        <v>1</v>
      </c>
      <c r="K336">
        <v>0</v>
      </c>
      <c r="L336" s="1">
        <v>44041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Y336">
        <v>2</v>
      </c>
      <c r="Z336">
        <v>1</v>
      </c>
      <c r="AA336" s="1">
        <v>43984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1</v>
      </c>
      <c r="AM336" t="s">
        <v>373</v>
      </c>
      <c r="AQ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35">
      <c r="A337">
        <v>2300337</v>
      </c>
      <c r="B337" s="1">
        <v>44044</v>
      </c>
      <c r="D337">
        <v>1</v>
      </c>
      <c r="E337">
        <v>0</v>
      </c>
      <c r="F337">
        <v>0</v>
      </c>
      <c r="G337">
        <v>0</v>
      </c>
      <c r="H337">
        <v>0</v>
      </c>
      <c r="J337">
        <v>1</v>
      </c>
      <c r="K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1</v>
      </c>
      <c r="V337">
        <v>0</v>
      </c>
      <c r="W337">
        <v>0</v>
      </c>
      <c r="AB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Q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35">
      <c r="A338">
        <v>2300338</v>
      </c>
      <c r="B338" s="1">
        <v>44045</v>
      </c>
      <c r="D338">
        <v>1</v>
      </c>
      <c r="E338">
        <v>0</v>
      </c>
      <c r="F338">
        <v>0</v>
      </c>
      <c r="G338">
        <v>0</v>
      </c>
      <c r="H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AB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Q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</row>
    <row r="339" spans="1:61" x14ac:dyDescent="0.35">
      <c r="A339">
        <v>2300339</v>
      </c>
      <c r="B339" s="1">
        <v>44046</v>
      </c>
      <c r="D339">
        <v>1</v>
      </c>
      <c r="E339">
        <v>0</v>
      </c>
      <c r="F339">
        <v>0</v>
      </c>
      <c r="G339">
        <v>0</v>
      </c>
      <c r="H339">
        <v>0</v>
      </c>
      <c r="J339">
        <v>1</v>
      </c>
      <c r="K339">
        <v>0</v>
      </c>
      <c r="L339" s="1">
        <v>44047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 t="s">
        <v>374</v>
      </c>
      <c r="AB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Q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</row>
    <row r="340" spans="1:61" x14ac:dyDescent="0.35">
      <c r="A340">
        <v>2300340</v>
      </c>
      <c r="B340" s="1">
        <v>44053</v>
      </c>
      <c r="D340">
        <v>0</v>
      </c>
      <c r="E340">
        <v>0</v>
      </c>
      <c r="F340">
        <v>1</v>
      </c>
      <c r="G340">
        <v>0</v>
      </c>
      <c r="H340">
        <v>1</v>
      </c>
      <c r="I340" t="e">
        <f>- TB paru aktif</f>
        <v>#NAME?</v>
      </c>
      <c r="M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AB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Q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</row>
    <row r="341" spans="1:61" x14ac:dyDescent="0.35">
      <c r="A341">
        <v>2300341</v>
      </c>
      <c r="B341" s="1">
        <v>44053</v>
      </c>
      <c r="D341">
        <v>1</v>
      </c>
      <c r="E341">
        <v>0</v>
      </c>
      <c r="F341">
        <v>0</v>
      </c>
      <c r="G341">
        <v>0</v>
      </c>
      <c r="H341">
        <v>0</v>
      </c>
      <c r="J341">
        <v>1</v>
      </c>
      <c r="K341">
        <v>0</v>
      </c>
      <c r="L341" s="1">
        <v>44048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1</v>
      </c>
      <c r="X341" t="s">
        <v>375</v>
      </c>
      <c r="AB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Q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35">
      <c r="A342">
        <v>2300342</v>
      </c>
      <c r="B342" s="1">
        <v>44050</v>
      </c>
      <c r="D342">
        <v>0</v>
      </c>
      <c r="E342">
        <v>0</v>
      </c>
      <c r="F342">
        <v>0</v>
      </c>
      <c r="G342">
        <v>0</v>
      </c>
      <c r="H342">
        <v>1</v>
      </c>
      <c r="I342" t="s">
        <v>376</v>
      </c>
      <c r="J342">
        <v>1</v>
      </c>
      <c r="K342">
        <v>0</v>
      </c>
      <c r="L342" s="1">
        <v>44051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1</v>
      </c>
      <c r="X342" t="s">
        <v>377</v>
      </c>
      <c r="AB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Q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</row>
    <row r="343" spans="1:61" x14ac:dyDescent="0.35">
      <c r="A343">
        <v>2300343</v>
      </c>
      <c r="B343" s="1">
        <v>44054</v>
      </c>
      <c r="D343">
        <v>1</v>
      </c>
      <c r="E343">
        <v>0</v>
      </c>
      <c r="F343">
        <v>0</v>
      </c>
      <c r="G343">
        <v>0</v>
      </c>
      <c r="H343">
        <v>0</v>
      </c>
      <c r="J343">
        <v>1</v>
      </c>
      <c r="K343">
        <v>0</v>
      </c>
      <c r="L343" s="1">
        <v>44055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AB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Q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35">
      <c r="A344">
        <v>2300344</v>
      </c>
      <c r="B344" s="1">
        <v>44055</v>
      </c>
      <c r="D344">
        <v>1</v>
      </c>
      <c r="E344">
        <v>0</v>
      </c>
      <c r="F344">
        <v>0</v>
      </c>
      <c r="G344">
        <v>0</v>
      </c>
      <c r="H344">
        <v>0</v>
      </c>
      <c r="J344">
        <v>1</v>
      </c>
      <c r="K344">
        <v>0</v>
      </c>
      <c r="L344" s="1">
        <v>44055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1</v>
      </c>
      <c r="X344" t="s">
        <v>378</v>
      </c>
      <c r="AB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Q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</row>
    <row r="345" spans="1:61" x14ac:dyDescent="0.35">
      <c r="A345">
        <v>2300345</v>
      </c>
      <c r="B345" s="1">
        <v>44054</v>
      </c>
      <c r="D345">
        <v>1</v>
      </c>
      <c r="E345">
        <v>0</v>
      </c>
      <c r="F345">
        <v>0</v>
      </c>
      <c r="G345">
        <v>0</v>
      </c>
      <c r="H345">
        <v>0</v>
      </c>
      <c r="J345">
        <v>1</v>
      </c>
      <c r="K345">
        <v>0</v>
      </c>
      <c r="L345" s="1">
        <v>44055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 t="s">
        <v>379</v>
      </c>
      <c r="AB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Q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</row>
    <row r="346" spans="1:61" x14ac:dyDescent="0.35">
      <c r="A346">
        <v>2300346</v>
      </c>
      <c r="B346" s="1">
        <v>44060</v>
      </c>
      <c r="D346">
        <v>0</v>
      </c>
      <c r="E346">
        <v>0</v>
      </c>
      <c r="F346">
        <v>1</v>
      </c>
      <c r="G346">
        <v>0</v>
      </c>
      <c r="H346">
        <v>0</v>
      </c>
      <c r="J346">
        <v>1</v>
      </c>
      <c r="K346">
        <v>0</v>
      </c>
      <c r="L346" s="1">
        <v>44060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1</v>
      </c>
      <c r="X346" t="s">
        <v>380</v>
      </c>
      <c r="AB346"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Q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</row>
    <row r="347" spans="1:61" x14ac:dyDescent="0.35">
      <c r="A347">
        <v>2300347</v>
      </c>
      <c r="B347" s="1">
        <v>44060</v>
      </c>
      <c r="D347">
        <v>1</v>
      </c>
      <c r="E347">
        <v>0</v>
      </c>
      <c r="F347">
        <v>0</v>
      </c>
      <c r="G347">
        <v>0</v>
      </c>
      <c r="H347">
        <v>0</v>
      </c>
      <c r="J347">
        <v>1</v>
      </c>
      <c r="K347">
        <v>0</v>
      </c>
      <c r="L347" s="1">
        <v>44061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 t="s">
        <v>381</v>
      </c>
      <c r="AB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Q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</row>
    <row r="348" spans="1:61" x14ac:dyDescent="0.35">
      <c r="A348">
        <v>2300348</v>
      </c>
      <c r="B348" s="1">
        <v>44069</v>
      </c>
      <c r="D348">
        <v>1</v>
      </c>
      <c r="E348">
        <v>0</v>
      </c>
      <c r="F348">
        <v>0</v>
      </c>
      <c r="G348">
        <v>0</v>
      </c>
      <c r="H348">
        <v>0</v>
      </c>
      <c r="J348">
        <v>1</v>
      </c>
      <c r="K348">
        <v>0</v>
      </c>
      <c r="L348" s="1">
        <v>44065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 t="s">
        <v>382</v>
      </c>
      <c r="AB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Q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</row>
    <row r="349" spans="1:61" x14ac:dyDescent="0.35">
      <c r="A349">
        <v>2300349</v>
      </c>
      <c r="B349" s="1">
        <v>44072</v>
      </c>
      <c r="D349">
        <v>1</v>
      </c>
      <c r="E349">
        <v>0</v>
      </c>
      <c r="F349">
        <v>0</v>
      </c>
      <c r="G349">
        <v>0</v>
      </c>
      <c r="H349">
        <v>0</v>
      </c>
      <c r="J349">
        <v>1</v>
      </c>
      <c r="K349">
        <v>0</v>
      </c>
      <c r="L349" s="1">
        <v>44072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1</v>
      </c>
      <c r="X349" t="s">
        <v>383</v>
      </c>
      <c r="AB349"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Q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</row>
    <row r="350" spans="1:61" x14ac:dyDescent="0.35">
      <c r="A350">
        <v>2300350</v>
      </c>
      <c r="B350" s="1">
        <v>44066</v>
      </c>
      <c r="D350">
        <v>0</v>
      </c>
      <c r="E350">
        <v>0</v>
      </c>
      <c r="F350">
        <v>1</v>
      </c>
      <c r="G350">
        <v>0</v>
      </c>
      <c r="H350">
        <v>1</v>
      </c>
      <c r="I350" t="e">
        <f>- Susp. bronkopneumonia kanan</f>
        <v>#NAME?</v>
      </c>
      <c r="J350">
        <v>1</v>
      </c>
      <c r="K350">
        <v>0</v>
      </c>
      <c r="L350" s="1">
        <v>44014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Y350">
        <v>2</v>
      </c>
      <c r="Z350">
        <v>0</v>
      </c>
      <c r="AA350" s="1">
        <v>44020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 t="s">
        <v>384</v>
      </c>
      <c r="AQ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</row>
    <row r="351" spans="1:61" x14ac:dyDescent="0.35">
      <c r="A351">
        <v>2300351</v>
      </c>
      <c r="B351" s="1">
        <v>44075</v>
      </c>
      <c r="D351">
        <v>0</v>
      </c>
      <c r="E351">
        <v>0</v>
      </c>
      <c r="F351">
        <v>1</v>
      </c>
      <c r="G351">
        <v>0</v>
      </c>
      <c r="H351">
        <v>1</v>
      </c>
      <c r="I351" t="s">
        <v>385</v>
      </c>
      <c r="J351">
        <v>1</v>
      </c>
      <c r="K351">
        <v>0</v>
      </c>
      <c r="L351" s="1">
        <v>44077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1</v>
      </c>
      <c r="X351" t="s">
        <v>386</v>
      </c>
      <c r="AB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Q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</row>
    <row r="352" spans="1:61" x14ac:dyDescent="0.35">
      <c r="A352">
        <v>2300352</v>
      </c>
      <c r="B352" s="1">
        <v>44090</v>
      </c>
      <c r="D352">
        <v>0</v>
      </c>
      <c r="E352">
        <v>0</v>
      </c>
      <c r="F352">
        <v>0</v>
      </c>
      <c r="G352">
        <v>1</v>
      </c>
      <c r="H352">
        <v>1</v>
      </c>
      <c r="I352" t="s">
        <v>387</v>
      </c>
      <c r="J352">
        <v>1</v>
      </c>
      <c r="K352">
        <v>0</v>
      </c>
      <c r="L352" s="1">
        <v>44091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1</v>
      </c>
      <c r="X352" t="s">
        <v>388</v>
      </c>
      <c r="AB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Q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35">
      <c r="A353">
        <v>2300353</v>
      </c>
      <c r="B353" s="1">
        <v>44081</v>
      </c>
      <c r="D353">
        <v>1</v>
      </c>
      <c r="E353">
        <v>0</v>
      </c>
      <c r="F353">
        <v>0</v>
      </c>
      <c r="G353">
        <v>0</v>
      </c>
      <c r="H353">
        <v>0</v>
      </c>
      <c r="J353">
        <v>1</v>
      </c>
      <c r="K353">
        <v>0</v>
      </c>
      <c r="L353" s="1">
        <v>44082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AB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Q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</row>
    <row r="354" spans="1:61" x14ac:dyDescent="0.35">
      <c r="A354">
        <v>2300354</v>
      </c>
      <c r="B354" s="1">
        <v>44080</v>
      </c>
      <c r="D354">
        <v>0</v>
      </c>
      <c r="E354">
        <v>0</v>
      </c>
      <c r="F354">
        <v>1</v>
      </c>
      <c r="G354">
        <v>0</v>
      </c>
      <c r="H354">
        <v>1</v>
      </c>
      <c r="I354" t="s">
        <v>389</v>
      </c>
      <c r="J354">
        <v>1</v>
      </c>
      <c r="K354">
        <v>0</v>
      </c>
      <c r="L354" s="1">
        <v>44080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1</v>
      </c>
      <c r="X354" t="s">
        <v>390</v>
      </c>
      <c r="AB354">
        <v>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Q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35">
      <c r="A355">
        <v>2300355</v>
      </c>
      <c r="B355" s="1">
        <v>44082</v>
      </c>
      <c r="D355">
        <v>0</v>
      </c>
      <c r="E355">
        <v>0</v>
      </c>
      <c r="F355">
        <v>0</v>
      </c>
      <c r="G355">
        <v>1</v>
      </c>
      <c r="H355">
        <v>1</v>
      </c>
      <c r="I355" t="s">
        <v>391</v>
      </c>
      <c r="J355">
        <v>1</v>
      </c>
      <c r="K355">
        <v>0</v>
      </c>
      <c r="L355" s="1">
        <v>44082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</v>
      </c>
      <c r="X355" t="s">
        <v>392</v>
      </c>
      <c r="AB355">
        <v>1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Q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35">
      <c r="A356">
        <v>2300356</v>
      </c>
      <c r="B356" s="1">
        <v>44090</v>
      </c>
      <c r="D356">
        <v>1</v>
      </c>
      <c r="E356">
        <v>0</v>
      </c>
      <c r="F356">
        <v>0</v>
      </c>
      <c r="G356">
        <v>0</v>
      </c>
      <c r="H356">
        <v>0</v>
      </c>
      <c r="J356">
        <v>1</v>
      </c>
      <c r="K356">
        <v>0</v>
      </c>
      <c r="L356" s="1">
        <v>44070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AB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Q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35">
      <c r="A357">
        <v>2300357</v>
      </c>
      <c r="B357" s="1">
        <v>44089</v>
      </c>
      <c r="D357">
        <v>1</v>
      </c>
      <c r="E357">
        <v>0</v>
      </c>
      <c r="F357">
        <v>0</v>
      </c>
      <c r="G357">
        <v>0</v>
      </c>
      <c r="H357">
        <v>0</v>
      </c>
      <c r="J357">
        <v>1</v>
      </c>
      <c r="K357">
        <v>0</v>
      </c>
      <c r="L357" s="1">
        <v>44064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AB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Q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35">
      <c r="A358">
        <v>2300358</v>
      </c>
      <c r="B358" s="1">
        <v>44095</v>
      </c>
      <c r="D358">
        <v>1</v>
      </c>
      <c r="E358">
        <v>0</v>
      </c>
      <c r="F358">
        <v>0</v>
      </c>
      <c r="G358">
        <v>0</v>
      </c>
      <c r="H358">
        <v>0</v>
      </c>
      <c r="M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AB358"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Q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C358" s="1">
        <v>44095</v>
      </c>
      <c r="BE358">
        <v>1</v>
      </c>
      <c r="BF358">
        <v>0</v>
      </c>
      <c r="BG358">
        <v>0</v>
      </c>
      <c r="BH358">
        <v>0</v>
      </c>
      <c r="BI358">
        <v>0</v>
      </c>
    </row>
    <row r="359" spans="1:61" x14ac:dyDescent="0.35">
      <c r="A359">
        <v>2300359</v>
      </c>
      <c r="B359" s="1">
        <v>44092</v>
      </c>
      <c r="D359">
        <v>1</v>
      </c>
      <c r="E359">
        <v>0</v>
      </c>
      <c r="F359">
        <v>0</v>
      </c>
      <c r="G359">
        <v>0</v>
      </c>
      <c r="H359">
        <v>0</v>
      </c>
      <c r="J359">
        <v>1</v>
      </c>
      <c r="K359">
        <v>0</v>
      </c>
      <c r="L359" s="1">
        <v>44092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AB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Q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35">
      <c r="A360">
        <v>2300360</v>
      </c>
      <c r="B360" s="1">
        <v>44091</v>
      </c>
      <c r="D360">
        <v>0</v>
      </c>
      <c r="E360">
        <v>0</v>
      </c>
      <c r="F360">
        <v>0</v>
      </c>
      <c r="G360">
        <v>1</v>
      </c>
      <c r="H360">
        <v>1</v>
      </c>
      <c r="I360" t="e">
        <f>- TB milier  - tidak tampak kardiomegali</f>
        <v>#NAME?</v>
      </c>
      <c r="J360">
        <v>1</v>
      </c>
      <c r="K360">
        <v>0</v>
      </c>
      <c r="L360" s="1">
        <v>44091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1</v>
      </c>
      <c r="X360" t="s">
        <v>172</v>
      </c>
      <c r="AB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Q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35">
      <c r="A361">
        <v>2300361</v>
      </c>
      <c r="B361" s="1">
        <v>44098</v>
      </c>
      <c r="D361">
        <v>1</v>
      </c>
      <c r="E361">
        <v>0</v>
      </c>
      <c r="F361">
        <v>0</v>
      </c>
      <c r="G361">
        <v>0</v>
      </c>
      <c r="H361">
        <v>0</v>
      </c>
      <c r="J361">
        <v>1</v>
      </c>
      <c r="K361">
        <v>0</v>
      </c>
      <c r="L361" s="1">
        <v>44085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AB361"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Q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35">
      <c r="A362">
        <v>2300362</v>
      </c>
      <c r="B362" s="1">
        <v>44098</v>
      </c>
      <c r="D362">
        <v>0</v>
      </c>
      <c r="E362">
        <v>1</v>
      </c>
      <c r="F362">
        <v>1</v>
      </c>
      <c r="G362">
        <v>0</v>
      </c>
      <c r="H362">
        <v>1</v>
      </c>
      <c r="I362" t="s">
        <v>393</v>
      </c>
      <c r="J362">
        <v>1</v>
      </c>
      <c r="K362">
        <v>0</v>
      </c>
      <c r="L362" s="1">
        <v>44090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 t="s">
        <v>394</v>
      </c>
      <c r="AB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Q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35">
      <c r="A363">
        <v>2300363</v>
      </c>
      <c r="B363" s="1">
        <v>44102</v>
      </c>
      <c r="D363">
        <v>1</v>
      </c>
      <c r="E363">
        <v>0</v>
      </c>
      <c r="F363">
        <v>0</v>
      </c>
      <c r="G363">
        <v>0</v>
      </c>
      <c r="H363">
        <v>0</v>
      </c>
      <c r="J363">
        <v>1</v>
      </c>
      <c r="K363">
        <v>0</v>
      </c>
      <c r="L363" s="1">
        <v>44102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 t="s">
        <v>395</v>
      </c>
      <c r="AB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Q363">
        <v>1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35">
      <c r="A364">
        <v>2300364</v>
      </c>
      <c r="B364" s="1">
        <v>44095</v>
      </c>
      <c r="D364">
        <v>1</v>
      </c>
      <c r="E364">
        <v>0</v>
      </c>
      <c r="F364">
        <v>0</v>
      </c>
      <c r="G364">
        <v>0</v>
      </c>
      <c r="H364">
        <v>0</v>
      </c>
      <c r="J364">
        <v>1</v>
      </c>
      <c r="K364">
        <v>0</v>
      </c>
      <c r="L364" s="1">
        <v>44102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1</v>
      </c>
      <c r="X364" t="s">
        <v>396</v>
      </c>
      <c r="AB364"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Q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35">
      <c r="A365">
        <v>2300365</v>
      </c>
      <c r="B365" s="1">
        <v>44104</v>
      </c>
      <c r="D365">
        <v>0</v>
      </c>
      <c r="E365">
        <v>0</v>
      </c>
      <c r="F365">
        <v>0</v>
      </c>
      <c r="G365">
        <v>0</v>
      </c>
      <c r="H365">
        <v>1</v>
      </c>
      <c r="I365" t="s">
        <v>397</v>
      </c>
      <c r="J365">
        <v>1</v>
      </c>
      <c r="K365">
        <v>0</v>
      </c>
      <c r="L365" s="1">
        <v>44104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1</v>
      </c>
      <c r="X365" t="s">
        <v>398</v>
      </c>
      <c r="AB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Q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35">
      <c r="A366">
        <v>2300366</v>
      </c>
      <c r="B366" s="1">
        <v>44108</v>
      </c>
      <c r="D366">
        <v>0</v>
      </c>
      <c r="E366">
        <v>0</v>
      </c>
      <c r="F366">
        <v>1</v>
      </c>
      <c r="G366">
        <v>0</v>
      </c>
      <c r="H366">
        <v>1</v>
      </c>
      <c r="I366" t="s">
        <v>229</v>
      </c>
      <c r="J366">
        <v>1</v>
      </c>
      <c r="K366">
        <v>0</v>
      </c>
      <c r="L366" s="1">
        <v>44108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 t="s">
        <v>399</v>
      </c>
      <c r="AB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Q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35">
      <c r="A367">
        <v>2300367</v>
      </c>
      <c r="B367" s="1">
        <v>44109</v>
      </c>
      <c r="D367">
        <v>0</v>
      </c>
      <c r="E367">
        <v>0</v>
      </c>
      <c r="F367">
        <v>1</v>
      </c>
      <c r="G367">
        <v>0</v>
      </c>
      <c r="H367">
        <v>1</v>
      </c>
      <c r="I367" t="s">
        <v>400</v>
      </c>
      <c r="J367">
        <v>1</v>
      </c>
      <c r="K367">
        <v>0</v>
      </c>
      <c r="L367" s="1">
        <v>44110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AB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Q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35">
      <c r="A368">
        <v>2300368</v>
      </c>
      <c r="B368" s="1">
        <v>44113</v>
      </c>
      <c r="D368">
        <v>1</v>
      </c>
      <c r="E368">
        <v>0</v>
      </c>
      <c r="F368">
        <v>0</v>
      </c>
      <c r="G368">
        <v>0</v>
      </c>
      <c r="H368">
        <v>0</v>
      </c>
      <c r="J368">
        <v>1</v>
      </c>
      <c r="K368">
        <v>0</v>
      </c>
      <c r="L368" s="1">
        <v>44110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1</v>
      </c>
      <c r="X368" t="s">
        <v>401</v>
      </c>
      <c r="AB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Q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35">
      <c r="A369">
        <v>2300369</v>
      </c>
      <c r="B369" s="1">
        <v>44112</v>
      </c>
      <c r="D369">
        <v>1</v>
      </c>
      <c r="E369">
        <v>0</v>
      </c>
      <c r="F369">
        <v>0</v>
      </c>
      <c r="G369">
        <v>0</v>
      </c>
      <c r="H369">
        <v>1</v>
      </c>
      <c r="I369" t="s">
        <v>141</v>
      </c>
      <c r="J369">
        <v>1</v>
      </c>
      <c r="K369">
        <v>0</v>
      </c>
      <c r="L369" s="1">
        <v>44112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1</v>
      </c>
      <c r="X369" t="s">
        <v>402</v>
      </c>
      <c r="AB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Q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35">
      <c r="A370">
        <v>2300370</v>
      </c>
      <c r="B370" s="1">
        <v>44113</v>
      </c>
      <c r="D370">
        <v>0</v>
      </c>
      <c r="E370">
        <v>0</v>
      </c>
      <c r="F370">
        <v>1</v>
      </c>
      <c r="G370">
        <v>0</v>
      </c>
      <c r="H370">
        <v>1</v>
      </c>
      <c r="I370" t="s">
        <v>403</v>
      </c>
      <c r="M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AB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Q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35">
      <c r="A371">
        <v>2300371</v>
      </c>
      <c r="B371" s="1">
        <v>44116</v>
      </c>
      <c r="D371">
        <v>0</v>
      </c>
      <c r="E371">
        <v>0</v>
      </c>
      <c r="F371">
        <v>0</v>
      </c>
      <c r="G371">
        <v>0</v>
      </c>
      <c r="H371">
        <v>1</v>
      </c>
      <c r="I371" t="s">
        <v>404</v>
      </c>
      <c r="J371">
        <v>1</v>
      </c>
      <c r="K371">
        <v>0</v>
      </c>
      <c r="L371" s="1">
        <v>44116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 t="s">
        <v>405</v>
      </c>
      <c r="AB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Q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35">
      <c r="A372">
        <v>2300372</v>
      </c>
      <c r="B372" s="1">
        <v>44117</v>
      </c>
      <c r="D372">
        <v>0</v>
      </c>
      <c r="E372">
        <v>0</v>
      </c>
      <c r="F372">
        <v>1</v>
      </c>
      <c r="G372">
        <v>0</v>
      </c>
      <c r="H372">
        <v>1</v>
      </c>
      <c r="I372" t="s">
        <v>406</v>
      </c>
      <c r="J372">
        <v>1</v>
      </c>
      <c r="K372">
        <v>0</v>
      </c>
      <c r="L372" s="1">
        <v>44117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1</v>
      </c>
      <c r="V372">
        <v>0</v>
      </c>
      <c r="W372">
        <v>0</v>
      </c>
      <c r="AB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Q372">
        <v>1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35">
      <c r="A373">
        <v>2300373</v>
      </c>
      <c r="B373" s="1">
        <v>44115</v>
      </c>
      <c r="D373">
        <v>0</v>
      </c>
      <c r="E373">
        <v>0</v>
      </c>
      <c r="F373">
        <v>1</v>
      </c>
      <c r="G373">
        <v>0</v>
      </c>
      <c r="H373">
        <v>1</v>
      </c>
      <c r="I373" t="s">
        <v>407</v>
      </c>
      <c r="J373">
        <v>1</v>
      </c>
      <c r="K373">
        <v>0</v>
      </c>
      <c r="L373" s="1">
        <v>44115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 t="s">
        <v>408</v>
      </c>
      <c r="AB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Q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35">
      <c r="A374">
        <v>2300374</v>
      </c>
      <c r="B374" s="1">
        <v>44118</v>
      </c>
      <c r="D374">
        <v>1</v>
      </c>
      <c r="E374">
        <v>0</v>
      </c>
      <c r="F374">
        <v>0</v>
      </c>
      <c r="G374">
        <v>0</v>
      </c>
      <c r="H374">
        <v>0</v>
      </c>
      <c r="J374">
        <v>1</v>
      </c>
      <c r="K374">
        <v>0</v>
      </c>
      <c r="L374" s="1">
        <v>44119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1</v>
      </c>
      <c r="V374">
        <v>0</v>
      </c>
      <c r="W374">
        <v>1</v>
      </c>
      <c r="X374" t="s">
        <v>409</v>
      </c>
      <c r="AB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Q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35">
      <c r="A375">
        <v>2300375</v>
      </c>
      <c r="B375" s="1">
        <v>44113</v>
      </c>
      <c r="D375">
        <v>1</v>
      </c>
      <c r="E375">
        <v>0</v>
      </c>
      <c r="F375">
        <v>0</v>
      </c>
      <c r="G375">
        <v>0</v>
      </c>
      <c r="H375">
        <v>0</v>
      </c>
      <c r="J375">
        <v>1</v>
      </c>
      <c r="K375">
        <v>0</v>
      </c>
      <c r="L375" s="1">
        <v>44126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AB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Q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35">
      <c r="A376">
        <v>2300376</v>
      </c>
      <c r="B376" s="1">
        <v>44123</v>
      </c>
      <c r="D376">
        <v>1</v>
      </c>
      <c r="E376">
        <v>0</v>
      </c>
      <c r="F376">
        <v>0</v>
      </c>
      <c r="G376">
        <v>0</v>
      </c>
      <c r="H376">
        <v>1</v>
      </c>
      <c r="I376" t="s">
        <v>410</v>
      </c>
      <c r="J376">
        <v>1</v>
      </c>
      <c r="K376">
        <v>0</v>
      </c>
      <c r="L376" s="1">
        <v>44124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 t="s">
        <v>411</v>
      </c>
      <c r="AB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Q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35">
      <c r="A377">
        <v>2300377</v>
      </c>
      <c r="D377">
        <v>1</v>
      </c>
      <c r="E377">
        <v>0</v>
      </c>
      <c r="F377">
        <v>0</v>
      </c>
      <c r="G377">
        <v>0</v>
      </c>
      <c r="H377">
        <v>0</v>
      </c>
      <c r="M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AB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Q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35">
      <c r="A378">
        <v>2300378</v>
      </c>
      <c r="B378" s="1">
        <v>44129</v>
      </c>
      <c r="D378">
        <v>0</v>
      </c>
      <c r="E378">
        <v>0</v>
      </c>
      <c r="F378">
        <v>0</v>
      </c>
      <c r="G378">
        <v>0</v>
      </c>
      <c r="H378">
        <v>1</v>
      </c>
      <c r="I378" t="s">
        <v>412</v>
      </c>
      <c r="J378">
        <v>1</v>
      </c>
      <c r="K378">
        <v>0</v>
      </c>
      <c r="L378" s="1">
        <v>44129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AB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Q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35">
      <c r="A379">
        <v>2300379</v>
      </c>
      <c r="B379" s="1">
        <v>44068</v>
      </c>
      <c r="D379">
        <v>0</v>
      </c>
      <c r="E379">
        <v>0</v>
      </c>
      <c r="F379">
        <v>1</v>
      </c>
      <c r="G379">
        <v>0</v>
      </c>
      <c r="H379">
        <v>1</v>
      </c>
      <c r="I379" t="s">
        <v>413</v>
      </c>
      <c r="J379">
        <v>1</v>
      </c>
      <c r="K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 t="s">
        <v>414</v>
      </c>
      <c r="Y379">
        <v>2</v>
      </c>
      <c r="Z379">
        <v>1</v>
      </c>
      <c r="AA379" s="1">
        <v>44116</v>
      </c>
      <c r="AC379">
        <v>1</v>
      </c>
      <c r="AD379">
        <v>0</v>
      </c>
      <c r="AE379">
        <v>0</v>
      </c>
      <c r="AF379">
        <v>1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1</v>
      </c>
      <c r="AM379" t="s">
        <v>415</v>
      </c>
      <c r="AQ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35">
      <c r="A380">
        <v>2300380</v>
      </c>
      <c r="B380" s="1">
        <v>44128</v>
      </c>
      <c r="D380">
        <v>0</v>
      </c>
      <c r="E380">
        <v>0</v>
      </c>
      <c r="F380">
        <v>1</v>
      </c>
      <c r="G380">
        <v>0</v>
      </c>
      <c r="H380">
        <v>1</v>
      </c>
      <c r="I380" t="s">
        <v>416</v>
      </c>
      <c r="J380">
        <v>1</v>
      </c>
      <c r="K380">
        <v>0</v>
      </c>
      <c r="L380" s="1">
        <v>44128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AB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Q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35">
      <c r="A381">
        <v>2300381</v>
      </c>
      <c r="B381" s="1">
        <v>44131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v>1</v>
      </c>
      <c r="K381">
        <v>0</v>
      </c>
      <c r="L381" s="1">
        <v>44132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AB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Q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35">
      <c r="A382">
        <v>2300382</v>
      </c>
      <c r="B382" s="1">
        <v>44136</v>
      </c>
      <c r="D382">
        <v>1</v>
      </c>
      <c r="E382">
        <v>0</v>
      </c>
      <c r="F382">
        <v>0</v>
      </c>
      <c r="G382">
        <v>0</v>
      </c>
      <c r="H382">
        <v>0</v>
      </c>
      <c r="J382">
        <v>1</v>
      </c>
      <c r="K382">
        <v>0</v>
      </c>
      <c r="L382" s="1">
        <v>44137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1</v>
      </c>
      <c r="V382">
        <v>0</v>
      </c>
      <c r="W382">
        <v>0</v>
      </c>
      <c r="AB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Q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35">
      <c r="A383">
        <v>2300383</v>
      </c>
      <c r="B383" s="1">
        <v>44137</v>
      </c>
      <c r="D383">
        <v>0</v>
      </c>
      <c r="E383">
        <v>1</v>
      </c>
      <c r="F383">
        <v>1</v>
      </c>
      <c r="G383">
        <v>0</v>
      </c>
      <c r="H383">
        <v>1</v>
      </c>
      <c r="I383" t="s">
        <v>417</v>
      </c>
      <c r="J383">
        <v>1</v>
      </c>
      <c r="K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1</v>
      </c>
      <c r="V383">
        <v>0</v>
      </c>
      <c r="W383">
        <v>1</v>
      </c>
      <c r="X383" t="s">
        <v>418</v>
      </c>
      <c r="AB38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Q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35">
      <c r="A384">
        <v>2300384</v>
      </c>
      <c r="B384" s="1">
        <v>44130</v>
      </c>
      <c r="D384">
        <v>0</v>
      </c>
      <c r="E384">
        <v>0</v>
      </c>
      <c r="F384">
        <v>0</v>
      </c>
      <c r="G384">
        <v>0</v>
      </c>
      <c r="H384">
        <v>1</v>
      </c>
      <c r="I384" t="s">
        <v>419</v>
      </c>
      <c r="J384">
        <v>1</v>
      </c>
      <c r="K384">
        <v>0</v>
      </c>
      <c r="L384" s="1">
        <v>44117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 t="s">
        <v>420</v>
      </c>
      <c r="AB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Q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35">
      <c r="A385">
        <v>2300385</v>
      </c>
      <c r="B385" s="1">
        <v>44135</v>
      </c>
      <c r="D385">
        <v>0</v>
      </c>
      <c r="E385">
        <v>0</v>
      </c>
      <c r="F385">
        <v>0</v>
      </c>
      <c r="G385">
        <v>0</v>
      </c>
      <c r="H385">
        <v>1</v>
      </c>
      <c r="I385" t="s">
        <v>421</v>
      </c>
      <c r="J385">
        <v>1</v>
      </c>
      <c r="K385">
        <v>0</v>
      </c>
      <c r="L385" s="1">
        <v>44135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1</v>
      </c>
      <c r="X385" t="s">
        <v>422</v>
      </c>
      <c r="AB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Q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35">
      <c r="A386">
        <v>2300386</v>
      </c>
      <c r="B386" s="1">
        <v>44143</v>
      </c>
      <c r="D386">
        <v>1</v>
      </c>
      <c r="E386">
        <v>0</v>
      </c>
      <c r="F386">
        <v>0</v>
      </c>
      <c r="G386">
        <v>0</v>
      </c>
      <c r="H386">
        <v>0</v>
      </c>
      <c r="J386">
        <v>1</v>
      </c>
      <c r="K386">
        <v>0</v>
      </c>
      <c r="L386" s="1">
        <v>44139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1</v>
      </c>
      <c r="X386" t="s">
        <v>423</v>
      </c>
      <c r="AB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Q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35">
      <c r="A387">
        <v>2300387</v>
      </c>
      <c r="B387" s="1">
        <v>44140</v>
      </c>
      <c r="D387">
        <v>0</v>
      </c>
      <c r="E387">
        <v>0</v>
      </c>
      <c r="F387">
        <v>0</v>
      </c>
      <c r="G387">
        <v>1</v>
      </c>
      <c r="H387">
        <v>1</v>
      </c>
      <c r="I387" t="s">
        <v>424</v>
      </c>
      <c r="J387">
        <v>1</v>
      </c>
      <c r="K387">
        <v>0</v>
      </c>
      <c r="L387" s="1">
        <v>44141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AB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Q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35">
      <c r="A388">
        <v>2300388</v>
      </c>
      <c r="B388" s="1">
        <v>44141</v>
      </c>
      <c r="D388">
        <v>0</v>
      </c>
      <c r="E388">
        <v>0</v>
      </c>
      <c r="F388">
        <v>1</v>
      </c>
      <c r="G388">
        <v>0</v>
      </c>
      <c r="H388">
        <v>1</v>
      </c>
      <c r="I388" t="s">
        <v>425</v>
      </c>
      <c r="J388">
        <v>1</v>
      </c>
      <c r="K388">
        <v>0</v>
      </c>
      <c r="L388" s="1">
        <v>44141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1</v>
      </c>
      <c r="V388">
        <v>0</v>
      </c>
      <c r="W388">
        <v>0</v>
      </c>
      <c r="AB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Q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35">
      <c r="A389">
        <v>2300389</v>
      </c>
      <c r="B389" s="1">
        <v>44141</v>
      </c>
      <c r="D389">
        <v>1</v>
      </c>
      <c r="E389">
        <v>0</v>
      </c>
      <c r="F389">
        <v>0</v>
      </c>
      <c r="G389">
        <v>0</v>
      </c>
      <c r="H389">
        <v>0</v>
      </c>
      <c r="J389">
        <v>1</v>
      </c>
      <c r="K389">
        <v>0</v>
      </c>
      <c r="L389" s="1">
        <v>44118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 t="s">
        <v>426</v>
      </c>
      <c r="Y389">
        <v>2</v>
      </c>
      <c r="Z389">
        <v>1</v>
      </c>
      <c r="AA389" s="1">
        <v>44137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1</v>
      </c>
      <c r="AM389" t="s">
        <v>427</v>
      </c>
      <c r="AQ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35">
      <c r="A390">
        <v>2300390</v>
      </c>
      <c r="B390" s="1">
        <v>44144</v>
      </c>
      <c r="D390">
        <v>1</v>
      </c>
      <c r="E390">
        <v>0</v>
      </c>
      <c r="F390">
        <v>0</v>
      </c>
      <c r="G390">
        <v>0</v>
      </c>
      <c r="H390">
        <v>0</v>
      </c>
      <c r="J390">
        <v>1</v>
      </c>
      <c r="K390">
        <v>0</v>
      </c>
      <c r="L390" s="1">
        <v>44144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Y390">
        <v>1</v>
      </c>
      <c r="Z390">
        <v>0</v>
      </c>
      <c r="AA390" s="1">
        <v>44144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Q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D390">
        <v>1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5">
      <c r="A391">
        <v>2300391</v>
      </c>
      <c r="B391" s="1">
        <v>44144</v>
      </c>
      <c r="D391">
        <v>1</v>
      </c>
      <c r="E391">
        <v>0</v>
      </c>
      <c r="F391">
        <v>0</v>
      </c>
      <c r="G391">
        <v>0</v>
      </c>
      <c r="H391">
        <v>0</v>
      </c>
      <c r="J391">
        <v>1</v>
      </c>
      <c r="K391">
        <v>0</v>
      </c>
      <c r="L391" s="1">
        <v>44144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1</v>
      </c>
      <c r="X391" t="s">
        <v>428</v>
      </c>
      <c r="AB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Q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35">
      <c r="A392">
        <v>2300392</v>
      </c>
      <c r="B392" s="1">
        <v>44146</v>
      </c>
      <c r="D392">
        <v>0</v>
      </c>
      <c r="E392">
        <v>0</v>
      </c>
      <c r="F392">
        <v>1</v>
      </c>
      <c r="G392">
        <v>0</v>
      </c>
      <c r="H392">
        <v>1</v>
      </c>
      <c r="I392" t="s">
        <v>429</v>
      </c>
      <c r="J392">
        <v>1</v>
      </c>
      <c r="K392">
        <v>0</v>
      </c>
      <c r="L392" s="1">
        <v>44147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 t="s">
        <v>430</v>
      </c>
      <c r="AB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Q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35">
      <c r="A393">
        <v>2300393</v>
      </c>
      <c r="B393" s="1">
        <v>44146</v>
      </c>
      <c r="D393">
        <v>1</v>
      </c>
      <c r="E393">
        <v>0</v>
      </c>
      <c r="F393">
        <v>0</v>
      </c>
      <c r="G393">
        <v>0</v>
      </c>
      <c r="H393">
        <v>0</v>
      </c>
      <c r="J393">
        <v>1</v>
      </c>
      <c r="K393">
        <v>0</v>
      </c>
      <c r="L393" s="1">
        <v>44147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 t="e">
        <f>- Ventrikulomegali  - edema periverntikuler lateralis  - Sugestif edema serebri</f>
        <v>#NAME?</v>
      </c>
      <c r="AB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Q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35">
      <c r="A394">
        <v>2300394</v>
      </c>
      <c r="B394" s="1">
        <v>44155</v>
      </c>
      <c r="D394">
        <v>1</v>
      </c>
      <c r="E394">
        <v>0</v>
      </c>
      <c r="F394">
        <v>0</v>
      </c>
      <c r="G394">
        <v>0</v>
      </c>
      <c r="H394">
        <v>0</v>
      </c>
      <c r="J394">
        <v>1</v>
      </c>
      <c r="K394">
        <v>0</v>
      </c>
      <c r="L394" s="1">
        <v>44155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AB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Q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35">
      <c r="A395">
        <v>2300395</v>
      </c>
      <c r="B395" s="1">
        <v>44154</v>
      </c>
      <c r="D395">
        <v>0</v>
      </c>
      <c r="E395">
        <v>0</v>
      </c>
      <c r="F395">
        <v>1</v>
      </c>
      <c r="G395">
        <v>0</v>
      </c>
      <c r="H395">
        <v>1</v>
      </c>
      <c r="I395" t="s">
        <v>431</v>
      </c>
      <c r="J395">
        <v>1</v>
      </c>
      <c r="K395">
        <v>0</v>
      </c>
      <c r="L395" s="1">
        <v>44155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AB395"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Q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35">
      <c r="A396">
        <v>2300396</v>
      </c>
      <c r="B396" s="1">
        <v>44162</v>
      </c>
      <c r="D396">
        <v>1</v>
      </c>
      <c r="E396">
        <v>0</v>
      </c>
      <c r="F396">
        <v>0</v>
      </c>
      <c r="G396">
        <v>0</v>
      </c>
      <c r="H396">
        <v>0</v>
      </c>
      <c r="M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AB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Q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35">
      <c r="A397">
        <v>2300397</v>
      </c>
      <c r="B397" s="1">
        <v>44166</v>
      </c>
      <c r="D397">
        <v>0</v>
      </c>
      <c r="E397">
        <v>0</v>
      </c>
      <c r="F397">
        <v>0</v>
      </c>
      <c r="G397">
        <v>0</v>
      </c>
      <c r="H397">
        <v>1</v>
      </c>
      <c r="I397" t="s">
        <v>432</v>
      </c>
      <c r="J397">
        <v>1</v>
      </c>
      <c r="K397">
        <v>0</v>
      </c>
      <c r="L397" s="1">
        <v>44167</v>
      </c>
      <c r="N397">
        <v>1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 t="s">
        <v>433</v>
      </c>
      <c r="AB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Q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35">
      <c r="A398">
        <v>2300398</v>
      </c>
      <c r="D398">
        <v>0</v>
      </c>
      <c r="E398">
        <v>0</v>
      </c>
      <c r="F398">
        <v>0</v>
      </c>
      <c r="G398">
        <v>0</v>
      </c>
      <c r="H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35">
      <c r="A399">
        <v>2300399</v>
      </c>
      <c r="B399" s="1">
        <v>44162</v>
      </c>
      <c r="D399">
        <v>0</v>
      </c>
      <c r="E399">
        <v>0</v>
      </c>
      <c r="F399">
        <v>1</v>
      </c>
      <c r="G399">
        <v>1</v>
      </c>
      <c r="H399">
        <v>1</v>
      </c>
      <c r="I399" t="s">
        <v>434</v>
      </c>
      <c r="J399">
        <v>1</v>
      </c>
      <c r="K399">
        <v>0</v>
      </c>
      <c r="L399" s="1">
        <v>44166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AB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Q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35">
      <c r="A400">
        <v>2300400</v>
      </c>
      <c r="B400" s="1">
        <v>44156</v>
      </c>
      <c r="D400">
        <v>1</v>
      </c>
      <c r="E400">
        <v>0</v>
      </c>
      <c r="F400">
        <v>0</v>
      </c>
      <c r="G400">
        <v>0</v>
      </c>
      <c r="H400">
        <v>0</v>
      </c>
      <c r="J400">
        <v>1</v>
      </c>
      <c r="K400">
        <v>0</v>
      </c>
      <c r="L400" s="1">
        <v>44167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Y400">
        <v>2</v>
      </c>
      <c r="Z400">
        <v>0</v>
      </c>
      <c r="AA400" s="1">
        <v>44172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Q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35">
      <c r="A401">
        <v>2300401</v>
      </c>
      <c r="B401" s="1">
        <v>44178</v>
      </c>
      <c r="D401">
        <v>0</v>
      </c>
      <c r="E401">
        <v>0</v>
      </c>
      <c r="F401">
        <v>1</v>
      </c>
      <c r="G401">
        <v>0</v>
      </c>
      <c r="H401">
        <v>1</v>
      </c>
      <c r="I401" t="s">
        <v>435</v>
      </c>
      <c r="J401">
        <v>1</v>
      </c>
      <c r="K401">
        <v>0</v>
      </c>
      <c r="L401" s="1">
        <v>43875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1</v>
      </c>
      <c r="X401" t="s">
        <v>436</v>
      </c>
      <c r="AB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Q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35">
      <c r="A402">
        <v>2300402</v>
      </c>
      <c r="B402" s="1">
        <v>44183</v>
      </c>
      <c r="D402">
        <v>0</v>
      </c>
      <c r="E402">
        <v>0</v>
      </c>
      <c r="F402">
        <v>1</v>
      </c>
      <c r="G402">
        <v>0</v>
      </c>
      <c r="H402">
        <v>1</v>
      </c>
      <c r="I402" t="s">
        <v>437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35">
      <c r="A403">
        <v>2300403</v>
      </c>
      <c r="D403">
        <v>0</v>
      </c>
      <c r="E403">
        <v>0</v>
      </c>
      <c r="F403">
        <v>0</v>
      </c>
      <c r="G403">
        <v>0</v>
      </c>
      <c r="H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E403">
        <v>0</v>
      </c>
      <c r="BF403">
        <v>0</v>
      </c>
      <c r="BG403">
        <v>0</v>
      </c>
      <c r="BH403">
        <v>0</v>
      </c>
      <c r="BI403">
        <v>0</v>
      </c>
    </row>
    <row r="404" spans="1:61" x14ac:dyDescent="0.35">
      <c r="A404">
        <v>2300404</v>
      </c>
      <c r="B404" s="1">
        <v>44198</v>
      </c>
      <c r="D404">
        <v>1</v>
      </c>
      <c r="E404">
        <v>0</v>
      </c>
      <c r="F404">
        <v>0</v>
      </c>
      <c r="G404">
        <v>0</v>
      </c>
      <c r="H404">
        <v>0</v>
      </c>
      <c r="J404">
        <v>1</v>
      </c>
      <c r="K404">
        <v>0</v>
      </c>
      <c r="L404" s="1">
        <v>44198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Y404">
        <v>2</v>
      </c>
      <c r="Z404">
        <v>0</v>
      </c>
      <c r="AA404" s="1">
        <v>44199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0</v>
      </c>
      <c r="AK404">
        <v>0</v>
      </c>
      <c r="AL404">
        <v>0</v>
      </c>
      <c r="AQ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</row>
    <row r="405" spans="1:61" x14ac:dyDescent="0.35">
      <c r="A405">
        <v>2300405</v>
      </c>
      <c r="B405" s="1">
        <v>44190</v>
      </c>
      <c r="D405">
        <v>0</v>
      </c>
      <c r="E405">
        <v>0</v>
      </c>
      <c r="F405">
        <v>1</v>
      </c>
      <c r="G405">
        <v>0</v>
      </c>
      <c r="H405">
        <v>1</v>
      </c>
      <c r="I405" t="s">
        <v>438</v>
      </c>
      <c r="J405">
        <v>1</v>
      </c>
      <c r="K405">
        <v>0</v>
      </c>
      <c r="L405" s="1">
        <v>44191</v>
      </c>
      <c r="N405">
        <v>1</v>
      </c>
      <c r="O405">
        <v>0</v>
      </c>
      <c r="P405">
        <v>0</v>
      </c>
      <c r="Q405">
        <v>1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1</v>
      </c>
      <c r="X405" t="s">
        <v>439</v>
      </c>
      <c r="AB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Q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</row>
    <row r="406" spans="1:61" x14ac:dyDescent="0.35">
      <c r="A406">
        <v>2300406</v>
      </c>
      <c r="B406" s="1">
        <v>44209</v>
      </c>
      <c r="D406">
        <v>0</v>
      </c>
      <c r="E406">
        <v>0</v>
      </c>
      <c r="F406">
        <v>1</v>
      </c>
      <c r="G406">
        <v>0</v>
      </c>
      <c r="H406">
        <v>1</v>
      </c>
      <c r="I406" t="s">
        <v>440</v>
      </c>
      <c r="J406">
        <v>1</v>
      </c>
      <c r="K406">
        <v>0</v>
      </c>
      <c r="L406" s="1">
        <v>44209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1</v>
      </c>
      <c r="X406" t="s">
        <v>441</v>
      </c>
      <c r="AB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Q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</row>
    <row r="407" spans="1:61" x14ac:dyDescent="0.35">
      <c r="A407">
        <v>2300407</v>
      </c>
      <c r="B407" s="1">
        <v>44205</v>
      </c>
      <c r="D407">
        <v>1</v>
      </c>
      <c r="E407">
        <v>0</v>
      </c>
      <c r="F407">
        <v>0</v>
      </c>
      <c r="G407">
        <v>0</v>
      </c>
      <c r="H407">
        <v>0</v>
      </c>
      <c r="J407">
        <v>1</v>
      </c>
      <c r="K407">
        <v>0</v>
      </c>
      <c r="L407" s="1">
        <v>44204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Q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</row>
    <row r="408" spans="1:61" x14ac:dyDescent="0.35">
      <c r="A408">
        <v>2300408</v>
      </c>
      <c r="D408">
        <v>0</v>
      </c>
      <c r="E408">
        <v>0</v>
      </c>
      <c r="F408">
        <v>0</v>
      </c>
      <c r="G408">
        <v>0</v>
      </c>
      <c r="H408">
        <v>0</v>
      </c>
      <c r="J408">
        <v>1</v>
      </c>
      <c r="K408">
        <v>0</v>
      </c>
      <c r="L408" s="1">
        <v>44216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0</v>
      </c>
      <c r="W408">
        <v>0</v>
      </c>
      <c r="AB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Q408">
        <v>1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0</v>
      </c>
    </row>
    <row r="409" spans="1:61" x14ac:dyDescent="0.35">
      <c r="A409">
        <v>2300409</v>
      </c>
      <c r="D409">
        <v>0</v>
      </c>
      <c r="E409">
        <v>0</v>
      </c>
      <c r="F409">
        <v>0</v>
      </c>
      <c r="G409">
        <v>0</v>
      </c>
      <c r="H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E409">
        <v>0</v>
      </c>
      <c r="BF409">
        <v>0</v>
      </c>
      <c r="BG409">
        <v>0</v>
      </c>
      <c r="BH409">
        <v>0</v>
      </c>
      <c r="BI409">
        <v>0</v>
      </c>
    </row>
    <row r="410" spans="1:61" x14ac:dyDescent="0.35">
      <c r="A410">
        <v>2300410</v>
      </c>
      <c r="B410" s="1">
        <v>44221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v>1</v>
      </c>
      <c r="K410">
        <v>0</v>
      </c>
      <c r="L410" s="1">
        <v>44221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1</v>
      </c>
      <c r="X410" t="s">
        <v>442</v>
      </c>
      <c r="AB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Q410">
        <v>1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</row>
    <row r="411" spans="1:61" x14ac:dyDescent="0.35">
      <c r="A411">
        <v>2300411</v>
      </c>
      <c r="D411">
        <v>0</v>
      </c>
      <c r="E411">
        <v>0</v>
      </c>
      <c r="F411">
        <v>0</v>
      </c>
      <c r="G411">
        <v>0</v>
      </c>
      <c r="H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E411">
        <v>0</v>
      </c>
      <c r="BF411">
        <v>0</v>
      </c>
      <c r="BG411">
        <v>0</v>
      </c>
      <c r="BH411">
        <v>0</v>
      </c>
      <c r="BI411">
        <v>0</v>
      </c>
    </row>
    <row r="412" spans="1:61" x14ac:dyDescent="0.35">
      <c r="A412">
        <v>2300412</v>
      </c>
      <c r="B412" s="1">
        <v>44223</v>
      </c>
      <c r="D412">
        <v>0</v>
      </c>
      <c r="E412">
        <v>0</v>
      </c>
      <c r="F412">
        <v>1</v>
      </c>
      <c r="G412">
        <v>0</v>
      </c>
      <c r="H412">
        <v>1</v>
      </c>
      <c r="I412" t="s">
        <v>443</v>
      </c>
      <c r="J412">
        <v>1</v>
      </c>
      <c r="K412">
        <v>0</v>
      </c>
      <c r="L412" s="1">
        <v>44223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0</v>
      </c>
      <c r="AB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Q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</row>
    <row r="413" spans="1:61" x14ac:dyDescent="0.35">
      <c r="A413">
        <v>2300413</v>
      </c>
      <c r="B413" s="1">
        <v>44223</v>
      </c>
      <c r="D413">
        <v>0</v>
      </c>
      <c r="E413">
        <v>0</v>
      </c>
      <c r="F413">
        <v>0</v>
      </c>
      <c r="G413">
        <v>0</v>
      </c>
      <c r="H413">
        <v>1</v>
      </c>
      <c r="I413" t="s">
        <v>419</v>
      </c>
      <c r="M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AB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Q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D413">
        <v>1</v>
      </c>
      <c r="BE413">
        <v>0</v>
      </c>
      <c r="BF413">
        <v>0</v>
      </c>
      <c r="BG413">
        <v>0</v>
      </c>
      <c r="BH413">
        <v>0</v>
      </c>
      <c r="BI413">
        <v>0</v>
      </c>
    </row>
    <row r="414" spans="1:61" x14ac:dyDescent="0.35">
      <c r="A414">
        <v>2300414</v>
      </c>
      <c r="B414" s="1">
        <v>44227</v>
      </c>
      <c r="D414">
        <v>1</v>
      </c>
      <c r="E414">
        <v>0</v>
      </c>
      <c r="F414">
        <v>0</v>
      </c>
      <c r="G414">
        <v>0</v>
      </c>
      <c r="H414">
        <v>0</v>
      </c>
      <c r="J414">
        <v>1</v>
      </c>
      <c r="K414">
        <v>0</v>
      </c>
      <c r="L414" s="1">
        <v>44227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AB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Q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</row>
    <row r="415" spans="1:61" x14ac:dyDescent="0.35">
      <c r="A415">
        <v>2300415</v>
      </c>
      <c r="B415" s="1">
        <v>44227</v>
      </c>
      <c r="D415">
        <v>0</v>
      </c>
      <c r="E415">
        <v>0</v>
      </c>
      <c r="F415">
        <v>0</v>
      </c>
      <c r="G415">
        <v>1</v>
      </c>
      <c r="H415">
        <v>1</v>
      </c>
      <c r="I415" t="s">
        <v>444</v>
      </c>
      <c r="J415">
        <v>1</v>
      </c>
      <c r="K415">
        <v>0</v>
      </c>
      <c r="L415" s="1">
        <v>44221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 t="s">
        <v>445</v>
      </c>
      <c r="AB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Q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 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2021-08-31T00:48:11Z</dcterms:created>
  <dcterms:modified xsi:type="dcterms:W3CDTF">2021-08-31T00:48:11Z</dcterms:modified>
</cp:coreProperties>
</file>