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Castaka\WADIR\PD\Proker 2019-2020\"/>
    </mc:Choice>
  </mc:AlternateContent>
  <xr:revisionPtr revIDLastSave="0" documentId="13_ncr:1_{F46EDBA0-0BAD-4739-B727-859EF83D855B}" xr6:coauthVersionLast="47" xr6:coauthVersionMax="47" xr10:uidLastSave="{00000000-0000-0000-0000-000000000000}"/>
  <bookViews>
    <workbookView xWindow="-110" yWindow="-110" windowWidth="19420" windowHeight="10420" tabRatio="761" xr2:uid="{00000000-000D-0000-FFFF-FFFF00000000}"/>
  </bookViews>
  <sheets>
    <sheet name=" 19-20" sheetId="17" r:id="rId1"/>
    <sheet name=" 18-19" sheetId="15" r:id="rId2"/>
    <sheet name="RAB" sheetId="16" state="hidden" r:id="rId3"/>
  </sheets>
  <definedNames>
    <definedName name="_xlnm.Print_Titles" localSheetId="1">' 18-19'!$1:$7</definedName>
    <definedName name="_xlnm.Print_Titles" localSheetId="0">' 19-20'!$1:$7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6" l="1"/>
  <c r="K11" i="16"/>
  <c r="K9" i="16"/>
  <c r="F9" i="16" s="1"/>
  <c r="G34" i="16"/>
  <c r="F10" i="16" l="1"/>
  <c r="F11" i="16" l="1"/>
  <c r="G11" i="16" s="1"/>
  <c r="G50" i="16" l="1"/>
</calcChain>
</file>

<file path=xl/sharedStrings.xml><?xml version="1.0" encoding="utf-8"?>
<sst xmlns="http://schemas.openxmlformats.org/spreadsheetml/2006/main" count="814" uniqueCount="220">
  <si>
    <t>NO</t>
  </si>
  <si>
    <t>JENIS KEGIATAN</t>
  </si>
  <si>
    <t>INDIKATOR KEBERHASILAN</t>
  </si>
  <si>
    <t>PENJAB/ PEMONITOR</t>
  </si>
  <si>
    <t xml:space="preserve">II. PENINGKATAN KINERJA PENELITIAN DOSEN </t>
  </si>
  <si>
    <t>III. PENINGKATAN KINERJA PENGABDIAN KEPADA MASYARAKAT</t>
  </si>
  <si>
    <t>JADWAL PELAKSANAAN</t>
  </si>
  <si>
    <t>SASARAN</t>
  </si>
  <si>
    <t>RENCANA OPERASIONAL (RENOP)</t>
  </si>
  <si>
    <t>I. PENDIDIKAN DAN PENGAJARAN</t>
  </si>
  <si>
    <t>A. Pengembangan Kurikulum</t>
  </si>
  <si>
    <t>IV. PEMBINAAN SUMBER DAYA MANUSIA</t>
  </si>
  <si>
    <t>Prosentase jumlah dosen tetap yg pendidikan terakhir S2 (metrik: persentase)</t>
  </si>
  <si>
    <t>Prosentase dosen tetap dengan jabatan akademik asisten ahli
(metrik: persentase)</t>
  </si>
  <si>
    <t>Prosentase dosen tetap dengan jabatan akademik Lektor
(metrik: persentase)</t>
  </si>
  <si>
    <t>Kualifikasi Dosen Tetap S2</t>
  </si>
  <si>
    <t>Prosentase jumlah dosen tetap yg pendidikan terakhir S2 100%</t>
  </si>
  <si>
    <t>Penelitian yang dibiayai oleh PT sendiri (metrik: jumlah riset)</t>
  </si>
  <si>
    <t>Penelitian yang dibiayai oleh pihak di luar PT (metrik: jumlah riset)</t>
  </si>
  <si>
    <t>Publikasi karya ilmiah di tingkat lokal (metrik: jumlah publikasi)</t>
  </si>
  <si>
    <t xml:space="preserve">Pemenuhan kebutuhan ruang laboratorium yang lengkap dan nyaman </t>
  </si>
  <si>
    <t>Suasana Akademik: Diskusi, Kuliah Umum, Dosen Tamu (metrik: jumlah kegiatan)</t>
  </si>
  <si>
    <t>Kegiatan antar mahasiswa
(metrik: jumlah kegiatan)</t>
  </si>
  <si>
    <t>Kegiatan antar dosen
(metrik: jumlah kegiatan)</t>
  </si>
  <si>
    <t>Kegiatan Dosen – Mahasiswa
(metrik: jumlah kegiatan)</t>
  </si>
  <si>
    <t>Terselenggaranya kegiatan antar mahasiswa, 4 kegiatan</t>
  </si>
  <si>
    <t>A. SUMBER DANA (PEMASUKAN)</t>
  </si>
  <si>
    <t>No.</t>
  </si>
  <si>
    <t>SUMBER PENDANAAN</t>
  </si>
  <si>
    <t>TOTAL PEMASUKAN / SMT</t>
  </si>
  <si>
    <t>PEMASUKAN/ THN</t>
  </si>
  <si>
    <t>1.</t>
  </si>
  <si>
    <t>Sumber Pemasukan dari SPP</t>
  </si>
  <si>
    <t>a.</t>
  </si>
  <si>
    <t>Mahasiswa Lama</t>
  </si>
  <si>
    <t>b.</t>
  </si>
  <si>
    <t>Mahasiswa Baru</t>
  </si>
  <si>
    <t>Total dari SPP</t>
  </si>
  <si>
    <t>2.</t>
  </si>
  <si>
    <t>Sumber dana lain</t>
  </si>
  <si>
    <t>Unit Produksi</t>
  </si>
  <si>
    <t>Mahasiswa</t>
  </si>
  <si>
    <t>c.</t>
  </si>
  <si>
    <t>Lain-lain</t>
  </si>
  <si>
    <t>Total dari sumber dana lain</t>
  </si>
  <si>
    <t>3.</t>
  </si>
  <si>
    <t>Sumber Pemasukan DSP</t>
  </si>
  <si>
    <t>Jumlah Total Pemasukan</t>
  </si>
  <si>
    <t>B. DANA OPERASIONAL</t>
  </si>
  <si>
    <t>NO.</t>
  </si>
  <si>
    <t>Kode</t>
  </si>
  <si>
    <t>KEGIATAN</t>
  </si>
  <si>
    <t>SATUAN BIAYA</t>
  </si>
  <si>
    <t>I</t>
  </si>
  <si>
    <t>A</t>
  </si>
  <si>
    <t>B</t>
  </si>
  <si>
    <t>II</t>
  </si>
  <si>
    <t>D</t>
  </si>
  <si>
    <t>PENELITIAN</t>
  </si>
  <si>
    <t>Penelitian</t>
  </si>
  <si>
    <t>III</t>
  </si>
  <si>
    <t>E</t>
  </si>
  <si>
    <t>PENGABDIAN MASYARAKAT</t>
  </si>
  <si>
    <t>Pengabdian Masyarakat</t>
  </si>
  <si>
    <t>IV</t>
  </si>
  <si>
    <t>PENGEMBANGAN PROGRAM &amp; SDM</t>
  </si>
  <si>
    <t>F</t>
  </si>
  <si>
    <t>Program</t>
  </si>
  <si>
    <t>Kerjasama Industri/ Institusi D N</t>
  </si>
  <si>
    <t>Kerjasama Industri/ Institusi L N</t>
  </si>
  <si>
    <t>G</t>
  </si>
  <si>
    <t>SDM</t>
  </si>
  <si>
    <t>Pelatihan Kompetensi</t>
  </si>
  <si>
    <t>DANA TAKTIS</t>
  </si>
  <si>
    <t>RENCANA ANGGARAN BIAYA UNIT KERJA DAN PROGRAM STUDI</t>
  </si>
  <si>
    <t xml:space="preserve">POLITEKNIK TEDC BANDUNG </t>
  </si>
  <si>
    <t>Mengetahui,</t>
  </si>
  <si>
    <t>Pembantu Direktur II,</t>
  </si>
  <si>
    <t>PENDIDIKAN &amp; PENGAJARAN</t>
  </si>
  <si>
    <t>Suasana Akademik</t>
  </si>
  <si>
    <t>Kegiatan Dosen Tamu</t>
  </si>
  <si>
    <t>Transport</t>
  </si>
  <si>
    <t>500.000 x 4=2.000.000</t>
  </si>
  <si>
    <t>Konsumsi</t>
  </si>
  <si>
    <t>10x 20000x4=800000</t>
  </si>
  <si>
    <t>Kegiatan Antar Mahasiswa</t>
  </si>
  <si>
    <t>Kegiatan ilmiah antar dosen</t>
  </si>
  <si>
    <t>500.000 x 4 = 2.000.000</t>
  </si>
  <si>
    <t>100.000x 10 dosen x 3 hari x 4 = 12.000.000</t>
  </si>
  <si>
    <t>Kegiatan Dosen dan Mahasiswa</t>
  </si>
  <si>
    <t xml:space="preserve">Infrastruktur </t>
  </si>
  <si>
    <t>4 x 7.500.000 = 30.000.000</t>
  </si>
  <si>
    <t>Monitoring PKL &amp; Tracer Study</t>
  </si>
  <si>
    <t xml:space="preserve">Total </t>
  </si>
  <si>
    <t>Jumlah</t>
  </si>
  <si>
    <t>20.000.000</t>
  </si>
  <si>
    <t>Kaprodi Teknik Informatika</t>
  </si>
  <si>
    <t>Castaka Agus S, M.Kom., MCS</t>
  </si>
  <si>
    <t>11 orang  x Rp 2.000.000 = 22.000.000</t>
  </si>
  <si>
    <t>3 x 2 x 5.000.000 = 30.000.000</t>
  </si>
  <si>
    <t>3 x 2 x 2.000.000 = 12.000.000</t>
  </si>
  <si>
    <t>1.000.000 x 11 = 11.000.000</t>
  </si>
  <si>
    <t xml:space="preserve"> 11 Kegiatan (1 Kegiatan 2 Dosen) x Rp 2.000.000 = 22.000.000</t>
  </si>
  <si>
    <t>Castaka Agus S, M.Kom.,MCS</t>
  </si>
  <si>
    <t>Alat bahan ( 235 x 400.000 = 94.000.000)</t>
  </si>
  <si>
    <t>43 x 300.000 = 12.900.000</t>
  </si>
  <si>
    <t>C</t>
  </si>
  <si>
    <t>Sep</t>
  </si>
  <si>
    <t>Okt</t>
  </si>
  <si>
    <t>Nov</t>
  </si>
  <si>
    <t>Des</t>
  </si>
  <si>
    <t>Jan</t>
  </si>
  <si>
    <t>Feb</t>
  </si>
  <si>
    <t>Mar</t>
  </si>
  <si>
    <t>Apr</t>
  </si>
  <si>
    <t>Mei</t>
  </si>
  <si>
    <t>Jun</t>
  </si>
  <si>
    <t>Jul</t>
  </si>
  <si>
    <t>Ags</t>
  </si>
  <si>
    <t>RENCANA PELAKSANAAN</t>
  </si>
  <si>
    <t>Politeknik TEDC</t>
  </si>
  <si>
    <t>KETERANGAN</t>
  </si>
  <si>
    <t>Cimahi, 31 Juli 2017</t>
  </si>
  <si>
    <t>√</t>
  </si>
  <si>
    <t>C1: Program Prioritas 1</t>
  </si>
  <si>
    <t>C2: Program Prioritas 2</t>
  </si>
  <si>
    <t>C3: Program Prioritas 3</t>
  </si>
  <si>
    <t>Keterangan</t>
  </si>
  <si>
    <t>Publikasi karya ilmiah di tingkat nasional (metrik: jumlah publikasi)</t>
  </si>
  <si>
    <t>Publikasi karya ilmiah di tingkat internasional atau nasional terakreditasi (metrik: jumlah publikasi)</t>
  </si>
  <si>
    <t>C1</t>
  </si>
  <si>
    <t>C3</t>
  </si>
  <si>
    <t>C2</t>
  </si>
  <si>
    <t>Prosentase dosen tetap dengan jabatan akademik Lektor 27%</t>
  </si>
  <si>
    <t>Prosentase dosen tetap dengan jabatan akademik asisten ahli 64%</t>
  </si>
  <si>
    <t>Pembuatan Lab Hardware Engineering dan Instrumentasi dan Kontrol</t>
  </si>
  <si>
    <t>TAHUN ANGGARAN  2017-2018</t>
  </si>
  <si>
    <t>Yoddy Agung N, MT</t>
  </si>
  <si>
    <t>Peningkatan Kualifikasi Dosen Tetap dengan jabatan akademik asisten ahli</t>
  </si>
  <si>
    <t>Peningkatan Kualifikasi Dosen Tetap dengan jabatan akademik lektor</t>
  </si>
  <si>
    <t>Peningkatan dosen yang memiliki sertifikasi dosen (SERDOS)</t>
  </si>
  <si>
    <t>Inventarisasi dan pemetaan potensi dan tantangan dosen dan tenaga kependidikan;</t>
  </si>
  <si>
    <t>Penyelenggaraan latihan ketrampilan kepemimpinan/upgrading dosen dan tenaga kependidikan;</t>
  </si>
  <si>
    <t>Job analisis dan penataan struktur organisasi</t>
  </si>
  <si>
    <t>Jumlah dosen tetap yang mendapat sertifikasi dosen (matrik:Jumlah Dosen)</t>
  </si>
  <si>
    <t>WD-I, WD-II, Kasubag kepegawaian</t>
  </si>
  <si>
    <t>WD-I, WD-II, Kasubag kepegawaian, Pengembangan</t>
  </si>
  <si>
    <t>WD-I, WD-II, Kasubag kepegawaian,Direktur</t>
  </si>
  <si>
    <t>Terselenggaranya kegiatan antar dosen, 2 kegiatan tiap prodi</t>
  </si>
  <si>
    <t>Terciptanya suasana Akademik: Diskusi, Kuliah Umum, Dosen Tamu 2 kegiatan tiap Prodi</t>
  </si>
  <si>
    <t>Teselenggaranya kegiatan Dosen – Mahasiswa, 12 kegiatan</t>
  </si>
  <si>
    <t>Prodi,WD-I</t>
  </si>
  <si>
    <t>Adanya pemetaan SDM yang riil terkait dengan tuntutan organisasi Politeknik TEDC Bandung yang effisien</t>
  </si>
  <si>
    <t>Terselenggaranya latihan ketrampilan kepemimpinan/upgrading dosen dan tenaga kependidikan;</t>
  </si>
  <si>
    <t>Tersedianya direktori yang memuat potensi dan kompetensi dosen dan tenaga kependidikan supaya bisa ditampilkan dalam web.</t>
  </si>
  <si>
    <t>Jumlah dosen tetapyang memperoleh sertifikasi dosen sebanyak 5 Dosen</t>
  </si>
  <si>
    <t>WAKIL DIREKTUR 1</t>
  </si>
  <si>
    <t>C4</t>
  </si>
  <si>
    <t xml:space="preserve"> Prodi/WD-I, WD-II,UP3M</t>
  </si>
  <si>
    <t>Prodi,WD-I, UP3M, Kerjasama</t>
  </si>
  <si>
    <t>Tersedianya ruang laboratorium yang lengkap dan nyaman</t>
  </si>
  <si>
    <t>internet yang setabil</t>
  </si>
  <si>
    <t>Tersedianya fasilitas wifi yang setabil</t>
  </si>
  <si>
    <t>Pemenuhan kebutuhan wifi yang setabil</t>
  </si>
  <si>
    <t>Unit Komputer WD-I, WD-II</t>
  </si>
  <si>
    <t>Pemenuhan standar minimal rasio alat terhadap mahasiswa prodi</t>
  </si>
  <si>
    <t>Prodi,WD-I,WD-II</t>
  </si>
  <si>
    <t xml:space="preserve">Peninjauan dan Evaluasi Kurikulum </t>
  </si>
  <si>
    <t>Buku kurikulum KKNI Prodi</t>
  </si>
  <si>
    <t>Tercetaknya dokumen perbaikan kurikulum</t>
  </si>
  <si>
    <t>Ketersediaan Silabus dan RPS (metrik: persentase)</t>
  </si>
  <si>
    <t>Ketersediaan Silabus dan RPS 100%</t>
  </si>
  <si>
    <t>Prodi, WD-I, SPMI</t>
  </si>
  <si>
    <t>Tersedianya SI yang membantu proses administrasi akademik</t>
  </si>
  <si>
    <t>Penggunaan SI dalam proses administrasi akademik</t>
  </si>
  <si>
    <t>Penggunaan SI dalam proses pelayanan akademik</t>
  </si>
  <si>
    <t>Jurnal online pada setiap jurusan/rumpun ilmu</t>
  </si>
  <si>
    <t>unit komputer, Prodi/WD-I, WD-II,UP3M</t>
  </si>
  <si>
    <t>Cimahi, 14 Desember 2017</t>
  </si>
  <si>
    <t>B. Suasana Akademik</t>
  </si>
  <si>
    <t>C. Peningkatan Infrastruktur Pendukung Pembelajaran.</t>
  </si>
  <si>
    <t>WD-I,WD-II, Ka. Akademik</t>
  </si>
  <si>
    <t>Pelatihan ketrampilan kepemimpinan/upgrading dosen dan tenaga kependidikan;</t>
  </si>
  <si>
    <t>Melakukan Job analisis dan penataan struktur organisasi</t>
  </si>
  <si>
    <t>Mengininventarisasi dan pemetaan potensi dan tantangan dosen dan tenaga kependidikan;</t>
  </si>
  <si>
    <t>TAHUN AKADEMIK 2018 – 2019</t>
  </si>
  <si>
    <t xml:space="preserve">Mengadakan kegiatan yang membangun Suasana Akademik: Diskusi, Kuliah Umum, Dosen Tamu </t>
  </si>
  <si>
    <t xml:space="preserve">Mengadakan Kegiatan antar mahasiswa
</t>
  </si>
  <si>
    <t xml:space="preserve">Mengadakan Kegiatan antar dosen
</t>
  </si>
  <si>
    <t xml:space="preserve">Mengadakan Kegiatan Dosen – Mahasiswa
</t>
  </si>
  <si>
    <t>Membuat Dokumen Silabus dan RPS</t>
  </si>
  <si>
    <t>Adanya Penelitian yang dibiayai oleh pihak di luar PT sebanyak 1 riset per Prodi</t>
  </si>
  <si>
    <t>Adanya Publikasi karya ilmiah di tingkat lokal sebanyak jumlah dosen tetap</t>
  </si>
  <si>
    <t xml:space="preserve">Adanya Publikasi karya ilmiah di tingkat nasional  sebanyak 3 publikasi per prodi </t>
  </si>
  <si>
    <t>Adanya Publikasi karya ilmiah di tingkat internasional atau Nasional  terakreditasi sebanyak 3 publikasi</t>
  </si>
  <si>
    <t>Tersedianya Jurnal online di TEDC, Jurusan Akuntansi dan Jurusan TK dan IF</t>
  </si>
  <si>
    <t>Melakukan Pengelolaan Jurnal secara online</t>
  </si>
  <si>
    <t>Melakukan Publikasi riset tingkat internasional atau nasional terakreditasi</t>
  </si>
  <si>
    <t>Melakukan Publikasi riset tingkat nasional</t>
  </si>
  <si>
    <t>Melakukan Publikasi riset tingkat lokal</t>
  </si>
  <si>
    <t>Membuat Penelelitian yang  biaya oleh luar PT</t>
  </si>
  <si>
    <t>membuat Penelitian yang dibiayai  oleh PT sendiri/mandiri</t>
  </si>
  <si>
    <t>Adanya Penelitian yang dibiayai oleh PT sendiri /mandiri sebanyak Jumlah dosen tetap</t>
  </si>
  <si>
    <t>Mengadakan Kegiatan PkM dibiayai PT sendiri/Mandiri</t>
  </si>
  <si>
    <t>Mengadakan Kegiatan PkM dibiayai pihak luar PT</t>
  </si>
  <si>
    <t>Terlaksananya  pengabdian kepada masyarakat per tahun yang dibiayai oleh pihak di luar PT 6 kegiatan</t>
  </si>
  <si>
    <t>Terlaksananya pengabdian kepada masyarakat per tahun yang dibiayai oleh PT sendiri 12 kegiatan</t>
  </si>
  <si>
    <t>Pengabdian kepada masyarakat per tahun yang dibiayai oleh PT sendiri (metrik: jumlah kegiatan)</t>
  </si>
  <si>
    <t>Pengabdian kepada masyarakat per tahun yang dibiayai oleh pihak di luar PT (metrik: jumlah kegiatan)</t>
  </si>
  <si>
    <t>V. PENINGKATAN PENGHAYATAN KEAGAMAAN DAN SILATURAHIM</t>
  </si>
  <si>
    <t>Pengajian sillaturrahim keluarga Prodi 2 (dua)
bulan sekali;</t>
  </si>
  <si>
    <t>Terwujudnya Pengajian silaturahim antar keluarga prodi</t>
  </si>
  <si>
    <t>Terlaksananya pengajian silaturahim 2
bulanan</t>
  </si>
  <si>
    <t>TAHUN AKADEMIK 2019 – 2020</t>
  </si>
  <si>
    <t>Cimahi, 31 Agustus 2019</t>
  </si>
  <si>
    <t>Adanya Publikasi karya ilmiah di tingkat internasional atau Nasional  terakreditasi sebanyak 1 publikasi per prodi</t>
  </si>
  <si>
    <t>Melakukan pengajuan HKI</t>
  </si>
  <si>
    <t>Jumlah HKI (Hak Cipta, Paten Sederhana)</t>
  </si>
  <si>
    <t>Tersedianya KHI yang diajukan oleh dosen tetapsebanyak 20 HKI</t>
  </si>
  <si>
    <t>Tersedianya SI yang membantu proses administrasi akademik (SI Pengajuan Surat, SI pengajuan Sebaran, SI AMI)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</si>
</sst>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/>
  </cellStyleXfs>
  <cellXfs count="177">
    <xf numFmtId="0" fontId="0" fillId="0" borderId="0" xfId="0"/>
    <xf numFmtId="0" fontId="2" fillId="0" borderId="0" xfId="1"/>
    <xf numFmtId="164" fontId="1" fillId="0" borderId="0" xfId="2" applyFont="1"/>
    <xf numFmtId="49" fontId="2" fillId="0" borderId="0" xfId="1" applyNumberFormat="1" applyAlignment="1">
      <alignment horizontal="center" vertical="center"/>
    </xf>
    <xf numFmtId="49" fontId="2" fillId="0" borderId="0" xfId="1" applyNumberFormat="1" applyAlignment="1"/>
    <xf numFmtId="0" fontId="3" fillId="0" borderId="0" xfId="1" applyFont="1"/>
    <xf numFmtId="49" fontId="3" fillId="0" borderId="0" xfId="1" applyNumberFormat="1" applyFont="1" applyAlignment="1"/>
    <xf numFmtId="49" fontId="3" fillId="0" borderId="0" xfId="1" applyNumberFormat="1" applyFont="1" applyAlignment="1">
      <alignment horizontal="center" vertical="center"/>
    </xf>
    <xf numFmtId="164" fontId="4" fillId="0" borderId="0" xfId="2" applyFont="1"/>
    <xf numFmtId="0" fontId="4" fillId="0" borderId="0" xfId="1" applyFont="1"/>
    <xf numFmtId="49" fontId="4" fillId="0" borderId="0" xfId="1" applyNumberFormat="1" applyFont="1" applyAlignment="1">
      <alignment horizontal="center" vertical="center"/>
    </xf>
    <xf numFmtId="0" fontId="2" fillId="0" borderId="0" xfId="1" applyFill="1"/>
    <xf numFmtId="0" fontId="6" fillId="0" borderId="0" xfId="1" applyFont="1"/>
    <xf numFmtId="49" fontId="6" fillId="0" borderId="0" xfId="1" applyNumberFormat="1" applyFont="1" applyAlignment="1"/>
    <xf numFmtId="0" fontId="7" fillId="0" borderId="2" xfId="1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49" fontId="7" fillId="0" borderId="0" xfId="1" applyNumberFormat="1" applyFont="1" applyBorder="1" applyAlignment="1">
      <alignment vertical="center" wrapText="1"/>
    </xf>
    <xf numFmtId="49" fontId="7" fillId="0" borderId="0" xfId="1" applyNumberFormat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164" fontId="6" fillId="0" borderId="1" xfId="2" applyFont="1" applyFill="1" applyBorder="1" applyAlignment="1">
      <alignment horizontal="center" vertical="center" wrapText="1"/>
    </xf>
    <xf numFmtId="164" fontId="6" fillId="0" borderId="0" xfId="2" applyFont="1"/>
    <xf numFmtId="49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Border="1"/>
    <xf numFmtId="49" fontId="7" fillId="0" borderId="0" xfId="1" applyNumberFormat="1" applyFont="1" applyAlignment="1">
      <alignment vertical="center"/>
    </xf>
    <xf numFmtId="49" fontId="7" fillId="0" borderId="0" xfId="1" applyNumberFormat="1" applyFont="1" applyAlignment="1">
      <alignment horizontal="center" vertical="center"/>
    </xf>
    <xf numFmtId="0" fontId="2" fillId="0" borderId="0" xfId="1" applyFill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5" fillId="0" borderId="0" xfId="1" applyFont="1" applyFill="1"/>
    <xf numFmtId="0" fontId="10" fillId="0" borderId="0" xfId="1" applyFont="1"/>
    <xf numFmtId="164" fontId="10" fillId="0" borderId="0" xfId="2" applyFont="1"/>
    <xf numFmtId="0" fontId="6" fillId="0" borderId="1" xfId="1" applyFont="1" applyFill="1" applyBorder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12" fillId="3" borderId="0" xfId="5" applyFont="1" applyFill="1" applyAlignment="1">
      <alignment horizontal="left"/>
    </xf>
    <xf numFmtId="0" fontId="13" fillId="3" borderId="0" xfId="5" applyFont="1" applyFill="1" applyAlignment="1"/>
    <xf numFmtId="0" fontId="14" fillId="0" borderId="0" xfId="0" applyFont="1" applyBorder="1" applyAlignment="1"/>
    <xf numFmtId="0" fontId="13" fillId="3" borderId="0" xfId="5" applyFont="1" applyFill="1" applyAlignment="1">
      <alignment horizontal="left"/>
    </xf>
    <xf numFmtId="0" fontId="12" fillId="3" borderId="0" xfId="5" applyFont="1" applyFill="1" applyAlignment="1"/>
    <xf numFmtId="0" fontId="3" fillId="0" borderId="0" xfId="0" applyFont="1" applyBorder="1" applyAlignment="1"/>
    <xf numFmtId="0" fontId="12" fillId="3" borderId="1" xfId="5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3" borderId="1" xfId="5" applyFont="1" applyFill="1" applyBorder="1" applyAlignment="1">
      <alignment horizontal="left"/>
    </xf>
    <xf numFmtId="0" fontId="12" fillId="3" borderId="1" xfId="5" applyFont="1" applyFill="1" applyBorder="1" applyAlignment="1"/>
    <xf numFmtId="0" fontId="15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/>
    <xf numFmtId="0" fontId="17" fillId="3" borderId="1" xfId="5" applyFont="1" applyFill="1" applyBorder="1" applyAlignment="1">
      <alignment horizontal="center"/>
    </xf>
    <xf numFmtId="0" fontId="12" fillId="3" borderId="0" xfId="5" applyFont="1" applyFill="1" applyBorder="1" applyAlignment="1">
      <alignment horizontal="left"/>
    </xf>
    <xf numFmtId="0" fontId="12" fillId="3" borderId="0" xfId="5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12" fillId="3" borderId="1" xfId="5" applyFont="1" applyFill="1" applyBorder="1" applyAlignment="1">
      <alignment horizontal="center" vertical="center"/>
    </xf>
    <xf numFmtId="0" fontId="12" fillId="3" borderId="3" xfId="5" applyFont="1" applyFill="1" applyBorder="1" applyAlignment="1">
      <alignment horizontal="center" vertical="center"/>
    </xf>
    <xf numFmtId="166" fontId="0" fillId="0" borderId="0" xfId="0" applyNumberFormat="1" applyAlignment="1"/>
    <xf numFmtId="0" fontId="12" fillId="3" borderId="3" xfId="5" applyFont="1" applyFill="1" applyBorder="1" applyAlignment="1">
      <alignment horizontal="left"/>
    </xf>
    <xf numFmtId="0" fontId="16" fillId="3" borderId="1" xfId="5" applyFont="1" applyFill="1" applyBorder="1" applyAlignment="1">
      <alignment horizontal="center"/>
    </xf>
    <xf numFmtId="0" fontId="15" fillId="3" borderId="1" xfId="5" applyFont="1" applyFill="1" applyBorder="1" applyAlignment="1">
      <alignment horizontal="center"/>
    </xf>
    <xf numFmtId="0" fontId="15" fillId="3" borderId="3" xfId="5" applyFont="1" applyFill="1" applyBorder="1" applyAlignment="1"/>
    <xf numFmtId="0" fontId="17" fillId="3" borderId="3" xfId="5" applyFont="1" applyFill="1" applyBorder="1" applyAlignment="1"/>
    <xf numFmtId="0" fontId="19" fillId="3" borderId="0" xfId="4" applyNumberFormat="1" applyFont="1" applyFill="1" applyBorder="1" applyAlignment="1">
      <alignment horizontal="center"/>
    </xf>
    <xf numFmtId="166" fontId="0" fillId="0" borderId="0" xfId="0" applyNumberFormat="1" applyFont="1" applyAlignment="1"/>
    <xf numFmtId="0" fontId="12" fillId="3" borderId="3" xfId="5" applyFont="1" applyFill="1" applyBorder="1" applyAlignment="1"/>
    <xf numFmtId="0" fontId="16" fillId="3" borderId="3" xfId="5" applyFont="1" applyFill="1" applyBorder="1" applyAlignment="1"/>
    <xf numFmtId="0" fontId="16" fillId="3" borderId="1" xfId="5" applyFont="1" applyFill="1" applyBorder="1" applyAlignment="1">
      <alignment horizontal="center" vertical="center"/>
    </xf>
    <xf numFmtId="0" fontId="17" fillId="3" borderId="3" xfId="5" applyFont="1" applyFill="1" applyBorder="1" applyAlignment="1">
      <alignment vertical="center"/>
    </xf>
    <xf numFmtId="0" fontId="17" fillId="3" borderId="1" xfId="5" applyFont="1" applyFill="1" applyBorder="1" applyAlignment="1">
      <alignment horizontal="center" vertical="center"/>
    </xf>
    <xf numFmtId="0" fontId="15" fillId="3" borderId="3" xfId="5" applyFont="1" applyFill="1" applyBorder="1" applyAlignment="1">
      <alignment vertical="center"/>
    </xf>
    <xf numFmtId="0" fontId="17" fillId="3" borderId="0" xfId="5" applyFont="1" applyFill="1" applyBorder="1" applyAlignment="1">
      <alignment horizontal="center"/>
    </xf>
    <xf numFmtId="0" fontId="12" fillId="3" borderId="0" xfId="5" applyFont="1" applyFill="1" applyBorder="1" applyAlignment="1"/>
    <xf numFmtId="166" fontId="3" fillId="3" borderId="0" xfId="3" applyNumberFormat="1" applyFont="1" applyFill="1" applyBorder="1" applyAlignment="1">
      <alignment horizontal="right"/>
    </xf>
    <xf numFmtId="10" fontId="0" fillId="0" borderId="0" xfId="0" applyNumberFormat="1" applyFont="1" applyAlignment="1"/>
    <xf numFmtId="0" fontId="16" fillId="3" borderId="0" xfId="0" applyFont="1" applyFill="1" applyBorder="1" applyAlignment="1">
      <alignment horizontal="left"/>
    </xf>
    <xf numFmtId="0" fontId="16" fillId="3" borderId="0" xfId="0" applyFont="1" applyFill="1" applyBorder="1" applyAlignment="1"/>
    <xf numFmtId="0" fontId="15" fillId="3" borderId="0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16" fillId="3" borderId="0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16" fillId="3" borderId="3" xfId="5" applyFont="1" applyFill="1" applyBorder="1" applyAlignment="1">
      <alignment vertical="center" wrapText="1"/>
    </xf>
    <xf numFmtId="0" fontId="17" fillId="3" borderId="5" xfId="5" applyFont="1" applyFill="1" applyBorder="1" applyAlignment="1"/>
    <xf numFmtId="0" fontId="4" fillId="0" borderId="0" xfId="0" applyNumberFormat="1" applyFont="1" applyBorder="1" applyAlignment="1"/>
    <xf numFmtId="0" fontId="13" fillId="3" borderId="0" xfId="5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0" fontId="24" fillId="3" borderId="0" xfId="0" applyNumberFormat="1" applyFont="1" applyFill="1" applyBorder="1" applyAlignment="1">
      <alignment horizontal="left" vertical="center"/>
    </xf>
    <xf numFmtId="0" fontId="24" fillId="3" borderId="0" xfId="0" applyNumberFormat="1" applyFont="1" applyFill="1" applyBorder="1" applyAlignment="1">
      <alignment horizontal="center" vertical="center"/>
    </xf>
    <xf numFmtId="0" fontId="24" fillId="3" borderId="0" xfId="0" applyNumberFormat="1" applyFont="1" applyFill="1" applyAlignment="1">
      <alignment vertical="center"/>
    </xf>
    <xf numFmtId="0" fontId="24" fillId="3" borderId="0" xfId="0" applyNumberFormat="1" applyFont="1" applyFill="1" applyBorder="1" applyAlignment="1">
      <alignment vertical="center"/>
    </xf>
    <xf numFmtId="0" fontId="0" fillId="0" borderId="0" xfId="0" applyNumberFormat="1" applyFont="1"/>
    <xf numFmtId="0" fontId="0" fillId="0" borderId="0" xfId="0" applyNumberFormat="1"/>
    <xf numFmtId="0" fontId="13" fillId="3" borderId="1" xfId="5" applyNumberFormat="1" applyFont="1" applyFill="1" applyBorder="1" applyAlignment="1">
      <alignment horizontal="center" vertical="center"/>
    </xf>
    <xf numFmtId="0" fontId="13" fillId="3" borderId="1" xfId="5" applyNumberFormat="1" applyFont="1" applyFill="1" applyBorder="1" applyAlignment="1">
      <alignment horizontal="center"/>
    </xf>
    <xf numFmtId="0" fontId="18" fillId="3" borderId="1" xfId="4" applyNumberFormat="1" applyFont="1" applyFill="1" applyBorder="1" applyAlignment="1">
      <alignment horizontal="center"/>
    </xf>
    <xf numFmtId="167" fontId="14" fillId="3" borderId="1" xfId="3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67" fontId="16" fillId="3" borderId="1" xfId="3" applyNumberFormat="1" applyFont="1" applyFill="1" applyBorder="1" applyAlignment="1"/>
    <xf numFmtId="167" fontId="16" fillId="3" borderId="1" xfId="0" applyNumberFormat="1" applyFont="1" applyFill="1" applyBorder="1" applyAlignment="1"/>
    <xf numFmtId="0" fontId="0" fillId="0" borderId="1" xfId="0" applyNumberFormat="1" applyFont="1" applyBorder="1" applyAlignment="1"/>
    <xf numFmtId="9" fontId="5" fillId="0" borderId="1" xfId="0" applyNumberFormat="1" applyFont="1" applyBorder="1" applyAlignment="1">
      <alignment horizontal="center" vertical="center"/>
    </xf>
    <xf numFmtId="167" fontId="0" fillId="0" borderId="1" xfId="3" applyNumberFormat="1" applyFont="1" applyBorder="1" applyAlignment="1"/>
    <xf numFmtId="0" fontId="7" fillId="0" borderId="0" xfId="1" applyFont="1"/>
    <xf numFmtId="0" fontId="6" fillId="0" borderId="1" xfId="1" applyFont="1" applyFill="1" applyBorder="1" applyAlignment="1">
      <alignment horizontal="left" vertical="center" wrapText="1"/>
    </xf>
    <xf numFmtId="167" fontId="14" fillId="0" borderId="1" xfId="3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16" fillId="0" borderId="1" xfId="0" applyFont="1" applyFill="1" applyBorder="1" applyAlignment="1">
      <alignment horizontal="center"/>
    </xf>
    <xf numFmtId="167" fontId="16" fillId="0" borderId="1" xfId="3" applyNumberFormat="1" applyFont="1" applyFill="1" applyBorder="1" applyAlignment="1"/>
    <xf numFmtId="0" fontId="6" fillId="0" borderId="5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25" fillId="0" borderId="5" xfId="1" applyFont="1" applyFill="1" applyBorder="1" applyAlignment="1">
      <alignment horizontal="center" vertical="center" wrapText="1"/>
    </xf>
    <xf numFmtId="0" fontId="2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justify" vertical="center" wrapText="1"/>
    </xf>
    <xf numFmtId="164" fontId="6" fillId="0" borderId="1" xfId="2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left" vertical="center" wrapText="1"/>
    </xf>
    <xf numFmtId="0" fontId="25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64" fontId="7" fillId="2" borderId="6" xfId="2" applyFont="1" applyFill="1" applyBorder="1" applyAlignment="1">
      <alignment horizontal="center" vertical="center" wrapText="1"/>
    </xf>
    <xf numFmtId="164" fontId="7" fillId="2" borderId="8" xfId="2" applyFont="1" applyFill="1" applyBorder="1" applyAlignment="1">
      <alignment horizontal="center" vertical="center" wrapText="1"/>
    </xf>
    <xf numFmtId="164" fontId="7" fillId="2" borderId="7" xfId="2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164" fontId="6" fillId="0" borderId="6" xfId="2" applyFont="1" applyFill="1" applyBorder="1" applyAlignment="1">
      <alignment horizontal="left" vertical="center" wrapText="1"/>
    </xf>
    <xf numFmtId="164" fontId="6" fillId="0" borderId="7" xfId="2" applyFont="1" applyFill="1" applyBorder="1" applyAlignment="1">
      <alignment horizontal="left" vertical="center" wrapText="1"/>
    </xf>
    <xf numFmtId="0" fontId="6" fillId="4" borderId="3" xfId="1" applyFont="1" applyFill="1" applyBorder="1" applyAlignment="1">
      <alignment horizontal="left" vertical="center" wrapText="1"/>
    </xf>
    <xf numFmtId="0" fontId="6" fillId="4" borderId="5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/>
    </xf>
    <xf numFmtId="0" fontId="9" fillId="0" borderId="15" xfId="1" applyFont="1" applyFill="1" applyBorder="1" applyAlignment="1">
      <alignment horizontal="left" vertical="center"/>
    </xf>
    <xf numFmtId="0" fontId="9" fillId="0" borderId="4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17" fillId="3" borderId="3" xfId="5" applyFont="1" applyFill="1" applyBorder="1" applyAlignment="1">
      <alignment horizontal="center"/>
    </xf>
    <xf numFmtId="0" fontId="17" fillId="3" borderId="5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3" borderId="0" xfId="5" applyFont="1" applyFill="1" applyAlignment="1">
      <alignment horizontal="center"/>
    </xf>
    <xf numFmtId="0" fontId="12" fillId="3" borderId="1" xfId="5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1" fillId="3" borderId="3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 vertical="center"/>
    </xf>
  </cellXfs>
  <cellStyles count="6">
    <cellStyle name="Comma" xfId="3" builtinId="3"/>
    <cellStyle name="Comma [0] 2" xfId="2" xr:uid="{00000000-0005-0000-0000-000001000000}"/>
    <cellStyle name="Normal" xfId="0" builtinId="0"/>
    <cellStyle name="Normal 2" xfId="1" xr:uid="{00000000-0005-0000-0000-000003000000}"/>
    <cellStyle name="Normal_Sheet1" xfId="5" xr:uid="{00000000-0005-0000-0000-000004000000}"/>
    <cellStyle name="Percent" xfId="4" builtinId="5"/>
  </cellStyles>
  <dxfs count="0"/>
  <tableStyles count="0" defaultTableStyle="TableStyleMedium2" defaultPivotStyle="PivotStyleLight16"/>
  <colors>
    <mruColors>
      <color rgb="FFEF39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52"/>
  <sheetViews>
    <sheetView showGridLines="0" tabSelected="1" zoomScale="70" zoomScaleNormal="70" workbookViewId="0">
      <pane ySplit="7" topLeftCell="A8" activePane="bottomLeft" state="frozen"/>
      <selection pane="bottomLeft" activeCell="A3" sqref="A3:U3"/>
    </sheetView>
  </sheetViews>
  <sheetFormatPr defaultColWidth="9.1796875" defaultRowHeight="14.5" x14ac:dyDescent="0.35"/>
  <cols>
    <col min="1" max="1" width="5.7265625" style="1" customWidth="1"/>
    <col min="2" max="2" width="30.54296875" style="1" customWidth="1"/>
    <col min="3" max="3" width="2.7265625" style="4" customWidth="1"/>
    <col min="4" max="4" width="28.54296875" style="1" customWidth="1"/>
    <col min="5" max="5" width="2.453125" style="3" customWidth="1"/>
    <col min="6" max="6" width="28.26953125" style="1" customWidth="1"/>
    <col min="7" max="18" width="6.81640625" style="1" customWidth="1"/>
    <col min="19" max="19" width="20.81640625" style="1" customWidth="1"/>
    <col min="20" max="20" width="18.81640625" style="2" customWidth="1"/>
    <col min="21" max="21" width="17.1796875" style="2" customWidth="1"/>
    <col min="22" max="16384" width="9.1796875" style="1"/>
  </cols>
  <sheetData>
    <row r="1" spans="1:21" ht="15" x14ac:dyDescent="0.35">
      <c r="A1" s="126" t="s">
        <v>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21" ht="15" x14ac:dyDescent="0.35">
      <c r="A2" s="126" t="s">
        <v>156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1:21" ht="15" x14ac:dyDescent="0.35">
      <c r="A3" s="126" t="s">
        <v>213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</row>
    <row r="4" spans="1:21" x14ac:dyDescent="0.3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</row>
    <row r="5" spans="1:21" x14ac:dyDescent="0.35">
      <c r="A5" s="111"/>
      <c r="B5" s="111"/>
      <c r="C5" s="24"/>
      <c r="D5" s="111"/>
      <c r="E5" s="25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20"/>
      <c r="U5" s="20"/>
    </row>
    <row r="6" spans="1:21" x14ac:dyDescent="0.3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</row>
    <row r="7" spans="1:21" ht="28.5" customHeight="1" x14ac:dyDescent="0.35">
      <c r="A7" s="128" t="s">
        <v>0</v>
      </c>
      <c r="B7" s="128" t="s">
        <v>1</v>
      </c>
      <c r="C7" s="131" t="s">
        <v>7</v>
      </c>
      <c r="D7" s="132"/>
      <c r="E7" s="131" t="s">
        <v>2</v>
      </c>
      <c r="F7" s="132"/>
      <c r="G7" s="137" t="s">
        <v>119</v>
      </c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S7" s="128" t="s">
        <v>3</v>
      </c>
      <c r="T7" s="140" t="s">
        <v>6</v>
      </c>
      <c r="U7" s="140" t="s">
        <v>121</v>
      </c>
    </row>
    <row r="8" spans="1:21" ht="36" customHeight="1" x14ac:dyDescent="0.35">
      <c r="A8" s="129"/>
      <c r="B8" s="129"/>
      <c r="C8" s="133"/>
      <c r="D8" s="134"/>
      <c r="E8" s="133"/>
      <c r="F8" s="134"/>
      <c r="G8" s="137">
        <v>2019</v>
      </c>
      <c r="H8" s="138"/>
      <c r="I8" s="138"/>
      <c r="J8" s="139"/>
      <c r="K8" s="137">
        <v>2020</v>
      </c>
      <c r="L8" s="138"/>
      <c r="M8" s="138"/>
      <c r="N8" s="138"/>
      <c r="O8" s="138"/>
      <c r="P8" s="138"/>
      <c r="Q8" s="138"/>
      <c r="R8" s="139"/>
      <c r="S8" s="129"/>
      <c r="T8" s="141"/>
      <c r="U8" s="141"/>
    </row>
    <row r="9" spans="1:21" ht="24" customHeight="1" x14ac:dyDescent="0.35">
      <c r="A9" s="130"/>
      <c r="B9" s="130"/>
      <c r="C9" s="135"/>
      <c r="D9" s="136"/>
      <c r="E9" s="135"/>
      <c r="F9" s="136"/>
      <c r="G9" s="35" t="s">
        <v>107</v>
      </c>
      <c r="H9" s="35" t="s">
        <v>108</v>
      </c>
      <c r="I9" s="35" t="s">
        <v>109</v>
      </c>
      <c r="J9" s="35" t="s">
        <v>110</v>
      </c>
      <c r="K9" s="35" t="s">
        <v>111</v>
      </c>
      <c r="L9" s="35" t="s">
        <v>112</v>
      </c>
      <c r="M9" s="35" t="s">
        <v>113</v>
      </c>
      <c r="N9" s="35" t="s">
        <v>114</v>
      </c>
      <c r="O9" s="35" t="s">
        <v>115</v>
      </c>
      <c r="P9" s="35" t="s">
        <v>116</v>
      </c>
      <c r="Q9" s="35" t="s">
        <v>117</v>
      </c>
      <c r="R9" s="35" t="s">
        <v>118</v>
      </c>
      <c r="S9" s="130"/>
      <c r="T9" s="142"/>
      <c r="U9" s="142"/>
    </row>
    <row r="10" spans="1:21" ht="7.5" customHeight="1" x14ac:dyDescent="0.35">
      <c r="A10" s="14"/>
      <c r="B10" s="15"/>
      <c r="C10" s="16"/>
      <c r="D10" s="15"/>
      <c r="E10" s="1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s="26" customFormat="1" x14ac:dyDescent="0.35">
      <c r="A11" s="143" t="s">
        <v>9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5"/>
    </row>
    <row r="12" spans="1:21" s="26" customFormat="1" x14ac:dyDescent="0.35">
      <c r="A12" s="123" t="s">
        <v>10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5"/>
    </row>
    <row r="13" spans="1:21" s="26" customFormat="1" ht="28" x14ac:dyDescent="0.35">
      <c r="A13" s="27">
        <v>1</v>
      </c>
      <c r="B13" s="18" t="s">
        <v>190</v>
      </c>
      <c r="C13" s="146" t="s">
        <v>170</v>
      </c>
      <c r="D13" s="147"/>
      <c r="E13" s="146" t="s">
        <v>171</v>
      </c>
      <c r="F13" s="147"/>
      <c r="G13" s="113" t="s">
        <v>123</v>
      </c>
      <c r="H13" s="113" t="s">
        <v>123</v>
      </c>
      <c r="I13" s="113" t="s">
        <v>123</v>
      </c>
      <c r="J13" s="113" t="s">
        <v>123</v>
      </c>
      <c r="K13" s="113" t="s">
        <v>123</v>
      </c>
      <c r="L13" s="113" t="s">
        <v>123</v>
      </c>
      <c r="M13" s="113" t="s">
        <v>123</v>
      </c>
      <c r="N13" s="113" t="s">
        <v>123</v>
      </c>
      <c r="O13" s="113" t="s">
        <v>123</v>
      </c>
      <c r="P13" s="113" t="s">
        <v>123</v>
      </c>
      <c r="Q13" s="113" t="s">
        <v>123</v>
      </c>
      <c r="R13" s="113" t="s">
        <v>123</v>
      </c>
      <c r="S13" s="120" t="s">
        <v>172</v>
      </c>
      <c r="T13" s="122" t="s">
        <v>120</v>
      </c>
      <c r="U13" s="27" t="s">
        <v>130</v>
      </c>
    </row>
    <row r="14" spans="1:21" s="26" customFormat="1" ht="20.5" customHeight="1" x14ac:dyDescent="0.35">
      <c r="A14" s="123" t="s">
        <v>179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5"/>
    </row>
    <row r="15" spans="1:21" s="26" customFormat="1" ht="56" x14ac:dyDescent="0.35">
      <c r="A15" s="27">
        <v>1</v>
      </c>
      <c r="B15" s="122" t="s">
        <v>186</v>
      </c>
      <c r="C15" s="146" t="s">
        <v>21</v>
      </c>
      <c r="D15" s="147"/>
      <c r="E15" s="146" t="s">
        <v>149</v>
      </c>
      <c r="F15" s="147"/>
      <c r="G15" s="121"/>
      <c r="H15" s="121"/>
      <c r="I15" s="113" t="s">
        <v>123</v>
      </c>
      <c r="J15" s="121"/>
      <c r="K15" s="121"/>
      <c r="L15" s="121"/>
      <c r="M15" s="121"/>
      <c r="N15" s="113" t="s">
        <v>123</v>
      </c>
      <c r="O15" s="121"/>
      <c r="P15" s="121"/>
      <c r="Q15" s="121"/>
      <c r="R15" s="121"/>
      <c r="S15" s="122" t="s">
        <v>151</v>
      </c>
      <c r="T15" s="122" t="s">
        <v>120</v>
      </c>
      <c r="U15" s="27" t="s">
        <v>132</v>
      </c>
    </row>
    <row r="16" spans="1:21" s="26" customFormat="1" ht="46.9" customHeight="1" x14ac:dyDescent="0.35">
      <c r="A16" s="27">
        <v>2</v>
      </c>
      <c r="B16" s="122" t="s">
        <v>187</v>
      </c>
      <c r="C16" s="146" t="s">
        <v>22</v>
      </c>
      <c r="D16" s="147"/>
      <c r="E16" s="146" t="s">
        <v>25</v>
      </c>
      <c r="F16" s="147"/>
      <c r="G16" s="121"/>
      <c r="H16" s="121"/>
      <c r="I16" s="121"/>
      <c r="J16" s="113" t="s">
        <v>123</v>
      </c>
      <c r="K16" s="121"/>
      <c r="L16" s="121"/>
      <c r="M16" s="121"/>
      <c r="N16" s="121"/>
      <c r="O16" s="121"/>
      <c r="P16" s="113" t="s">
        <v>123</v>
      </c>
      <c r="Q16" s="121"/>
      <c r="R16" s="121"/>
      <c r="S16" s="122" t="s">
        <v>151</v>
      </c>
      <c r="T16" s="122" t="s">
        <v>120</v>
      </c>
      <c r="U16" s="27" t="s">
        <v>130</v>
      </c>
    </row>
    <row r="17" spans="1:21" s="26" customFormat="1" ht="47.25" customHeight="1" x14ac:dyDescent="0.35">
      <c r="A17" s="27">
        <v>3</v>
      </c>
      <c r="B17" s="122" t="s">
        <v>188</v>
      </c>
      <c r="C17" s="146" t="s">
        <v>23</v>
      </c>
      <c r="D17" s="147"/>
      <c r="E17" s="146" t="s">
        <v>148</v>
      </c>
      <c r="F17" s="147"/>
      <c r="G17" s="121"/>
      <c r="H17" s="121"/>
      <c r="I17" s="113" t="s">
        <v>123</v>
      </c>
      <c r="J17" s="121"/>
      <c r="K17" s="121"/>
      <c r="L17" s="121"/>
      <c r="M17" s="121"/>
      <c r="N17" s="121"/>
      <c r="O17" s="121"/>
      <c r="P17" s="121"/>
      <c r="Q17" s="113" t="s">
        <v>123</v>
      </c>
      <c r="R17" s="121"/>
      <c r="S17" s="122" t="s">
        <v>151</v>
      </c>
      <c r="T17" s="122" t="s">
        <v>120</v>
      </c>
      <c r="U17" s="27" t="s">
        <v>130</v>
      </c>
    </row>
    <row r="18" spans="1:21" s="26" customFormat="1" ht="42" x14ac:dyDescent="0.35">
      <c r="A18" s="27">
        <v>4</v>
      </c>
      <c r="B18" s="122" t="s">
        <v>189</v>
      </c>
      <c r="C18" s="146" t="s">
        <v>24</v>
      </c>
      <c r="D18" s="147"/>
      <c r="E18" s="146" t="s">
        <v>150</v>
      </c>
      <c r="F18" s="147"/>
      <c r="G18" s="113" t="s">
        <v>123</v>
      </c>
      <c r="H18" s="113" t="s">
        <v>123</v>
      </c>
      <c r="I18" s="113" t="s">
        <v>123</v>
      </c>
      <c r="J18" s="113" t="s">
        <v>123</v>
      </c>
      <c r="K18" s="113" t="s">
        <v>123</v>
      </c>
      <c r="L18" s="113" t="s">
        <v>123</v>
      </c>
      <c r="M18" s="113" t="s">
        <v>123</v>
      </c>
      <c r="N18" s="113" t="s">
        <v>123</v>
      </c>
      <c r="O18" s="113" t="s">
        <v>123</v>
      </c>
      <c r="P18" s="113" t="s">
        <v>123</v>
      </c>
      <c r="Q18" s="113" t="s">
        <v>123</v>
      </c>
      <c r="R18" s="113" t="s">
        <v>123</v>
      </c>
      <c r="S18" s="122" t="s">
        <v>151</v>
      </c>
      <c r="T18" s="122" t="s">
        <v>120</v>
      </c>
      <c r="U18" s="27" t="s">
        <v>131</v>
      </c>
    </row>
    <row r="19" spans="1:21" s="26" customFormat="1" x14ac:dyDescent="0.35">
      <c r="A19" s="123" t="s">
        <v>180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5"/>
    </row>
    <row r="20" spans="1:21" s="26" customFormat="1" ht="47.25" customHeight="1" x14ac:dyDescent="0.35">
      <c r="A20" s="29">
        <v>1</v>
      </c>
      <c r="B20" s="122" t="s">
        <v>20</v>
      </c>
      <c r="C20" s="148" t="s">
        <v>165</v>
      </c>
      <c r="D20" s="148"/>
      <c r="E20" s="148" t="s">
        <v>160</v>
      </c>
      <c r="F20" s="148"/>
      <c r="G20" s="122"/>
      <c r="H20" s="122"/>
      <c r="I20" s="119" t="s">
        <v>123</v>
      </c>
      <c r="J20" s="122"/>
      <c r="K20" s="122"/>
      <c r="L20" s="122"/>
      <c r="M20" s="122"/>
      <c r="N20" s="119" t="s">
        <v>123</v>
      </c>
      <c r="O20" s="122"/>
      <c r="P20" s="122"/>
      <c r="Q20" s="122"/>
      <c r="R20" s="122"/>
      <c r="S20" s="120" t="s">
        <v>166</v>
      </c>
      <c r="T20" s="117" t="s">
        <v>120</v>
      </c>
      <c r="U20" s="27" t="s">
        <v>130</v>
      </c>
    </row>
    <row r="21" spans="1:21" s="26" customFormat="1" ht="69" customHeight="1" x14ac:dyDescent="0.35">
      <c r="A21" s="29">
        <v>2</v>
      </c>
      <c r="B21" s="122" t="s">
        <v>174</v>
      </c>
      <c r="C21" s="146" t="s">
        <v>175</v>
      </c>
      <c r="D21" s="147"/>
      <c r="E21" s="146" t="s">
        <v>219</v>
      </c>
      <c r="F21" s="147"/>
      <c r="G21" s="122"/>
      <c r="H21" s="122"/>
      <c r="I21" s="119"/>
      <c r="J21" s="122"/>
      <c r="K21" s="122"/>
      <c r="L21" s="119" t="s">
        <v>123</v>
      </c>
      <c r="M21" s="119" t="s">
        <v>123</v>
      </c>
      <c r="N21" s="119" t="s">
        <v>123</v>
      </c>
      <c r="O21" s="119" t="s">
        <v>123</v>
      </c>
      <c r="P21" s="119" t="s">
        <v>123</v>
      </c>
      <c r="Q21" s="119" t="s">
        <v>123</v>
      </c>
      <c r="R21" s="119" t="s">
        <v>123</v>
      </c>
      <c r="S21" s="120" t="s">
        <v>181</v>
      </c>
      <c r="T21" s="117" t="s">
        <v>120</v>
      </c>
      <c r="U21" s="27" t="s">
        <v>132</v>
      </c>
    </row>
    <row r="22" spans="1:21" s="26" customFormat="1" ht="45" customHeight="1" x14ac:dyDescent="0.35">
      <c r="A22" s="29">
        <v>3</v>
      </c>
      <c r="B22" s="122" t="s">
        <v>163</v>
      </c>
      <c r="C22" s="148" t="s">
        <v>161</v>
      </c>
      <c r="D22" s="148"/>
      <c r="E22" s="148" t="s">
        <v>162</v>
      </c>
      <c r="F22" s="148"/>
      <c r="G22" s="122"/>
      <c r="H22" s="122"/>
      <c r="I22" s="119"/>
      <c r="J22" s="119"/>
      <c r="K22" s="119"/>
      <c r="L22" s="119" t="s">
        <v>123</v>
      </c>
      <c r="M22" s="119" t="s">
        <v>123</v>
      </c>
      <c r="N22" s="119" t="s">
        <v>123</v>
      </c>
      <c r="O22" s="119" t="s">
        <v>123</v>
      </c>
      <c r="P22" s="119" t="s">
        <v>123</v>
      </c>
      <c r="Q22" s="119" t="s">
        <v>123</v>
      </c>
      <c r="R22" s="119" t="s">
        <v>123</v>
      </c>
      <c r="S22" s="120" t="s">
        <v>164</v>
      </c>
      <c r="T22" s="117" t="s">
        <v>120</v>
      </c>
      <c r="U22" s="27" t="s">
        <v>130</v>
      </c>
    </row>
    <row r="23" spans="1:21" s="26" customFormat="1" x14ac:dyDescent="0.35">
      <c r="A23" s="143" t="s">
        <v>4</v>
      </c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5"/>
    </row>
    <row r="24" spans="1:21" s="26" customFormat="1" ht="46.15" customHeight="1" x14ac:dyDescent="0.35">
      <c r="A24" s="27">
        <v>1</v>
      </c>
      <c r="B24" s="18" t="s">
        <v>201</v>
      </c>
      <c r="C24" s="148" t="s">
        <v>17</v>
      </c>
      <c r="D24" s="148"/>
      <c r="E24" s="148" t="s">
        <v>202</v>
      </c>
      <c r="F24" s="148"/>
      <c r="G24" s="113" t="s">
        <v>123</v>
      </c>
      <c r="H24" s="113" t="s">
        <v>123</v>
      </c>
      <c r="I24" s="113" t="s">
        <v>123</v>
      </c>
      <c r="J24" s="113" t="s">
        <v>123</v>
      </c>
      <c r="K24" s="113" t="s">
        <v>123</v>
      </c>
      <c r="L24" s="113" t="s">
        <v>123</v>
      </c>
      <c r="M24" s="113" t="s">
        <v>123</v>
      </c>
      <c r="N24" s="113" t="s">
        <v>123</v>
      </c>
      <c r="O24" s="113" t="s">
        <v>123</v>
      </c>
      <c r="P24" s="113" t="s">
        <v>123</v>
      </c>
      <c r="Q24" s="113" t="s">
        <v>123</v>
      </c>
      <c r="R24" s="113" t="s">
        <v>123</v>
      </c>
      <c r="S24" s="27" t="s">
        <v>158</v>
      </c>
      <c r="T24" s="122" t="s">
        <v>120</v>
      </c>
      <c r="U24" s="27" t="s">
        <v>130</v>
      </c>
    </row>
    <row r="25" spans="1:21" s="26" customFormat="1" ht="48" customHeight="1" x14ac:dyDescent="0.35">
      <c r="A25" s="27">
        <v>2</v>
      </c>
      <c r="B25" s="18" t="s">
        <v>200</v>
      </c>
      <c r="C25" s="146" t="s">
        <v>18</v>
      </c>
      <c r="D25" s="147"/>
      <c r="E25" s="146" t="s">
        <v>191</v>
      </c>
      <c r="F25" s="147"/>
      <c r="G25" s="113" t="s">
        <v>123</v>
      </c>
      <c r="H25" s="113" t="s">
        <v>123</v>
      </c>
      <c r="I25" s="113" t="s">
        <v>123</v>
      </c>
      <c r="J25" s="113" t="s">
        <v>123</v>
      </c>
      <c r="K25" s="113" t="s">
        <v>123</v>
      </c>
      <c r="L25" s="113" t="s">
        <v>123</v>
      </c>
      <c r="M25" s="113" t="s">
        <v>123</v>
      </c>
      <c r="N25" s="113" t="s">
        <v>123</v>
      </c>
      <c r="O25" s="113" t="s">
        <v>123</v>
      </c>
      <c r="P25" s="113" t="s">
        <v>123</v>
      </c>
      <c r="Q25" s="113" t="s">
        <v>123</v>
      </c>
      <c r="R25" s="113" t="s">
        <v>123</v>
      </c>
      <c r="S25" s="27" t="s">
        <v>158</v>
      </c>
      <c r="T25" s="117" t="s">
        <v>120</v>
      </c>
      <c r="U25" s="27" t="s">
        <v>132</v>
      </c>
    </row>
    <row r="26" spans="1:21" s="26" customFormat="1" ht="47.25" customHeight="1" x14ac:dyDescent="0.35">
      <c r="A26" s="27">
        <v>3</v>
      </c>
      <c r="B26" s="18" t="s">
        <v>199</v>
      </c>
      <c r="C26" s="146" t="s">
        <v>19</v>
      </c>
      <c r="D26" s="147"/>
      <c r="E26" s="146" t="s">
        <v>192</v>
      </c>
      <c r="F26" s="147"/>
      <c r="G26" s="113" t="s">
        <v>123</v>
      </c>
      <c r="H26" s="113" t="s">
        <v>123</v>
      </c>
      <c r="I26" s="113" t="s">
        <v>123</v>
      </c>
      <c r="J26" s="113" t="s">
        <v>123</v>
      </c>
      <c r="K26" s="113" t="s">
        <v>123</v>
      </c>
      <c r="L26" s="113" t="s">
        <v>123</v>
      </c>
      <c r="M26" s="113" t="s">
        <v>123</v>
      </c>
      <c r="N26" s="113" t="s">
        <v>123</v>
      </c>
      <c r="O26" s="113" t="s">
        <v>123</v>
      </c>
      <c r="P26" s="113" t="s">
        <v>123</v>
      </c>
      <c r="Q26" s="113" t="s">
        <v>123</v>
      </c>
      <c r="R26" s="113" t="s">
        <v>123</v>
      </c>
      <c r="S26" s="27" t="s">
        <v>158</v>
      </c>
      <c r="T26" s="117" t="s">
        <v>120</v>
      </c>
      <c r="U26" s="27" t="s">
        <v>130</v>
      </c>
    </row>
    <row r="27" spans="1:21" s="26" customFormat="1" ht="50.25" customHeight="1" x14ac:dyDescent="0.35">
      <c r="A27" s="27">
        <v>4</v>
      </c>
      <c r="B27" s="18" t="s">
        <v>198</v>
      </c>
      <c r="C27" s="146" t="s">
        <v>128</v>
      </c>
      <c r="D27" s="147"/>
      <c r="E27" s="146" t="s">
        <v>193</v>
      </c>
      <c r="F27" s="147"/>
      <c r="G27" s="113" t="s">
        <v>123</v>
      </c>
      <c r="H27" s="113" t="s">
        <v>123</v>
      </c>
      <c r="I27" s="113" t="s">
        <v>123</v>
      </c>
      <c r="J27" s="113" t="s">
        <v>123</v>
      </c>
      <c r="K27" s="113" t="s">
        <v>123</v>
      </c>
      <c r="L27" s="113" t="s">
        <v>123</v>
      </c>
      <c r="M27" s="113" t="s">
        <v>123</v>
      </c>
      <c r="N27" s="113" t="s">
        <v>123</v>
      </c>
      <c r="O27" s="113" t="s">
        <v>123</v>
      </c>
      <c r="P27" s="113" t="s">
        <v>123</v>
      </c>
      <c r="Q27" s="113" t="s">
        <v>123</v>
      </c>
      <c r="R27" s="113" t="s">
        <v>123</v>
      </c>
      <c r="S27" s="27" t="s">
        <v>158</v>
      </c>
      <c r="T27" s="117" t="s">
        <v>120</v>
      </c>
      <c r="U27" s="27" t="s">
        <v>130</v>
      </c>
    </row>
    <row r="28" spans="1:21" s="26" customFormat="1" ht="62.25" customHeight="1" x14ac:dyDescent="0.35">
      <c r="A28" s="27">
        <v>5</v>
      </c>
      <c r="B28" s="18" t="s">
        <v>197</v>
      </c>
      <c r="C28" s="148" t="s">
        <v>129</v>
      </c>
      <c r="D28" s="148"/>
      <c r="E28" s="148" t="s">
        <v>215</v>
      </c>
      <c r="F28" s="148"/>
      <c r="G28" s="113" t="s">
        <v>123</v>
      </c>
      <c r="H28" s="113" t="s">
        <v>123</v>
      </c>
      <c r="I28" s="113" t="s">
        <v>123</v>
      </c>
      <c r="J28" s="113" t="s">
        <v>123</v>
      </c>
      <c r="K28" s="113" t="s">
        <v>123</v>
      </c>
      <c r="L28" s="113" t="s">
        <v>123</v>
      </c>
      <c r="M28" s="113" t="s">
        <v>123</v>
      </c>
      <c r="N28" s="113" t="s">
        <v>123</v>
      </c>
      <c r="O28" s="113" t="s">
        <v>123</v>
      </c>
      <c r="P28" s="113" t="s">
        <v>123</v>
      </c>
      <c r="Q28" s="113" t="s">
        <v>123</v>
      </c>
      <c r="R28" s="113" t="s">
        <v>123</v>
      </c>
      <c r="S28" s="27" t="s">
        <v>158</v>
      </c>
      <c r="T28" s="117" t="s">
        <v>120</v>
      </c>
      <c r="U28" s="27" t="s">
        <v>132</v>
      </c>
    </row>
    <row r="29" spans="1:21" s="26" customFormat="1" ht="62.25" customHeight="1" x14ac:dyDescent="0.35">
      <c r="A29" s="27">
        <v>6</v>
      </c>
      <c r="B29" s="18" t="s">
        <v>196</v>
      </c>
      <c r="C29" s="148" t="s">
        <v>176</v>
      </c>
      <c r="D29" s="148"/>
      <c r="E29" s="148" t="s">
        <v>195</v>
      </c>
      <c r="F29" s="148"/>
      <c r="G29" s="113" t="s">
        <v>123</v>
      </c>
      <c r="H29" s="113" t="s">
        <v>123</v>
      </c>
      <c r="I29" s="113" t="s">
        <v>123</v>
      </c>
      <c r="J29" s="113" t="s">
        <v>123</v>
      </c>
      <c r="K29" s="113" t="s">
        <v>123</v>
      </c>
      <c r="L29" s="113" t="s">
        <v>123</v>
      </c>
      <c r="M29" s="113" t="s">
        <v>123</v>
      </c>
      <c r="N29" s="113" t="s">
        <v>123</v>
      </c>
      <c r="O29" s="113" t="s">
        <v>123</v>
      </c>
      <c r="P29" s="113" t="s">
        <v>123</v>
      </c>
      <c r="Q29" s="113" t="s">
        <v>123</v>
      </c>
      <c r="R29" s="113" t="s">
        <v>123</v>
      </c>
      <c r="S29" s="27" t="s">
        <v>177</v>
      </c>
      <c r="T29" s="117" t="s">
        <v>120</v>
      </c>
      <c r="U29" s="27" t="s">
        <v>130</v>
      </c>
    </row>
    <row r="30" spans="1:21" s="26" customFormat="1" ht="58.5" customHeight="1" x14ac:dyDescent="0.35">
      <c r="A30" s="27">
        <v>6</v>
      </c>
      <c r="B30" s="18" t="s">
        <v>216</v>
      </c>
      <c r="C30" s="148" t="s">
        <v>217</v>
      </c>
      <c r="D30" s="148"/>
      <c r="E30" s="148" t="s">
        <v>218</v>
      </c>
      <c r="F30" s="148"/>
      <c r="G30" s="113"/>
      <c r="H30" s="113"/>
      <c r="I30" s="113"/>
      <c r="J30" s="113"/>
      <c r="K30" s="113"/>
      <c r="L30" s="113"/>
      <c r="M30" s="113"/>
      <c r="N30" s="113" t="s">
        <v>123</v>
      </c>
      <c r="O30" s="113" t="s">
        <v>123</v>
      </c>
      <c r="P30" s="113" t="s">
        <v>123</v>
      </c>
      <c r="Q30" s="113" t="s">
        <v>123</v>
      </c>
      <c r="R30" s="113" t="s">
        <v>123</v>
      </c>
      <c r="S30" s="27" t="s">
        <v>158</v>
      </c>
      <c r="T30" s="117" t="s">
        <v>120</v>
      </c>
      <c r="U30" s="27" t="s">
        <v>130</v>
      </c>
    </row>
    <row r="31" spans="1:21" s="26" customFormat="1" x14ac:dyDescent="0.35">
      <c r="A31" s="143" t="s">
        <v>5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5"/>
    </row>
    <row r="32" spans="1:21" s="26" customFormat="1" ht="76.5" customHeight="1" x14ac:dyDescent="0.35">
      <c r="A32" s="27">
        <v>1</v>
      </c>
      <c r="B32" s="18" t="s">
        <v>203</v>
      </c>
      <c r="C32" s="148" t="s">
        <v>207</v>
      </c>
      <c r="D32" s="148"/>
      <c r="E32" s="148" t="s">
        <v>206</v>
      </c>
      <c r="F32" s="148"/>
      <c r="G32" s="122"/>
      <c r="H32" s="122"/>
      <c r="I32" s="122"/>
      <c r="J32" s="122"/>
      <c r="K32" s="113" t="s">
        <v>123</v>
      </c>
      <c r="L32" s="122"/>
      <c r="M32" s="122"/>
      <c r="N32" s="122"/>
      <c r="O32" s="122"/>
      <c r="P32" s="122"/>
      <c r="Q32" s="113" t="s">
        <v>123</v>
      </c>
      <c r="R32" s="113" t="s">
        <v>123</v>
      </c>
      <c r="S32" s="149" t="s">
        <v>159</v>
      </c>
      <c r="T32" s="151" t="s">
        <v>120</v>
      </c>
      <c r="U32" s="27" t="s">
        <v>130</v>
      </c>
    </row>
    <row r="33" spans="1:21" s="26" customFormat="1" ht="69" customHeight="1" x14ac:dyDescent="0.35">
      <c r="A33" s="27">
        <v>2</v>
      </c>
      <c r="B33" s="18" t="s">
        <v>204</v>
      </c>
      <c r="C33" s="148" t="s">
        <v>208</v>
      </c>
      <c r="D33" s="148"/>
      <c r="E33" s="148" t="s">
        <v>205</v>
      </c>
      <c r="F33" s="148"/>
      <c r="G33" s="122"/>
      <c r="H33" s="122"/>
      <c r="I33" s="122"/>
      <c r="J33" s="122"/>
      <c r="K33" s="122"/>
      <c r="L33" s="122"/>
      <c r="M33" s="122"/>
      <c r="N33" s="113" t="s">
        <v>123</v>
      </c>
      <c r="O33" s="113" t="s">
        <v>123</v>
      </c>
      <c r="P33" s="122"/>
      <c r="Q33" s="122"/>
      <c r="R33" s="122"/>
      <c r="S33" s="150"/>
      <c r="T33" s="152"/>
      <c r="U33" s="27" t="s">
        <v>132</v>
      </c>
    </row>
    <row r="34" spans="1:21" s="26" customFormat="1" x14ac:dyDescent="0.35">
      <c r="A34" s="143" t="s">
        <v>11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5"/>
    </row>
    <row r="35" spans="1:21" s="26" customFormat="1" ht="53.5" customHeight="1" x14ac:dyDescent="0.35">
      <c r="A35" s="27">
        <v>1</v>
      </c>
      <c r="B35" s="18" t="s">
        <v>15</v>
      </c>
      <c r="C35" s="146" t="s">
        <v>12</v>
      </c>
      <c r="D35" s="147"/>
      <c r="E35" s="146" t="s">
        <v>16</v>
      </c>
      <c r="F35" s="147"/>
      <c r="G35" s="113" t="s">
        <v>123</v>
      </c>
      <c r="H35" s="113" t="s">
        <v>123</v>
      </c>
      <c r="I35" s="113" t="s">
        <v>123</v>
      </c>
      <c r="J35" s="113" t="s">
        <v>123</v>
      </c>
      <c r="K35" s="113" t="s">
        <v>123</v>
      </c>
      <c r="L35" s="113" t="s">
        <v>123</v>
      </c>
      <c r="M35" s="113" t="s">
        <v>123</v>
      </c>
      <c r="N35" s="113" t="s">
        <v>123</v>
      </c>
      <c r="O35" s="113" t="s">
        <v>123</v>
      </c>
      <c r="P35" s="113" t="s">
        <v>123</v>
      </c>
      <c r="Q35" s="113" t="s">
        <v>123</v>
      </c>
      <c r="R35" s="113" t="s">
        <v>123</v>
      </c>
      <c r="S35" s="27" t="s">
        <v>145</v>
      </c>
      <c r="T35" s="19" t="s">
        <v>120</v>
      </c>
      <c r="U35" s="19" t="s">
        <v>130</v>
      </c>
    </row>
    <row r="36" spans="1:21" s="26" customFormat="1" ht="53.5" customHeight="1" x14ac:dyDescent="0.35">
      <c r="A36" s="27">
        <v>2</v>
      </c>
      <c r="B36" s="18" t="s">
        <v>138</v>
      </c>
      <c r="C36" s="146" t="s">
        <v>13</v>
      </c>
      <c r="D36" s="147"/>
      <c r="E36" s="146" t="s">
        <v>134</v>
      </c>
      <c r="F36" s="147"/>
      <c r="G36" s="113" t="s">
        <v>123</v>
      </c>
      <c r="H36" s="113" t="s">
        <v>123</v>
      </c>
      <c r="I36" s="113" t="s">
        <v>123</v>
      </c>
      <c r="J36" s="113" t="s">
        <v>123</v>
      </c>
      <c r="K36" s="113" t="s">
        <v>123</v>
      </c>
      <c r="L36" s="113" t="s">
        <v>123</v>
      </c>
      <c r="M36" s="113" t="s">
        <v>123</v>
      </c>
      <c r="N36" s="113" t="s">
        <v>123</v>
      </c>
      <c r="O36" s="113" t="s">
        <v>123</v>
      </c>
      <c r="P36" s="113" t="s">
        <v>123</v>
      </c>
      <c r="Q36" s="113" t="s">
        <v>123</v>
      </c>
      <c r="R36" s="113" t="s">
        <v>123</v>
      </c>
      <c r="S36" s="27" t="s">
        <v>145</v>
      </c>
      <c r="T36" s="19" t="s">
        <v>120</v>
      </c>
      <c r="U36" s="19" t="s">
        <v>130</v>
      </c>
    </row>
    <row r="37" spans="1:21" s="26" customFormat="1" ht="53.5" customHeight="1" x14ac:dyDescent="0.35">
      <c r="A37" s="27">
        <v>3</v>
      </c>
      <c r="B37" s="18" t="s">
        <v>139</v>
      </c>
      <c r="C37" s="146" t="s">
        <v>14</v>
      </c>
      <c r="D37" s="147"/>
      <c r="E37" s="146" t="s">
        <v>133</v>
      </c>
      <c r="F37" s="147"/>
      <c r="G37" s="113" t="s">
        <v>123</v>
      </c>
      <c r="H37" s="113" t="s">
        <v>123</v>
      </c>
      <c r="I37" s="113" t="s">
        <v>123</v>
      </c>
      <c r="J37" s="113" t="s">
        <v>123</v>
      </c>
      <c r="K37" s="113" t="s">
        <v>123</v>
      </c>
      <c r="L37" s="113" t="s">
        <v>123</v>
      </c>
      <c r="M37" s="113" t="s">
        <v>123</v>
      </c>
      <c r="N37" s="113" t="s">
        <v>123</v>
      </c>
      <c r="O37" s="113" t="s">
        <v>123</v>
      </c>
      <c r="P37" s="113" t="s">
        <v>123</v>
      </c>
      <c r="Q37" s="113" t="s">
        <v>123</v>
      </c>
      <c r="R37" s="113" t="s">
        <v>123</v>
      </c>
      <c r="S37" s="27" t="s">
        <v>145</v>
      </c>
      <c r="T37" s="19" t="s">
        <v>120</v>
      </c>
      <c r="U37" s="19" t="s">
        <v>132</v>
      </c>
    </row>
    <row r="38" spans="1:21" s="26" customFormat="1" ht="53.5" customHeight="1" x14ac:dyDescent="0.35">
      <c r="A38" s="27">
        <v>4</v>
      </c>
      <c r="B38" s="115" t="s">
        <v>140</v>
      </c>
      <c r="C38" s="146" t="s">
        <v>144</v>
      </c>
      <c r="D38" s="147"/>
      <c r="E38" s="146" t="s">
        <v>155</v>
      </c>
      <c r="F38" s="147"/>
      <c r="G38" s="113" t="s">
        <v>123</v>
      </c>
      <c r="H38" s="113" t="s">
        <v>123</v>
      </c>
      <c r="I38" s="113" t="s">
        <v>123</v>
      </c>
      <c r="J38" s="113" t="s">
        <v>123</v>
      </c>
      <c r="K38" s="113"/>
      <c r="L38" s="113"/>
      <c r="M38" s="113"/>
      <c r="N38" s="113"/>
      <c r="O38" s="113"/>
      <c r="P38" s="113" t="s">
        <v>123</v>
      </c>
      <c r="Q38" s="113" t="s">
        <v>123</v>
      </c>
      <c r="R38" s="113" t="s">
        <v>123</v>
      </c>
      <c r="S38" s="27" t="s">
        <v>145</v>
      </c>
      <c r="T38" s="19" t="s">
        <v>120</v>
      </c>
      <c r="U38" s="19" t="s">
        <v>131</v>
      </c>
    </row>
    <row r="39" spans="1:21" s="26" customFormat="1" ht="74.25" customHeight="1" x14ac:dyDescent="0.35">
      <c r="A39" s="28">
        <v>5</v>
      </c>
      <c r="B39" s="116" t="s">
        <v>184</v>
      </c>
      <c r="C39" s="146" t="s">
        <v>141</v>
      </c>
      <c r="D39" s="147"/>
      <c r="E39" s="153" t="s">
        <v>154</v>
      </c>
      <c r="F39" s="154"/>
      <c r="G39" s="113"/>
      <c r="H39" s="113"/>
      <c r="I39" s="113"/>
      <c r="J39" s="113"/>
      <c r="K39" s="113"/>
      <c r="L39" s="113"/>
      <c r="M39" s="113" t="s">
        <v>123</v>
      </c>
      <c r="N39" s="113" t="s">
        <v>123</v>
      </c>
      <c r="O39" s="113" t="s">
        <v>123</v>
      </c>
      <c r="P39" s="113" t="s">
        <v>123</v>
      </c>
      <c r="Q39" s="113" t="s">
        <v>123</v>
      </c>
      <c r="R39" s="113"/>
      <c r="S39" s="27" t="s">
        <v>145</v>
      </c>
      <c r="T39" s="19" t="s">
        <v>120</v>
      </c>
      <c r="U39" s="19" t="s">
        <v>157</v>
      </c>
    </row>
    <row r="40" spans="1:21" s="26" customFormat="1" ht="85.5" customHeight="1" x14ac:dyDescent="0.35">
      <c r="A40" s="28">
        <v>6</v>
      </c>
      <c r="B40" s="116" t="s">
        <v>142</v>
      </c>
      <c r="C40" s="146" t="s">
        <v>182</v>
      </c>
      <c r="D40" s="147"/>
      <c r="E40" s="146" t="s">
        <v>153</v>
      </c>
      <c r="F40" s="147"/>
      <c r="G40" s="113"/>
      <c r="H40" s="113"/>
      <c r="I40" s="113"/>
      <c r="J40" s="113"/>
      <c r="K40" s="113"/>
      <c r="L40" s="113"/>
      <c r="M40" s="113"/>
      <c r="N40" s="113" t="s">
        <v>123</v>
      </c>
      <c r="O40" s="113"/>
      <c r="P40" s="113"/>
      <c r="Q40" s="113"/>
      <c r="R40" s="113"/>
      <c r="S40" s="27" t="s">
        <v>146</v>
      </c>
      <c r="T40" s="19" t="s">
        <v>120</v>
      </c>
      <c r="U40" s="19" t="s">
        <v>131</v>
      </c>
    </row>
    <row r="41" spans="1:21" s="11" customFormat="1" x14ac:dyDescent="0.35">
      <c r="A41" s="155" t="s">
        <v>209</v>
      </c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8"/>
    </row>
    <row r="42" spans="1:21" s="30" customFormat="1" ht="42" x14ac:dyDescent="0.35">
      <c r="A42" s="27">
        <v>1</v>
      </c>
      <c r="B42" s="18" t="s">
        <v>210</v>
      </c>
      <c r="C42" s="148" t="s">
        <v>211</v>
      </c>
      <c r="D42" s="148"/>
      <c r="E42" s="159" t="s">
        <v>212</v>
      </c>
      <c r="F42" s="159"/>
      <c r="G42" s="113" t="s">
        <v>123</v>
      </c>
      <c r="H42" s="113"/>
      <c r="I42" s="113" t="s">
        <v>123</v>
      </c>
      <c r="J42" s="113"/>
      <c r="K42" s="113" t="s">
        <v>123</v>
      </c>
      <c r="L42" s="113"/>
      <c r="M42" s="113" t="s">
        <v>123</v>
      </c>
      <c r="N42" s="113"/>
      <c r="O42" s="113" t="s">
        <v>123</v>
      </c>
      <c r="P42" s="113"/>
      <c r="Q42" s="113" t="s">
        <v>123</v>
      </c>
      <c r="R42" s="113"/>
      <c r="S42" s="27" t="s">
        <v>151</v>
      </c>
      <c r="T42" s="19" t="s">
        <v>120</v>
      </c>
      <c r="U42" s="19" t="s">
        <v>132</v>
      </c>
    </row>
    <row r="43" spans="1:21" x14ac:dyDescent="0.35">
      <c r="A43" s="12"/>
      <c r="B43" s="12"/>
      <c r="C43" s="13"/>
      <c r="D43" s="22"/>
      <c r="E43" s="2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22"/>
      <c r="U43" s="20"/>
    </row>
    <row r="44" spans="1:21" x14ac:dyDescent="0.35">
      <c r="A44" s="12"/>
      <c r="B44" s="12"/>
      <c r="C44" s="13"/>
      <c r="D44" s="12"/>
      <c r="E44" s="2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2"/>
      <c r="U44" s="20"/>
    </row>
    <row r="45" spans="1:21" x14ac:dyDescent="0.35">
      <c r="A45" s="12"/>
      <c r="B45" s="12" t="s">
        <v>127</v>
      </c>
      <c r="C45" s="13"/>
      <c r="D45" s="12"/>
      <c r="E45" s="2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2"/>
      <c r="U45" s="20"/>
    </row>
    <row r="46" spans="1:21" ht="15.5" x14ac:dyDescent="0.35">
      <c r="A46" s="12"/>
      <c r="B46" s="114" t="s">
        <v>124</v>
      </c>
      <c r="C46" s="13"/>
      <c r="D46" s="12"/>
      <c r="E46" s="2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214</v>
      </c>
      <c r="T46" s="22"/>
      <c r="U46" s="20"/>
    </row>
    <row r="47" spans="1:21" ht="15.5" x14ac:dyDescent="0.35">
      <c r="A47" s="12"/>
      <c r="B47" s="114" t="s">
        <v>125</v>
      </c>
      <c r="C47" s="13"/>
      <c r="D47" s="12"/>
      <c r="E47" s="2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23"/>
      <c r="U47" s="20"/>
    </row>
    <row r="48" spans="1:21" ht="15.5" x14ac:dyDescent="0.35">
      <c r="A48" s="12"/>
      <c r="B48" s="114" t="s">
        <v>126</v>
      </c>
      <c r="C48" s="13"/>
      <c r="D48" s="12"/>
      <c r="E48" s="2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22"/>
      <c r="U48" s="20"/>
    </row>
    <row r="49" spans="1:21" x14ac:dyDescent="0.35">
      <c r="A49" s="5"/>
      <c r="B49" s="5"/>
      <c r="C49" s="6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31"/>
      <c r="T49" s="32"/>
      <c r="U49" s="8"/>
    </row>
    <row r="50" spans="1:21" x14ac:dyDescent="0.35">
      <c r="A50" s="5"/>
      <c r="B50" s="5"/>
      <c r="C50" s="6"/>
      <c r="D50" s="5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32"/>
      <c r="U50" s="8"/>
    </row>
    <row r="51" spans="1:21" x14ac:dyDescent="0.35">
      <c r="S51" s="12"/>
      <c r="T51" s="32"/>
    </row>
    <row r="52" spans="1:21" x14ac:dyDescent="0.35">
      <c r="S52" s="103" t="s">
        <v>97</v>
      </c>
      <c r="T52" s="32"/>
    </row>
  </sheetData>
  <mergeCells count="72">
    <mergeCell ref="A41:U41"/>
    <mergeCell ref="C42:D42"/>
    <mergeCell ref="E42:F42"/>
    <mergeCell ref="C38:D38"/>
    <mergeCell ref="E38:F38"/>
    <mergeCell ref="C39:D39"/>
    <mergeCell ref="E39:F39"/>
    <mergeCell ref="C40:D40"/>
    <mergeCell ref="E40:F40"/>
    <mergeCell ref="C37:D37"/>
    <mergeCell ref="E37:F37"/>
    <mergeCell ref="A31:U31"/>
    <mergeCell ref="C32:D32"/>
    <mergeCell ref="E32:F32"/>
    <mergeCell ref="S32:S33"/>
    <mergeCell ref="T32:T33"/>
    <mergeCell ref="C33:D33"/>
    <mergeCell ref="E33:F33"/>
    <mergeCell ref="A34:U34"/>
    <mergeCell ref="C35:D35"/>
    <mergeCell ref="E35:F35"/>
    <mergeCell ref="C36:D36"/>
    <mergeCell ref="E36:F36"/>
    <mergeCell ref="C27:D27"/>
    <mergeCell ref="E27:F27"/>
    <mergeCell ref="C28:D28"/>
    <mergeCell ref="E28:F28"/>
    <mergeCell ref="C30:D30"/>
    <mergeCell ref="E30:F30"/>
    <mergeCell ref="C29:D29"/>
    <mergeCell ref="E29:F29"/>
    <mergeCell ref="C26:D26"/>
    <mergeCell ref="E26:F26"/>
    <mergeCell ref="A19:U19"/>
    <mergeCell ref="C20:D20"/>
    <mergeCell ref="E20:F20"/>
    <mergeCell ref="C21:D21"/>
    <mergeCell ref="E21:F21"/>
    <mergeCell ref="C22:D22"/>
    <mergeCell ref="E22:F22"/>
    <mergeCell ref="A23:U23"/>
    <mergeCell ref="C24:D24"/>
    <mergeCell ref="E24:F24"/>
    <mergeCell ref="C25:D25"/>
    <mergeCell ref="E25:F25"/>
    <mergeCell ref="C16:D16"/>
    <mergeCell ref="E16:F16"/>
    <mergeCell ref="C17:D17"/>
    <mergeCell ref="E17:F17"/>
    <mergeCell ref="C18:D18"/>
    <mergeCell ref="E18:F18"/>
    <mergeCell ref="C13:D13"/>
    <mergeCell ref="E13:F13"/>
    <mergeCell ref="A14:U14"/>
    <mergeCell ref="C15:D15"/>
    <mergeCell ref="E15:F15"/>
    <mergeCell ref="A12:U12"/>
    <mergeCell ref="A1:U1"/>
    <mergeCell ref="A2:U2"/>
    <mergeCell ref="A3:U3"/>
    <mergeCell ref="A6:U6"/>
    <mergeCell ref="A7:A9"/>
    <mergeCell ref="B7:B9"/>
    <mergeCell ref="C7:D9"/>
    <mergeCell ref="E7:F9"/>
    <mergeCell ref="G7:R7"/>
    <mergeCell ref="S7:S9"/>
    <mergeCell ref="T7:T9"/>
    <mergeCell ref="U7:U9"/>
    <mergeCell ref="G8:J8"/>
    <mergeCell ref="K8:R8"/>
    <mergeCell ref="A11:U11"/>
  </mergeCells>
  <printOptions horizontalCentered="1" verticalCentered="1"/>
  <pageMargins left="0.2" right="0.2" top="0.74803149599999996" bottom="0.49803149600000002" header="0.31496062992126" footer="0.31496062992126"/>
  <pageSetup paperSize="9" scale="6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U53"/>
  <sheetViews>
    <sheetView showGridLines="0" zoomScale="70" zoomScaleNormal="70" workbookViewId="0">
      <pane ySplit="7" topLeftCell="A35" activePane="bottomLeft" state="frozen"/>
      <selection pane="bottomLeft" activeCell="F47" sqref="F47"/>
    </sheetView>
  </sheetViews>
  <sheetFormatPr defaultColWidth="9.1796875" defaultRowHeight="14.5" x14ac:dyDescent="0.35"/>
  <cols>
    <col min="1" max="1" width="5.7265625" style="1" customWidth="1"/>
    <col min="2" max="2" width="30.54296875" style="1" customWidth="1"/>
    <col min="3" max="3" width="2.7265625" style="4" customWidth="1"/>
    <col min="4" max="4" width="28.54296875" style="1" customWidth="1"/>
    <col min="5" max="5" width="2.453125" style="3" customWidth="1"/>
    <col min="6" max="6" width="28.26953125" style="1" customWidth="1"/>
    <col min="7" max="18" width="6.81640625" style="1" customWidth="1"/>
    <col min="19" max="19" width="20.81640625" style="1" customWidth="1"/>
    <col min="20" max="20" width="18.81640625" style="2" customWidth="1"/>
    <col min="21" max="21" width="17.1796875" style="2" customWidth="1"/>
    <col min="22" max="16384" width="9.1796875" style="1"/>
  </cols>
  <sheetData>
    <row r="1" spans="1:21" ht="15" x14ac:dyDescent="0.35">
      <c r="A1" s="126" t="s">
        <v>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21" ht="15" x14ac:dyDescent="0.35">
      <c r="A2" s="126" t="s">
        <v>156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1:21" ht="15" x14ac:dyDescent="0.35">
      <c r="A3" s="126" t="s">
        <v>185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</row>
    <row r="4" spans="1:21" x14ac:dyDescent="0.35">
      <c r="A4" s="34"/>
      <c r="B4" s="34"/>
      <c r="C4" s="34"/>
      <c r="D4" s="34"/>
      <c r="E4" s="34"/>
      <c r="F4" s="34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34"/>
      <c r="T4" s="34"/>
      <c r="U4" s="34"/>
    </row>
    <row r="5" spans="1:21" x14ac:dyDescent="0.35">
      <c r="A5" s="34"/>
      <c r="B5" s="34"/>
      <c r="C5" s="24"/>
      <c r="D5" s="34"/>
      <c r="E5" s="25"/>
      <c r="F5" s="34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34"/>
      <c r="T5" s="20"/>
      <c r="U5" s="20"/>
    </row>
    <row r="6" spans="1:21" x14ac:dyDescent="0.3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</row>
    <row r="7" spans="1:21" ht="28.5" customHeight="1" x14ac:dyDescent="0.35">
      <c r="A7" s="128" t="s">
        <v>0</v>
      </c>
      <c r="B7" s="128" t="s">
        <v>1</v>
      </c>
      <c r="C7" s="131" t="s">
        <v>7</v>
      </c>
      <c r="D7" s="132"/>
      <c r="E7" s="131" t="s">
        <v>2</v>
      </c>
      <c r="F7" s="132"/>
      <c r="G7" s="137" t="s">
        <v>119</v>
      </c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S7" s="128" t="s">
        <v>3</v>
      </c>
      <c r="T7" s="140" t="s">
        <v>6</v>
      </c>
      <c r="U7" s="140" t="s">
        <v>121</v>
      </c>
    </row>
    <row r="8" spans="1:21" ht="36" customHeight="1" x14ac:dyDescent="0.35">
      <c r="A8" s="129"/>
      <c r="B8" s="129"/>
      <c r="C8" s="133"/>
      <c r="D8" s="134"/>
      <c r="E8" s="133"/>
      <c r="F8" s="134"/>
      <c r="G8" s="137">
        <v>2018</v>
      </c>
      <c r="H8" s="138"/>
      <c r="I8" s="138"/>
      <c r="J8" s="139"/>
      <c r="K8" s="137">
        <v>2019</v>
      </c>
      <c r="L8" s="138"/>
      <c r="M8" s="138"/>
      <c r="N8" s="138"/>
      <c r="O8" s="138"/>
      <c r="P8" s="138"/>
      <c r="Q8" s="138"/>
      <c r="R8" s="139"/>
      <c r="S8" s="129"/>
      <c r="T8" s="141"/>
      <c r="U8" s="141"/>
    </row>
    <row r="9" spans="1:21" ht="24" customHeight="1" x14ac:dyDescent="0.35">
      <c r="A9" s="130"/>
      <c r="B9" s="130"/>
      <c r="C9" s="135"/>
      <c r="D9" s="136"/>
      <c r="E9" s="135"/>
      <c r="F9" s="136"/>
      <c r="G9" s="35" t="s">
        <v>107</v>
      </c>
      <c r="H9" s="35" t="s">
        <v>108</v>
      </c>
      <c r="I9" s="35" t="s">
        <v>109</v>
      </c>
      <c r="J9" s="35" t="s">
        <v>110</v>
      </c>
      <c r="K9" s="35" t="s">
        <v>111</v>
      </c>
      <c r="L9" s="35" t="s">
        <v>112</v>
      </c>
      <c r="M9" s="35" t="s">
        <v>113</v>
      </c>
      <c r="N9" s="35" t="s">
        <v>114</v>
      </c>
      <c r="O9" s="35" t="s">
        <v>115</v>
      </c>
      <c r="P9" s="35" t="s">
        <v>116</v>
      </c>
      <c r="Q9" s="35" t="s">
        <v>117</v>
      </c>
      <c r="R9" s="35" t="s">
        <v>118</v>
      </c>
      <c r="S9" s="130"/>
      <c r="T9" s="142"/>
      <c r="U9" s="142"/>
    </row>
    <row r="10" spans="1:21" ht="7.5" customHeight="1" x14ac:dyDescent="0.35">
      <c r="A10" s="14"/>
      <c r="B10" s="15"/>
      <c r="C10" s="16"/>
      <c r="D10" s="15"/>
      <c r="E10" s="1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s="26" customFormat="1" x14ac:dyDescent="0.35">
      <c r="A11" s="143" t="s">
        <v>9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5"/>
    </row>
    <row r="12" spans="1:21" s="26" customFormat="1" x14ac:dyDescent="0.35">
      <c r="A12" s="123" t="s">
        <v>10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5"/>
    </row>
    <row r="13" spans="1:21" s="26" customFormat="1" ht="38.25" customHeight="1" x14ac:dyDescent="0.35">
      <c r="A13" s="27">
        <v>1</v>
      </c>
      <c r="B13" s="112" t="s">
        <v>167</v>
      </c>
      <c r="C13" s="146" t="s">
        <v>168</v>
      </c>
      <c r="D13" s="147"/>
      <c r="E13" s="146" t="s">
        <v>169</v>
      </c>
      <c r="F13" s="147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3" t="s">
        <v>123</v>
      </c>
      <c r="R13" s="118"/>
      <c r="S13" s="120" t="s">
        <v>172</v>
      </c>
      <c r="T13" s="112" t="s">
        <v>120</v>
      </c>
      <c r="U13" s="27" t="s">
        <v>130</v>
      </c>
    </row>
    <row r="14" spans="1:21" s="26" customFormat="1" ht="28" x14ac:dyDescent="0.35">
      <c r="A14" s="27">
        <v>2</v>
      </c>
      <c r="B14" s="18" t="s">
        <v>190</v>
      </c>
      <c r="C14" s="146" t="s">
        <v>170</v>
      </c>
      <c r="D14" s="147"/>
      <c r="E14" s="146" t="s">
        <v>171</v>
      </c>
      <c r="F14" s="147"/>
      <c r="G14" s="113" t="s">
        <v>123</v>
      </c>
      <c r="H14" s="113" t="s">
        <v>123</v>
      </c>
      <c r="I14" s="113" t="s">
        <v>123</v>
      </c>
      <c r="J14" s="113" t="s">
        <v>123</v>
      </c>
      <c r="K14" s="113" t="s">
        <v>123</v>
      </c>
      <c r="L14" s="113" t="s">
        <v>123</v>
      </c>
      <c r="M14" s="113" t="s">
        <v>123</v>
      </c>
      <c r="N14" s="113" t="s">
        <v>123</v>
      </c>
      <c r="O14" s="113" t="s">
        <v>123</v>
      </c>
      <c r="P14" s="113" t="s">
        <v>123</v>
      </c>
      <c r="Q14" s="113" t="s">
        <v>123</v>
      </c>
      <c r="R14" s="113" t="s">
        <v>123</v>
      </c>
      <c r="S14" s="120" t="s">
        <v>172</v>
      </c>
      <c r="T14" s="33" t="s">
        <v>120</v>
      </c>
      <c r="U14" s="27" t="s">
        <v>130</v>
      </c>
    </row>
    <row r="15" spans="1:21" s="26" customFormat="1" ht="20.5" customHeight="1" x14ac:dyDescent="0.35">
      <c r="A15" s="123" t="s">
        <v>179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5"/>
    </row>
    <row r="16" spans="1:21" s="26" customFormat="1" ht="56" x14ac:dyDescent="0.35">
      <c r="A16" s="27">
        <v>1</v>
      </c>
      <c r="B16" s="33" t="s">
        <v>186</v>
      </c>
      <c r="C16" s="146" t="s">
        <v>21</v>
      </c>
      <c r="D16" s="147"/>
      <c r="E16" s="146" t="s">
        <v>149</v>
      </c>
      <c r="F16" s="147"/>
      <c r="G16" s="109"/>
      <c r="H16" s="109"/>
      <c r="I16" s="113" t="s">
        <v>123</v>
      </c>
      <c r="J16" s="109"/>
      <c r="K16" s="109"/>
      <c r="L16" s="109"/>
      <c r="M16" s="109"/>
      <c r="N16" s="113" t="s">
        <v>123</v>
      </c>
      <c r="O16" s="109"/>
      <c r="P16" s="109"/>
      <c r="Q16" s="109"/>
      <c r="R16" s="109"/>
      <c r="S16" s="33" t="s">
        <v>151</v>
      </c>
      <c r="T16" s="104" t="s">
        <v>120</v>
      </c>
      <c r="U16" s="27" t="s">
        <v>132</v>
      </c>
    </row>
    <row r="17" spans="1:21" s="26" customFormat="1" ht="46.9" customHeight="1" x14ac:dyDescent="0.35">
      <c r="A17" s="27">
        <v>2</v>
      </c>
      <c r="B17" s="33" t="s">
        <v>187</v>
      </c>
      <c r="C17" s="146" t="s">
        <v>22</v>
      </c>
      <c r="D17" s="147"/>
      <c r="E17" s="146" t="s">
        <v>25</v>
      </c>
      <c r="F17" s="147"/>
      <c r="G17" s="109"/>
      <c r="H17" s="109"/>
      <c r="I17" s="109"/>
      <c r="J17" s="113" t="s">
        <v>123</v>
      </c>
      <c r="K17" s="109"/>
      <c r="L17" s="109"/>
      <c r="M17" s="109"/>
      <c r="N17" s="109"/>
      <c r="O17" s="109"/>
      <c r="P17" s="113" t="s">
        <v>123</v>
      </c>
      <c r="Q17" s="109"/>
      <c r="R17" s="109"/>
      <c r="S17" s="112" t="s">
        <v>151</v>
      </c>
      <c r="T17" s="104" t="s">
        <v>120</v>
      </c>
      <c r="U17" s="27" t="s">
        <v>130</v>
      </c>
    </row>
    <row r="18" spans="1:21" s="26" customFormat="1" ht="47.25" customHeight="1" x14ac:dyDescent="0.35">
      <c r="A18" s="27">
        <v>3</v>
      </c>
      <c r="B18" s="33" t="s">
        <v>188</v>
      </c>
      <c r="C18" s="146" t="s">
        <v>23</v>
      </c>
      <c r="D18" s="147"/>
      <c r="E18" s="146" t="s">
        <v>148</v>
      </c>
      <c r="F18" s="147"/>
      <c r="G18" s="109"/>
      <c r="H18" s="109"/>
      <c r="I18" s="113" t="s">
        <v>123</v>
      </c>
      <c r="J18" s="109"/>
      <c r="K18" s="109"/>
      <c r="L18" s="109"/>
      <c r="M18" s="109"/>
      <c r="N18" s="109"/>
      <c r="O18" s="109"/>
      <c r="P18" s="109"/>
      <c r="Q18" s="113" t="s">
        <v>123</v>
      </c>
      <c r="R18" s="109"/>
      <c r="S18" s="112" t="s">
        <v>151</v>
      </c>
      <c r="T18" s="110" t="s">
        <v>120</v>
      </c>
      <c r="U18" s="27" t="s">
        <v>130</v>
      </c>
    </row>
    <row r="19" spans="1:21" s="26" customFormat="1" ht="42" x14ac:dyDescent="0.35">
      <c r="A19" s="27">
        <v>4</v>
      </c>
      <c r="B19" s="33" t="s">
        <v>189</v>
      </c>
      <c r="C19" s="146" t="s">
        <v>24</v>
      </c>
      <c r="D19" s="147"/>
      <c r="E19" s="146" t="s">
        <v>150</v>
      </c>
      <c r="F19" s="147"/>
      <c r="G19" s="113" t="s">
        <v>123</v>
      </c>
      <c r="H19" s="113" t="s">
        <v>123</v>
      </c>
      <c r="I19" s="113" t="s">
        <v>123</v>
      </c>
      <c r="J19" s="113" t="s">
        <v>123</v>
      </c>
      <c r="K19" s="113" t="s">
        <v>123</v>
      </c>
      <c r="L19" s="113" t="s">
        <v>123</v>
      </c>
      <c r="M19" s="113" t="s">
        <v>123</v>
      </c>
      <c r="N19" s="113" t="s">
        <v>123</v>
      </c>
      <c r="O19" s="113" t="s">
        <v>123</v>
      </c>
      <c r="P19" s="113" t="s">
        <v>123</v>
      </c>
      <c r="Q19" s="113" t="s">
        <v>123</v>
      </c>
      <c r="R19" s="113" t="s">
        <v>123</v>
      </c>
      <c r="S19" s="112" t="s">
        <v>151</v>
      </c>
      <c r="T19" s="110" t="s">
        <v>120</v>
      </c>
      <c r="U19" s="27" t="s">
        <v>131</v>
      </c>
    </row>
    <row r="20" spans="1:21" s="26" customFormat="1" x14ac:dyDescent="0.35">
      <c r="A20" s="123" t="s">
        <v>180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5"/>
    </row>
    <row r="21" spans="1:21" s="26" customFormat="1" ht="47.25" customHeight="1" x14ac:dyDescent="0.35">
      <c r="A21" s="29">
        <v>1</v>
      </c>
      <c r="B21" s="112" t="s">
        <v>20</v>
      </c>
      <c r="C21" s="148" t="s">
        <v>165</v>
      </c>
      <c r="D21" s="148"/>
      <c r="E21" s="148" t="s">
        <v>160</v>
      </c>
      <c r="F21" s="148"/>
      <c r="G21" s="112"/>
      <c r="H21" s="112"/>
      <c r="I21" s="119" t="s">
        <v>123</v>
      </c>
      <c r="J21" s="112"/>
      <c r="K21" s="112"/>
      <c r="L21" s="112"/>
      <c r="M21" s="112"/>
      <c r="N21" s="119" t="s">
        <v>123</v>
      </c>
      <c r="O21" s="112"/>
      <c r="P21" s="112"/>
      <c r="Q21" s="112"/>
      <c r="R21" s="112"/>
      <c r="S21" s="120" t="s">
        <v>166</v>
      </c>
      <c r="T21" s="117" t="s">
        <v>120</v>
      </c>
      <c r="U21" s="27" t="s">
        <v>130</v>
      </c>
    </row>
    <row r="22" spans="1:21" s="26" customFormat="1" ht="47.25" customHeight="1" x14ac:dyDescent="0.35">
      <c r="A22" s="29">
        <v>2</v>
      </c>
      <c r="B22" s="112" t="s">
        <v>174</v>
      </c>
      <c r="C22" s="146" t="s">
        <v>175</v>
      </c>
      <c r="D22" s="147"/>
      <c r="E22" s="146" t="s">
        <v>173</v>
      </c>
      <c r="F22" s="147"/>
      <c r="G22" s="112"/>
      <c r="H22" s="112"/>
      <c r="I22" s="119"/>
      <c r="J22" s="112"/>
      <c r="K22" s="112"/>
      <c r="L22" s="119" t="s">
        <v>123</v>
      </c>
      <c r="M22" s="119" t="s">
        <v>123</v>
      </c>
      <c r="N22" s="119" t="s">
        <v>123</v>
      </c>
      <c r="O22" s="119" t="s">
        <v>123</v>
      </c>
      <c r="P22" s="119" t="s">
        <v>123</v>
      </c>
      <c r="Q22" s="119" t="s">
        <v>123</v>
      </c>
      <c r="R22" s="119" t="s">
        <v>123</v>
      </c>
      <c r="S22" s="120" t="s">
        <v>181</v>
      </c>
      <c r="T22" s="117" t="s">
        <v>120</v>
      </c>
      <c r="U22" s="27" t="s">
        <v>132</v>
      </c>
    </row>
    <row r="23" spans="1:21" s="26" customFormat="1" ht="45" customHeight="1" x14ac:dyDescent="0.35">
      <c r="A23" s="29">
        <v>3</v>
      </c>
      <c r="B23" s="112" t="s">
        <v>163</v>
      </c>
      <c r="C23" s="148" t="s">
        <v>161</v>
      </c>
      <c r="D23" s="148"/>
      <c r="E23" s="148" t="s">
        <v>162</v>
      </c>
      <c r="F23" s="148"/>
      <c r="G23" s="112"/>
      <c r="H23" s="112"/>
      <c r="I23" s="119"/>
      <c r="J23" s="119"/>
      <c r="K23" s="119"/>
      <c r="L23" s="119" t="s">
        <v>123</v>
      </c>
      <c r="M23" s="119" t="s">
        <v>123</v>
      </c>
      <c r="N23" s="119" t="s">
        <v>123</v>
      </c>
      <c r="O23" s="119" t="s">
        <v>123</v>
      </c>
      <c r="P23" s="119" t="s">
        <v>123</v>
      </c>
      <c r="Q23" s="119" t="s">
        <v>123</v>
      </c>
      <c r="R23" s="119" t="s">
        <v>123</v>
      </c>
      <c r="S23" s="120" t="s">
        <v>164</v>
      </c>
      <c r="T23" s="117" t="s">
        <v>120</v>
      </c>
      <c r="U23" s="27" t="s">
        <v>130</v>
      </c>
    </row>
    <row r="24" spans="1:21" s="26" customFormat="1" x14ac:dyDescent="0.35">
      <c r="A24" s="143" t="s">
        <v>4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5"/>
    </row>
    <row r="25" spans="1:21" s="26" customFormat="1" ht="46.15" customHeight="1" x14ac:dyDescent="0.35">
      <c r="A25" s="27">
        <v>1</v>
      </c>
      <c r="B25" s="18" t="s">
        <v>201</v>
      </c>
      <c r="C25" s="148" t="s">
        <v>17</v>
      </c>
      <c r="D25" s="148"/>
      <c r="E25" s="148" t="s">
        <v>202</v>
      </c>
      <c r="F25" s="148"/>
      <c r="G25" s="113" t="s">
        <v>123</v>
      </c>
      <c r="H25" s="113" t="s">
        <v>123</v>
      </c>
      <c r="I25" s="113" t="s">
        <v>123</v>
      </c>
      <c r="J25" s="113" t="s">
        <v>123</v>
      </c>
      <c r="K25" s="113" t="s">
        <v>123</v>
      </c>
      <c r="L25" s="113" t="s">
        <v>123</v>
      </c>
      <c r="M25" s="113" t="s">
        <v>123</v>
      </c>
      <c r="N25" s="113" t="s">
        <v>123</v>
      </c>
      <c r="O25" s="113" t="s">
        <v>123</v>
      </c>
      <c r="P25" s="113" t="s">
        <v>123</v>
      </c>
      <c r="Q25" s="113" t="s">
        <v>123</v>
      </c>
      <c r="R25" s="113" t="s">
        <v>123</v>
      </c>
      <c r="S25" s="27" t="s">
        <v>158</v>
      </c>
      <c r="T25" s="104" t="s">
        <v>120</v>
      </c>
      <c r="U25" s="27" t="s">
        <v>130</v>
      </c>
    </row>
    <row r="26" spans="1:21" s="26" customFormat="1" ht="48" customHeight="1" x14ac:dyDescent="0.35">
      <c r="A26" s="27">
        <v>2</v>
      </c>
      <c r="B26" s="18" t="s">
        <v>200</v>
      </c>
      <c r="C26" s="146" t="s">
        <v>18</v>
      </c>
      <c r="D26" s="147"/>
      <c r="E26" s="146" t="s">
        <v>191</v>
      </c>
      <c r="F26" s="147"/>
      <c r="G26" s="113" t="s">
        <v>123</v>
      </c>
      <c r="H26" s="113" t="s">
        <v>123</v>
      </c>
      <c r="I26" s="113" t="s">
        <v>123</v>
      </c>
      <c r="J26" s="113" t="s">
        <v>123</v>
      </c>
      <c r="K26" s="113" t="s">
        <v>123</v>
      </c>
      <c r="L26" s="113" t="s">
        <v>123</v>
      </c>
      <c r="M26" s="113" t="s">
        <v>123</v>
      </c>
      <c r="N26" s="113" t="s">
        <v>123</v>
      </c>
      <c r="O26" s="113" t="s">
        <v>123</v>
      </c>
      <c r="P26" s="113" t="s">
        <v>123</v>
      </c>
      <c r="Q26" s="113" t="s">
        <v>123</v>
      </c>
      <c r="R26" s="113" t="s">
        <v>123</v>
      </c>
      <c r="S26" s="27" t="s">
        <v>158</v>
      </c>
      <c r="T26" s="117" t="s">
        <v>120</v>
      </c>
      <c r="U26" s="27" t="s">
        <v>132</v>
      </c>
    </row>
    <row r="27" spans="1:21" s="26" customFormat="1" ht="47.25" customHeight="1" x14ac:dyDescent="0.35">
      <c r="A27" s="27">
        <v>3</v>
      </c>
      <c r="B27" s="18" t="s">
        <v>199</v>
      </c>
      <c r="C27" s="146" t="s">
        <v>19</v>
      </c>
      <c r="D27" s="147"/>
      <c r="E27" s="146" t="s">
        <v>192</v>
      </c>
      <c r="F27" s="147"/>
      <c r="G27" s="113" t="s">
        <v>123</v>
      </c>
      <c r="H27" s="113" t="s">
        <v>123</v>
      </c>
      <c r="I27" s="113" t="s">
        <v>123</v>
      </c>
      <c r="J27" s="113" t="s">
        <v>123</v>
      </c>
      <c r="K27" s="113" t="s">
        <v>123</v>
      </c>
      <c r="L27" s="113" t="s">
        <v>123</v>
      </c>
      <c r="M27" s="113" t="s">
        <v>123</v>
      </c>
      <c r="N27" s="113" t="s">
        <v>123</v>
      </c>
      <c r="O27" s="113" t="s">
        <v>123</v>
      </c>
      <c r="P27" s="113" t="s">
        <v>123</v>
      </c>
      <c r="Q27" s="113" t="s">
        <v>123</v>
      </c>
      <c r="R27" s="113" t="s">
        <v>123</v>
      </c>
      <c r="S27" s="27" t="s">
        <v>158</v>
      </c>
      <c r="T27" s="117" t="s">
        <v>120</v>
      </c>
      <c r="U27" s="27" t="s">
        <v>130</v>
      </c>
    </row>
    <row r="28" spans="1:21" s="26" customFormat="1" ht="50.25" customHeight="1" x14ac:dyDescent="0.35">
      <c r="A28" s="27">
        <v>4</v>
      </c>
      <c r="B28" s="18" t="s">
        <v>198</v>
      </c>
      <c r="C28" s="146" t="s">
        <v>128</v>
      </c>
      <c r="D28" s="147"/>
      <c r="E28" s="146" t="s">
        <v>193</v>
      </c>
      <c r="F28" s="147"/>
      <c r="G28" s="113" t="s">
        <v>123</v>
      </c>
      <c r="H28" s="113" t="s">
        <v>123</v>
      </c>
      <c r="I28" s="113" t="s">
        <v>123</v>
      </c>
      <c r="J28" s="113" t="s">
        <v>123</v>
      </c>
      <c r="K28" s="113" t="s">
        <v>123</v>
      </c>
      <c r="L28" s="113" t="s">
        <v>123</v>
      </c>
      <c r="M28" s="113" t="s">
        <v>123</v>
      </c>
      <c r="N28" s="113" t="s">
        <v>123</v>
      </c>
      <c r="O28" s="113" t="s">
        <v>123</v>
      </c>
      <c r="P28" s="113" t="s">
        <v>123</v>
      </c>
      <c r="Q28" s="113" t="s">
        <v>123</v>
      </c>
      <c r="R28" s="113" t="s">
        <v>123</v>
      </c>
      <c r="S28" s="27" t="s">
        <v>158</v>
      </c>
      <c r="T28" s="117" t="s">
        <v>120</v>
      </c>
      <c r="U28" s="27" t="s">
        <v>130</v>
      </c>
    </row>
    <row r="29" spans="1:21" s="26" customFormat="1" ht="62.25" customHeight="1" x14ac:dyDescent="0.35">
      <c r="A29" s="27">
        <v>5</v>
      </c>
      <c r="B29" s="18" t="s">
        <v>197</v>
      </c>
      <c r="C29" s="148" t="s">
        <v>129</v>
      </c>
      <c r="D29" s="148"/>
      <c r="E29" s="148" t="s">
        <v>194</v>
      </c>
      <c r="F29" s="148"/>
      <c r="G29" s="113" t="s">
        <v>123</v>
      </c>
      <c r="H29" s="113" t="s">
        <v>123</v>
      </c>
      <c r="I29" s="113" t="s">
        <v>123</v>
      </c>
      <c r="J29" s="113" t="s">
        <v>123</v>
      </c>
      <c r="K29" s="113" t="s">
        <v>123</v>
      </c>
      <c r="L29" s="113" t="s">
        <v>123</v>
      </c>
      <c r="M29" s="113" t="s">
        <v>123</v>
      </c>
      <c r="N29" s="113" t="s">
        <v>123</v>
      </c>
      <c r="O29" s="113" t="s">
        <v>123</v>
      </c>
      <c r="P29" s="113" t="s">
        <v>123</v>
      </c>
      <c r="Q29" s="113" t="s">
        <v>123</v>
      </c>
      <c r="R29" s="113" t="s">
        <v>123</v>
      </c>
      <c r="S29" s="27" t="s">
        <v>158</v>
      </c>
      <c r="T29" s="117" t="s">
        <v>120</v>
      </c>
      <c r="U29" s="27" t="s">
        <v>132</v>
      </c>
    </row>
    <row r="30" spans="1:21" s="26" customFormat="1" ht="58.5" customHeight="1" x14ac:dyDescent="0.35">
      <c r="A30" s="27">
        <v>6</v>
      </c>
      <c r="B30" s="18" t="s">
        <v>196</v>
      </c>
      <c r="C30" s="148" t="s">
        <v>176</v>
      </c>
      <c r="D30" s="148"/>
      <c r="E30" s="160" t="s">
        <v>195</v>
      </c>
      <c r="F30" s="160"/>
      <c r="G30" s="113"/>
      <c r="H30" s="113"/>
      <c r="I30" s="113"/>
      <c r="J30" s="113"/>
      <c r="K30" s="113"/>
      <c r="L30" s="113"/>
      <c r="M30" s="113"/>
      <c r="N30" s="113" t="s">
        <v>123</v>
      </c>
      <c r="O30" s="113" t="s">
        <v>123</v>
      </c>
      <c r="P30" s="113" t="s">
        <v>123</v>
      </c>
      <c r="Q30" s="113" t="s">
        <v>123</v>
      </c>
      <c r="R30" s="113" t="s">
        <v>123</v>
      </c>
      <c r="S30" s="27" t="s">
        <v>177</v>
      </c>
      <c r="T30" s="117" t="s">
        <v>120</v>
      </c>
      <c r="U30" s="27" t="s">
        <v>130</v>
      </c>
    </row>
    <row r="31" spans="1:21" s="26" customFormat="1" x14ac:dyDescent="0.35">
      <c r="A31" s="143" t="s">
        <v>5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5"/>
    </row>
    <row r="32" spans="1:21" s="26" customFormat="1" ht="76.5" customHeight="1" x14ac:dyDescent="0.35">
      <c r="A32" s="27">
        <v>1</v>
      </c>
      <c r="B32" s="18" t="s">
        <v>203</v>
      </c>
      <c r="C32" s="148" t="s">
        <v>207</v>
      </c>
      <c r="D32" s="148"/>
      <c r="E32" s="148" t="s">
        <v>206</v>
      </c>
      <c r="F32" s="148"/>
      <c r="G32" s="110"/>
      <c r="H32" s="110"/>
      <c r="I32" s="110"/>
      <c r="J32" s="110"/>
      <c r="K32" s="113" t="s">
        <v>123</v>
      </c>
      <c r="L32" s="110"/>
      <c r="M32" s="110"/>
      <c r="N32" s="110"/>
      <c r="O32" s="110"/>
      <c r="P32" s="110"/>
      <c r="Q32" s="113" t="s">
        <v>123</v>
      </c>
      <c r="R32" s="113" t="s">
        <v>123</v>
      </c>
      <c r="S32" s="149" t="s">
        <v>159</v>
      </c>
      <c r="T32" s="151" t="s">
        <v>120</v>
      </c>
      <c r="U32" s="27" t="s">
        <v>130</v>
      </c>
    </row>
    <row r="33" spans="1:21" s="26" customFormat="1" ht="69" customHeight="1" x14ac:dyDescent="0.35">
      <c r="A33" s="27">
        <v>2</v>
      </c>
      <c r="B33" s="18" t="s">
        <v>204</v>
      </c>
      <c r="C33" s="148" t="s">
        <v>208</v>
      </c>
      <c r="D33" s="148"/>
      <c r="E33" s="148" t="s">
        <v>205</v>
      </c>
      <c r="F33" s="148"/>
      <c r="G33" s="110"/>
      <c r="H33" s="110"/>
      <c r="I33" s="110"/>
      <c r="J33" s="110"/>
      <c r="K33" s="110"/>
      <c r="L33" s="110"/>
      <c r="M33" s="110"/>
      <c r="N33" s="113" t="s">
        <v>123</v>
      </c>
      <c r="O33" s="113" t="s">
        <v>123</v>
      </c>
      <c r="P33" s="110"/>
      <c r="Q33" s="110"/>
      <c r="R33" s="110"/>
      <c r="S33" s="150"/>
      <c r="T33" s="152"/>
      <c r="U33" s="27" t="s">
        <v>132</v>
      </c>
    </row>
    <row r="34" spans="1:21" s="26" customFormat="1" x14ac:dyDescent="0.35">
      <c r="A34" s="143" t="s">
        <v>11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5"/>
    </row>
    <row r="35" spans="1:21" s="26" customFormat="1" ht="53.5" customHeight="1" x14ac:dyDescent="0.35">
      <c r="A35" s="27">
        <v>1</v>
      </c>
      <c r="B35" s="18" t="s">
        <v>15</v>
      </c>
      <c r="C35" s="146" t="s">
        <v>12</v>
      </c>
      <c r="D35" s="147"/>
      <c r="E35" s="146" t="s">
        <v>16</v>
      </c>
      <c r="F35" s="147"/>
      <c r="G35" s="113" t="s">
        <v>123</v>
      </c>
      <c r="H35" s="113" t="s">
        <v>123</v>
      </c>
      <c r="I35" s="113" t="s">
        <v>123</v>
      </c>
      <c r="J35" s="113" t="s">
        <v>123</v>
      </c>
      <c r="K35" s="113" t="s">
        <v>123</v>
      </c>
      <c r="L35" s="113" t="s">
        <v>123</v>
      </c>
      <c r="M35" s="113" t="s">
        <v>123</v>
      </c>
      <c r="N35" s="113" t="s">
        <v>123</v>
      </c>
      <c r="O35" s="113" t="s">
        <v>123</v>
      </c>
      <c r="P35" s="113" t="s">
        <v>123</v>
      </c>
      <c r="Q35" s="113" t="s">
        <v>123</v>
      </c>
      <c r="R35" s="113" t="s">
        <v>123</v>
      </c>
      <c r="S35" s="27" t="s">
        <v>145</v>
      </c>
      <c r="T35" s="19" t="s">
        <v>120</v>
      </c>
      <c r="U35" s="19" t="s">
        <v>130</v>
      </c>
    </row>
    <row r="36" spans="1:21" s="26" customFormat="1" ht="53.5" customHeight="1" x14ac:dyDescent="0.35">
      <c r="A36" s="27">
        <v>2</v>
      </c>
      <c r="B36" s="18" t="s">
        <v>138</v>
      </c>
      <c r="C36" s="146" t="s">
        <v>13</v>
      </c>
      <c r="D36" s="147"/>
      <c r="E36" s="146" t="s">
        <v>134</v>
      </c>
      <c r="F36" s="147"/>
      <c r="G36" s="113" t="s">
        <v>123</v>
      </c>
      <c r="H36" s="113" t="s">
        <v>123</v>
      </c>
      <c r="I36" s="113" t="s">
        <v>123</v>
      </c>
      <c r="J36" s="113" t="s">
        <v>123</v>
      </c>
      <c r="K36" s="113" t="s">
        <v>123</v>
      </c>
      <c r="L36" s="113" t="s">
        <v>123</v>
      </c>
      <c r="M36" s="113" t="s">
        <v>123</v>
      </c>
      <c r="N36" s="113" t="s">
        <v>123</v>
      </c>
      <c r="O36" s="113" t="s">
        <v>123</v>
      </c>
      <c r="P36" s="113" t="s">
        <v>123</v>
      </c>
      <c r="Q36" s="113" t="s">
        <v>123</v>
      </c>
      <c r="R36" s="113" t="s">
        <v>123</v>
      </c>
      <c r="S36" s="27" t="s">
        <v>145</v>
      </c>
      <c r="T36" s="19" t="s">
        <v>120</v>
      </c>
      <c r="U36" s="19" t="s">
        <v>130</v>
      </c>
    </row>
    <row r="37" spans="1:21" s="26" customFormat="1" ht="53.5" customHeight="1" x14ac:dyDescent="0.35">
      <c r="A37" s="27">
        <v>3</v>
      </c>
      <c r="B37" s="18" t="s">
        <v>139</v>
      </c>
      <c r="C37" s="146" t="s">
        <v>14</v>
      </c>
      <c r="D37" s="147"/>
      <c r="E37" s="146" t="s">
        <v>133</v>
      </c>
      <c r="F37" s="147"/>
      <c r="G37" s="113" t="s">
        <v>123</v>
      </c>
      <c r="H37" s="113" t="s">
        <v>123</v>
      </c>
      <c r="I37" s="113" t="s">
        <v>123</v>
      </c>
      <c r="J37" s="113" t="s">
        <v>123</v>
      </c>
      <c r="K37" s="113" t="s">
        <v>123</v>
      </c>
      <c r="L37" s="113" t="s">
        <v>123</v>
      </c>
      <c r="M37" s="113" t="s">
        <v>123</v>
      </c>
      <c r="N37" s="113" t="s">
        <v>123</v>
      </c>
      <c r="O37" s="113" t="s">
        <v>123</v>
      </c>
      <c r="P37" s="113" t="s">
        <v>123</v>
      </c>
      <c r="Q37" s="113" t="s">
        <v>123</v>
      </c>
      <c r="R37" s="113" t="s">
        <v>123</v>
      </c>
      <c r="S37" s="27" t="s">
        <v>145</v>
      </c>
      <c r="T37" s="19" t="s">
        <v>120</v>
      </c>
      <c r="U37" s="19" t="s">
        <v>132</v>
      </c>
    </row>
    <row r="38" spans="1:21" s="26" customFormat="1" ht="53.5" customHeight="1" x14ac:dyDescent="0.35">
      <c r="A38" s="27">
        <v>4</v>
      </c>
      <c r="B38" s="115" t="s">
        <v>140</v>
      </c>
      <c r="C38" s="146" t="s">
        <v>144</v>
      </c>
      <c r="D38" s="147"/>
      <c r="E38" s="146" t="s">
        <v>155</v>
      </c>
      <c r="F38" s="147"/>
      <c r="G38" s="113" t="s">
        <v>123</v>
      </c>
      <c r="H38" s="113" t="s">
        <v>123</v>
      </c>
      <c r="I38" s="113" t="s">
        <v>123</v>
      </c>
      <c r="J38" s="113" t="s">
        <v>123</v>
      </c>
      <c r="K38" s="113"/>
      <c r="L38" s="113"/>
      <c r="M38" s="113"/>
      <c r="N38" s="113"/>
      <c r="O38" s="113"/>
      <c r="P38" s="113" t="s">
        <v>123</v>
      </c>
      <c r="Q38" s="113" t="s">
        <v>123</v>
      </c>
      <c r="R38" s="113" t="s">
        <v>123</v>
      </c>
      <c r="S38" s="27" t="s">
        <v>145</v>
      </c>
      <c r="T38" s="19" t="s">
        <v>120</v>
      </c>
      <c r="U38" s="19" t="s">
        <v>131</v>
      </c>
    </row>
    <row r="39" spans="1:21" s="26" customFormat="1" ht="74.25" customHeight="1" x14ac:dyDescent="0.35">
      <c r="A39" s="28">
        <v>5</v>
      </c>
      <c r="B39" s="116" t="s">
        <v>184</v>
      </c>
      <c r="C39" s="146" t="s">
        <v>141</v>
      </c>
      <c r="D39" s="147"/>
      <c r="E39" s="153" t="s">
        <v>154</v>
      </c>
      <c r="F39" s="154"/>
      <c r="G39" s="113"/>
      <c r="H39" s="113"/>
      <c r="I39" s="113"/>
      <c r="J39" s="113"/>
      <c r="K39" s="113"/>
      <c r="L39" s="113"/>
      <c r="M39" s="113" t="s">
        <v>123</v>
      </c>
      <c r="N39" s="113" t="s">
        <v>123</v>
      </c>
      <c r="O39" s="113" t="s">
        <v>123</v>
      </c>
      <c r="P39" s="113" t="s">
        <v>123</v>
      </c>
      <c r="Q39" s="113" t="s">
        <v>123</v>
      </c>
      <c r="R39" s="113"/>
      <c r="S39" s="27" t="s">
        <v>145</v>
      </c>
      <c r="T39" s="19" t="s">
        <v>120</v>
      </c>
      <c r="U39" s="19" t="s">
        <v>157</v>
      </c>
    </row>
    <row r="40" spans="1:21" s="26" customFormat="1" ht="85.5" customHeight="1" x14ac:dyDescent="0.35">
      <c r="A40" s="28">
        <v>6</v>
      </c>
      <c r="B40" s="116" t="s">
        <v>142</v>
      </c>
      <c r="C40" s="146" t="s">
        <v>182</v>
      </c>
      <c r="D40" s="147"/>
      <c r="E40" s="146" t="s">
        <v>153</v>
      </c>
      <c r="F40" s="147"/>
      <c r="G40" s="113"/>
      <c r="H40" s="113"/>
      <c r="I40" s="113"/>
      <c r="J40" s="113"/>
      <c r="K40" s="113"/>
      <c r="L40" s="113"/>
      <c r="M40" s="113"/>
      <c r="N40" s="113" t="s">
        <v>123</v>
      </c>
      <c r="O40" s="113"/>
      <c r="P40" s="113"/>
      <c r="Q40" s="113"/>
      <c r="R40" s="113"/>
      <c r="S40" s="27" t="s">
        <v>146</v>
      </c>
      <c r="T40" s="19" t="s">
        <v>120</v>
      </c>
      <c r="U40" s="19" t="s">
        <v>131</v>
      </c>
    </row>
    <row r="41" spans="1:21" s="26" customFormat="1" ht="63.75" customHeight="1" x14ac:dyDescent="0.35">
      <c r="A41" s="28">
        <v>7</v>
      </c>
      <c r="B41" s="116" t="s">
        <v>183</v>
      </c>
      <c r="C41" s="147" t="s">
        <v>143</v>
      </c>
      <c r="D41" s="148"/>
      <c r="E41" s="148" t="s">
        <v>152</v>
      </c>
      <c r="F41" s="148"/>
      <c r="G41" s="113"/>
      <c r="H41" s="113"/>
      <c r="I41" s="113"/>
      <c r="J41" s="113"/>
      <c r="K41" s="113" t="s">
        <v>123</v>
      </c>
      <c r="L41" s="113" t="s">
        <v>123</v>
      </c>
      <c r="M41" s="113" t="s">
        <v>123</v>
      </c>
      <c r="N41" s="113" t="s">
        <v>123</v>
      </c>
      <c r="O41" s="113" t="s">
        <v>123</v>
      </c>
      <c r="P41" s="113" t="s">
        <v>123</v>
      </c>
      <c r="Q41" s="113" t="s">
        <v>123</v>
      </c>
      <c r="R41" s="113" t="s">
        <v>123</v>
      </c>
      <c r="S41" s="27" t="s">
        <v>147</v>
      </c>
      <c r="T41" s="19" t="s">
        <v>120</v>
      </c>
      <c r="U41" s="19" t="s">
        <v>132</v>
      </c>
    </row>
    <row r="42" spans="1:21" s="11" customFormat="1" x14ac:dyDescent="0.35">
      <c r="A42" s="155" t="s">
        <v>209</v>
      </c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8"/>
    </row>
    <row r="43" spans="1:21" s="30" customFormat="1" ht="42" x14ac:dyDescent="0.35">
      <c r="A43" s="27">
        <v>1</v>
      </c>
      <c r="B43" s="18" t="s">
        <v>210</v>
      </c>
      <c r="C43" s="148" t="s">
        <v>211</v>
      </c>
      <c r="D43" s="148"/>
      <c r="E43" s="159" t="s">
        <v>212</v>
      </c>
      <c r="F43" s="159"/>
      <c r="G43" s="113" t="s">
        <v>123</v>
      </c>
      <c r="H43" s="113"/>
      <c r="I43" s="113" t="s">
        <v>123</v>
      </c>
      <c r="J43" s="113"/>
      <c r="K43" s="113" t="s">
        <v>123</v>
      </c>
      <c r="L43" s="113"/>
      <c r="M43" s="113" t="s">
        <v>123</v>
      </c>
      <c r="N43" s="113"/>
      <c r="O43" s="113" t="s">
        <v>123</v>
      </c>
      <c r="P43" s="113"/>
      <c r="Q43" s="113" t="s">
        <v>123</v>
      </c>
      <c r="R43" s="113"/>
      <c r="S43" s="27" t="s">
        <v>151</v>
      </c>
      <c r="T43" s="19" t="s">
        <v>120</v>
      </c>
      <c r="U43" s="19" t="s">
        <v>132</v>
      </c>
    </row>
    <row r="44" spans="1:21" x14ac:dyDescent="0.35">
      <c r="A44" s="12"/>
      <c r="B44" s="12"/>
      <c r="C44" s="13"/>
      <c r="D44" s="22"/>
      <c r="E44" s="2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2"/>
      <c r="U44" s="20"/>
    </row>
    <row r="45" spans="1:21" x14ac:dyDescent="0.35">
      <c r="A45" s="12"/>
      <c r="B45" s="12"/>
      <c r="C45" s="13"/>
      <c r="D45" s="12"/>
      <c r="E45" s="2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2"/>
      <c r="U45" s="20"/>
    </row>
    <row r="46" spans="1:21" x14ac:dyDescent="0.35">
      <c r="A46" s="12"/>
      <c r="B46" s="12" t="s">
        <v>127</v>
      </c>
      <c r="C46" s="13"/>
      <c r="D46" s="12"/>
      <c r="E46" s="2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22"/>
      <c r="U46" s="20"/>
    </row>
    <row r="47" spans="1:21" ht="15.5" x14ac:dyDescent="0.35">
      <c r="A47" s="12"/>
      <c r="B47" s="114" t="s">
        <v>124</v>
      </c>
      <c r="C47" s="13"/>
      <c r="D47" s="12"/>
      <c r="E47" s="2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178</v>
      </c>
      <c r="T47" s="22"/>
      <c r="U47" s="20"/>
    </row>
    <row r="48" spans="1:21" ht="15.5" x14ac:dyDescent="0.35">
      <c r="A48" s="12"/>
      <c r="B48" s="114" t="s">
        <v>125</v>
      </c>
      <c r="C48" s="13"/>
      <c r="D48" s="12"/>
      <c r="E48" s="2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23"/>
      <c r="U48" s="20"/>
    </row>
    <row r="49" spans="1:21" ht="15.5" x14ac:dyDescent="0.35">
      <c r="A49" s="12"/>
      <c r="B49" s="114" t="s">
        <v>126</v>
      </c>
      <c r="C49" s="13"/>
      <c r="D49" s="12"/>
      <c r="E49" s="2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22"/>
      <c r="U49" s="20"/>
    </row>
    <row r="50" spans="1:21" x14ac:dyDescent="0.35">
      <c r="A50" s="5"/>
      <c r="B50" s="5"/>
      <c r="C50" s="6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31"/>
      <c r="T50" s="32"/>
      <c r="U50" s="8"/>
    </row>
    <row r="51" spans="1:21" x14ac:dyDescent="0.35">
      <c r="A51" s="5"/>
      <c r="B51" s="5"/>
      <c r="C51" s="6"/>
      <c r="D51" s="5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32"/>
      <c r="U51" s="8"/>
    </row>
    <row r="52" spans="1:21" x14ac:dyDescent="0.35">
      <c r="S52" s="12"/>
      <c r="T52" s="32"/>
    </row>
    <row r="53" spans="1:21" x14ac:dyDescent="0.35">
      <c r="S53" s="103" t="s">
        <v>97</v>
      </c>
      <c r="T53" s="32"/>
    </row>
  </sheetData>
  <mergeCells count="74">
    <mergeCell ref="A1:U1"/>
    <mergeCell ref="A2:U2"/>
    <mergeCell ref="A3:U3"/>
    <mergeCell ref="A6:U6"/>
    <mergeCell ref="A11:U11"/>
    <mergeCell ref="G7:R7"/>
    <mergeCell ref="E7:F9"/>
    <mergeCell ref="B7:B9"/>
    <mergeCell ref="C7:D9"/>
    <mergeCell ref="A7:A9"/>
    <mergeCell ref="C26:D26"/>
    <mergeCell ref="E26:F26"/>
    <mergeCell ref="A12:U12"/>
    <mergeCell ref="G8:J8"/>
    <mergeCell ref="K8:R8"/>
    <mergeCell ref="C13:D13"/>
    <mergeCell ref="C22:D22"/>
    <mergeCell ref="E22:F22"/>
    <mergeCell ref="C14:D14"/>
    <mergeCell ref="E14:F14"/>
    <mergeCell ref="E13:F13"/>
    <mergeCell ref="A15:U15"/>
    <mergeCell ref="C16:D16"/>
    <mergeCell ref="C21:D21"/>
    <mergeCell ref="E21:F21"/>
    <mergeCell ref="C25:D25"/>
    <mergeCell ref="E25:F25"/>
    <mergeCell ref="E16:F16"/>
    <mergeCell ref="C17:D17"/>
    <mergeCell ref="E17:F17"/>
    <mergeCell ref="A24:U24"/>
    <mergeCell ref="C19:D19"/>
    <mergeCell ref="E19:F19"/>
    <mergeCell ref="A20:U20"/>
    <mergeCell ref="C23:D23"/>
    <mergeCell ref="E23:F23"/>
    <mergeCell ref="C18:D18"/>
    <mergeCell ref="E18:F18"/>
    <mergeCell ref="E40:F40"/>
    <mergeCell ref="E39:F39"/>
    <mergeCell ref="C41:D41"/>
    <mergeCell ref="E41:F41"/>
    <mergeCell ref="C40:D40"/>
    <mergeCell ref="C39:D39"/>
    <mergeCell ref="A42:U42"/>
    <mergeCell ref="C43:D43"/>
    <mergeCell ref="E43:F43"/>
    <mergeCell ref="S7:S9"/>
    <mergeCell ref="T7:T9"/>
    <mergeCell ref="U7:U9"/>
    <mergeCell ref="E37:F37"/>
    <mergeCell ref="C38:D38"/>
    <mergeCell ref="E38:F38"/>
    <mergeCell ref="A31:U31"/>
    <mergeCell ref="C32:D32"/>
    <mergeCell ref="E32:F32"/>
    <mergeCell ref="S32:S33"/>
    <mergeCell ref="T32:T33"/>
    <mergeCell ref="C33:D33"/>
    <mergeCell ref="E33:F33"/>
    <mergeCell ref="C37:D37"/>
    <mergeCell ref="A34:U34"/>
    <mergeCell ref="C35:D35"/>
    <mergeCell ref="E35:F35"/>
    <mergeCell ref="C36:D36"/>
    <mergeCell ref="E36:F36"/>
    <mergeCell ref="C27:D27"/>
    <mergeCell ref="E27:F27"/>
    <mergeCell ref="C28:D28"/>
    <mergeCell ref="E28:F28"/>
    <mergeCell ref="C30:D30"/>
    <mergeCell ref="C29:D29"/>
    <mergeCell ref="E29:F29"/>
    <mergeCell ref="E30:F30"/>
  </mergeCells>
  <printOptions horizontalCentered="1" verticalCentered="1"/>
  <pageMargins left="0.2" right="0.2" top="0.74803149599999996" bottom="0.49803149600000002" header="0.31496062992126" footer="0.31496062992126"/>
  <pageSetup paperSize="9" scale="6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"/>
  <sheetViews>
    <sheetView topLeftCell="A36" workbookViewId="0">
      <selection activeCell="K55" sqref="K55"/>
    </sheetView>
  </sheetViews>
  <sheetFormatPr defaultRowHeight="14.5" x14ac:dyDescent="0.35"/>
  <cols>
    <col min="1" max="1" width="4.1796875" customWidth="1"/>
    <col min="2" max="2" width="3.7265625" customWidth="1"/>
    <col min="3" max="3" width="3.54296875" customWidth="1"/>
    <col min="4" max="4" width="35.1796875" customWidth="1"/>
    <col min="5" max="5" width="25.81640625" customWidth="1"/>
    <col min="6" max="6" width="28" customWidth="1"/>
    <col min="7" max="7" width="17" style="92" bestFit="1" customWidth="1"/>
    <col min="8" max="8" width="10.81640625" customWidth="1"/>
    <col min="9" max="9" width="6.54296875" customWidth="1"/>
    <col min="10" max="10" width="14.453125" customWidth="1"/>
    <col min="11" max="11" width="10" bestFit="1" customWidth="1"/>
  </cols>
  <sheetData>
    <row r="1" spans="1:11" s="53" customFormat="1" ht="15.5" x14ac:dyDescent="0.35">
      <c r="A1" s="167" t="s">
        <v>74</v>
      </c>
      <c r="B1" s="167"/>
      <c r="C1" s="167"/>
      <c r="D1" s="167"/>
      <c r="E1" s="167"/>
      <c r="F1" s="167"/>
      <c r="G1" s="84"/>
      <c r="H1" s="52"/>
    </row>
    <row r="2" spans="1:11" s="53" customFormat="1" ht="15.5" x14ac:dyDescent="0.35">
      <c r="A2" s="168" t="s">
        <v>75</v>
      </c>
      <c r="B2" s="168"/>
      <c r="C2" s="168"/>
      <c r="D2" s="168"/>
      <c r="E2" s="168"/>
      <c r="F2" s="168"/>
      <c r="G2" s="84"/>
      <c r="H2" s="52"/>
    </row>
    <row r="3" spans="1:11" s="53" customFormat="1" ht="15.5" x14ac:dyDescent="0.35">
      <c r="A3" s="169" t="s">
        <v>136</v>
      </c>
      <c r="B3" s="169"/>
      <c r="C3" s="169"/>
      <c r="D3" s="169"/>
      <c r="E3" s="169"/>
      <c r="F3" s="169"/>
      <c r="G3" s="84"/>
      <c r="H3" s="52"/>
    </row>
    <row r="4" spans="1:11" s="53" customFormat="1" x14ac:dyDescent="0.35">
      <c r="A4" s="39"/>
      <c r="B4" s="37"/>
      <c r="C4" s="37"/>
      <c r="D4" s="38"/>
      <c r="E4" s="38"/>
      <c r="F4" s="38"/>
      <c r="G4" s="84"/>
      <c r="H4" s="52"/>
    </row>
    <row r="5" spans="1:11" s="53" customFormat="1" x14ac:dyDescent="0.35">
      <c r="A5" s="39"/>
      <c r="B5" s="37"/>
      <c r="C5" s="37"/>
      <c r="D5" s="38"/>
      <c r="E5" s="38"/>
      <c r="F5" s="38"/>
      <c r="G5" s="84"/>
      <c r="H5" s="52"/>
    </row>
    <row r="6" spans="1:11" s="53" customFormat="1" x14ac:dyDescent="0.35">
      <c r="A6" s="36" t="s">
        <v>26</v>
      </c>
      <c r="B6" s="40"/>
      <c r="C6" s="40"/>
      <c r="D6" s="41"/>
      <c r="E6" s="41"/>
      <c r="F6" s="41"/>
      <c r="G6" s="84"/>
      <c r="H6" s="52"/>
    </row>
    <row r="7" spans="1:11" s="53" customFormat="1" x14ac:dyDescent="0.35">
      <c r="A7" s="42" t="s">
        <v>27</v>
      </c>
      <c r="B7" s="170" t="s">
        <v>28</v>
      </c>
      <c r="C7" s="171"/>
      <c r="D7" s="171"/>
      <c r="E7" s="43" t="s">
        <v>29</v>
      </c>
      <c r="F7" s="43" t="s">
        <v>30</v>
      </c>
      <c r="G7" s="101">
        <v>0.6</v>
      </c>
    </row>
    <row r="8" spans="1:11" s="53" customFormat="1" x14ac:dyDescent="0.35">
      <c r="A8" s="44" t="s">
        <v>31</v>
      </c>
      <c r="B8" s="45"/>
      <c r="C8" s="46" t="s">
        <v>32</v>
      </c>
      <c r="D8" s="46"/>
      <c r="E8" s="47"/>
      <c r="F8" s="48"/>
      <c r="G8" s="100"/>
    </row>
    <row r="9" spans="1:11" s="53" customFormat="1" x14ac:dyDescent="0.35">
      <c r="A9" s="44"/>
      <c r="B9" s="49" t="s">
        <v>33</v>
      </c>
      <c r="C9" s="47" t="s">
        <v>34</v>
      </c>
      <c r="D9" s="47"/>
      <c r="E9" s="107">
        <v>175</v>
      </c>
      <c r="F9" s="108">
        <f>K9:K11</f>
        <v>208000000</v>
      </c>
      <c r="G9" s="100"/>
      <c r="I9" s="53">
        <v>64</v>
      </c>
      <c r="J9" s="106">
        <v>3250000</v>
      </c>
      <c r="K9" s="53">
        <f>I9*J9</f>
        <v>208000000</v>
      </c>
    </row>
    <row r="10" spans="1:11" s="53" customFormat="1" x14ac:dyDescent="0.35">
      <c r="A10" s="44"/>
      <c r="B10" s="49" t="s">
        <v>35</v>
      </c>
      <c r="C10" s="47" t="s">
        <v>36</v>
      </c>
      <c r="D10" s="47"/>
      <c r="E10" s="97">
        <v>60</v>
      </c>
      <c r="F10" s="98">
        <f>3450000*2*E10</f>
        <v>414000000</v>
      </c>
      <c r="G10" s="100"/>
      <c r="I10" s="53">
        <v>68</v>
      </c>
      <c r="J10" s="106">
        <v>3250000</v>
      </c>
      <c r="K10" s="53">
        <f t="shared" ref="K10:K11" si="0">I10*J10</f>
        <v>221000000</v>
      </c>
    </row>
    <row r="11" spans="1:11" s="53" customFormat="1" x14ac:dyDescent="0.35">
      <c r="A11" s="44"/>
      <c r="B11" s="49"/>
      <c r="C11" s="46" t="s">
        <v>37</v>
      </c>
      <c r="D11" s="46"/>
      <c r="E11" s="47"/>
      <c r="F11" s="99">
        <f>SUM(F9:F10)</f>
        <v>622000000</v>
      </c>
      <c r="G11" s="102">
        <f>0.6*F11</f>
        <v>373200000</v>
      </c>
      <c r="I11" s="53">
        <v>43</v>
      </c>
      <c r="J11" s="53">
        <v>3000000</v>
      </c>
      <c r="K11" s="53">
        <f t="shared" si="0"/>
        <v>129000000</v>
      </c>
    </row>
    <row r="12" spans="1:11" s="53" customFormat="1" x14ac:dyDescent="0.35">
      <c r="A12" s="44" t="s">
        <v>38</v>
      </c>
      <c r="B12" s="49"/>
      <c r="C12" s="46" t="s">
        <v>39</v>
      </c>
      <c r="D12" s="46"/>
      <c r="E12" s="47"/>
      <c r="F12" s="48"/>
      <c r="G12" s="100"/>
    </row>
    <row r="13" spans="1:11" s="53" customFormat="1" x14ac:dyDescent="0.35">
      <c r="A13" s="44"/>
      <c r="B13" s="49" t="s">
        <v>33</v>
      </c>
      <c r="C13" s="47" t="s">
        <v>40</v>
      </c>
      <c r="D13" s="47"/>
      <c r="E13" s="47"/>
      <c r="F13" s="48"/>
      <c r="G13" s="100"/>
    </row>
    <row r="14" spans="1:11" s="53" customFormat="1" x14ac:dyDescent="0.35">
      <c r="A14" s="44"/>
      <c r="B14" s="49" t="s">
        <v>35</v>
      </c>
      <c r="C14" s="47" t="s">
        <v>41</v>
      </c>
      <c r="D14" s="47"/>
      <c r="E14" s="47"/>
      <c r="F14" s="48"/>
      <c r="G14" s="100"/>
    </row>
    <row r="15" spans="1:11" s="53" customFormat="1" x14ac:dyDescent="0.35">
      <c r="A15" s="44"/>
      <c r="B15" s="49" t="s">
        <v>42</v>
      </c>
      <c r="C15" s="47" t="s">
        <v>43</v>
      </c>
      <c r="D15" s="47"/>
      <c r="E15" s="47"/>
      <c r="F15" s="48"/>
      <c r="G15" s="100"/>
    </row>
    <row r="16" spans="1:11" s="53" customFormat="1" ht="15" customHeight="1" x14ac:dyDescent="0.35">
      <c r="A16" s="44"/>
      <c r="B16" s="45"/>
      <c r="C16" s="46" t="s">
        <v>44</v>
      </c>
      <c r="D16" s="46"/>
      <c r="E16" s="47"/>
      <c r="F16" s="48"/>
      <c r="G16" s="100"/>
    </row>
    <row r="17" spans="1:10" s="53" customFormat="1" ht="15" customHeight="1" x14ac:dyDescent="0.35">
      <c r="A17" s="44" t="s">
        <v>45</v>
      </c>
      <c r="B17" s="45"/>
      <c r="C17" s="46" t="s">
        <v>46</v>
      </c>
      <c r="D17" s="46"/>
      <c r="E17" s="47"/>
      <c r="F17" s="48"/>
      <c r="G17" s="100"/>
    </row>
    <row r="18" spans="1:10" s="53" customFormat="1" ht="15" customHeight="1" x14ac:dyDescent="0.35">
      <c r="A18" s="172" t="s">
        <v>47</v>
      </c>
      <c r="B18" s="172"/>
      <c r="C18" s="172"/>
      <c r="D18" s="172"/>
      <c r="E18" s="47"/>
      <c r="F18" s="48"/>
      <c r="G18" s="100"/>
    </row>
    <row r="19" spans="1:10" s="53" customFormat="1" ht="15" customHeight="1" x14ac:dyDescent="0.35">
      <c r="A19" s="36"/>
      <c r="B19" s="40"/>
      <c r="C19" s="40"/>
      <c r="D19" s="41"/>
      <c r="E19" s="41"/>
      <c r="F19" s="41"/>
      <c r="G19" s="84"/>
      <c r="H19" s="52"/>
    </row>
    <row r="20" spans="1:10" s="53" customFormat="1" ht="15" customHeight="1" x14ac:dyDescent="0.35">
      <c r="A20" s="50" t="s">
        <v>48</v>
      </c>
      <c r="B20" s="51"/>
      <c r="C20" s="51"/>
      <c r="D20" s="50"/>
      <c r="E20" s="50"/>
      <c r="F20" s="51"/>
      <c r="G20" s="85"/>
      <c r="H20" s="52"/>
    </row>
    <row r="21" spans="1:10" s="53" customFormat="1" ht="15" customHeight="1" x14ac:dyDescent="0.35">
      <c r="A21" s="54" t="s">
        <v>49</v>
      </c>
      <c r="B21" s="165" t="s">
        <v>50</v>
      </c>
      <c r="C21" s="166"/>
      <c r="D21" s="55" t="s">
        <v>51</v>
      </c>
      <c r="E21" s="165" t="s">
        <v>52</v>
      </c>
      <c r="F21" s="176"/>
      <c r="G21" s="93" t="s">
        <v>94</v>
      </c>
      <c r="H21" s="52"/>
      <c r="J21" s="56"/>
    </row>
    <row r="22" spans="1:10" s="53" customFormat="1" ht="15" customHeight="1" x14ac:dyDescent="0.35">
      <c r="A22" s="42" t="s">
        <v>53</v>
      </c>
      <c r="B22" s="42"/>
      <c r="C22" s="49"/>
      <c r="D22" s="57" t="s">
        <v>78</v>
      </c>
      <c r="E22" s="163"/>
      <c r="F22" s="164"/>
      <c r="G22" s="94"/>
      <c r="H22" s="52"/>
    </row>
    <row r="23" spans="1:10" s="53" customFormat="1" ht="15" customHeight="1" x14ac:dyDescent="0.35">
      <c r="A23" s="59"/>
      <c r="B23" s="58" t="s">
        <v>54</v>
      </c>
      <c r="C23" s="58"/>
      <c r="D23" s="60" t="s">
        <v>79</v>
      </c>
      <c r="E23" s="163"/>
      <c r="F23" s="164"/>
      <c r="G23" s="95"/>
      <c r="H23" s="52"/>
    </row>
    <row r="24" spans="1:10" s="53" customFormat="1" ht="15" customHeight="1" x14ac:dyDescent="0.35">
      <c r="A24" s="59"/>
      <c r="B24" s="58"/>
      <c r="C24" s="58">
        <v>1</v>
      </c>
      <c r="D24" s="61" t="s">
        <v>80</v>
      </c>
      <c r="E24" s="161"/>
      <c r="F24" s="162"/>
      <c r="G24" s="96"/>
      <c r="H24" s="63"/>
    </row>
    <row r="25" spans="1:10" s="53" customFormat="1" ht="15" customHeight="1" x14ac:dyDescent="0.35">
      <c r="A25" s="59"/>
      <c r="B25" s="58"/>
      <c r="C25" s="58"/>
      <c r="D25" s="61" t="s">
        <v>81</v>
      </c>
      <c r="E25" s="161" t="s">
        <v>82</v>
      </c>
      <c r="F25" s="162"/>
      <c r="G25" s="96">
        <v>2000000</v>
      </c>
      <c r="H25" s="63"/>
    </row>
    <row r="26" spans="1:10" s="53" customFormat="1" ht="15" customHeight="1" x14ac:dyDescent="0.35">
      <c r="A26" s="59"/>
      <c r="B26" s="58"/>
      <c r="C26" s="58"/>
      <c r="D26" s="61" t="s">
        <v>83</v>
      </c>
      <c r="E26" s="175" t="s">
        <v>84</v>
      </c>
      <c r="F26" s="162"/>
      <c r="G26" s="96">
        <v>800000</v>
      </c>
      <c r="H26" s="63"/>
    </row>
    <row r="27" spans="1:10" s="53" customFormat="1" ht="15" customHeight="1" x14ac:dyDescent="0.35">
      <c r="A27" s="59"/>
      <c r="B27" s="58"/>
      <c r="C27" s="58">
        <v>2</v>
      </c>
      <c r="D27" s="61" t="s">
        <v>85</v>
      </c>
      <c r="E27" s="175" t="s">
        <v>87</v>
      </c>
      <c r="F27" s="162"/>
      <c r="G27" s="96">
        <v>2000000</v>
      </c>
      <c r="H27" s="63"/>
    </row>
    <row r="28" spans="1:10" s="53" customFormat="1" ht="15" customHeight="1" x14ac:dyDescent="0.35">
      <c r="A28" s="59"/>
      <c r="B28" s="58"/>
      <c r="C28" s="58">
        <v>3</v>
      </c>
      <c r="D28" s="61" t="s">
        <v>86</v>
      </c>
      <c r="E28" s="175" t="s">
        <v>88</v>
      </c>
      <c r="F28" s="162"/>
      <c r="G28" s="96">
        <v>12000000</v>
      </c>
      <c r="H28" s="63"/>
    </row>
    <row r="29" spans="1:10" s="53" customFormat="1" ht="15" customHeight="1" x14ac:dyDescent="0.35">
      <c r="A29" s="59"/>
      <c r="B29" s="58"/>
      <c r="C29" s="58">
        <v>4</v>
      </c>
      <c r="D29" s="61" t="s">
        <v>89</v>
      </c>
      <c r="E29" s="161" t="s">
        <v>101</v>
      </c>
      <c r="F29" s="162"/>
      <c r="G29" s="96">
        <v>11000000</v>
      </c>
      <c r="H29" s="63"/>
    </row>
    <row r="30" spans="1:10" s="53" customFormat="1" ht="15" customHeight="1" x14ac:dyDescent="0.35">
      <c r="A30" s="59"/>
      <c r="B30" s="58"/>
      <c r="C30" s="58">
        <v>5</v>
      </c>
      <c r="D30" s="61" t="s">
        <v>92</v>
      </c>
      <c r="E30" s="161" t="s">
        <v>105</v>
      </c>
      <c r="F30" s="162"/>
      <c r="G30" s="96">
        <v>12900000</v>
      </c>
      <c r="H30" s="63"/>
    </row>
    <row r="31" spans="1:10" s="53" customFormat="1" ht="15" customHeight="1" x14ac:dyDescent="0.35">
      <c r="A31" s="59"/>
      <c r="B31" s="58"/>
      <c r="C31" s="58">
        <v>6</v>
      </c>
      <c r="D31" s="61"/>
      <c r="E31" s="161"/>
      <c r="F31" s="162"/>
      <c r="G31" s="96"/>
      <c r="H31" s="63"/>
    </row>
    <row r="32" spans="1:10" s="53" customFormat="1" x14ac:dyDescent="0.35">
      <c r="A32" s="59"/>
      <c r="B32" s="58"/>
      <c r="C32" s="58"/>
      <c r="D32" s="61"/>
      <c r="E32" s="161"/>
      <c r="F32" s="162"/>
      <c r="G32" s="96"/>
      <c r="H32" s="63"/>
    </row>
    <row r="33" spans="1:8" s="53" customFormat="1" x14ac:dyDescent="0.35">
      <c r="A33" s="59"/>
      <c r="B33" s="58" t="s">
        <v>55</v>
      </c>
      <c r="C33" s="58"/>
      <c r="D33" s="60" t="s">
        <v>90</v>
      </c>
      <c r="E33" s="161"/>
      <c r="F33" s="162"/>
      <c r="G33" s="96"/>
      <c r="H33" s="63"/>
    </row>
    <row r="34" spans="1:8" s="53" customFormat="1" ht="29" x14ac:dyDescent="0.35">
      <c r="A34" s="59"/>
      <c r="B34" s="58"/>
      <c r="C34" s="66">
        <v>1</v>
      </c>
      <c r="D34" s="82" t="s">
        <v>135</v>
      </c>
      <c r="E34" s="173" t="s">
        <v>104</v>
      </c>
      <c r="F34" s="174"/>
      <c r="G34" s="105">
        <f>SUM(E9:E10)*400000</f>
        <v>94000000</v>
      </c>
      <c r="H34" s="63"/>
    </row>
    <row r="35" spans="1:8" s="53" customFormat="1" x14ac:dyDescent="0.35">
      <c r="A35" s="59"/>
      <c r="B35" s="58"/>
      <c r="C35" s="66"/>
      <c r="D35" s="67"/>
      <c r="E35" s="161"/>
      <c r="F35" s="162"/>
      <c r="G35" s="96"/>
      <c r="H35" s="63"/>
    </row>
    <row r="36" spans="1:8" s="53" customFormat="1" x14ac:dyDescent="0.35">
      <c r="A36" s="42" t="s">
        <v>56</v>
      </c>
      <c r="B36" s="49" t="s">
        <v>106</v>
      </c>
      <c r="C36" s="49"/>
      <c r="D36" s="64" t="s">
        <v>58</v>
      </c>
      <c r="E36" s="161"/>
      <c r="F36" s="162"/>
      <c r="G36" s="96"/>
      <c r="H36" s="63"/>
    </row>
    <row r="37" spans="1:8" s="53" customFormat="1" x14ac:dyDescent="0.35">
      <c r="A37" s="42"/>
      <c r="B37" s="49"/>
      <c r="C37" s="49"/>
      <c r="D37" s="64" t="s">
        <v>59</v>
      </c>
      <c r="E37" s="161" t="s">
        <v>98</v>
      </c>
      <c r="F37" s="162"/>
      <c r="G37" s="96">
        <v>22000000</v>
      </c>
      <c r="H37" s="63"/>
    </row>
    <row r="38" spans="1:8" s="53" customFormat="1" x14ac:dyDescent="0.35">
      <c r="A38" s="42"/>
      <c r="B38" s="49"/>
      <c r="C38" s="49"/>
      <c r="D38" s="61"/>
      <c r="E38" s="161"/>
      <c r="F38" s="162"/>
      <c r="G38" s="96"/>
      <c r="H38" s="63"/>
    </row>
    <row r="39" spans="1:8" s="53" customFormat="1" x14ac:dyDescent="0.35">
      <c r="A39" s="42" t="s">
        <v>60</v>
      </c>
      <c r="B39" s="49" t="s">
        <v>57</v>
      </c>
      <c r="C39" s="49"/>
      <c r="D39" s="60" t="s">
        <v>62</v>
      </c>
      <c r="E39" s="161"/>
      <c r="F39" s="162"/>
      <c r="G39" s="96"/>
      <c r="H39" s="63"/>
    </row>
    <row r="40" spans="1:8" s="53" customFormat="1" x14ac:dyDescent="0.35">
      <c r="A40" s="42"/>
      <c r="B40" s="49"/>
      <c r="C40" s="49"/>
      <c r="D40" s="60" t="s">
        <v>63</v>
      </c>
      <c r="E40" s="161" t="s">
        <v>102</v>
      </c>
      <c r="F40" s="162"/>
      <c r="G40" s="96">
        <v>22000000</v>
      </c>
      <c r="H40" s="63"/>
    </row>
    <row r="41" spans="1:8" s="53" customFormat="1" x14ac:dyDescent="0.35">
      <c r="A41" s="42"/>
      <c r="B41" s="49"/>
      <c r="C41" s="49"/>
      <c r="D41" s="65"/>
      <c r="E41" s="161"/>
      <c r="F41" s="162"/>
      <c r="G41" s="96"/>
      <c r="H41" s="63"/>
    </row>
    <row r="42" spans="1:8" s="53" customFormat="1" x14ac:dyDescent="0.35">
      <c r="A42" s="42" t="s">
        <v>64</v>
      </c>
      <c r="B42" s="49"/>
      <c r="C42" s="49"/>
      <c r="D42" s="60" t="s">
        <v>65</v>
      </c>
      <c r="E42" s="161"/>
      <c r="F42" s="162"/>
      <c r="G42" s="96"/>
      <c r="H42" s="63"/>
    </row>
    <row r="43" spans="1:8" s="53" customFormat="1" x14ac:dyDescent="0.35">
      <c r="A43" s="42"/>
      <c r="B43" s="68" t="s">
        <v>61</v>
      </c>
      <c r="C43" s="49"/>
      <c r="D43" s="69" t="s">
        <v>67</v>
      </c>
      <c r="E43" s="161"/>
      <c r="F43" s="162"/>
      <c r="G43" s="96"/>
      <c r="H43" s="63"/>
    </row>
    <row r="44" spans="1:8" s="53" customFormat="1" x14ac:dyDescent="0.35">
      <c r="A44" s="42"/>
      <c r="B44" s="49"/>
      <c r="C44" s="49" t="s">
        <v>31</v>
      </c>
      <c r="D44" s="65" t="s">
        <v>68</v>
      </c>
      <c r="E44" s="161" t="s">
        <v>100</v>
      </c>
      <c r="F44" s="162"/>
      <c r="G44" s="96">
        <v>12000000</v>
      </c>
      <c r="H44" s="63"/>
    </row>
    <row r="45" spans="1:8" s="53" customFormat="1" x14ac:dyDescent="0.35">
      <c r="A45" s="42"/>
      <c r="B45" s="49"/>
      <c r="C45" s="49">
        <v>2</v>
      </c>
      <c r="D45" s="65" t="s">
        <v>69</v>
      </c>
      <c r="E45" s="161" t="s">
        <v>99</v>
      </c>
      <c r="F45" s="162"/>
      <c r="G45" s="96">
        <v>30000000</v>
      </c>
      <c r="H45" s="63"/>
    </row>
    <row r="46" spans="1:8" s="53" customFormat="1" x14ac:dyDescent="0.35">
      <c r="A46" s="42"/>
      <c r="B46" s="49" t="s">
        <v>66</v>
      </c>
      <c r="C46" s="49"/>
      <c r="D46" s="60" t="s">
        <v>71</v>
      </c>
      <c r="E46" s="61"/>
      <c r="F46" s="83"/>
      <c r="G46" s="96"/>
      <c r="H46" s="63"/>
    </row>
    <row r="47" spans="1:8" s="53" customFormat="1" x14ac:dyDescent="0.35">
      <c r="A47" s="42"/>
      <c r="B47" s="49"/>
      <c r="C47" s="49">
        <v>1</v>
      </c>
      <c r="D47" s="65" t="s">
        <v>72</v>
      </c>
      <c r="E47" s="161" t="s">
        <v>91</v>
      </c>
      <c r="F47" s="162"/>
      <c r="G47" s="96">
        <v>30000000</v>
      </c>
      <c r="H47" s="63"/>
    </row>
    <row r="48" spans="1:8" s="53" customFormat="1" x14ac:dyDescent="0.35">
      <c r="A48" s="42"/>
      <c r="B48" s="49"/>
      <c r="C48" s="49"/>
      <c r="D48" s="65"/>
      <c r="E48" s="61"/>
      <c r="F48" s="83"/>
      <c r="G48" s="96"/>
      <c r="H48" s="63"/>
    </row>
    <row r="49" spans="1:9" s="53" customFormat="1" ht="15" customHeight="1" x14ac:dyDescent="0.35">
      <c r="A49" s="42"/>
      <c r="B49" s="49" t="s">
        <v>70</v>
      </c>
      <c r="C49" s="49"/>
      <c r="D49" s="64" t="s">
        <v>73</v>
      </c>
      <c r="E49" s="161" t="s">
        <v>95</v>
      </c>
      <c r="F49" s="162"/>
      <c r="G49" s="96">
        <v>20000000</v>
      </c>
      <c r="H49" s="63"/>
    </row>
    <row r="50" spans="1:9" s="53" customFormat="1" ht="15" customHeight="1" x14ac:dyDescent="0.35">
      <c r="A50" s="42"/>
      <c r="B50" s="49"/>
      <c r="C50" s="49"/>
      <c r="D50" s="64"/>
      <c r="E50" s="163" t="s">
        <v>93</v>
      </c>
      <c r="F50" s="164"/>
      <c r="G50" s="96">
        <f>SUM(G24:G49)</f>
        <v>270700000</v>
      </c>
      <c r="H50" s="63"/>
    </row>
    <row r="51" spans="1:9" s="53" customFormat="1" ht="15" customHeight="1" x14ac:dyDescent="0.35">
      <c r="A51" s="51"/>
      <c r="B51" s="51"/>
      <c r="C51" s="70"/>
      <c r="D51" s="71"/>
      <c r="E51" s="71"/>
      <c r="F51" s="70"/>
      <c r="G51" s="62"/>
      <c r="H51" s="73"/>
    </row>
    <row r="52" spans="1:9" s="53" customFormat="1" x14ac:dyDescent="0.35">
      <c r="A52" s="74"/>
      <c r="B52" s="74"/>
      <c r="C52" s="74"/>
      <c r="D52" s="75"/>
      <c r="E52" s="75"/>
      <c r="F52" s="72"/>
      <c r="G52" s="86"/>
      <c r="H52" s="63"/>
    </row>
    <row r="53" spans="1:9" s="53" customFormat="1" x14ac:dyDescent="0.35">
      <c r="A53" s="74"/>
      <c r="B53" s="74"/>
      <c r="C53" s="74"/>
      <c r="D53" s="74" t="s">
        <v>76</v>
      </c>
      <c r="E53" s="74"/>
      <c r="F53" s="74" t="s">
        <v>122</v>
      </c>
      <c r="G53" s="86"/>
      <c r="H53" s="52"/>
    </row>
    <row r="54" spans="1:9" s="53" customFormat="1" x14ac:dyDescent="0.35">
      <c r="A54" s="74"/>
      <c r="B54" s="74"/>
      <c r="C54" s="74"/>
      <c r="D54" s="74" t="s">
        <v>77</v>
      </c>
      <c r="E54" s="74"/>
      <c r="F54" s="74" t="s">
        <v>96</v>
      </c>
      <c r="G54" s="87"/>
      <c r="H54" s="77"/>
      <c r="I54" s="77"/>
    </row>
    <row r="55" spans="1:9" s="53" customFormat="1" x14ac:dyDescent="0.35">
      <c r="A55" s="74"/>
      <c r="B55" s="74"/>
      <c r="C55" s="74"/>
      <c r="D55" s="74"/>
      <c r="E55" s="74"/>
      <c r="F55" s="74"/>
      <c r="G55" s="88"/>
      <c r="H55" s="77"/>
      <c r="I55" s="77"/>
    </row>
    <row r="56" spans="1:9" s="53" customFormat="1" x14ac:dyDescent="0.35">
      <c r="A56" s="74"/>
      <c r="B56" s="74"/>
      <c r="C56" s="74"/>
      <c r="D56" s="74"/>
      <c r="E56" s="74"/>
      <c r="F56" s="74"/>
      <c r="G56" s="89"/>
      <c r="H56" s="78"/>
      <c r="I56" s="78"/>
    </row>
    <row r="57" spans="1:9" s="53" customFormat="1" x14ac:dyDescent="0.35">
      <c r="A57" s="74"/>
      <c r="B57" s="74"/>
      <c r="C57" s="74"/>
      <c r="D57" s="74"/>
      <c r="E57" s="74"/>
      <c r="F57" s="74"/>
      <c r="G57" s="88"/>
      <c r="H57" s="77"/>
      <c r="I57" s="77"/>
    </row>
    <row r="58" spans="1:9" s="53" customFormat="1" x14ac:dyDescent="0.35">
      <c r="A58" s="79"/>
      <c r="B58" s="79"/>
      <c r="C58" s="79"/>
      <c r="D58" s="74"/>
      <c r="E58" s="74"/>
      <c r="F58" s="74"/>
      <c r="G58" s="88"/>
      <c r="H58" s="77"/>
      <c r="I58" s="77"/>
    </row>
    <row r="59" spans="1:9" s="53" customFormat="1" x14ac:dyDescent="0.35">
      <c r="A59" s="80"/>
      <c r="B59" s="80"/>
      <c r="C59" s="80"/>
      <c r="D59" s="76" t="s">
        <v>137</v>
      </c>
      <c r="E59" s="76"/>
      <c r="F59" s="76" t="s">
        <v>103</v>
      </c>
      <c r="G59" s="90"/>
      <c r="H59" s="77"/>
      <c r="I59" s="77"/>
    </row>
    <row r="60" spans="1:9" x14ac:dyDescent="0.35">
      <c r="A60" s="81"/>
      <c r="B60" s="81"/>
      <c r="C60" s="81"/>
      <c r="D60" s="81"/>
      <c r="E60" s="81"/>
      <c r="F60" s="81"/>
      <c r="G60" s="91"/>
      <c r="H60" s="81"/>
    </row>
  </sheetData>
  <mergeCells count="34">
    <mergeCell ref="E21:F21"/>
    <mergeCell ref="E22:F22"/>
    <mergeCell ref="E23:F23"/>
    <mergeCell ref="E26:F26"/>
    <mergeCell ref="E39:F39"/>
    <mergeCell ref="E40:F40"/>
    <mergeCell ref="E34:F34"/>
    <mergeCell ref="E27:F27"/>
    <mergeCell ref="E28:F28"/>
    <mergeCell ref="E29:F29"/>
    <mergeCell ref="E30:F30"/>
    <mergeCell ref="E32:F32"/>
    <mergeCell ref="E33:F33"/>
    <mergeCell ref="A1:F1"/>
    <mergeCell ref="A2:F2"/>
    <mergeCell ref="A3:F3"/>
    <mergeCell ref="B7:D7"/>
    <mergeCell ref="A18:D18"/>
    <mergeCell ref="E47:F47"/>
    <mergeCell ref="E49:F49"/>
    <mergeCell ref="E50:F50"/>
    <mergeCell ref="B21:C21"/>
    <mergeCell ref="E24:F24"/>
    <mergeCell ref="E44:F44"/>
    <mergeCell ref="E25:F25"/>
    <mergeCell ref="E31:F31"/>
    <mergeCell ref="E45:F45"/>
    <mergeCell ref="E41:F41"/>
    <mergeCell ref="E42:F42"/>
    <mergeCell ref="E43:F43"/>
    <mergeCell ref="E35:F35"/>
    <mergeCell ref="E36:F36"/>
    <mergeCell ref="E37:F37"/>
    <mergeCell ref="E38:F3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 19-20</vt:lpstr>
      <vt:lpstr> 18-19</vt:lpstr>
      <vt:lpstr>RAB</vt:lpstr>
      <vt:lpstr>' 18-19'!Print_Titles</vt:lpstr>
      <vt:lpstr>' 19-20'!Print_Titles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Castaka</dc:creator>
  <cp:lastModifiedBy>HP</cp:lastModifiedBy>
  <cp:lastPrinted>2017-12-14T05:22:04Z</cp:lastPrinted>
  <dcterms:created xsi:type="dcterms:W3CDTF">2014-08-20T07:16:50Z</dcterms:created>
  <dcterms:modified xsi:type="dcterms:W3CDTF">2022-01-30T13:22:02Z</dcterms:modified>
</cp:coreProperties>
</file>