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60AA032E-643B-4F19-8F44-3380D0679E4D}" xr6:coauthVersionLast="47" xr6:coauthVersionMax="47" xr10:uidLastSave="{00000000-0000-0000-0000-000000000000}"/>
  <bookViews>
    <workbookView xWindow="-120" yWindow="-120" windowWidth="38640" windowHeight="1572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C25" i="1"/>
  <c r="D25" i="1"/>
  <c r="E25" i="1"/>
  <c r="C24" i="1"/>
  <c r="D24" i="1"/>
  <c r="E24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15" i="1"/>
  <c r="D15" i="1"/>
  <c r="E15" i="1"/>
  <c r="C11" i="1"/>
  <c r="D11" i="1"/>
  <c r="E11" i="1"/>
  <c r="C12" i="1"/>
  <c r="D12" i="1"/>
  <c r="E12" i="1"/>
  <c r="C13" i="1"/>
  <c r="D13" i="1"/>
  <c r="E13" i="1"/>
  <c r="C14" i="1"/>
  <c r="D14" i="1"/>
  <c r="E14" i="1"/>
  <c r="C8" i="1"/>
  <c r="D8" i="1"/>
  <c r="E8" i="1"/>
  <c r="C9" i="1"/>
  <c r="D9" i="1"/>
  <c r="E9" i="1"/>
  <c r="C10" i="1"/>
  <c r="D10" i="1"/>
  <c r="E10" i="1"/>
  <c r="C7" i="1"/>
  <c r="D7" i="1"/>
  <c r="E7" i="1"/>
  <c r="C6" i="1"/>
  <c r="D6" i="1"/>
  <c r="E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<sst xmlns="http://schemas.openxmlformats.org/spreadsheetml/2006/main" count="199" uniqueCount="142">
  <si>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</si>
  <si>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</si>
  <si>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</si>
  <si>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</si>
  <si>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</si>
  <si>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</si>
  <si>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</si>
  <si>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</si>
  <si>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</si>
  <si>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미소로건축사사무소</t>
    <phoneticPr fontId="1" type="noConversion"/>
  </si>
  <si>
    <t>http://misoroarch.com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</si>
  <si>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</si>
  <si>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</si>
  <si>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</si>
  <si>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</si>
  <si>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</si>
  <si>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인천시 영종도 운북동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</si>
  <si>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</si>
  <si>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</si>
  <si>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</si>
  <si>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서울시 강남구 대치동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</si>
  <si>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</si>
  <si>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</si>
  <si>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</si>
  <si>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</si>
  <si>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</si>
  <si>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</si>
  <si>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</si>
  <si>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</si>
  <si>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https://yt3.ggpht.com/CJFxpjkslXWSJ2fYaS_OBR681jdZmfnUqR086bVkHo1drUHhs6hV5wudPv2UN5ZtcNHKbL_w0RU=s88-c-k-c0x00ffffff-no-거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</si>
  <si>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</si>
  <si>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</si>
  <si>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</si>
  <si>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</si>
  <si>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</si>
  <si>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</si>
  <si>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</si>
  <si>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</si>
  <si>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</si>
  <si>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</si>
  <si>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</si>
  <si>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</si>
  <si>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</si>
  <si>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</si>
  <si>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</si>
  <si>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</si>
  <si>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제주도 서귀포시 대포동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</si>
  <si>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</si>
  <si>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</si>
  <si>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</si>
  <si>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</si>
  <si>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</si>
  <si>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</si>
  <si>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</si>
  <si>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서울시 양천구 목동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</si>
  <si>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</si>
  <si>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</si>
  <si>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</si>
  <si>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</si>
  <si>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</si>
  <si>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</si>
  <si>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</si>
  <si>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.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</si>
  <si>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</si>
  <si>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</si>
  <si>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</si>
  <si>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</si>
  <si>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</si>
  <si>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</si>
  <si>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서울시 도봉구 쌍문동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</si>
  <si>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</si>
  <si>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</si>
  <si>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https://images.squarespace-cdn.com/content/v1/5756c135356fb02fbe7ced1d/1542679029822-LBGXA8V0KJ3JSWXPVISQ/thumnail.jpg</t>
    <phoneticPr fontId="1" type="noConversion"/>
  </si>
  <si>
    <t>서울시 성동구 성수동2가</t>
    <phoneticPr fontId="1" type="noConversion"/>
  </si>
  <si>
    <t>송학리의 생각(生閣)</t>
    <phoneticPr fontId="1" type="noConversion"/>
  </si>
  <si>
    <t>http://sosu2357.com/projects//-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</si>
  <si>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</si>
  <si>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</si>
  <si>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</si>
  <si>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</si>
  <si>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</si>
  <si>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</si>
  <si>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</si>
  <si>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</si>
  <si>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</si>
  <si>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</si>
  <si>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</si>
  <si>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</si>
  <si>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</si>
  <si>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</si>
  <si>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https://i1.daumcdn.net/thumb/C230x180/?fname=https://blog.kakaocdn.net/dn/dSnR2J/btqzrXWI0SD/v0HNR4c6nVggsyWIgFggo1/img.jpg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</si>
  <si>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</si>
  <si>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</si>
  <si>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</si>
  <si>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https://i1.daumcdn.net/thumb/C230x180/?fname=https://blog.kakaocdn.net/dn/kNXVk/btrqQfriMDY/nliDnjkhioDRiNzRXmSXq0/img.jpg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</si>
  <si>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</si>
  <si>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</si>
  <si>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</si>
  <si>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https://i1.daumcdn.net/thumb/C230x180/?fname=https://blog.kakaocdn.net/dn/qLD2T/btqCM9AJ15n/xtqKY9KcHEsm5zy7Xn3GHk/img.png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</si>
  <si>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</si>
  <si>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</si>
  <si>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</si>
  <si>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https://i1.daumcdn.net/thumb/C230x180/?fname=https://blog.kakaocdn.net/dn/bp2wQt/btqCM9Hnj4d/i3NKohoOvGld9uj8CixuUK/img.jpg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</si>
  <si>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</si>
  <si>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</si>
  <si>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</si>
  <si>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https://i1.daumcdn.net/thumb/C230x180/?fname=https://blog.kakaocdn.net/dn/zINPa/btqzH1xsDq4/U8IL6Ybpuy7xY6mV1dLMtK/img.jpg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</si>
  <si>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</si>
  <si>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</si>
  <si>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</si>
  <si>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https://i1.daumcdn.net/thumb/C230x180/?fname=https://blog.kakaocdn.net/dn/l1qpu/btqzKdD8U7u/92hpRS47zebbuKGLFweOeK/img.jpg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</si>
  <si>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</si>
  <si>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</si>
  <si>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https://i1.daumcdn.net/thumb/C230x180/?fname=https://blog.kakaocdn.net/dn/trMtk/btqzb9W8Dzq/cWHqEqJQtHhsOdIi0oHpK0/img.jpg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</si>
  <si>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</si>
  <si>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</si>
  <si>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https://i1.daumcdn.net/thumb/C230x180/?fname=https://blog.kakaocdn.net/dn/ceCwNk/btqzjhaM2N6/lI0lgyNVKIE6EJuovhKlf0/img.jpg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</si>
  <si>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</si>
  <si>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</si>
  <si>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https://i1.daumcdn.net/thumb/C230x180/?fname=https://blog.kakaocdn.net/dn/OjkHB/btqza9wZwcf/kLVYVcuRbAhyAzNXaECZ30/img.jpg</t>
    <phoneticPr fontId="1" type="noConversion"/>
  </si>
  <si>
    <t>i_00001</t>
    <phoneticPr fontId="1" type="noConversion"/>
  </si>
  <si>
    <t>pj_00001</t>
    <phoneticPr fontId="1" type="noConversion"/>
  </si>
  <si>
    <t>장성 단독주택</t>
    <phoneticPr fontId="1" type="noConversion"/>
  </si>
  <si>
    <t>http://inuarchi.com/?p=1868</t>
    <phoneticPr fontId="1" type="noConversion"/>
  </si>
  <si>
    <t>양림동 상가주택</t>
    <phoneticPr fontId="1" type="noConversion"/>
  </si>
  <si>
    <t>http://inuarchi.com/?p=1938</t>
    <phoneticPr fontId="1" type="noConversion"/>
  </si>
  <si>
    <t>http://inuarchi.com/wp-content/uploads/2020/10/DSC3724-300x150.jpg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</si>
  <si>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</si>
  <si>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</si>
  <si>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</si>
  <si>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상가주택, 상가, 주택</t>
    <phoneticPr fontId="1" type="noConversion"/>
  </si>
  <si>
    <t>근린생활시설, 상가</t>
  </si>
  <si>
    <t>노유자시설</t>
  </si>
  <si>
    <t>단독주택, 주택</t>
  </si>
  <si>
    <t>상가주택, 주택, 상가</t>
  </si>
  <si>
    <t>지역복지시설</t>
  </si>
  <si>
    <t>전망대</t>
  </si>
  <si>
    <t>다가구주택, 주택</t>
  </si>
  <si>
    <t>공장</t>
  </si>
  <si>
    <t>상가주택, 근린생활시설, 상가</t>
  </si>
  <si>
    <t>상가주택, 근린생활시설, 다세대주택, 주택, 상가</t>
  </si>
  <si>
    <t>http://inuarchi.com/wp-content/uploads/2020/10/1-2-300x150.jpg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</si>
</sst>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26" Type="http://schemas.openxmlformats.org/officeDocument/2006/relationships/hyperlink" Target="https://images.squarespace-cdn.com/content/v1/5756c135356fb02fbe7ced1d/1573812648846-VYJEJF1JHLMIKXQN84YD/thum.jpg" TargetMode="External"/><Relationship Id="rId39" Type="http://schemas.openxmlformats.org/officeDocument/2006/relationships/hyperlink" Target="https://todot.kr/11?category=821063" TargetMode="External"/><Relationship Id="rId3" Type="http://schemas.openxmlformats.org/officeDocument/2006/relationships/hyperlink" Target="http://misoroarch.com/HyAdmin/view.php?&amp;bbs_id=bo02&amp;page=&amp;doc_num=20" TargetMode="External"/><Relationship Id="rId21" Type="http://schemas.openxmlformats.org/officeDocument/2006/relationships/hyperlink" Target="http://sosu2357.com/projects/ssang" TargetMode="External"/><Relationship Id="rId34" Type="http://schemas.openxmlformats.org/officeDocument/2006/relationships/hyperlink" Target="https://i1.daumcdn.net/thumb/C230x180/?fname=https://blog.kakaocdn.net/dn/bp2wQt/btqCM9Hnj4d/i3NKohoOvGld9uj8CixuUK/img.jpg" TargetMode="External"/><Relationship Id="rId42" Type="http://schemas.openxmlformats.org/officeDocument/2006/relationships/hyperlink" Target="https://i1.daumcdn.net/thumb/C230x180/?fname=https://blog.kakaocdn.net/dn/ceCwNk/btqzjhaM2N6/lI0lgyNVKIE6EJuovhKlf0/img.jpg" TargetMode="External"/><Relationship Id="rId47" Type="http://schemas.openxmlformats.org/officeDocument/2006/relationships/hyperlink" Target="http://inuarchi.com/?p=1938" TargetMode="External"/><Relationship Id="rId7" Type="http://schemas.openxmlformats.org/officeDocument/2006/relationships/hyperlink" Target="http://misoroarch.com/HyAdmin/view.php?&amp;bbs_id=bo02&amp;page=&amp;doc_num=31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25" Type="http://schemas.openxmlformats.org/officeDocument/2006/relationships/hyperlink" Target="http://sosu2357.com/projects/-" TargetMode="External"/><Relationship Id="rId33" Type="http://schemas.openxmlformats.org/officeDocument/2006/relationships/hyperlink" Target="https://todot.kr/51?category=821063" TargetMode="External"/><Relationship Id="rId38" Type="http://schemas.openxmlformats.org/officeDocument/2006/relationships/hyperlink" Target="https://i1.daumcdn.net/thumb/C230x180/?fname=https://blog.kakaocdn.net/dn/l1qpu/btqzKdD8U7u/92hpRS47zebbuKGLFweOeK/img.jpg" TargetMode="External"/><Relationship Id="rId46" Type="http://schemas.openxmlformats.org/officeDocument/2006/relationships/hyperlink" Target="http://inuarchi.com/wp-content/uploads/2020/10/1-2-300x150.jpg" TargetMode="External"/><Relationship Id="rId2" Type="http://schemas.openxmlformats.org/officeDocument/2006/relationships/hyperlink" Target="http://misoroarch.com/HyAdmin/naverEditor/upload/1642754249.png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29" Type="http://schemas.openxmlformats.org/officeDocument/2006/relationships/hyperlink" Target="https://todot.kr/87?category=821064" TargetMode="External"/><Relationship Id="rId41" Type="http://schemas.openxmlformats.org/officeDocument/2006/relationships/hyperlink" Target="https://todot.kr/20?category=821063" TargetMode="External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11" Type="http://schemas.openxmlformats.org/officeDocument/2006/relationships/hyperlink" Target="http://sosu2357.com/projects/8456" TargetMode="External"/><Relationship Id="rId24" Type="http://schemas.openxmlformats.org/officeDocument/2006/relationships/hyperlink" Target="https://images.squarespace-cdn.com/content/v1/5756c135356fb02fbe7ced1d/1542679029822-LBGXA8V0KJ3JSWXPVISQ/thumnail.jpg" TargetMode="External"/><Relationship Id="rId32" Type="http://schemas.openxmlformats.org/officeDocument/2006/relationships/hyperlink" Target="https://i1.daumcdn.net/thumb/C230x180/?fname=https://blog.kakaocdn.net/dn/qLD2T/btqCM9AJ15n/xtqKY9KcHEsm5zy7Xn3GHk/img.png" TargetMode="External"/><Relationship Id="rId37" Type="http://schemas.openxmlformats.org/officeDocument/2006/relationships/hyperlink" Target="https://todot.kr/37?category=821063" TargetMode="External"/><Relationship Id="rId40" Type="http://schemas.openxmlformats.org/officeDocument/2006/relationships/hyperlink" Target="https://i1.daumcdn.net/thumb/C230x180/?fname=https://blog.kakaocdn.net/dn/trMtk/btqzb9W8Dzq/cWHqEqJQtHhsOdIi0oHpK0/img.jpg" TargetMode="External"/><Relationship Id="rId45" Type="http://schemas.openxmlformats.org/officeDocument/2006/relationships/hyperlink" Target="http://inuarchi.com/?p=1868" TargetMode="External"/><Relationship Id="rId5" Type="http://schemas.openxmlformats.org/officeDocument/2006/relationships/hyperlink" Target="http://misoroarch.com/HyAdmin/view.php?&amp;bbs_id=bo02&amp;page=&amp;doc_num=23" TargetMode="External"/><Relationship Id="rId15" Type="http://schemas.openxmlformats.org/officeDocument/2006/relationships/hyperlink" Target="http://sosu2357.com/projects/pangpang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i1.daumcdn.net/thumb/C230x180/?fname=https://blog.kakaocdn.net/dn/dSnR2J/btqzrXWI0SD/v0HNR4c6nVggsyWIgFggo1/img.jpg" TargetMode="External"/><Relationship Id="rId36" Type="http://schemas.openxmlformats.org/officeDocument/2006/relationships/hyperlink" Target="https://i1.daumcdn.net/thumb/C230x180/?fname=https://blog.kakaocdn.net/dn/zINPa/btqzH1xsDq4/U8IL6Ybpuy7xY6mV1dLMtK/img.jp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19" Type="http://schemas.openxmlformats.org/officeDocument/2006/relationships/hyperlink" Target="http://sosu2357.com/projects/250" TargetMode="External"/><Relationship Id="rId31" Type="http://schemas.openxmlformats.org/officeDocument/2006/relationships/hyperlink" Target="https://todot.kr/50?category=821063" TargetMode="External"/><Relationship Id="rId44" Type="http://schemas.openxmlformats.org/officeDocument/2006/relationships/hyperlink" Target="https://i1.daumcdn.net/thumb/C230x180/?fname=https://blog.kakaocdn.net/dn/OjkHB/btqza9wZwcf/kLVYVcuRbAhyAzNXaECZ30/img.jpg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27" Type="http://schemas.openxmlformats.org/officeDocument/2006/relationships/hyperlink" Target="https://todot.kr/29?category=821064" TargetMode="External"/><Relationship Id="rId30" Type="http://schemas.openxmlformats.org/officeDocument/2006/relationships/hyperlink" Target="https://i1.daumcdn.net/thumb/C230x180/?fname=https://blog.kakaocdn.net/dn/kNXVk/btrqQfriMDY/nliDnjkhioDRiNzRXmSXq0/img.jpg" TargetMode="External"/><Relationship Id="rId35" Type="http://schemas.openxmlformats.org/officeDocument/2006/relationships/hyperlink" Target="https://todot.kr/36?category=821063" TargetMode="External"/><Relationship Id="rId43" Type="http://schemas.openxmlformats.org/officeDocument/2006/relationships/hyperlink" Target="https://todot.kr/12?category=821063" TargetMode="External"/><Relationship Id="rId48" Type="http://schemas.openxmlformats.org/officeDocument/2006/relationships/hyperlink" Target="http://inuarchi.com/wp-content/uploads/2020/10/DSC3724-300x150.jpg" TargetMode="External"/><Relationship Id="rId8" Type="http://schemas.openxmlformats.org/officeDocument/2006/relationships/hyperlink" Target="http://misoroarch.com/HyAdmin/naverEditor/upload/1624342016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3" Type="http://schemas.openxmlformats.org/officeDocument/2006/relationships/hyperlink" Target="http://sosu2357.com/" TargetMode="External"/><Relationship Id="rId7" Type="http://schemas.openxmlformats.org/officeDocument/2006/relationships/hyperlink" Target="http://inuarchi.com/" TargetMode="External"/><Relationship Id="rId2" Type="http://schemas.openxmlformats.org/officeDocument/2006/relationships/hyperlink" Target="http://misoroarch.com/images/main/mt_title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yt3.ggpht.com/CJFxpjkslXWSJ2fYaS_OBR681jdZmfnUqR086bVkHo1drUHhs6hV5wudPv2UN5ZtcNHKbL_w0RU=s88-c-k-c0x00ffffff-no-&#44144;" TargetMode="External"/><Relationship Id="rId5" Type="http://schemas.openxmlformats.org/officeDocument/2006/relationships/hyperlink" Target="https://todot.kr/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K25"/>
  <sheetViews>
    <sheetView tabSelected="1" workbookViewId="0">
      <selection activeCell="I2" sqref="I2"/>
    </sheetView>
  </sheetViews>
  <sheetFormatPr defaultColWidth="15.77734375" defaultRowHeight="20.100000000000001" customHeight="1" x14ac:dyDescent="0.3"/>
  <cols>
    <col min="1" max="6" width="10.77734375" style="1" customWidth="1"/>
    <col min="7" max="16384" width="15.77734375" style="1"/>
  </cols>
  <sheetData>
    <row r="1" spans="1:11" ht="20.100000000000001" customHeight="1" x14ac:dyDescent="0.3">
      <c r="A1" s="1" t="s">
        <v>127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20.100000000000001" customHeight="1" x14ac:dyDescent="0.3">
      <c r="A2" s="1" t="str">
        <f>B2&amp;"_"&amp;F2</f>
        <v>m_00001_pj_00001</v>
      </c>
      <c r="B2" s="1" t="s">
        <v>24</v>
      </c>
      <c r="C2" s="1" t="str">
        <f>VLOOKUP($B2,base_data!$1:$1048576,2,0)</f>
        <v>미소로건축사사무소</v>
      </c>
      <c r="D2" s="1" t="str">
        <f>VLOOKUP($B2,base_data!$1:$1048576,3,0)</f>
        <v>http://misoroarch.com</v>
      </c>
      <c r="E2" s="1" t="str">
        <f>VLOOKUP($B2,base_data!$1:$1048576,4,0)</f>
        <v>http://misoroarch.com/images/main/mt_title.png</v>
      </c>
      <c r="F2" s="1" t="s">
        <v>79</v>
      </c>
      <c r="G2" s="1" t="s">
        <v>13</v>
      </c>
      <c r="H2" s="2" t="s">
        <v>14</v>
      </c>
      <c r="I2" s="2" t="s">
        <v>15</v>
      </c>
      <c r="J2" s="1" t="s">
        <v>16</v>
      </c>
      <c r="K2" s="1" t="s">
        <v>129</v>
      </c>
    </row>
    <row r="3" spans="1:11" ht="20.100000000000001" customHeight="1" x14ac:dyDescent="0.3">
      <c r="A3" s="1" t="str">
        <f t="shared" ref="A3:A25" si="0">B3&amp;"_"&amp;F3</f>
        <v>m_00001_pj_00002</v>
      </c>
      <c r="B3" s="1" t="s">
        <v>24</v>
      </c>
      <c r="C3" s="1" t="str">
        <f>VLOOKUP(B3,base_data!$1:$1048576,2,0)</f>
        <v>미소로건축사사무소</v>
      </c>
      <c r="D3" s="1" t="str">
        <f>VLOOKUP($B3,base_data!$1:$1048576,3,0)</f>
        <v>http://misoroarch.com</v>
      </c>
      <c r="E3" s="1" t="str">
        <f>VLOOKUP($B3,base_data!$1:$1048576,4,0)</f>
        <v>http://misoroarch.com/images/main/mt_title.png</v>
      </c>
      <c r="F3" s="1" t="s">
        <v>80</v>
      </c>
      <c r="G3" s="1" t="s">
        <v>18</v>
      </c>
      <c r="H3" s="2" t="s">
        <v>17</v>
      </c>
      <c r="I3" s="2" t="s">
        <v>19</v>
      </c>
      <c r="J3" s="1" t="s">
        <v>20</v>
      </c>
      <c r="K3" s="1" t="s">
        <v>131</v>
      </c>
    </row>
    <row r="4" spans="1:11" ht="20.100000000000001" customHeight="1" x14ac:dyDescent="0.3">
      <c r="A4" s="1" t="str">
        <f t="shared" si="0"/>
        <v>m_00001_pj_00003</v>
      </c>
      <c r="B4" s="1" t="s">
        <v>24</v>
      </c>
      <c r="C4" s="1" t="str">
        <f>VLOOKUP(B4,base_data!$1:$1048576,2,0)</f>
        <v>미소로건축사사무소</v>
      </c>
      <c r="D4" s="1" t="str">
        <f>VLOOKUP($B4,base_data!$1:$1048576,3,0)</f>
        <v>http://misoroarch.com</v>
      </c>
      <c r="E4" s="1" t="str">
        <f>VLOOKUP($B4,base_data!$1:$1048576,4,0)</f>
        <v>http://misoroarch.com/images/main/mt_title.png</v>
      </c>
      <c r="F4" s="1" t="s">
        <v>81</v>
      </c>
      <c r="G4" s="1" t="s">
        <v>34</v>
      </c>
      <c r="H4" s="2" t="s">
        <v>35</v>
      </c>
      <c r="I4" s="2" t="s">
        <v>36</v>
      </c>
      <c r="J4" s="1" t="s">
        <v>37</v>
      </c>
      <c r="K4" s="1" t="s">
        <v>128</v>
      </c>
    </row>
    <row r="5" spans="1:11" ht="20.100000000000001" customHeight="1" x14ac:dyDescent="0.3">
      <c r="A5" s="1" t="str">
        <f t="shared" si="0"/>
        <v>m_00001_pj_00004</v>
      </c>
      <c r="B5" s="1" t="s">
        <v>24</v>
      </c>
      <c r="C5" s="1" t="str">
        <f>VLOOKUP(B5,base_data!$1:$1048576,2,0)</f>
        <v>미소로건축사사무소</v>
      </c>
      <c r="D5" s="1" t="str">
        <f>VLOOKUP($B5,base_data!$1:$1048576,3,0)</f>
        <v>http://misoroarch.com</v>
      </c>
      <c r="E5" s="1" t="str">
        <f>VLOOKUP($B5,base_data!$1:$1048576,4,0)</f>
        <v>http://misoroarch.com/images/main/mt_title.png</v>
      </c>
      <c r="F5" s="1" t="s">
        <v>82</v>
      </c>
      <c r="G5" s="1" t="s">
        <v>38</v>
      </c>
      <c r="H5" s="2" t="s">
        <v>39</v>
      </c>
      <c r="I5" s="2" t="s">
        <v>40</v>
      </c>
      <c r="J5" s="1" t="s">
        <v>41</v>
      </c>
      <c r="K5" s="1" t="s">
        <v>132</v>
      </c>
    </row>
    <row r="6" spans="1:11" ht="20.100000000000001" customHeight="1" x14ac:dyDescent="0.3">
      <c r="A6" s="1" t="str">
        <f t="shared" si="0"/>
        <v>s_00001_pj_00001</v>
      </c>
      <c r="B6" s="1" t="s">
        <v>42</v>
      </c>
      <c r="C6" s="1" t="str">
        <f>VLOOKUP(B6,base_data!$1:$1048576,2,0)</f>
        <v>소수 건축사사무소</v>
      </c>
      <c r="D6" s="1" t="str">
        <f>VLOOKUP($B6,base_data!$1:$1048576,3,0)</f>
        <v>http://sosu2357.com/</v>
      </c>
      <c r="E6" s="1" t="str">
        <f>VLOOKUP($B6,base_data!$1:$1048576,4,0)</f>
        <v>http://images.squarespace-cdn.com/content/v1/5756c135356fb02fbe7ced1d/1468466155608-AQICUKO1PT078R8MGRBO/sosu+ci-01+copy.png</v>
      </c>
      <c r="F6" s="1" t="s">
        <v>79</v>
      </c>
      <c r="G6" s="1" t="s">
        <v>43</v>
      </c>
      <c r="H6" s="2" t="s">
        <v>44</v>
      </c>
      <c r="I6" s="2" t="s">
        <v>45</v>
      </c>
      <c r="J6" s="1" t="s">
        <v>46</v>
      </c>
      <c r="K6" s="1" t="s">
        <v>133</v>
      </c>
    </row>
    <row r="7" spans="1:11" ht="20.100000000000001" customHeight="1" x14ac:dyDescent="0.3">
      <c r="A7" s="1" t="str">
        <f t="shared" si="0"/>
        <v>s_00001_pj_00002</v>
      </c>
      <c r="B7" s="1" t="s">
        <v>42</v>
      </c>
      <c r="C7" s="1" t="str">
        <f>VLOOKUP(B7,base_data!$1:$1048576,2,0)</f>
        <v>소수 건축사사무소</v>
      </c>
      <c r="D7" s="1" t="str">
        <f>VLOOKUP($B7,base_data!$1:$1048576,3,0)</f>
        <v>http://sosu2357.com/</v>
      </c>
      <c r="E7" s="1" t="str">
        <f>VLOOKUP($B7,base_data!$1:$1048576,4,0)</f>
        <v>http://images.squarespace-cdn.com/content/v1/5756c135356fb02fbe7ced1d/1468466155608-AQICUKO1PT078R8MGRBO/sosu+ci-01+copy.png</v>
      </c>
      <c r="F7" s="1" t="s">
        <v>80</v>
      </c>
      <c r="G7" s="1" t="s">
        <v>47</v>
      </c>
      <c r="H7" s="2" t="s">
        <v>48</v>
      </c>
      <c r="I7" s="2" t="s">
        <v>49</v>
      </c>
      <c r="J7" s="1" t="s">
        <v>50</v>
      </c>
      <c r="K7" s="1" t="s">
        <v>133</v>
      </c>
    </row>
    <row r="8" spans="1:11" ht="20.100000000000001" customHeight="1" x14ac:dyDescent="0.3">
      <c r="A8" s="1" t="str">
        <f t="shared" si="0"/>
        <v>s_00001_pj_00003</v>
      </c>
      <c r="B8" s="1" t="s">
        <v>42</v>
      </c>
      <c r="C8" s="1" t="str">
        <f>VLOOKUP(B8,base_data!$1:$1048576,2,0)</f>
        <v>소수 건축사사무소</v>
      </c>
      <c r="D8" s="1" t="str">
        <f>VLOOKUP($B8,base_data!$1:$1048576,3,0)</f>
        <v>http://sosu2357.com/</v>
      </c>
      <c r="E8" s="1" t="str">
        <f>VLOOKUP($B8,base_data!$1:$1048576,4,0)</f>
        <v>http://images.squarespace-cdn.com/content/v1/5756c135356fb02fbe7ced1d/1468466155608-AQICUKO1PT078R8MGRBO/sosu+ci-01+copy.png</v>
      </c>
      <c r="F8" s="1" t="s">
        <v>81</v>
      </c>
      <c r="G8" s="1" t="s">
        <v>51</v>
      </c>
      <c r="H8" s="2" t="s">
        <v>52</v>
      </c>
      <c r="I8" s="2" t="s">
        <v>53</v>
      </c>
      <c r="J8" s="1" t="s">
        <v>54</v>
      </c>
      <c r="K8" s="1" t="s">
        <v>134</v>
      </c>
    </row>
    <row r="9" spans="1:11" ht="20.100000000000001" customHeight="1" x14ac:dyDescent="0.3">
      <c r="A9" s="1" t="str">
        <f t="shared" si="0"/>
        <v>s_00001_pj_00004</v>
      </c>
      <c r="B9" s="1" t="s">
        <v>42</v>
      </c>
      <c r="C9" s="1" t="str">
        <f>VLOOKUP(B9,base_data!$1:$1048576,2,0)</f>
        <v>소수 건축사사무소</v>
      </c>
      <c r="D9" s="1" t="str">
        <f>VLOOKUP($B9,base_data!$1:$1048576,3,0)</f>
        <v>http://sosu2357.com/</v>
      </c>
      <c r="E9" s="1" t="str">
        <f>VLOOKUP($B9,base_data!$1:$1048576,4,0)</f>
        <v>http://images.squarespace-cdn.com/content/v1/5756c135356fb02fbe7ced1d/1468466155608-AQICUKO1PT078R8MGRBO/sosu+ci-01+copy.png</v>
      </c>
      <c r="F9" s="1" t="s">
        <v>82</v>
      </c>
      <c r="G9" s="1" t="s">
        <v>55</v>
      </c>
      <c r="H9" s="2" t="s">
        <v>56</v>
      </c>
      <c r="I9" s="2" t="s">
        <v>57</v>
      </c>
      <c r="J9" s="1" t="s">
        <v>58</v>
      </c>
      <c r="K9" s="1" t="s">
        <v>135</v>
      </c>
    </row>
    <row r="10" spans="1:11" ht="20.100000000000001" customHeight="1" x14ac:dyDescent="0.3">
      <c r="A10" s="1" t="str">
        <f t="shared" si="0"/>
        <v>s_00001_pj_00005</v>
      </c>
      <c r="B10" s="1" t="s">
        <v>42</v>
      </c>
      <c r="C10" s="1" t="str">
        <f>VLOOKUP(B10,base_data!$1:$1048576,2,0)</f>
        <v>소수 건축사사무소</v>
      </c>
      <c r="D10" s="1" t="str">
        <f>VLOOKUP($B10,base_data!$1:$1048576,3,0)</f>
        <v>http://sosu2357.com/</v>
      </c>
      <c r="E10" s="1" t="str">
        <f>VLOOKUP($B10,base_data!$1:$1048576,4,0)</f>
        <v>http://images.squarespace-cdn.com/content/v1/5756c135356fb02fbe7ced1d/1468466155608-AQICUKO1PT078R8MGRBO/sosu+ci-01+copy.png</v>
      </c>
      <c r="F10" s="1" t="s">
        <v>83</v>
      </c>
      <c r="G10" s="1" t="s">
        <v>59</v>
      </c>
      <c r="H10" s="2" t="s">
        <v>60</v>
      </c>
      <c r="I10" s="2" t="s">
        <v>61</v>
      </c>
      <c r="J10" s="1" t="s">
        <v>62</v>
      </c>
      <c r="K10" s="1" t="s">
        <v>133</v>
      </c>
    </row>
    <row r="11" spans="1:11" ht="20.100000000000001" customHeight="1" x14ac:dyDescent="0.3">
      <c r="A11" s="1" t="str">
        <f t="shared" si="0"/>
        <v>s_00001_pj_00006</v>
      </c>
      <c r="B11" s="1" t="s">
        <v>42</v>
      </c>
      <c r="C11" s="1" t="str">
        <f>VLOOKUP(B11,base_data!$1:$1048576,2,0)</f>
        <v>소수 건축사사무소</v>
      </c>
      <c r="D11" s="1" t="str">
        <f>VLOOKUP($B11,base_data!$1:$1048576,3,0)</f>
        <v>http://sosu2357.com/</v>
      </c>
      <c r="E11" s="1" t="str">
        <f>VLOOKUP($B11,base_data!$1:$1048576,4,0)</f>
        <v>http://images.squarespace-cdn.com/content/v1/5756c135356fb02fbe7ced1d/1468466155608-AQICUKO1PT078R8MGRBO/sosu+ci-01+copy.png</v>
      </c>
      <c r="F11" s="1" t="s">
        <v>84</v>
      </c>
      <c r="G11" s="1" t="s">
        <v>63</v>
      </c>
      <c r="H11" s="2" t="s">
        <v>64</v>
      </c>
      <c r="I11" s="2" t="s">
        <v>65</v>
      </c>
      <c r="J11" s="1" t="s">
        <v>62</v>
      </c>
      <c r="K11" s="1" t="s">
        <v>136</v>
      </c>
    </row>
    <row r="12" spans="1:11" ht="20.100000000000001" customHeight="1" x14ac:dyDescent="0.3">
      <c r="A12" s="1" t="str">
        <f t="shared" si="0"/>
        <v>s_00001_pj_00007</v>
      </c>
      <c r="B12" s="1" t="s">
        <v>42</v>
      </c>
      <c r="C12" s="1" t="str">
        <f>VLOOKUP(B12,base_data!$1:$1048576,2,0)</f>
        <v>소수 건축사사무소</v>
      </c>
      <c r="D12" s="1" t="str">
        <f>VLOOKUP($B12,base_data!$1:$1048576,3,0)</f>
        <v>http://sosu2357.com/</v>
      </c>
      <c r="E12" s="1" t="str">
        <f>VLOOKUP($B12,base_data!$1:$1048576,4,0)</f>
        <v>http://images.squarespace-cdn.com/content/v1/5756c135356fb02fbe7ced1d/1468466155608-AQICUKO1PT078R8MGRBO/sosu+ci-01+copy.png</v>
      </c>
      <c r="F12" s="1" t="s">
        <v>85</v>
      </c>
      <c r="G12" s="1" t="s">
        <v>66</v>
      </c>
      <c r="H12" s="2" t="s">
        <v>67</v>
      </c>
      <c r="I12" s="2" t="s">
        <v>68</v>
      </c>
      <c r="J12" s="1" t="s">
        <v>69</v>
      </c>
      <c r="K12" s="1" t="s">
        <v>137</v>
      </c>
    </row>
    <row r="13" spans="1:11" ht="20.100000000000001" customHeight="1" x14ac:dyDescent="0.3">
      <c r="A13" s="1" t="str">
        <f t="shared" si="0"/>
        <v>s_00001_pj_00008</v>
      </c>
      <c r="B13" s="1" t="s">
        <v>42</v>
      </c>
      <c r="C13" s="1" t="str">
        <f>VLOOKUP(B13,base_data!$1:$1048576,2,0)</f>
        <v>소수 건축사사무소</v>
      </c>
      <c r="D13" s="1" t="str">
        <f>VLOOKUP($B13,base_data!$1:$1048576,3,0)</f>
        <v>http://sosu2357.com/</v>
      </c>
      <c r="E13" s="1" t="str">
        <f>VLOOKUP($B13,base_data!$1:$1048576,4,0)</f>
        <v>http://images.squarespace-cdn.com/content/v1/5756c135356fb02fbe7ced1d/1468466155608-AQICUKO1PT078R8MGRBO/sosu+ci-01+copy.png</v>
      </c>
      <c r="F13" s="1" t="s">
        <v>86</v>
      </c>
      <c r="G13" s="1" t="s">
        <v>70</v>
      </c>
      <c r="H13" s="2" t="s">
        <v>71</v>
      </c>
      <c r="I13" s="2" t="s">
        <v>72</v>
      </c>
      <c r="J13" s="1" t="s">
        <v>73</v>
      </c>
      <c r="K13" s="1" t="s">
        <v>128</v>
      </c>
    </row>
    <row r="14" spans="1:11" ht="20.100000000000001" customHeight="1" x14ac:dyDescent="0.3">
      <c r="A14" s="1" t="str">
        <f t="shared" si="0"/>
        <v>s_00001_pj_00009</v>
      </c>
      <c r="B14" s="1" t="s">
        <v>42</v>
      </c>
      <c r="C14" s="1" t="str">
        <f>VLOOKUP(B14,base_data!$1:$1048576,2,0)</f>
        <v>소수 건축사사무소</v>
      </c>
      <c r="D14" s="1" t="str">
        <f>VLOOKUP($B14,base_data!$1:$1048576,3,0)</f>
        <v>http://sosu2357.com/</v>
      </c>
      <c r="E14" s="1" t="str">
        <f>VLOOKUP($B14,base_data!$1:$1048576,4,0)</f>
        <v>http://images.squarespace-cdn.com/content/v1/5756c135356fb02fbe7ced1d/1468466155608-AQICUKO1PT078R8MGRBO/sosu+ci-01+copy.png</v>
      </c>
      <c r="F14" s="1" t="s">
        <v>87</v>
      </c>
      <c r="G14" s="1" t="s">
        <v>74</v>
      </c>
      <c r="H14" s="2" t="s">
        <v>75</v>
      </c>
      <c r="I14" s="2" t="s">
        <v>76</v>
      </c>
      <c r="J14" s="1" t="s">
        <v>77</v>
      </c>
      <c r="K14" s="1" t="s">
        <v>133</v>
      </c>
    </row>
    <row r="15" spans="1:11" ht="20.100000000000001" customHeight="1" x14ac:dyDescent="0.3">
      <c r="A15" s="1" t="str">
        <f t="shared" si="0"/>
        <v>t_00001_pj_00001</v>
      </c>
      <c r="B15" s="1" t="s">
        <v>78</v>
      </c>
      <c r="C15" s="1" t="str">
        <f>VLOOKUP(B15,base_data!$1:$1048576,2,0)</f>
        <v>투닷 건축사사무소</v>
      </c>
      <c r="D15" s="1" t="str">
        <f>VLOOKUP($B15,base_data!$1:$1048576,3,0)</f>
        <v>https://todot.kr/</v>
      </c>
      <c r="E15" s="1" t="str">
        <f>VLOOKUP($B15,base_data!$1:$1048576,4,0)</f>
        <v>https://yt3.ggpht.com/CJFxpjkslXWSJ2fYaS_OBR681jdZmfnUqR086bVkHo1drUHhs6hV5wudPv2UN5ZtcNHKbL_w0RU=s88-c-k-c0x00ffffff-no-거</v>
      </c>
      <c r="F15" s="1" t="s">
        <v>79</v>
      </c>
      <c r="G15" s="1" t="s">
        <v>88</v>
      </c>
      <c r="H15" s="2" t="s">
        <v>89</v>
      </c>
      <c r="I15" s="2" t="s">
        <v>90</v>
      </c>
      <c r="J15" s="1" t="s">
        <v>91</v>
      </c>
      <c r="K15" s="1" t="s">
        <v>131</v>
      </c>
    </row>
    <row r="16" spans="1:11" ht="20.100000000000001" customHeight="1" x14ac:dyDescent="0.3">
      <c r="A16" s="1" t="str">
        <f t="shared" si="0"/>
        <v>t_00001_pj_00002</v>
      </c>
      <c r="B16" s="1" t="s">
        <v>78</v>
      </c>
      <c r="C16" s="1" t="str">
        <f>VLOOKUP(B16,base_data!$1:$1048576,2,0)</f>
        <v>투닷 건축사사무소</v>
      </c>
      <c r="D16" s="1" t="str">
        <f>VLOOKUP($B16,base_data!$1:$1048576,3,0)</f>
        <v>https://todot.kr/</v>
      </c>
      <c r="E16" s="1" t="str">
        <f>VLOOKUP($B16,base_data!$1:$1048576,4,0)</f>
        <v>https://yt3.ggpht.com/CJFxpjkslXWSJ2fYaS_OBR681jdZmfnUqR086bVkHo1drUHhs6hV5wudPv2UN5ZtcNHKbL_w0RU=s88-c-k-c0x00ffffff-no-거</v>
      </c>
      <c r="F16" s="1" t="s">
        <v>80</v>
      </c>
      <c r="G16" s="1" t="s">
        <v>92</v>
      </c>
      <c r="H16" s="2" t="s">
        <v>93</v>
      </c>
      <c r="I16" s="2" t="s">
        <v>94</v>
      </c>
      <c r="J16" s="1" t="s">
        <v>95</v>
      </c>
      <c r="K16" s="1" t="s">
        <v>138</v>
      </c>
    </row>
    <row r="17" spans="1:11" ht="20.100000000000001" customHeight="1" x14ac:dyDescent="0.3">
      <c r="A17" s="1" t="str">
        <f t="shared" si="0"/>
        <v>t_00001_pj_00003</v>
      </c>
      <c r="B17" s="1" t="s">
        <v>78</v>
      </c>
      <c r="C17" s="1" t="str">
        <f>VLOOKUP(B17,base_data!$1:$1048576,2,0)</f>
        <v>투닷 건축사사무소</v>
      </c>
      <c r="D17" s="1" t="str">
        <f>VLOOKUP($B17,base_data!$1:$1048576,3,0)</f>
        <v>https://todot.kr/</v>
      </c>
      <c r="E17" s="1" t="str">
        <f>VLOOKUP($B17,base_data!$1:$1048576,4,0)</f>
        <v>https://yt3.ggpht.com/CJFxpjkslXWSJ2fYaS_OBR681jdZmfnUqR086bVkHo1drUHhs6hV5wudPv2UN5ZtcNHKbL_w0RU=s88-c-k-c0x00ffffff-no-거</v>
      </c>
      <c r="F17" s="1" t="s">
        <v>81</v>
      </c>
      <c r="G17" s="1" t="s">
        <v>96</v>
      </c>
      <c r="H17" s="2" t="s">
        <v>97</v>
      </c>
      <c r="I17" s="2" t="s">
        <v>98</v>
      </c>
      <c r="J17" s="1" t="s">
        <v>99</v>
      </c>
      <c r="K17" s="1" t="s">
        <v>133</v>
      </c>
    </row>
    <row r="18" spans="1:11" ht="20.100000000000001" customHeight="1" x14ac:dyDescent="0.3">
      <c r="A18" s="1" t="str">
        <f t="shared" si="0"/>
        <v>t_00001_pj_00004</v>
      </c>
      <c r="B18" s="1" t="s">
        <v>78</v>
      </c>
      <c r="C18" s="1" t="str">
        <f>VLOOKUP(B18,base_data!$1:$1048576,2,0)</f>
        <v>투닷 건축사사무소</v>
      </c>
      <c r="D18" s="1" t="str">
        <f>VLOOKUP($B18,base_data!$1:$1048576,3,0)</f>
        <v>https://todot.kr/</v>
      </c>
      <c r="E18" s="1" t="str">
        <f>VLOOKUP($B18,base_data!$1:$1048576,4,0)</f>
        <v>https://yt3.ggpht.com/CJFxpjkslXWSJ2fYaS_OBR681jdZmfnUqR086bVkHo1drUHhs6hV5wudPv2UN5ZtcNHKbL_w0RU=s88-c-k-c0x00ffffff-no-거</v>
      </c>
      <c r="F18" s="1" t="s">
        <v>82</v>
      </c>
      <c r="G18" s="1" t="s">
        <v>100</v>
      </c>
      <c r="H18" s="2" t="s">
        <v>101</v>
      </c>
      <c r="I18" s="2" t="s">
        <v>102</v>
      </c>
      <c r="J18" s="1" t="s">
        <v>103</v>
      </c>
      <c r="K18" s="1" t="s">
        <v>139</v>
      </c>
    </row>
    <row r="19" spans="1:11" ht="20.100000000000001" customHeight="1" x14ac:dyDescent="0.3">
      <c r="A19" s="1" t="str">
        <f t="shared" si="0"/>
        <v>t_00001_pj_00005</v>
      </c>
      <c r="B19" s="1" t="s">
        <v>78</v>
      </c>
      <c r="C19" s="1" t="str">
        <f>VLOOKUP(B19,base_data!$1:$1048576,2,0)</f>
        <v>투닷 건축사사무소</v>
      </c>
      <c r="D19" s="1" t="str">
        <f>VLOOKUP($B19,base_data!$1:$1048576,3,0)</f>
        <v>https://todot.kr/</v>
      </c>
      <c r="E19" s="1" t="str">
        <f>VLOOKUP($B19,base_data!$1:$1048576,4,0)</f>
        <v>https://yt3.ggpht.com/CJFxpjkslXWSJ2fYaS_OBR681jdZmfnUqR086bVkHo1drUHhs6hV5wudPv2UN5ZtcNHKbL_w0RU=s88-c-k-c0x00ffffff-no-거</v>
      </c>
      <c r="F19" s="1" t="s">
        <v>83</v>
      </c>
      <c r="G19" s="1" t="s">
        <v>104</v>
      </c>
      <c r="H19" s="2" t="s">
        <v>105</v>
      </c>
      <c r="I19" s="2" t="s">
        <v>106</v>
      </c>
      <c r="J19" s="1" t="s">
        <v>107</v>
      </c>
      <c r="K19" s="1" t="s">
        <v>128</v>
      </c>
    </row>
    <row r="20" spans="1:11" ht="20.100000000000001" customHeight="1" x14ac:dyDescent="0.3">
      <c r="A20" s="1" t="str">
        <f t="shared" si="0"/>
        <v>t_00001_pj_00006</v>
      </c>
      <c r="B20" s="1" t="s">
        <v>78</v>
      </c>
      <c r="C20" s="1" t="str">
        <f>VLOOKUP(B20,base_data!$1:$1048576,2,0)</f>
        <v>투닷 건축사사무소</v>
      </c>
      <c r="D20" s="1" t="str">
        <f>VLOOKUP($B20,base_data!$1:$1048576,3,0)</f>
        <v>https://todot.kr/</v>
      </c>
      <c r="E20" s="1" t="str">
        <f>VLOOKUP($B20,base_data!$1:$1048576,4,0)</f>
        <v>https://yt3.ggpht.com/CJFxpjkslXWSJ2fYaS_OBR681jdZmfnUqR086bVkHo1drUHhs6hV5wudPv2UN5ZtcNHKbL_w0RU=s88-c-k-c0x00ffffff-no-거</v>
      </c>
      <c r="F20" s="1" t="s">
        <v>84</v>
      </c>
      <c r="G20" s="1" t="s">
        <v>108</v>
      </c>
      <c r="H20" s="2" t="s">
        <v>109</v>
      </c>
      <c r="I20" s="2" t="s">
        <v>110</v>
      </c>
      <c r="J20" s="1" t="s">
        <v>107</v>
      </c>
      <c r="K20" s="1" t="s">
        <v>128</v>
      </c>
    </row>
    <row r="21" spans="1:11" ht="20.100000000000001" customHeight="1" x14ac:dyDescent="0.3">
      <c r="A21" s="1" t="str">
        <f t="shared" si="0"/>
        <v>t_00001_pj_00007</v>
      </c>
      <c r="B21" s="1" t="s">
        <v>78</v>
      </c>
      <c r="C21" s="1" t="str">
        <f>VLOOKUP(B21,base_data!$1:$1048576,2,0)</f>
        <v>투닷 건축사사무소</v>
      </c>
      <c r="D21" s="1" t="str">
        <f>VLOOKUP($B21,base_data!$1:$1048576,3,0)</f>
        <v>https://todot.kr/</v>
      </c>
      <c r="E21" s="1" t="str">
        <f>VLOOKUP($B21,base_data!$1:$1048576,4,0)</f>
        <v>https://yt3.ggpht.com/CJFxpjkslXWSJ2fYaS_OBR681jdZmfnUqR086bVkHo1drUHhs6hV5wudPv2UN5ZtcNHKbL_w0RU=s88-c-k-c0x00ffffff-no-거</v>
      </c>
      <c r="F21" s="1" t="s">
        <v>85</v>
      </c>
      <c r="G21" s="1" t="s">
        <v>111</v>
      </c>
      <c r="H21" s="2" t="s">
        <v>112</v>
      </c>
      <c r="I21" s="2" t="s">
        <v>113</v>
      </c>
      <c r="J21" s="1" t="s">
        <v>107</v>
      </c>
      <c r="K21" s="1" t="s">
        <v>133</v>
      </c>
    </row>
    <row r="22" spans="1:11" ht="20.100000000000001" customHeight="1" x14ac:dyDescent="0.3">
      <c r="A22" s="1" t="str">
        <f t="shared" si="0"/>
        <v>t_00001_pj_00008</v>
      </c>
      <c r="B22" s="1" t="s">
        <v>78</v>
      </c>
      <c r="C22" s="1" t="str">
        <f>VLOOKUP(B22,base_data!$1:$1048576,2,0)</f>
        <v>투닷 건축사사무소</v>
      </c>
      <c r="D22" s="1" t="str">
        <f>VLOOKUP($B22,base_data!$1:$1048576,3,0)</f>
        <v>https://todot.kr/</v>
      </c>
      <c r="E22" s="1" t="str">
        <f>VLOOKUP($B22,base_data!$1:$1048576,4,0)</f>
        <v>https://yt3.ggpht.com/CJFxpjkslXWSJ2fYaS_OBR681jdZmfnUqR086bVkHo1drUHhs6hV5wudPv2UN5ZtcNHKbL_w0RU=s88-c-k-c0x00ffffff-no-거</v>
      </c>
      <c r="F22" s="1" t="s">
        <v>86</v>
      </c>
      <c r="G22" s="1" t="s">
        <v>114</v>
      </c>
      <c r="H22" s="2" t="s">
        <v>115</v>
      </c>
      <c r="I22" s="2" t="s">
        <v>116</v>
      </c>
      <c r="J22" s="1" t="s">
        <v>107</v>
      </c>
      <c r="K22" s="1" t="s">
        <v>128</v>
      </c>
    </row>
    <row r="23" spans="1:11" ht="20.100000000000001" customHeight="1" x14ac:dyDescent="0.3">
      <c r="A23" s="1" t="str">
        <f t="shared" si="0"/>
        <v>t_00001_pj_00009</v>
      </c>
      <c r="B23" s="1" t="s">
        <v>78</v>
      </c>
      <c r="C23" s="1" t="str">
        <f>VLOOKUP(B23,base_data!$1:$1048576,2,0)</f>
        <v>투닷 건축사사무소</v>
      </c>
      <c r="D23" s="1" t="str">
        <f>VLOOKUP($B23,base_data!$1:$1048576,3,0)</f>
        <v>https://todot.kr/</v>
      </c>
      <c r="E23" s="1" t="str">
        <f>VLOOKUP($B23,base_data!$1:$1048576,4,0)</f>
        <v>https://yt3.ggpht.com/CJFxpjkslXWSJ2fYaS_OBR681jdZmfnUqR086bVkHo1drUHhs6hV5wudPv2UN5ZtcNHKbL_w0RU=s88-c-k-c0x00ffffff-no-거</v>
      </c>
      <c r="F23" s="1" t="s">
        <v>87</v>
      </c>
      <c r="G23" s="1" t="s">
        <v>117</v>
      </c>
      <c r="H23" s="2" t="s">
        <v>118</v>
      </c>
      <c r="I23" s="2" t="s">
        <v>119</v>
      </c>
      <c r="J23" s="1" t="s">
        <v>107</v>
      </c>
      <c r="K23" s="1" t="s">
        <v>140</v>
      </c>
    </row>
    <row r="24" spans="1:11" ht="20.100000000000001" customHeight="1" x14ac:dyDescent="0.3">
      <c r="A24" s="1" t="str">
        <f t="shared" si="0"/>
        <v>i_00001_pj_00001</v>
      </c>
      <c r="B24" s="1" t="s">
        <v>120</v>
      </c>
      <c r="C24" s="1" t="str">
        <f>VLOOKUP(B24,base_data!$1:$1048576,2,0)</f>
        <v>인우 건축사사무소</v>
      </c>
      <c r="D24" s="1" t="str">
        <f>VLOOKUP($B24,base_data!$1:$1048576,3,0)</f>
        <v>http://inuarchi.com/</v>
      </c>
      <c r="E24" s="1" t="str">
        <f>VLOOKUP($B24,base_data!$1:$1048576,4,0)</f>
        <v>http://inuarchi.com/wp-content/uploads/2020/10/%EB%A1%9C%EA%B3%A0-e1603675402751.png</v>
      </c>
      <c r="F24" s="1" t="s">
        <v>121</v>
      </c>
      <c r="G24" s="1" t="s">
        <v>122</v>
      </c>
      <c r="H24" s="2" t="s">
        <v>123</v>
      </c>
      <c r="I24" s="2" t="s">
        <v>141</v>
      </c>
      <c r="J24" s="1" t="s">
        <v>62</v>
      </c>
      <c r="K24" s="1" t="s">
        <v>133</v>
      </c>
    </row>
    <row r="25" spans="1:11" ht="20.100000000000001" customHeight="1" x14ac:dyDescent="0.3">
      <c r="A25" s="1" t="str">
        <f t="shared" si="0"/>
        <v>i_00001_pj_00002</v>
      </c>
      <c r="B25" s="1" t="s">
        <v>120</v>
      </c>
      <c r="C25" s="1" t="str">
        <f>VLOOKUP(B25,base_data!$1:$1048576,2,0)</f>
        <v>인우 건축사사무소</v>
      </c>
      <c r="D25" s="1" t="str">
        <f>VLOOKUP($B25,base_data!$1:$1048576,3,0)</f>
        <v>http://inuarchi.com/</v>
      </c>
      <c r="E25" s="1" t="str">
        <f>VLOOKUP($B25,base_data!$1:$1048576,4,0)</f>
        <v>http://inuarchi.com/wp-content/uploads/2020/10/%EB%A1%9C%EA%B3%A0-e1603675402751.png</v>
      </c>
      <c r="F25" s="1" t="s">
        <v>80</v>
      </c>
      <c r="G25" s="1" t="s">
        <v>124</v>
      </c>
      <c r="H25" s="2" t="s">
        <v>125</v>
      </c>
      <c r="I25" s="2" t="s">
        <v>126</v>
      </c>
      <c r="J25" s="1" t="s">
        <v>62</v>
      </c>
      <c r="K25" s="1" t="s">
        <v>130</v>
      </c>
    </row>
  </sheetData>
  <phoneticPr fontId="1" type="noConversion"/>
  <hyperlinks>
    <hyperlink ref="H2" r:id="rId1" xr:uid="{CBAF0648-0EF5-EB4E-9075-B881C6FECFF5}"/>
    <hyperlink ref="I2" r:id="rId2" xr:uid="{30F88B2A-2CA8-F942-9F52-6D3673CD5EB0}"/>
    <hyperlink ref="H3" r:id="rId3" xr:uid="{6743B372-9DAF-4A71-A025-9B38D9B0CB34}"/>
    <hyperlink ref="I3" r:id="rId4" xr:uid="{483761A5-35BF-479D-AEC1-C438CB53FBCF}"/>
    <hyperlink ref="H4" r:id="rId5" xr:uid="{AAB7EC46-2F8E-47F5-8006-4BFA19BA1A8C}"/>
    <hyperlink ref="I4" r:id="rId6" xr:uid="{D596ED12-40B3-4380-B36D-B90B8CB83EC7}"/>
    <hyperlink ref="H5" r:id="rId7" xr:uid="{F898D75C-2FD5-4B7D-AF50-A814F64E73A7}"/>
    <hyperlink ref="I5" r:id="rId8" xr:uid="{7D514C51-8DD9-473A-9CB0-7EEAB0AA4CCC}"/>
    <hyperlink ref="H6" r:id="rId9" xr:uid="{B4F0E05B-057D-42AD-8C70-528A58F95231}"/>
    <hyperlink ref="I6" r:id="rId10" xr:uid="{2DF73A43-AF8C-44F3-83C4-9FB0FCBBA620}"/>
    <hyperlink ref="H7" r:id="rId11" xr:uid="{0BFDD7AE-F5FC-47BF-A9D8-EB13774F4918}"/>
    <hyperlink ref="I7" r:id="rId12" xr:uid="{B44B7A13-C045-40DA-8835-3E5EA020DD81}"/>
    <hyperlink ref="H8" r:id="rId13" xr:uid="{20E84C7C-C9A5-4542-B8A3-410F0F636624}"/>
    <hyperlink ref="I8" r:id="rId14" xr:uid="{F3254853-ACA2-4E31-AACE-573337BB7528}"/>
    <hyperlink ref="H9" r:id="rId15" xr:uid="{7EE196E9-3A5C-4FD7-9791-9BE98DA5AB67}"/>
    <hyperlink ref="I9" r:id="rId16" xr:uid="{E42ACF39-CBBC-4924-AB99-F74FF1DB8A07}"/>
    <hyperlink ref="H10" r:id="rId17" xr:uid="{0391BFF4-77DE-4CF2-8BAD-0CD73734B1C2}"/>
    <hyperlink ref="I10" r:id="rId18" xr:uid="{E8A3FCE4-3944-4278-8ADB-F54FDC6C8B98}"/>
    <hyperlink ref="H11" r:id="rId19" xr:uid="{F9EF60D4-B0C0-4440-B87D-02503ACA3A9E}"/>
    <hyperlink ref="I11" r:id="rId20" xr:uid="{4F76AF71-BFCB-4297-A8BF-ECDF91920BCE}"/>
    <hyperlink ref="H12" r:id="rId21" xr:uid="{0964988B-B8FB-46BA-85F1-9AD1C3757E5D}"/>
    <hyperlink ref="I12" r:id="rId22" xr:uid="{BF39ADF3-F78C-4A73-BFC0-B0DECDE4E8AC}"/>
    <hyperlink ref="H13" r:id="rId23" xr:uid="{6A0748BE-6E1B-4A5E-9858-86C883EA8194}"/>
    <hyperlink ref="I13" r:id="rId24" xr:uid="{511646EB-8007-4FC5-A816-5208D9B2EEDB}"/>
    <hyperlink ref="H14" r:id="rId25" xr:uid="{D70A759D-4D2E-4F61-905F-CAA00CA11EFF}"/>
    <hyperlink ref="I14" r:id="rId26" xr:uid="{90DE91EB-341D-4B3D-8BA7-B7D4A5FCDCCC}"/>
    <hyperlink ref="H15" r:id="rId27" xr:uid="{0148FBDD-DA7D-4D55-B172-35A3F02B819C}"/>
    <hyperlink ref="I15" r:id="rId28" xr:uid="{A788E142-804A-4B48-93A0-228F1162A8A4}"/>
    <hyperlink ref="H16" r:id="rId29" xr:uid="{342CC5C7-5BC7-4AEB-AF19-458B6EA17EAA}"/>
    <hyperlink ref="I16" r:id="rId30" xr:uid="{5473348C-51A5-4697-B49C-D6C03671BA54}"/>
    <hyperlink ref="H17" r:id="rId31" xr:uid="{7C6CD3E3-7780-4B2D-9B54-AC283498726D}"/>
    <hyperlink ref="I17" r:id="rId32" xr:uid="{5CE387F9-2203-4195-B0DA-8B47766F3B6E}"/>
    <hyperlink ref="H18" r:id="rId33" xr:uid="{F075B30F-F4EB-4E50-9273-782392F82538}"/>
    <hyperlink ref="I18" r:id="rId34" xr:uid="{DABA1322-39D2-4B72-A493-4EC4162E27FC}"/>
    <hyperlink ref="H19" r:id="rId35" xr:uid="{82BD31C7-09C4-4C65-A6D6-490FB7EA097D}"/>
    <hyperlink ref="I19" r:id="rId36" xr:uid="{DC288139-7D84-4D95-9F4B-005A8F4D4645}"/>
    <hyperlink ref="H20" r:id="rId37" xr:uid="{33ABFCC4-0500-4267-8606-243523D4247B}"/>
    <hyperlink ref="I20" r:id="rId38" xr:uid="{90AE3885-DA63-42A3-A20B-422142ACB737}"/>
    <hyperlink ref="H21" r:id="rId39" xr:uid="{2A8EEB56-DE8E-4B03-8B90-17BF07379911}"/>
    <hyperlink ref="I21" r:id="rId40" xr:uid="{44050277-7400-4C97-B205-A172DCAD4972}"/>
    <hyperlink ref="H22" r:id="rId41" xr:uid="{625A5668-1460-43F8-980A-37C6505940DC}"/>
    <hyperlink ref="I22" r:id="rId42" xr:uid="{4F9988A3-1625-4FEA-AA1F-0035961187AC}"/>
    <hyperlink ref="H23" r:id="rId43" xr:uid="{E13C6DB7-5F32-4A42-8CD3-FF8FB1C4B5A9}"/>
    <hyperlink ref="I23" r:id="rId44" xr:uid="{1F975E77-FD13-4DB0-BE25-CD8DF211F038}"/>
    <hyperlink ref="H24" r:id="rId45" xr:uid="{E8971F59-7995-47F2-BDA6-AA075B30DBCE}"/>
    <hyperlink ref="I24" r:id="rId46" xr:uid="{3DD8EFEE-802B-4D5D-BFEE-27BA536DCAD1}"/>
    <hyperlink ref="H25" r:id="rId47" xr:uid="{9456B16F-D4CC-4694-A90A-BCDFF40FED4B}"/>
    <hyperlink ref="I25" r:id="rId48" xr:uid="{52AC247F-5C8B-4CB2-92DD-4A0ED635E7EA}"/>
  </hyperlinks>
  <pageMargins left="0.7" right="0.7" top="0.75" bottom="0.75" header="0.3" footer="0.3"/>
  <pageSetup paperSize="9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D5"/>
  <sheetViews>
    <sheetView workbookViewId="0">
      <selection activeCell="D19" sqref="D19"/>
    </sheetView>
  </sheetViews>
  <sheetFormatPr defaultColWidth="20.77734375" defaultRowHeight="20.100000000000001" customHeight="1" x14ac:dyDescent="0.3"/>
  <cols>
    <col min="1" max="1" width="10.77734375" style="1" customWidth="1"/>
    <col min="2" max="16384" width="20.77734375" style="1"/>
  </cols>
  <sheetData>
    <row r="1" spans="1:4" ht="20.100000000000001" customHeight="1" x14ac:dyDescent="0.3">
      <c r="A1" s="1" t="s">
        <v>12</v>
      </c>
      <c r="B1" s="1" t="s">
        <v>0</v>
      </c>
      <c r="C1" s="1" t="s">
        <v>1</v>
      </c>
      <c r="D1" s="1" t="s">
        <v>2</v>
      </c>
    </row>
    <row r="2" spans="1:4" ht="20.100000000000001" customHeight="1" x14ac:dyDescent="0.3">
      <c r="A2" s="1" t="s">
        <v>24</v>
      </c>
      <c r="B2" s="1" t="s">
        <v>9</v>
      </c>
      <c r="C2" s="2" t="s">
        <v>10</v>
      </c>
      <c r="D2" s="2" t="s">
        <v>11</v>
      </c>
    </row>
    <row r="3" spans="1:4" ht="20.100000000000001" customHeight="1" x14ac:dyDescent="0.3">
      <c r="A3" s="1" t="s">
        <v>25</v>
      </c>
      <c r="B3" s="1" t="s">
        <v>21</v>
      </c>
      <c r="C3" s="2" t="s">
        <v>22</v>
      </c>
      <c r="D3" s="2" t="s">
        <v>23</v>
      </c>
    </row>
    <row r="4" spans="1:4" ht="20.100000000000001" customHeight="1" x14ac:dyDescent="0.3">
      <c r="A4" s="1" t="s">
        <v>26</v>
      </c>
      <c r="B4" s="1" t="s">
        <v>27</v>
      </c>
      <c r="C4" s="2" t="s">
        <v>28</v>
      </c>
      <c r="D4" s="2" t="s">
        <v>29</v>
      </c>
    </row>
    <row r="5" spans="1:4" ht="20.100000000000001" customHeight="1" x14ac:dyDescent="0.3">
      <c r="A5" s="1" t="s">
        <v>30</v>
      </c>
      <c r="B5" s="1" t="s">
        <v>31</v>
      </c>
      <c r="C5" s="2" t="s">
        <v>32</v>
      </c>
      <c r="D5" s="2" t="s">
        <v>33</v>
      </c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3" r:id="rId3" xr:uid="{D7E85422-92E9-4130-9FC6-B4F1ADF06D86}"/>
    <hyperlink ref="D3" r:id="rId4" xr:uid="{10E9B630-7BE3-4369-9F4F-0BF5F97AB636}"/>
    <hyperlink ref="C4" r:id="rId5" xr:uid="{C8D21267-9D4B-4C3E-8283-3DC5E634EAAE}"/>
    <hyperlink ref="D4" r:id="rId6" xr:uid="{B198CACF-10D7-47BC-9F57-62EC0695EE04}"/>
    <hyperlink ref="C5" r:id="rId7" xr:uid="{C388636D-AA09-4B91-877E-45C9B36A81FA}"/>
    <hyperlink ref="D5" r:id="rId8" xr:uid="{A860BE87-74AF-4E9A-A0C8-B1A96EE46C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2022-05-05T13:29:50Z</dcterms:modified>
</cp:coreProperties>
</file>