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52EDAA52-4B6B-44EE-82D9-DF1FBEEE762D}" xr6:coauthVersionLast="47" xr6:coauthVersionMax="47" xr10:uidLastSave="{00000000-0000-0000-0000-000000000000}"/>
  <bookViews>
    <workbookView xWindow="-38520" yWindow="-30" windowWidth="38640" windowHeight="2112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8" i="1" l="1"/>
  <c r="G218" i="1"/>
  <c r="F218" i="1"/>
  <c r="E218" i="1"/>
  <c r="D218" i="1"/>
  <c r="C218" i="1"/>
  <c r="A218" i="1"/>
  <c r="H217" i="1"/>
  <c r="G217" i="1"/>
  <c r="F217" i="1"/>
  <c r="E217" i="1"/>
  <c r="D217" i="1"/>
  <c r="C217" i="1"/>
  <c r="A217" i="1"/>
  <c r="H216" i="1"/>
  <c r="G216" i="1"/>
  <c r="F216" i="1"/>
  <c r="E216" i="1"/>
  <c r="D216" i="1"/>
  <c r="C216" i="1"/>
  <c r="A216" i="1"/>
  <c r="H215" i="1"/>
  <c r="G215" i="1"/>
  <c r="F215" i="1"/>
  <c r="E215" i="1"/>
  <c r="D215" i="1"/>
  <c r="C215" i="1"/>
  <c r="A215" i="1"/>
  <c r="H214" i="1"/>
  <c r="G214" i="1"/>
  <c r="F214" i="1"/>
  <c r="E214" i="1"/>
  <c r="D214" i="1"/>
  <c r="C214" i="1"/>
  <c r="A214" i="1"/>
  <c r="H213" i="1"/>
  <c r="G213" i="1"/>
  <c r="F213" i="1"/>
  <c r="E213" i="1"/>
  <c r="D213" i="1"/>
  <c r="C213" i="1"/>
  <c r="A213" i="1"/>
  <c r="H212" i="1"/>
  <c r="G212" i="1"/>
  <c r="F212" i="1"/>
  <c r="E212" i="1"/>
  <c r="D212" i="1"/>
  <c r="C212" i="1"/>
  <c r="A212" i="1"/>
  <c r="H211" i="1"/>
  <c r="G211" i="1"/>
  <c r="F211" i="1"/>
  <c r="E211" i="1"/>
  <c r="D211" i="1"/>
  <c r="C211" i="1"/>
  <c r="A211" i="1"/>
  <c r="H210" i="1"/>
  <c r="G210" i="1"/>
  <c r="F210" i="1"/>
  <c r="E210" i="1"/>
  <c r="D210" i="1"/>
  <c r="C210" i="1"/>
  <c r="A210" i="1"/>
  <c r="H209" i="1"/>
  <c r="G209" i="1"/>
  <c r="F209" i="1"/>
  <c r="E209" i="1"/>
  <c r="D209" i="1"/>
  <c r="C209" i="1"/>
  <c r="A209" i="1"/>
  <c r="H208" i="1"/>
  <c r="G208" i="1"/>
  <c r="F208" i="1"/>
  <c r="E208" i="1"/>
  <c r="D208" i="1"/>
  <c r="C208" i="1"/>
  <c r="A208" i="1"/>
  <c r="H207" i="1"/>
  <c r="G207" i="1"/>
  <c r="F207" i="1"/>
  <c r="E207" i="1"/>
  <c r="D207" i="1"/>
  <c r="C207" i="1"/>
  <c r="A207" i="1"/>
  <c r="H206" i="1"/>
  <c r="G206" i="1"/>
  <c r="F206" i="1"/>
  <c r="E206" i="1"/>
  <c r="D206" i="1"/>
  <c r="C206" i="1"/>
  <c r="A206" i="1"/>
  <c r="H205" i="1"/>
  <c r="G205" i="1"/>
  <c r="F205" i="1"/>
  <c r="E205" i="1"/>
  <c r="D205" i="1"/>
  <c r="C205" i="1"/>
  <c r="A205" i="1"/>
  <c r="H204" i="1"/>
  <c r="G204" i="1"/>
  <c r="F204" i="1"/>
  <c r="E204" i="1"/>
  <c r="D204" i="1"/>
  <c r="C204" i="1"/>
  <c r="A204" i="1"/>
  <c r="H203" i="1"/>
  <c r="G203" i="1"/>
  <c r="F203" i="1"/>
  <c r="E203" i="1"/>
  <c r="D203" i="1"/>
  <c r="C203" i="1"/>
  <c r="A203" i="1"/>
  <c r="H202" i="1"/>
  <c r="G202" i="1"/>
  <c r="F202" i="1"/>
  <c r="E202" i="1"/>
  <c r="D202" i="1"/>
  <c r="C202" i="1"/>
  <c r="A202" i="1"/>
  <c r="H201" i="1"/>
  <c r="G201" i="1"/>
  <c r="F201" i="1"/>
  <c r="E201" i="1"/>
  <c r="D201" i="1"/>
  <c r="C201" i="1"/>
  <c r="A201" i="1"/>
  <c r="H200" i="1"/>
  <c r="G200" i="1"/>
  <c r="F200" i="1"/>
  <c r="E200" i="1"/>
  <c r="D200" i="1"/>
  <c r="C200" i="1"/>
  <c r="A200" i="1"/>
  <c r="H199" i="1"/>
  <c r="G199" i="1"/>
  <c r="F199" i="1"/>
  <c r="E199" i="1"/>
  <c r="D199" i="1"/>
  <c r="C199" i="1"/>
  <c r="A199" i="1"/>
  <c r="H198" i="1"/>
  <c r="G198" i="1"/>
  <c r="F198" i="1"/>
  <c r="E198" i="1"/>
  <c r="D198" i="1"/>
  <c r="C198" i="1"/>
  <c r="A198" i="1"/>
  <c r="H197" i="1"/>
  <c r="G197" i="1"/>
  <c r="F197" i="1"/>
  <c r="E197" i="1"/>
  <c r="D197" i="1"/>
  <c r="C197" i="1"/>
  <c r="A197" i="1"/>
  <c r="H196" i="1"/>
  <c r="G196" i="1"/>
  <c r="F196" i="1"/>
  <c r="E196" i="1"/>
  <c r="D196" i="1"/>
  <c r="C196" i="1"/>
  <c r="A196" i="1"/>
  <c r="H195" i="1"/>
  <c r="G195" i="1"/>
  <c r="F195" i="1"/>
  <c r="E195" i="1"/>
  <c r="D195" i="1"/>
  <c r="C195" i="1"/>
  <c r="A195" i="1"/>
  <c r="H194" i="1"/>
  <c r="G194" i="1"/>
  <c r="F194" i="1"/>
  <c r="E194" i="1"/>
  <c r="D194" i="1"/>
  <c r="C194" i="1"/>
  <c r="A194" i="1"/>
  <c r="H193" i="1"/>
  <c r="G193" i="1"/>
  <c r="F193" i="1"/>
  <c r="E193" i="1"/>
  <c r="D193" i="1"/>
  <c r="C193" i="1"/>
  <c r="A193" i="1"/>
  <c r="H192" i="1"/>
  <c r="G192" i="1"/>
  <c r="F192" i="1"/>
  <c r="E192" i="1"/>
  <c r="D192" i="1"/>
  <c r="C192" i="1"/>
  <c r="A192" i="1"/>
  <c r="H191" i="1"/>
  <c r="G191" i="1"/>
  <c r="F191" i="1"/>
  <c r="E191" i="1"/>
  <c r="D191" i="1"/>
  <c r="C191" i="1"/>
  <c r="A191" i="1"/>
  <c r="H190" i="1"/>
  <c r="G190" i="1"/>
  <c r="F190" i="1"/>
  <c r="E190" i="1"/>
  <c r="D190" i="1"/>
  <c r="C190" i="1"/>
  <c r="A190" i="1"/>
  <c r="H189" i="1"/>
  <c r="G189" i="1"/>
  <c r="F189" i="1"/>
  <c r="E189" i="1"/>
  <c r="D189" i="1"/>
  <c r="C189" i="1"/>
  <c r="A189" i="1"/>
  <c r="H188" i="1"/>
  <c r="G188" i="1"/>
  <c r="F188" i="1"/>
  <c r="E188" i="1"/>
  <c r="D188" i="1"/>
  <c r="C188" i="1"/>
  <c r="A188" i="1"/>
  <c r="H187" i="1"/>
  <c r="G187" i="1"/>
  <c r="F187" i="1"/>
  <c r="E187" i="1"/>
  <c r="D187" i="1"/>
  <c r="C187" i="1"/>
  <c r="A187" i="1"/>
  <c r="H186" i="1"/>
  <c r="G186" i="1"/>
  <c r="F186" i="1"/>
  <c r="E186" i="1"/>
  <c r="D186" i="1"/>
  <c r="C186" i="1"/>
  <c r="A186" i="1"/>
  <c r="H185" i="1"/>
  <c r="G185" i="1"/>
  <c r="F185" i="1"/>
  <c r="E185" i="1"/>
  <c r="D185" i="1"/>
  <c r="C185" i="1"/>
  <c r="A185" i="1"/>
  <c r="H184" i="1"/>
  <c r="G184" i="1"/>
  <c r="F184" i="1"/>
  <c r="E184" i="1"/>
  <c r="D184" i="1"/>
  <c r="C184" i="1"/>
  <c r="A184" i="1"/>
  <c r="A183" i="1"/>
  <c r="C183" i="1"/>
  <c r="D183" i="1"/>
  <c r="E183" i="1"/>
  <c r="F183" i="1"/>
  <c r="G183" i="1"/>
  <c r="H183" i="1"/>
  <c r="A166" i="1"/>
  <c r="C166" i="1"/>
  <c r="D166" i="1"/>
  <c r="E166" i="1"/>
  <c r="F166" i="1"/>
  <c r="G166" i="1"/>
  <c r="H166" i="1"/>
  <c r="A167" i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24" i="1"/>
  <c r="C124" i="1"/>
  <c r="D124" i="1"/>
  <c r="E124" i="1"/>
  <c r="F124" i="1"/>
  <c r="G124" i="1"/>
  <c r="H124" i="1"/>
  <c r="A125" i="1"/>
  <c r="C125" i="1"/>
  <c r="D125" i="1"/>
  <c r="E125" i="1"/>
  <c r="F125" i="1"/>
  <c r="G125" i="1"/>
  <c r="H125" i="1"/>
  <c r="A126" i="1"/>
  <c r="C126" i="1"/>
  <c r="D126" i="1"/>
  <c r="E126" i="1"/>
  <c r="F126" i="1"/>
  <c r="G126" i="1"/>
  <c r="H126" i="1"/>
  <c r="A127" i="1"/>
  <c r="C127" i="1"/>
  <c r="D127" i="1"/>
  <c r="E127" i="1"/>
  <c r="F127" i="1"/>
  <c r="G127" i="1"/>
  <c r="H127" i="1"/>
  <c r="A128" i="1"/>
  <c r="C128" i="1"/>
  <c r="D128" i="1"/>
  <c r="E128" i="1"/>
  <c r="F128" i="1"/>
  <c r="G128" i="1"/>
  <c r="H128" i="1"/>
  <c r="A129" i="1"/>
  <c r="C129" i="1"/>
  <c r="D129" i="1"/>
  <c r="E129" i="1"/>
  <c r="F129" i="1"/>
  <c r="G129" i="1"/>
  <c r="H129" i="1"/>
  <c r="A130" i="1"/>
  <c r="C130" i="1"/>
  <c r="D130" i="1"/>
  <c r="E130" i="1"/>
  <c r="F130" i="1"/>
  <c r="G130" i="1"/>
  <c r="H130" i="1"/>
  <c r="A131" i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<sst xmlns="http://schemas.openxmlformats.org/spreadsheetml/2006/main" count="1604" uniqueCount="1083">
  <si>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</si>
  <si>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</si>
  <si>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</si>
  <si>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</si>
  <si>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</si>
  <si>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</si>
  <si>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</si>
  <si>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</si>
  <si>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</si>
  <si>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</si>
  <si>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</si>
  <si>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</si>
  <si>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</si>
  <si>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</si>
  <si>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</si>
  <si>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</si>
  <si>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</si>
  <si>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</si>
  <si>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</si>
  <si>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</si>
  <si>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</si>
  <si>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</si>
  <si>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</si>
  <si>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</si>
  <si>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</si>
  <si>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</si>
  <si>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</si>
  <si>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</si>
  <si>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</si>
  <si>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</si>
  <si>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</si>
  <si>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</si>
  <si>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</si>
  <si>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</si>
  <si>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</si>
  <si>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</si>
  <si>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</si>
  <si>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</si>
  <si>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</si>
  <si>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</si>
  <si>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</si>
  <si>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</si>
  <si>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</si>
  <si>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</si>
  <si>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</si>
  <si>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</si>
  <si>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</si>
  <si>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</si>
  <si>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</si>
  <si>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</si>
  <si>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</si>
  <si>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</si>
  <si>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</si>
  <si>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</si>
  <si>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</si>
  <si>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</si>
  <si>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</si>
  <si>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</si>
  <si>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</si>
  <si>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</si>
  <si>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</si>
  <si>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</si>
  <si>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</si>
  <si>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</si>
  <si>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</si>
  <si>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</si>
  <si>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</si>
  <si>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</si>
  <si>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</si>
  <si>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</si>
  <si>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</si>
  <si>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</si>
  <si>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</si>
  <si>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</si>
  <si>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</si>
  <si>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</si>
  <si>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</si>
  <si>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</si>
  <si>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</si>
  <si>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</si>
  <si>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</si>
  <si>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</si>
  <si>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</si>
  <si>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</si>
  <si>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</si>
  <si>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</si>
  <si>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</si>
  <si>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</si>
  <si>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</si>
  <si>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</si>
  <si>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</si>
  <si>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</si>
  <si>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</si>
  <si>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</si>
  <si>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</si>
  <si>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</si>
  <si>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</si>
  <si>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</si>
  <si>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</si>
  <si>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</si>
  <si>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</si>
  <si>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</si>
  <si>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</si>
  <si>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</si>
  <si>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</si>
  <si>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</si>
  <si>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</si>
  <si>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</si>
  <si>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</si>
  <si>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</si>
  <si>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</si>
  <si>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</si>
  <si>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</si>
  <si>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</si>
  <si>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</si>
  <si>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</si>
  <si>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</si>
  <si>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</si>
  <si>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</si>
  <si>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</si>
  <si>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</si>
  <si>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</si>
  <si>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</si>
  <si>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</si>
  <si>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</si>
  <si>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</si>
  <si>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</si>
  <si>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</si>
  <si>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</si>
  <si>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</si>
  <si>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</si>
  <si>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</si>
  <si>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</si>
  <si>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</si>
  <si>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</si>
  <si>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</si>
  <si>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</si>
  <si>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</si>
  <si>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</si>
  <si>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</si>
  <si>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</si>
  <si>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</si>
  <si>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</si>
  <si>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</si>
  <si>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</si>
  <si>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</si>
  <si>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</si>
  <si>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</si>
  <si>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</si>
  <si>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</si>
  <si>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</si>
  <si>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</si>
  <si>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</si>
  <si>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</si>
  <si>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</si>
  <si>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</si>
  <si>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</si>
  <si>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</si>
  <si>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</si>
  <si>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</si>
  <si>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</si>
  <si>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</si>
  <si>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</si>
  <si>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</si>
  <si>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</si>
  <si>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</si>
  <si>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</si>
  <si>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</si>
  <si>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</si>
  <si>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</si>
  <si>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</si>
  <si>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</si>
  <si>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</si>
  <si>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</si>
  <si>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</si>
  <si>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</si>
  <si>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</si>
  <si>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</si>
  <si>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</si>
  <si>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</si>
  <si>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</si>
  <si>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</si>
  <si>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</si>
  <si>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</si>
  <si>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</si>
  <si>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</si>
  <si>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</si>
  <si>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</si>
  <si>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</si>
  <si>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</si>
  <si>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</si>
  <si>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</si>
  <si>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</si>
  <si>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</si>
  <si>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</si>
  <si>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</si>
  <si>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</si>
  <si>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</si>
  <si>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</si>
  <si>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</si>
  <si>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</si>
  <si>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</si>
  <si>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</si>
  <si>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</si>
  <si>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</si>
  <si>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</si>
  <si>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</si>
  <si>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</si>
  <si>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</si>
  <si>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</si>
  <si>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</si>
  <si>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</si>
  <si>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</si>
  <si>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</si>
  <si>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</si>
  <si>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</si>
  <si>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</si>
  <si>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</si>
  <si>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</si>
  <si>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</si>
  <si>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</si>
  <si>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</si>
  <si>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</si>
  <si>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</si>
  <si>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</si>
  <si>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</si>
  <si>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</si>
  <si>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</si>
  <si>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</si>
  <si>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</si>
  <si>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</si>
  <si>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</si>
  <si>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</si>
  <si>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</si>
  <si>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</si>
  <si>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</si>
  <si>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</si>
  <si>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</si>
  <si>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</si>
  <si>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</si>
  <si>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</si>
  <si>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</si>
  <si>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</si>
  <si>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</si>
  <si>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</si>
  <si>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</si>
  <si>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</si>
  <si>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</si>
  <si>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</si>
  <si>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</si>
  <si>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</si>
  <si>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</si>
  <si>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</si>
  <si>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</si>
  <si>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</si>
  <si>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</si>
  <si>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</si>
  <si>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</si>
  <si>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</si>
  <si>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</si>
  <si>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</si>
  <si>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</si>
  <si>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</si>
  <si>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</si>
  <si>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</si>
  <si>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</si>
  <si>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</si>
  <si>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</si>
  <si>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</si>
  <si>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</si>
  <si>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</si>
  <si>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</si>
  <si>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</si>
  <si>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</si>
  <si>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</si>
  <si>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</si>
  <si>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</si>
  <si>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</si>
  <si>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</si>
  <si>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</si>
  <si>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</si>
  <si>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</si>
  <si>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</si>
  <si>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</si>
  <si>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</si>
  <si>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</si>
  <si>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</si>
  <si>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</si>
  <si>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</si>
  <si>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</si>
  <si>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</si>
  <si>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</si>
  <si>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</si>
  <si>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</si>
  <si>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</si>
  <si>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</si>
  <si>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</si>
  <si>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</si>
  <si>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</si>
  <si>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</si>
  <si>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</si>
  <si>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</si>
  <si>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</si>
  <si>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</si>
  <si>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</si>
  <si>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</si>
  <si>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</si>
  <si>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</si>
  <si>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</si>
  <si>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</si>
  <si>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</si>
  <si>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</si>
  <si>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</si>
  <si>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</si>
  <si>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</si>
  <si>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</si>
  <si>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</si>
  <si>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</si>
  <si>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</si>
  <si>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</si>
  <si>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</si>
  <si>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</si>
  <si>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</si>
  <si>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</si>
  <si>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</si>
  <si>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</si>
  <si>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</si>
  <si>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</si>
  <si>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</si>
  <si>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</si>
  <si>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</si>
  <si>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</si>
  <si>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</si>
  <si>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</si>
  <si>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</si>
  <si>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</si>
  <si>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</si>
  <si>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</si>
  <si>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</si>
  <si>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</si>
  <si>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</si>
  <si>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</si>
  <si>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</si>
  <si>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</si>
  <si>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</si>
  <si>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</si>
  <si>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</si>
  <si>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</si>
  <si>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</si>
  <si>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</si>
  <si>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</si>
  <si>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</si>
  <si>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</si>
  <si>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</si>
  <si>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</si>
  <si>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</si>
  <si>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</si>
  <si>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</si>
  <si>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</si>
  <si>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</si>
  <si>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</si>
  <si>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</si>
  <si>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</si>
  <si>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</si>
  <si>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</si>
  <si>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</si>
  <si>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</si>
  <si>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</si>
  <si>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</si>
  <si>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</si>
  <si>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</si>
  <si>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</si>
  <si>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</si>
  <si>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</si>
  <si>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</si>
  <si>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</si>
  <si>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</si>
  <si>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</si>
  <si>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</si>
  <si>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</si>
  <si>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</si>
  <si>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</si>
  <si>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</si>
  <si>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</si>
  <si>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</si>
  <si>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</si>
  <si>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</si>
  <si>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</si>
  <si>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</si>
  <si>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</si>
  <si>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</si>
  <si>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</si>
  <si>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</si>
  <si>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</si>
  <si>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</si>
  <si>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</si>
  <si>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</si>
  <si>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</si>
  <si>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</si>
  <si>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</si>
  <si>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</si>
  <si>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</si>
  <si>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</si>
  <si>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</si>
  <si>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</si>
  <si>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</si>
  <si>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</si>
  <si>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</si>
  <si>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</si>
  <si>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</si>
  <si>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</si>
  <si>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</si>
  <si>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</si>
  <si>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</si>
  <si>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</si>
  <si>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</si>
  <si>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</si>
  <si>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</si>
  <si>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</si>
  <si>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</si>
  <si>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</si>
  <si>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</si>
  <si>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</si>
  <si>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</si>
  <si>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</si>
  <si>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</si>
  <si>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</si>
  <si>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</si>
  <si>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</si>
  <si>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</si>
  <si>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</si>
  <si>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</si>
  <si>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</si>
  <si>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</si>
  <si>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</si>
  <si>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</si>
  <si>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</si>
  <si>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</si>
  <si>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</si>
  <si>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</si>
  <si>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</si>
  <si>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</si>
  <si>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</si>
  <si>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</si>
  <si>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</si>
  <si>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</si>
  <si>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</si>
  <si>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</si>
  <si>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</si>
  <si>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</si>
  <si>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</si>
  <si>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</si>
  <si>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</si>
  <si>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</si>
  <si>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</si>
  <si>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</si>
  <si>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</si>
  <si>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</si>
  <si>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</si>
  <si>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</si>
  <si>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</si>
  <si>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</si>
  <si>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</si>
  <si>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</si>
  <si>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</si>
  <si>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</si>
  <si>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</si>
  <si>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</si>
  <si>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</si>
  <si>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</si>
  <si>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</si>
  <si>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</si>
  <si>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</si>
  <si>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</si>
  <si>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</si>
  <si>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</si>
  <si>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</si>
  <si>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</si>
  <si>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</si>
  <si>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</si>
  <si>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</si>
  <si>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</si>
  <si>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</si>
  <si>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</si>
  <si>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</si>
  <si>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</si>
  <si>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</si>
  <si>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</si>
  <si>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</si>
  <si>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</si>
  <si>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</si>
  <si>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</si>
  <si>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</si>
  <si>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</si>
  <si>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</si>
  <si>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</si>
  <si>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</si>
  <si>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</si>
  <si>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</si>
  <si>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</si>
  <si>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</si>
  <si>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</si>
  <si>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</si>
  <si>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</si>
  <si>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</si>
  <si>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</si>
  <si>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</si>
  <si>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</si>
  <si>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</si>
  <si>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</si>
  <si>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</si>
  <si>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</si>
  <si>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</si>
  <si>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</si>
  <si>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</si>
  <si>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</si>
  <si>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</si>
  <si>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</si>
  <si>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</si>
  <si>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</si>
  <si>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</si>
  <si>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</si>
  <si>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</si>
  <si>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</si>
  <si>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</si>
  <si>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</si>
  <si>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</si>
  <si>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</si>
  <si>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</si>
  <si>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</si>
  <si>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</si>
  <si>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</si>
  <si>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</si>
  <si>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</si>
  <si>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</si>
  <si>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</si>
  <si>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</si>
  <si>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</si>
  <si>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</si>
  <si>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</si>
  <si>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</si>
  <si>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</si>
  <si>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</si>
  <si>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</si>
  <si>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</si>
  <si>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</si>
  <si>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</si>
  <si>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</si>
  <si>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</si>
  <si>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</si>
  <si>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</si>
  <si>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</si>
  <si>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</si>
  <si>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</si>
  <si>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</si>
  <si>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</si>
  <si>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</si>
  <si>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</si>
  <si>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</si>
  <si>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</si>
  <si>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</si>
  <si>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</si>
  <si>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</si>
  <si>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</si>
  <si>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</si>
  <si>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</si>
  <si>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</si>
  <si>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</si>
  <si>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</si>
  <si>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</si>
  <si>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</si>
  <si>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</si>
  <si>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</si>
  <si>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</si>
  <si>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</si>
  <si>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</si>
  <si>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</si>
  <si>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</si>
  <si>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</si>
  <si>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</si>
  <si>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</si>
  <si>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</si>
  <si>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</si>
  <si>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</si>
  <si>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</si>
  <si>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</si>
  <si>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</si>
  <si>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</si>
  <si>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</si>
  <si>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</si>
  <si>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</si>
  <si>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</si>
  <si>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</si>
  <si>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</si>
  <si>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</si>
  <si>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</si>
  <si>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</si>
  <si>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</si>
  <si>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경기도 의정부시 민락동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</si>
  <si>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</si>
  <si>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</si>
  <si>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</si>
  <si>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</si>
  <si>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</si>
  <si>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</si>
  <si>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</si>
  <si>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</si>
  <si>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</si>
  <si>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</si>
  <si>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</si>
  <si>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</si>
  <si>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</si>
  <si>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</si>
  <si>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</si>
  <si>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</si>
  <si>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</si>
  <si>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</si>
  <si>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</si>
  <si>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</si>
  <si>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</si>
  <si>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</si>
  <si>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</si>
  <si>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</si>
  <si>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</si>
  <si>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</si>
  <si>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</si>
  <si>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</si>
  <si>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</si>
  <si>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</si>
  <si>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</si>
  <si>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</si>
  <si>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</si>
  <si>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</si>
  <si>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</si>
  <si>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</si>
  <si>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</si>
  <si>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</si>
  <si>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</si>
  <si>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</si>
  <si>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</si>
  <si>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</si>
  <si>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</si>
  <si>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</si>
  <si>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</si>
  <si>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</si>
  <si>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</si>
  <si>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</si>
  <si>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</si>
  <si>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</si>
  <si>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</si>
  <si>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</si>
  <si>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</si>
  <si>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</si>
  <si>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</si>
  <si>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</si>
  <si>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</si>
  <si>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</si>
  <si>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</si>
  <si>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</si>
  <si>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</si>
  <si>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</si>
  <si>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</si>
  <si>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</si>
  <si>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</si>
  <si>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서울특별시 중구 신당동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</si>
  <si>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</si>
  <si>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</si>
  <si>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</si>
  <si>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</si>
  <si>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</si>
  <si>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</si>
  <si>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</si>
  <si>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</si>
  <si>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</si>
  <si>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</si>
  <si>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</si>
  <si>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</si>
  <si>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</si>
  <si>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</si>
  <si>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</si>
  <si>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</si>
  <si>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</si>
  <si>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</si>
  <si>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</si>
  <si>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</si>
  <si>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</si>
  <si>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</si>
  <si>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</si>
  <si>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</si>
  <si>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</si>
  <si>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</si>
  <si>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</si>
  <si>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</si>
  <si>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</si>
  <si>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</si>
  <si>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</si>
  <si>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</si>
  <si>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</si>
  <si>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</si>
  <si>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</si>
  <si>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</si>
  <si>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</si>
  <si>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</si>
  <si>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</si>
  <si>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</si>
  <si>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</si>
  <si>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</si>
  <si>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</si>
  <si>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</si>
  <si>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</si>
  <si>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</si>
  <si>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</si>
  <si>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</si>
  <si>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</si>
  <si>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</si>
  <si>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</si>
  <si>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</si>
  <si>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</si>
  <si>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</si>
  <si>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</si>
  <si>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</si>
  <si>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</si>
  <si>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</si>
  <si>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</si>
  <si>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</si>
  <si>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</si>
  <si>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</si>
  <si>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</si>
  <si>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</si>
  <si>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</si>
  <si>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</si>
  <si>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</si>
  <si>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</si>
  <si>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</si>
  <si>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</si>
  <si>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</si>
  <si>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</si>
  <si>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</si>
  <si>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</si>
  <si>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</si>
  <si>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</si>
  <si>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</si>
  <si>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</si>
  <si>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</si>
  <si>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</si>
  <si>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</si>
  <si>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</si>
  <si>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</si>
  <si>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</si>
  <si>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</si>
  <si>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</si>
  <si>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</si>
  <si>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</si>
  <si>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</si>
  <si>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</si>
  <si>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</si>
  <si>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</si>
  <si>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</si>
  <si>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</si>
  <si>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</si>
  <si>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</si>
  <si>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</si>
  <si>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</si>
  <si>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</si>
  <si>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</si>
  <si>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</si>
  <si>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</si>
  <si>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</si>
  <si>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</si>
  <si>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</si>
  <si>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</si>
  <si>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</si>
  <si>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</si>
  <si>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</si>
  <si>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</si>
  <si>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</si>
  <si>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</si>
  <si>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</si>
  <si>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</si>
  <si>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</si>
  <si>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</si>
  <si>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</si>
  <si>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</si>
  <si>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</si>
  <si>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</si>
  <si>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</si>
  <si>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</si>
  <si>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</si>
  <si>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</si>
  <si>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</si>
  <si>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</si>
  <si>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</si>
  <si>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</si>
  <si>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</si>
  <si>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</si>
  <si>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</si>
  <si>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</si>
  <si>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</si>
  <si>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</si>
  <si>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</si>
  <si>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</si>
  <si>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</si>
  <si>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</si>
  <si>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</si>
  <si>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</si>
  <si>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</si>
  <si>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</si>
  <si>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</si>
  <si>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</si>
  <si>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</si>
  <si>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</si>
  <si>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</si>
  <si>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</si>
  <si>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</si>
  <si>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</si>
  <si>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</si>
  <si>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</si>
  <si>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</si>
  <si>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</si>
  <si>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</si>
  <si>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</si>
  <si>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</si>
  <si>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</si>
  <si>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</si>
  <si>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</si>
  <si>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</si>
  <si>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</si>
  <si>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</si>
  <si>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</si>
  <si>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</si>
  <si>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</si>
  <si>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</si>
  <si>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</si>
  <si>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</si>
  <si>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</si>
  <si>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</si>
  <si>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</si>
  <si>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</si>
  <si>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</si>
  <si>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</si>
  <si>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</si>
  <si>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</si>
  <si>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</si>
  <si>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</si>
  <si>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</si>
  <si>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</si>
  <si>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</si>
  <si>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</si>
  <si>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</si>
  <si>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</si>
  <si>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</si>
  <si>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</si>
  <si>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</si>
  <si>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</si>
  <si>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</si>
  <si>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</si>
  <si>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</si>
  <si>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</si>
  <si>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</si>
  <si>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</si>
  <si>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</si>
  <si>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</si>
  <si>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</si>
  <si>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</si>
  <si>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</si>
  <si>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</si>
  <si>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</si>
  <si>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</si>
  <si>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</si>
  <si>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</si>
  <si>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</si>
  <si>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</si>
  <si>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</si>
  <si>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</si>
  <si>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</si>
  <si>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</si>
  <si>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</si>
  <si>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</si>
  <si>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</si>
  <si>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</si>
  <si>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</si>
  <si>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</si>
  <si>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</si>
  <si>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</si>
  <si>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</si>
  <si>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</si>
  <si>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</si>
  <si>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</si>
  <si>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</si>
  <si>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</si>
  <si>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</si>
  <si>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</si>
  <si>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</si>
  <si>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</si>
  <si>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</si>
  <si>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</si>
  <si>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</si>
  <si>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</si>
  <si>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</si>
  <si>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</si>
  <si>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</si>
  <si>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</si>
  <si>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</si>
  <si>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</si>
  <si>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</si>
  <si>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</si>
  <si>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</si>
  <si>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</si>
  <si>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</si>
  <si>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</si>
  <si>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</si>
  <si>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</si>
  <si>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</si>
  <si>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</si>
  <si>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</si>
  <si>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</si>
  <si>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</si>
  <si>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</si>
  <si>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</si>
  <si>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</si>
  <si>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</si>
  <si>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</si>
  <si>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</si>
  <si>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</si>
  <si>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</si>
  <si>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</si>
  <si>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</si>
  <si>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</si>
  <si>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</si>
  <si>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</si>
  <si>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</si>
  <si>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http://yoap.kr/?projects=yoap-basecamp</t>
  </si>
  <si>
    <t>http://yoap.kr/?projects=yene-guesthouse</t>
  </si>
  <si>
    <t>YENE guesthouse</t>
    <phoneticPr fontId="1" type="noConversion"/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</si>
  <si>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</si>
  <si>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</si>
  <si>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</si>
  <si>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</si>
  <si>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</si>
  <si>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</si>
  <si>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</si>
  <si>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</si>
  <si>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http://yoap.kr/?projects=guesthouse-mungzip-padori-private-residence-complete</t>
  </si>
  <si>
    <t>http://yoap.kr/?projects=cornerstone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</si>
  <si>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</si>
  <si>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</si>
  <si>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</si>
  <si>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</si>
  <si>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http://yoap.kr/?projects=1x4-house</t>
  </si>
  <si>
    <t>1X4 house</t>
    <phoneticPr fontId="1" type="noConversion"/>
  </si>
  <si>
    <t>http://yoap.kr/?projects=showri-shuri-house</t>
  </si>
  <si>
    <t>Showri Shuri house</t>
    <phoneticPr fontId="1" type="noConversion"/>
  </si>
  <si>
    <t>http://yoap.kr/?projects=white-edge-on-brick</t>
  </si>
  <si>
    <t>White edge on Brick</t>
    <phoneticPr fontId="1" type="noConversion"/>
  </si>
  <si>
    <t>서울특별시 송파구 문정동</t>
    <phoneticPr fontId="1" type="noConversion"/>
  </si>
  <si>
    <t>淸風來故人</t>
    <phoneticPr fontId="1" type="noConversion"/>
  </si>
  <si>
    <t>경기도 여주시 세종대왕면 내양리</t>
    <phoneticPr fontId="1" type="noConversion"/>
  </si>
  <si>
    <t>http://yoap.kr/?projects=%e6%b7%b8%e9%a2%a8%e4%be%86%e6%95%85%e4%bb%81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</si>
  <si>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</si>
  <si>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</si>
  <si>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</si>
  <si>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</si>
  <si>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http://yoap.kr/?projects=toaster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</si>
  <si>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</si>
  <si>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</si>
  <si>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</si>
  <si>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</si>
  <si>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경기도 의왕시 청계동</t>
    <phoneticPr fontId="1" type="noConversion"/>
  </si>
  <si>
    <t>http://yoap.kr/?projects=ossu-house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</si>
  <si>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</si>
  <si>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</si>
  <si>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</si>
  <si>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</si>
  <si>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</si>
  <si>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</si>
  <si>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</si>
  <si>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</si>
  <si>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</si>
  <si>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</si>
  <si>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</si>
  <si>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</si>
  <si>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</si>
  <si>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</si>
  <si>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</si>
  <si>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http://yoap.kr/?projects=%ec%95%88%ec%96%91%ea%b4%80%ec%96%91-%eb%94%b0%eb%b3%b5%ed%95%98%ec%9a%b0%ec%8a%a4</t>
  </si>
  <si>
    <t>안양관양 행복주택</t>
    <phoneticPr fontId="1" type="noConversion"/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</si>
  <si>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</si>
  <si>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</si>
  <si>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</si>
  <si>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http://yoap.kr/?projects=zeppelin</t>
  </si>
  <si>
    <t>Zeppelin</t>
    <phoneticPr fontId="1" type="noConversion"/>
  </si>
  <si>
    <t>경기도 김포시 장기동</t>
    <phoneticPr fontId="1" type="noConversion"/>
  </si>
  <si>
    <t>STONE HILL</t>
    <phoneticPr fontId="1" type="noConversion"/>
  </si>
  <si>
    <t>Dichroic Space</t>
    <phoneticPr fontId="1" type="noConversion"/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</si>
  <si>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</si>
  <si>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</si>
  <si>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</si>
  <si>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</si>
  <si>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</si>
  <si>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</si>
  <si>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</si>
  <si>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</si>
  <si>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</si>
  <si>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</si>
  <si>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</si>
  <si>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</si>
  <si>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http://yoap.kr/?projects=%ec%84%a0%ed%9d%98%ec%95%84%ec%9d%b4_stay-in-sunheul</t>
  </si>
  <si>
    <t>선흘아이_Stay in Sunheul</t>
    <phoneticPr fontId="1" type="noConversion"/>
  </si>
  <si>
    <t>제주특별자치도 제주시 조천읍 선흘리</t>
    <phoneticPr fontId="1" type="noConversion"/>
  </si>
  <si>
    <t>http://yoap.kr/?projects=%eb%b0%94%eb%8b%a4%eb%b3%84_maristella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</si>
  <si>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</si>
  <si>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</si>
  <si>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</si>
  <si>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flat chapel</t>
    <phoneticPr fontId="1" type="noConversion"/>
  </si>
  <si>
    <t>인천광역시 강화군 양도면 삼흥리</t>
    <phoneticPr fontId="1" type="noConversion"/>
  </si>
  <si>
    <t>종교시설</t>
    <phoneticPr fontId="1" type="noConversion"/>
  </si>
  <si>
    <t>http://yoap.kr/?projects=flat-chapel</t>
  </si>
  <si>
    <t>http://yoap.kr/?projects=jamwon_cloud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</si>
  <si>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</si>
  <si>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</si>
  <si>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</si>
  <si>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</si>
  <si>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</si>
  <si>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</si>
  <si>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</si>
  <si>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높은계단집</t>
    <phoneticPr fontId="1" type="noConversion"/>
  </si>
  <si>
    <t>http://yoap.kr/?projects=%eb%86%92%ec%9d%80%ea%b3%84%eb%8b%a8%ec%a7%91</t>
  </si>
  <si>
    <t>gray_round</t>
    <phoneticPr fontId="1" type="noConversion"/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</si>
  <si>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</si>
  <si>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</si>
  <si>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</si>
  <si>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경기도 성남시 고등동</t>
    <phoneticPr fontId="1" type="noConversion"/>
  </si>
  <si>
    <t>http://yoap.kr/?projects=vertical-stone</t>
  </si>
  <si>
    <t>https://images.squarespace-cdn.com/content/v1/5756c135356fb02fbe7ced1d/1595573454885-U5V6GHE57E9UXPY2YQI2/SOSU+deungchondong-37+%28web%29.jpg?format=750w</t>
    <phoneticPr fontId="1" type="noConversion"/>
  </si>
  <si>
    <t>https://images.squarespace-cdn.com/content/v1/5756c135356fb02fbe7ced1d/1593738895224-Z9N987CLRI09OTHQ734E/%EC%99%B8%EA%B4%80-1.jpg?format=750w</t>
    <phoneticPr fontId="1" type="noConversion"/>
  </si>
  <si>
    <t>https://images.squarespace-cdn.com/content/v1/5756c135356fb02fbe7ced1d/1595827917650-IPWZCZHH3UKFM4SV5R68/SOSU+songpadong-09.jpg?format=750w</t>
    <phoneticPr fontId="1" type="noConversion"/>
  </si>
  <si>
    <t>https://images.squarespace-cdn.com/content/v1/5756c135356fb02fbe7ced1d/1599629875763-GCBHWADD3JM1XOJ16EU7/SOSU+mangwondong-01%28web%29.jpg?format=750w</t>
    <phoneticPr fontId="1" type="noConversion"/>
  </si>
  <si>
    <t>https://images.squarespace-cdn.com/content/v1/5756c135356fb02fbe7ced1d/1608619567223-4ELZ7I4CZ72CGNT7D3SJ/SOSU+naegokdong+house-41%28web%29.jpg?format=750w</t>
    <phoneticPr fontId="1" type="noConversion"/>
  </si>
  <si>
    <t>https://images.squarespace-cdn.com/content/v1/5756c135356fb02fbe7ced1d/1620979305877-BIV6C63WJ27K4HZOZWTQ/SOSU+garak+dong-01%28web%29.jpg?format=750w</t>
    <phoneticPr fontId="1" type="noConversion"/>
  </si>
  <si>
    <t>https://images.squarespace-cdn.com/content/v1/5756c135356fb02fbe7ced1d/1631257421723-DWCA4QUY1G4PHQJVJQWL/SOSU+nonhyeon-04%28web%29_re.jpg?format=750w</t>
    <phoneticPr fontId="1" type="noConversion"/>
  </si>
  <si>
    <t>https://images.squarespace-cdn.com/content/v1/5756c135356fb02fbe7ced1d/1633573351594-K9RFULALK1VZUF0INN47/SOSU+yangpyeong+house-01%28web%29.jpg?format=750w</t>
    <phoneticPr fontId="1" type="noConversion"/>
  </si>
  <si>
    <t>https://images.squarespace-cdn.com/content/v1/5756c135356fb02fbe7ced1d/1644225712375-FJZGEVL8PFESTWSCSK1O/SOSU+finoak-43%28web%29.jpg?format=750w</t>
    <phoneticPr fontId="1" type="noConversion"/>
  </si>
  <si>
    <t>https://images.squarespace-cdn.com/content/v1/5756c135356fb02fbe7ced1d/1644203576857-MW5C78Z0Y290BQ9UEKHT/SOSU+seongsudong+668-5-04%28web%29.jpg?format=750w</t>
    <phoneticPr fontId="1" type="noConversion"/>
  </si>
  <si>
    <t>https://img1.daumcdn.net/thumb/R1280x0/?scode=mtistory2&amp;fname=https%3A%2F%2Fblog.kakaocdn.net%2Fdn%2FbR4pJF%2FbtrqMcBlT21%2FCEBTVzbVFxZU4Qzp5L2yhk%2Fimg.jpg</t>
    <phoneticPr fontId="1" type="noConversion"/>
  </si>
  <si>
    <t>https://img1.daumcdn.net/thumb/R1280x0/?scode=mtistory2&amp;fname=https%3A%2F%2Fblog.kakaocdn.net%2Fdn%2FqLD2T%2FbtqCM9AJ15n%2FxtqKY9KcHEsm5zy7Xn3GHk%2Fimg.png</t>
    <phoneticPr fontId="1" type="noConversion"/>
  </si>
  <si>
    <t>https://img1.daumcdn.net/thumb/R1280x0/?scode=mtistory2&amp;fname=https%3A%2F%2Fblog.kakaocdn.net%2Fdn%2Fbp2wQt%2FbtqCM9Hnj4d%2Fi3NKohoOvGld9uj8CixuUK%2Fimg.jpg</t>
    <phoneticPr fontId="1" type="noConversion"/>
  </si>
  <si>
    <t>https://img1.daumcdn.net/thumb/R1280x0/?scode=mtistory2&amp;fname=https%3A%2F%2Fblog.kakaocdn.net%2Fdn%2FwNe6N%2FbtqzE2klv6Z%2F1QFmrBzqGpBtuuDvzKCy10%2Fimg.jpg</t>
    <phoneticPr fontId="1" type="noConversion"/>
  </si>
  <si>
    <t>https://img1.daumcdn.net/thumb/R1280x0/?scode=mtistory2&amp;fname=https%3A%2F%2Fblog.kakaocdn.net%2Fdn%2Fbvm2R0%2FbtqzIzuAf4o%2FlZ6nyZ8Hkf0FzuqIkJalgK%2Fimg.jpg</t>
    <phoneticPr fontId="1" type="noConversion"/>
  </si>
  <si>
    <t>http://yoap.kr/wp-content/uploads/2022/04/%EC%95%BC%EA%B2%BD_000_1.jpg</t>
    <phoneticPr fontId="1" type="noConversion"/>
  </si>
  <si>
    <t>http://yoap.kr/wp-content/uploads/2002/11/1.jpg</t>
    <phoneticPr fontId="1" type="noConversion"/>
  </si>
  <si>
    <t>http://yoap.kr/wp-content/uploads/2014/05/004a.jpg</t>
    <phoneticPr fontId="1" type="noConversion"/>
  </si>
  <si>
    <t>http://yoap.kr/wp-content/uploads/2014/06/0-1%EC%99%B8%EA%B4%80.jpg</t>
    <phoneticPr fontId="1" type="noConversion"/>
  </si>
  <si>
    <t>http://yoap.kr/wp-content/uploads/2014/11/004d.jpg</t>
    <phoneticPr fontId="1" type="noConversion"/>
  </si>
  <si>
    <t>http://yoap.kr/wp-content/uploads/2015/01/1_FF.jpg</t>
    <phoneticPr fontId="1" type="noConversion"/>
  </si>
  <si>
    <t>http://yoap.kr/wp-content/uploads/2015/06/3.jpg</t>
    <phoneticPr fontId="1" type="noConversion"/>
  </si>
  <si>
    <t>http://yoap.kr/wp-content/uploads/2015/07/2-1.jpg</t>
    <phoneticPr fontId="1" type="noConversion"/>
  </si>
  <si>
    <t>http://yoap.kr/wp-content/uploads/2015/10/3%EB%8F%99%EB%B6%81%EC%B8%A1%EB%A9%B4_1a_.jpg</t>
    <phoneticPr fontId="1" type="noConversion"/>
  </si>
  <si>
    <t>http://yoap.kr/wp-content/uploads/2017/11/001_00_eve_03_1.jpg</t>
    <phoneticPr fontId="1" type="noConversion"/>
  </si>
  <si>
    <t>http://yoap.kr/wp-content/uploads/2016/05/outside_1_1N.jpg</t>
    <phoneticPr fontId="1" type="noConversion"/>
  </si>
  <si>
    <t>http://yoap.kr/wp-content/uploads/2016/10/%EC%B2%AD%ED%92%8D%EB%9E%98%EA%B3%A0%EC%9D%B8_web_home-3.jpg</t>
    <phoneticPr fontId="1" type="noConversion"/>
  </si>
  <si>
    <t>http://yoap.kr/wp-content/uploads/2017/02/001_D.jpg</t>
    <phoneticPr fontId="1" type="noConversion"/>
  </si>
  <si>
    <t>http://yoap.kr/wp-content/uploads/2017/04/01_1.jpg</t>
    <phoneticPr fontId="1" type="noConversion"/>
  </si>
  <si>
    <t>http://yoap.kr/wp-content/uploads/2017/04/01_night_west-view.jpg</t>
    <phoneticPr fontId="1" type="noConversion"/>
  </si>
  <si>
    <t>http://yoap.kr/wp-content/uploads/2017/07/002__01_eve_01_a.jpg</t>
    <phoneticPr fontId="1" type="noConversion"/>
  </si>
  <si>
    <t>http://yoap.kr/wp-content/uploads/2017/11/004_00_03_%EB%B6%89_day_0.jpg</t>
    <phoneticPr fontId="1" type="noConversion"/>
  </si>
  <si>
    <t>http://yoap.kr/wp-content/uploads/2017/11/003_%EC%99%B8%EA%B4%80_%EA%B1%B0%EB%A6%AC%EB%B7%B0_%EC%95%BC%EA%B2%BD_1.jpg</t>
    <phoneticPr fontId="1" type="noConversion"/>
  </si>
  <si>
    <t>http://yoap.kr/wp-content/uploads/2018/07/02.jpg</t>
    <phoneticPr fontId="1" type="noConversion"/>
  </si>
  <si>
    <t>http://yoap.kr/wp-content/uploads/2018/07/a_3_1.jpg</t>
    <phoneticPr fontId="1" type="noConversion"/>
  </si>
  <si>
    <t>http://yoap.kr/wp-content/uploads/2018/07/7.jpg</t>
    <phoneticPr fontId="1" type="noConversion"/>
  </si>
  <si>
    <t>http://yoap.kr/wp-content/uploads/2018/07/03-%EC%A3%BC%EA%B2%BD-01-A_O_1_day_1.jpg</t>
    <phoneticPr fontId="1" type="noConversion"/>
  </si>
  <si>
    <t>http://yoap.kr/wp-content/uploads/2019/11/Zeppelin_-1-1.jpg</t>
    <phoneticPr fontId="1" type="noConversion"/>
  </si>
  <si>
    <t>http://yoap.kr/wp-content/uploads/2018/08/3_A_O_5.jpg</t>
    <phoneticPr fontId="1" type="noConversion"/>
  </si>
  <si>
    <t>http://yoap.kr/wp-content/uploads/2019/01/a_3_003.jpg</t>
    <phoneticPr fontId="1" type="noConversion"/>
  </si>
  <si>
    <t>http://yoap.kr/wp-content/uploads/2019/01/cloud_brick_2_night_2.jpg</t>
    <phoneticPr fontId="1" type="noConversion"/>
  </si>
  <si>
    <t>http://yoap.kr/wp-content/uploads/2019/02/3_a_DAY_000.jpg</t>
    <phoneticPr fontId="1" type="noConversion"/>
  </si>
  <si>
    <t>http://yoap.kr/wp-content/uploads/2019/11/Stay-in-Sunheul_1000-1.jpg</t>
    <phoneticPr fontId="1" type="noConversion"/>
  </si>
  <si>
    <t>http://yoap.kr/wp-content/uploads/2020/08/%EB%82%A8%EB%8F%99%EC%B8%A1_%ED%88%AC%EC%8B%9C%EB%8F%84_%EC%95%BC%EA%B2%BD-copy.jpg</t>
    <phoneticPr fontId="1" type="noConversion"/>
  </si>
  <si>
    <t>http://yoap.kr/wp-content/uploads/2020/08/flat-chapel_YOAP-Architects-5.jpg</t>
    <phoneticPr fontId="1" type="noConversion"/>
  </si>
  <si>
    <t>http://yoap.kr/wp-content/uploads/2020/12/000_-jamwon_Gooreum_zip_outdoor_2-2n.jpg</t>
    <phoneticPr fontId="1" type="noConversion"/>
  </si>
  <si>
    <t>http://yoap.kr/wp-content/uploads/2021/02/001_ge_.jpg</t>
    <phoneticPr fontId="1" type="noConversion"/>
  </si>
  <si>
    <t>http://yoap.kr/wp-content/uploads/2021/06/STACKING_ARHI_OUTDOOR_2_002.jpg</t>
    <phoneticPr fontId="1" type="noConversion"/>
  </si>
  <si>
    <t>http://yoap.kr/wp-content/uploads/2022/04/2_evening_view_3.jpg</t>
    <phoneticPr fontId="1" type="noConversion"/>
  </si>
  <si>
    <t>http://yoap.kr/wp-content/uploads/2022/04/gray_round_night-view__road_view_01.jpg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</si>
</sst>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rchitectsh2l.com/works/?q=YToxOntzOjEyOiJrZXl3b3JkX3R5cGUiO3M6MzoiYWxsIjt9&amp;bmode=view&amp;idx=2085879&amp;t=board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://inuarchi.com/?p=1955" TargetMode="External"/><Relationship Id="rId63" Type="http://schemas.openxmlformats.org/officeDocument/2006/relationships/hyperlink" Target="https://todot.kr/56?category=821063" TargetMode="External"/><Relationship Id="rId84" Type="http://schemas.openxmlformats.org/officeDocument/2006/relationships/hyperlink" Target="http://www.misoroarch.com/HyAdmin/data/bo02/22$1$2104281221021.jpg" TargetMode="External"/><Relationship Id="rId138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159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170" Type="http://schemas.openxmlformats.org/officeDocument/2006/relationships/hyperlink" Target="https://blogfiles.pstatic.net/20140725_26/richuehong2_1406272737437O4jkG_JPEG/%BA%ED%B7%CE%B1%D73_%C0%FC%B0%E6.jpg?type=w1" TargetMode="External"/><Relationship Id="rId191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205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226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247" Type="http://schemas.openxmlformats.org/officeDocument/2006/relationships/hyperlink" Target="http://yoap.kr/wp-content/uploads/2014/05/004a.jpg" TargetMode="External"/><Relationship Id="rId107" Type="http://schemas.openxmlformats.org/officeDocument/2006/relationships/hyperlink" Target="http://architectsh2l.com/works/?q=YToxOntzOjEyOiJrZXl3b3JkX3R5cGUiO3M6MzoiYWxsIjt9&amp;bmode=view&amp;idx=153788&amp;t=board" TargetMode="External"/><Relationship Id="rId268" Type="http://schemas.openxmlformats.org/officeDocument/2006/relationships/hyperlink" Target="http://yoap.kr/wp-content/uploads/2018/08/3_A_O_5.jpg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todot.kr/20?category=821063" TargetMode="External"/><Relationship Id="rId53" Type="http://schemas.openxmlformats.org/officeDocument/2006/relationships/hyperlink" Target="https://todot.kr/19?category=821063" TargetMode="External"/><Relationship Id="rId74" Type="http://schemas.openxmlformats.org/officeDocument/2006/relationships/hyperlink" Target="http://sosu2357.com/projects/brick-1975-1" TargetMode="External"/><Relationship Id="rId128" Type="http://schemas.openxmlformats.org/officeDocument/2006/relationships/hyperlink" Target="https://cdn.imweb.me/thumbnail/20211116/d43f3f9078a00.jpg" TargetMode="External"/><Relationship Id="rId149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://www.misoroarch.com/HyAdmin/view.php?&amp;bbs_id=bo02&amp;page=&amp;doc_num=33" TargetMode="External"/><Relationship Id="rId160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81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216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237" Type="http://schemas.openxmlformats.org/officeDocument/2006/relationships/hyperlink" Target="https://images.squarespace-cdn.com/content/v1/5756c135356fb02fbe7ced1d/1633573351594-K9RFULALK1VZUF0INN47/SOSU+yangpyeong+house-01%28web%29.jpg?format=750w" TargetMode="External"/><Relationship Id="rId258" Type="http://schemas.openxmlformats.org/officeDocument/2006/relationships/hyperlink" Target="http://yoap.kr/wp-content/uploads/2017/04/01_1.jpg" TargetMode="External"/><Relationship Id="rId279" Type="http://schemas.openxmlformats.org/officeDocument/2006/relationships/hyperlink" Target="http://yoap.kr/wp-content/uploads/2022/04/gray_round_night-view__road_view_01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43" Type="http://schemas.openxmlformats.org/officeDocument/2006/relationships/hyperlink" Target="http://inuarchi.com/?p=2070" TargetMode="External"/><Relationship Id="rId64" Type="http://schemas.openxmlformats.org/officeDocument/2006/relationships/hyperlink" Target="https://todot.kr/58?category=821063" TargetMode="External"/><Relationship Id="rId118" Type="http://schemas.openxmlformats.org/officeDocument/2006/relationships/hyperlink" Target="https://cdn.imweb.me/thumbnail/20190711/f176dd92146cb.jpg" TargetMode="External"/><Relationship Id="rId13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85" Type="http://schemas.openxmlformats.org/officeDocument/2006/relationships/hyperlink" Target="http://www.misoroarch.com/HyAdmin/view.php?&amp;bbs_id=bo02&amp;page=&amp;doc_num=16" TargetMode="External"/><Relationship Id="rId150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171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192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206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227" Type="http://schemas.openxmlformats.org/officeDocument/2006/relationships/hyperlink" Target="http://yoap.kr/wp-content/uploads/2014/05/011.jpg" TargetMode="External"/><Relationship Id="rId248" Type="http://schemas.openxmlformats.org/officeDocument/2006/relationships/hyperlink" Target="http://yoap.kr/wp-content/uploads/2014/06/0-1%EC%99%B8%EA%B4%80.jpg" TargetMode="External"/><Relationship Id="rId269" Type="http://schemas.openxmlformats.org/officeDocument/2006/relationships/hyperlink" Target="http://yoap.kr/wp-content/uploads/2019/01/a_3_003.jpg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33" Type="http://schemas.openxmlformats.org/officeDocument/2006/relationships/hyperlink" Target="https://todot.kr/12?category=821063" TargetMode="External"/><Relationship Id="rId108" Type="http://schemas.openxmlformats.org/officeDocument/2006/relationships/hyperlink" Target="https://cdn.imweb.me/thumbnail/20170816/5994028dcd374.jpg" TargetMode="External"/><Relationship Id="rId129" Type="http://schemas.openxmlformats.org/officeDocument/2006/relationships/hyperlink" Target="http://architectsh2l.com/works/?q=YToxOntzOjEyOiJrZXl3b3JkX3R5cGUiO3M6MzoiYWxsIjt9&amp;bmode=view&amp;idx=11236390&amp;t=board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s://todot.kr/22?category=821063" TargetMode="External"/><Relationship Id="rId75" Type="http://schemas.openxmlformats.org/officeDocument/2006/relationships/hyperlink" Target="http://sosu2357.com/projects/25-" TargetMode="External"/><Relationship Id="rId96" Type="http://schemas.openxmlformats.org/officeDocument/2006/relationships/hyperlink" Target="http://www.misoroarch.com/HyAdmin/data/bo02/33$1$2106241142301.jpg" TargetMode="External"/><Relationship Id="rId140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161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182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217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6" Type="http://schemas.openxmlformats.org/officeDocument/2006/relationships/hyperlink" Target="http://misoroarch.com/HyAdmin/naverEditor/upload/1620023226.jpg" TargetMode="External"/><Relationship Id="rId238" Type="http://schemas.openxmlformats.org/officeDocument/2006/relationships/hyperlink" Target="https://images.squarespace-cdn.com/content/v1/5756c135356fb02fbe7ced1d/1644225712375-FJZGEVL8PFESTWSCSK1O/SOSU+finoak-43%28web%29.jpg?format=750w" TargetMode="External"/><Relationship Id="rId259" Type="http://schemas.openxmlformats.org/officeDocument/2006/relationships/hyperlink" Target="http://yoap.kr/wp-content/uploads/2017/04/01_night_west-view.jpg" TargetMode="External"/><Relationship Id="rId23" Type="http://schemas.openxmlformats.org/officeDocument/2006/relationships/hyperlink" Target="http://sosu2357.com/projects/315-37" TargetMode="External"/><Relationship Id="rId119" Type="http://schemas.openxmlformats.org/officeDocument/2006/relationships/hyperlink" Target="http://architectsh2l.com/works/?q=YToxOntzOjEyOiJrZXl3b3JkX3R5cGUiO3M6MzoiYWxsIjt9&amp;bmode=view&amp;idx=2408000&amp;t=board" TargetMode="External"/><Relationship Id="rId270" Type="http://schemas.openxmlformats.org/officeDocument/2006/relationships/hyperlink" Target="http://yoap.kr/wp-content/uploads/2019/01/cloud_brick_2_night_2.jpg" TargetMode="External"/><Relationship Id="rId44" Type="http://schemas.openxmlformats.org/officeDocument/2006/relationships/hyperlink" Target="http://inuarchi.com/?p=2091" TargetMode="External"/><Relationship Id="rId65" Type="http://schemas.openxmlformats.org/officeDocument/2006/relationships/hyperlink" Target="https://todot.kr/71?category=821063" TargetMode="External"/><Relationship Id="rId86" Type="http://schemas.openxmlformats.org/officeDocument/2006/relationships/hyperlink" Target="http://www.misoroarch.com/HyAdmin/data/bo02/16$1$2105041108411.jpg" TargetMode="External"/><Relationship Id="rId130" Type="http://schemas.openxmlformats.org/officeDocument/2006/relationships/hyperlink" Target="https://cdn.imweb.me/thumbnail/20220422/894ced3e39c7a.jpg" TargetMode="External"/><Relationship Id="rId15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172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193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202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207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223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228" Type="http://schemas.openxmlformats.org/officeDocument/2006/relationships/hyperlink" Target="http://yoap.kr/?projects=michelin-samsung-dong-branch" TargetMode="External"/><Relationship Id="rId244" Type="http://schemas.openxmlformats.org/officeDocument/2006/relationships/hyperlink" Target="https://img1.daumcdn.net/thumb/R1280x0/?scode=mtistory2&amp;fname=https%3A%2F%2Fblog.kakaocdn.net%2Fdn%2Fbvm2R0%2FbtqzIzuAf4o%2FlZ6nyZ8Hkf0FzuqIkJalgK%2Fimg.jpg" TargetMode="External"/><Relationship Id="rId249" Type="http://schemas.openxmlformats.org/officeDocument/2006/relationships/hyperlink" Target="http://yoap.kr/wp-content/uploads/2014/11/004d.jpg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://inuarchi.com/?p=1868" TargetMode="External"/><Relationship Id="rId109" Type="http://schemas.openxmlformats.org/officeDocument/2006/relationships/hyperlink" Target="http://architectsh2l.com/works/?q=YToxOntzOjEyOiJrZXl3b3JkX3R5cGUiO3M6MzoiYWxsIjt9&amp;bmode=view&amp;idx=235207&amp;t=board" TargetMode="External"/><Relationship Id="rId260" Type="http://schemas.openxmlformats.org/officeDocument/2006/relationships/hyperlink" Target="http://yoap.kr/wp-content/uploads/2017/07/002__01_eve_01_a.jpg" TargetMode="External"/><Relationship Id="rId265" Type="http://schemas.openxmlformats.org/officeDocument/2006/relationships/hyperlink" Target="http://yoap.kr/wp-content/uploads/2018/07/7.jpg" TargetMode="External"/><Relationship Id="rId34" Type="http://schemas.openxmlformats.org/officeDocument/2006/relationships/hyperlink" Target="http://inuarchi.com/?p=1498" TargetMode="External"/><Relationship Id="rId50" Type="http://schemas.openxmlformats.org/officeDocument/2006/relationships/hyperlink" Target="http://inuarchi.com/?p=2194" TargetMode="External"/><Relationship Id="rId55" Type="http://schemas.openxmlformats.org/officeDocument/2006/relationships/hyperlink" Target="https://todot.kr/31?category=821063" TargetMode="External"/><Relationship Id="rId76" Type="http://schemas.openxmlformats.org/officeDocument/2006/relationships/hyperlink" Target="http://sosu2357.com/projects/--1" TargetMode="External"/><Relationship Id="rId97" Type="http://schemas.openxmlformats.org/officeDocument/2006/relationships/hyperlink" Target="http://www.misoroarch.com/HyAdmin/view.php?&amp;bbs_id=bo02&amp;page=&amp;doc_num=29" TargetMode="External"/><Relationship Id="rId104" Type="http://schemas.openxmlformats.org/officeDocument/2006/relationships/hyperlink" Target="https://cdn.imweb.me/thumbnail/20170703/5959a38a35d0d.jpg" TargetMode="External"/><Relationship Id="rId120" Type="http://schemas.openxmlformats.org/officeDocument/2006/relationships/hyperlink" Target="https://cdn.imweb.me/thumbnail/20190917/73583ee7fa11d.jpg" TargetMode="External"/><Relationship Id="rId125" Type="http://schemas.openxmlformats.org/officeDocument/2006/relationships/hyperlink" Target="http://architectsh2l.com/works/?q=YToxOntzOjEyOiJrZXl3b3JkX3R5cGUiO3M6MzoiYWxsIjt9&amp;bmode=view&amp;idx=6412765&amp;t=board" TargetMode="External"/><Relationship Id="rId141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46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167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188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sosu2357.com/projects/1120-73" TargetMode="External"/><Relationship Id="rId92" Type="http://schemas.openxmlformats.org/officeDocument/2006/relationships/hyperlink" Target="http://www.misoroarch.com/HyAdmin/data/bo02/15$1$2106211459371.jpg" TargetMode="External"/><Relationship Id="rId162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83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213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218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234" Type="http://schemas.openxmlformats.org/officeDocument/2006/relationships/hyperlink" Target="https://images.squarespace-cdn.com/content/v1/5756c135356fb02fbe7ced1d/1608619567223-4ELZ7I4CZ72CGNT7D3SJ/SOSU+naegokdong+house-41%28web%29.jpg?format=750w" TargetMode="External"/><Relationship Id="rId239" Type="http://schemas.openxmlformats.org/officeDocument/2006/relationships/hyperlink" Target="https://images.squarespace-cdn.com/content/v1/5756c135356fb02fbe7ced1d/1644203576857-MW5C78Z0Y290BQ9UEKHT/SOSU+seongsudong+668-5-04%28web%29.jpg?format=750w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36?category=821063" TargetMode="External"/><Relationship Id="rId250" Type="http://schemas.openxmlformats.org/officeDocument/2006/relationships/hyperlink" Target="http://yoap.kr/wp-content/uploads/2015/01/1_FF.jpg" TargetMode="External"/><Relationship Id="rId255" Type="http://schemas.openxmlformats.org/officeDocument/2006/relationships/hyperlink" Target="http://yoap.kr/wp-content/uploads/2016/05/outside_1_1N.jpg" TargetMode="External"/><Relationship Id="rId271" Type="http://schemas.openxmlformats.org/officeDocument/2006/relationships/hyperlink" Target="http://yoap.kr/wp-content/uploads/2019/02/3_a_DAY_000.jpg" TargetMode="External"/><Relationship Id="rId276" Type="http://schemas.openxmlformats.org/officeDocument/2006/relationships/hyperlink" Target="http://yoap.kr/wp-content/uploads/2021/02/001_ge_.jpg" TargetMode="External"/><Relationship Id="rId24" Type="http://schemas.openxmlformats.org/officeDocument/2006/relationships/hyperlink" Target="https://images.squarespace-cdn.com/content/v1/5756c135356fb02fbe7ced1d/1573812648846-VYJEJF1JHLMIKXQN84YD/thum.jpg" TargetMode="External"/><Relationship Id="rId40" Type="http://schemas.openxmlformats.org/officeDocument/2006/relationships/hyperlink" Target="http://inuarchi.com/?p=1938" TargetMode="External"/><Relationship Id="rId45" Type="http://schemas.openxmlformats.org/officeDocument/2006/relationships/hyperlink" Target="http://inuarchi.com/?p=2093" TargetMode="External"/><Relationship Id="rId66" Type="http://schemas.openxmlformats.org/officeDocument/2006/relationships/hyperlink" Target="https://todot.kr/82?category=821063" TargetMode="External"/><Relationship Id="rId87" Type="http://schemas.openxmlformats.org/officeDocument/2006/relationships/hyperlink" Target="http://www.misoroarch.com/HyAdmin/view.php?&amp;bbs_id=bo02&amp;page=&amp;doc_num=21" TargetMode="External"/><Relationship Id="rId110" Type="http://schemas.openxmlformats.org/officeDocument/2006/relationships/hyperlink" Target="https://cdn.imweb.me/thumbnail/20170915/59bbac55db906.jpg" TargetMode="External"/><Relationship Id="rId115" Type="http://schemas.openxmlformats.org/officeDocument/2006/relationships/hyperlink" Target="http://architectsh2l.com/works/?q=YToxOntzOjEyOiJrZXl3b3JkX3R5cGUiO3M6MzoiYWxsIjt9&amp;bmode=view&amp;idx=1709652&amp;t=board" TargetMode="External"/><Relationship Id="rId131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136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57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178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61" Type="http://schemas.openxmlformats.org/officeDocument/2006/relationships/hyperlink" Target="https://todot.kr/43?category=821063" TargetMode="External"/><Relationship Id="rId82" Type="http://schemas.openxmlformats.org/officeDocument/2006/relationships/hyperlink" Target="http://sosu2357.com/projects/glow" TargetMode="External"/><Relationship Id="rId152" Type="http://schemas.openxmlformats.org/officeDocument/2006/relationships/hyperlink" Target="https://images.squarespace-cdn.com/content/v1/5756c135356fb02fbe7ced1d/1542694195449-0CTX91T44PB906W59QFG/seongsu+2ga-30.jpg?format=500w" TargetMode="External"/><Relationship Id="rId173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94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99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203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208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229" Type="http://schemas.openxmlformats.org/officeDocument/2006/relationships/hyperlink" Target="http://yoap.kr/?projects=%e6%b7%b8%e9%a2%a8%e4%be%86%e6%95%85%e4%bb%81" TargetMode="External"/><Relationship Id="rId19" Type="http://schemas.openxmlformats.org/officeDocument/2006/relationships/hyperlink" Target="http://sosu2357.com/projects/250" TargetMode="External"/><Relationship Id="rId224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240" Type="http://schemas.openxmlformats.org/officeDocument/2006/relationships/hyperlink" Target="https://img1.daumcdn.net/thumb/R1280x0/?scode=mtistory2&amp;fname=https%3A%2F%2Fblog.kakaocdn.net%2Fdn%2FbR4pJF%2FbtrqMcBlT21%2FCEBTVzbVFxZU4Qzp5L2yhk%2Fimg.jpg" TargetMode="External"/><Relationship Id="rId245" Type="http://schemas.openxmlformats.org/officeDocument/2006/relationships/hyperlink" Target="http://yoap.kr/wp-content/uploads/2022/04/%EC%95%BC%EA%B2%BD_000_1.jpg" TargetMode="External"/><Relationship Id="rId261" Type="http://schemas.openxmlformats.org/officeDocument/2006/relationships/hyperlink" Target="http://yoap.kr/wp-content/uploads/2017/11/004_00_03_%EB%B6%89_day_0.jpg" TargetMode="External"/><Relationship Id="rId266" Type="http://schemas.openxmlformats.org/officeDocument/2006/relationships/hyperlink" Target="http://yoap.kr/wp-content/uploads/2018/07/03-%EC%A3%BC%EA%B2%BD-01-A_O_1_day_1.jpg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todot.kr/37?category=821063" TargetMode="External"/><Relationship Id="rId35" Type="http://schemas.openxmlformats.org/officeDocument/2006/relationships/hyperlink" Target="http://inuarchi.com/?p=1536" TargetMode="External"/><Relationship Id="rId56" Type="http://schemas.openxmlformats.org/officeDocument/2006/relationships/hyperlink" Target="https://todot.kr/33?category=821063" TargetMode="External"/><Relationship Id="rId77" Type="http://schemas.openxmlformats.org/officeDocument/2006/relationships/hyperlink" Target="http://sosu2357.com/projects/-1" TargetMode="External"/><Relationship Id="rId100" Type="http://schemas.openxmlformats.org/officeDocument/2006/relationships/hyperlink" Target="http://www.misoroarch.com/HyAdmin/view.php?&amp;bbs_id=bo02&amp;page=&amp;doc_num=13" TargetMode="External"/><Relationship Id="rId105" Type="http://schemas.openxmlformats.org/officeDocument/2006/relationships/hyperlink" Target="http://architectsh2l.com/works/?q=YToxOntzOjEyOiJrZXl3b3JkX3R5cGUiO3M6MzoiYWxsIjt9&amp;bmode=view&amp;idx=153784&amp;t=board" TargetMode="External"/><Relationship Id="rId126" Type="http://schemas.openxmlformats.org/officeDocument/2006/relationships/hyperlink" Target="https://cdn.imweb.me/thumbnail/20210422/2c81392564beb.jpg" TargetMode="External"/><Relationship Id="rId147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168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2226" TargetMode="External"/><Relationship Id="rId72" Type="http://schemas.openxmlformats.org/officeDocument/2006/relationships/hyperlink" Target="https://images.squarespace-cdn.com/content/v1/5756c135356fb02fbe7ced1d/1545988133800-J5VV8COBVGEGC3LTYW2W/thumbnail-2.jpg?format=500w" TargetMode="External"/><Relationship Id="rId93" Type="http://schemas.openxmlformats.org/officeDocument/2006/relationships/hyperlink" Target="http://www.misoroarch.com/HyAdmin/view.php?&amp;bbs_id=bo02&amp;page=&amp;doc_num=17" TargetMode="External"/><Relationship Id="rId98" Type="http://schemas.openxmlformats.org/officeDocument/2006/relationships/hyperlink" Target="http://www.misoroarch.com/HyAdmin/data/bo02/29$1$2106221439491.jpg" TargetMode="External"/><Relationship Id="rId121" Type="http://schemas.openxmlformats.org/officeDocument/2006/relationships/hyperlink" Target="http://architectsh2l.com/works/?q=YToxOntzOjEyOiJrZXl3b3JkX3R5cGUiO3M6MzoiYWxsIjt9&amp;bmode=view&amp;idx=3704965&amp;t=board" TargetMode="External"/><Relationship Id="rId142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63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84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89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219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230" Type="http://schemas.openxmlformats.org/officeDocument/2006/relationships/hyperlink" Target="https://images.squarespace-cdn.com/content/v1/5756c135356fb02fbe7ced1d/1595573454885-U5V6GHE57E9UXPY2YQI2/SOSU+deungchondong-37+%28web%29.jpg?format=750w" TargetMode="External"/><Relationship Id="rId235" Type="http://schemas.openxmlformats.org/officeDocument/2006/relationships/hyperlink" Target="https://images.squarespace-cdn.com/content/v1/5756c135356fb02fbe7ced1d/1620979305877-BIV6C63WJ27K4HZOZWTQ/SOSU+garak+dong-01%28web%29.jpg?format=750w" TargetMode="External"/><Relationship Id="rId251" Type="http://schemas.openxmlformats.org/officeDocument/2006/relationships/hyperlink" Target="http://yoap.kr/wp-content/uploads/2015/06/3.jpg" TargetMode="External"/><Relationship Id="rId256" Type="http://schemas.openxmlformats.org/officeDocument/2006/relationships/hyperlink" Target="http://yoap.kr/wp-content/uploads/2016/10/%EC%B2%AD%ED%92%8D%EB%9E%98%EA%B3%A0%EC%9D%B8_web_home-3.jpg" TargetMode="External"/><Relationship Id="rId277" Type="http://schemas.openxmlformats.org/officeDocument/2006/relationships/hyperlink" Target="http://yoap.kr/wp-content/uploads/2021/06/STACKING_ARHI_OUTDOOR_2_002.jpg" TargetMode="External"/><Relationship Id="rId25" Type="http://schemas.openxmlformats.org/officeDocument/2006/relationships/hyperlink" Target="https://todot.kr/29?category=821064" TargetMode="External"/><Relationship Id="rId46" Type="http://schemas.openxmlformats.org/officeDocument/2006/relationships/hyperlink" Target="http://inuarchi.com/?p=2111" TargetMode="External"/><Relationship Id="rId67" Type="http://schemas.openxmlformats.org/officeDocument/2006/relationships/hyperlink" Target="https://todot.kr/85?category=821063" TargetMode="External"/><Relationship Id="rId116" Type="http://schemas.openxmlformats.org/officeDocument/2006/relationships/hyperlink" Target="https://cdn.imweb.me/thumbnail/20190324/5c97285971289.jpg" TargetMode="External"/><Relationship Id="rId137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158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272" Type="http://schemas.openxmlformats.org/officeDocument/2006/relationships/hyperlink" Target="http://yoap.kr/wp-content/uploads/2019/11/Stay-in-Sunheul_1000-1.jpg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://inuarchi.com/?p=1946" TargetMode="External"/><Relationship Id="rId62" Type="http://schemas.openxmlformats.org/officeDocument/2006/relationships/hyperlink" Target="https://todot.kr/45?category=821063" TargetMode="External"/><Relationship Id="rId83" Type="http://schemas.openxmlformats.org/officeDocument/2006/relationships/hyperlink" Target="http://www.misoroarch.com/HyAdmin/view.php?&amp;bbs_id=bo02&amp;page=&amp;doc_num=22" TargetMode="External"/><Relationship Id="rId88" Type="http://schemas.openxmlformats.org/officeDocument/2006/relationships/hyperlink" Target="http://www.misoroarch.com/HyAdmin/data/bo02/21$1$2104281222411.jpg" TargetMode="External"/><Relationship Id="rId111" Type="http://schemas.openxmlformats.org/officeDocument/2006/relationships/hyperlink" Target="http://architectsh2l.com/works/?q=YToxOntzOjEyOiJrZXl3b3JkX3R5cGUiO3M6MzoiYWxsIjt9&amp;bmode=view&amp;idx=291934&amp;t=board" TargetMode="External"/><Relationship Id="rId132" Type="http://schemas.openxmlformats.org/officeDocument/2006/relationships/hyperlink" Target="https://mood-a.com/4" TargetMode="External"/><Relationship Id="rId153" Type="http://schemas.openxmlformats.org/officeDocument/2006/relationships/hyperlink" Target="http://sosu2357.com/projects/-" TargetMode="External"/><Relationship Id="rId174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79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95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209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90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204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220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225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241" Type="http://schemas.openxmlformats.org/officeDocument/2006/relationships/hyperlink" Target="https://img1.daumcdn.net/thumb/R1280x0/?scode=mtistory2&amp;fname=https%3A%2F%2Fblog.kakaocdn.net%2Fdn%2FqLD2T%2FbtqCM9AJ15n%2FxtqKY9KcHEsm5zy7Xn3GHk%2Fimg.png" TargetMode="External"/><Relationship Id="rId246" Type="http://schemas.openxmlformats.org/officeDocument/2006/relationships/hyperlink" Target="http://yoap.kr/wp-content/uploads/2002/11/1.jpg" TargetMode="External"/><Relationship Id="rId267" Type="http://schemas.openxmlformats.org/officeDocument/2006/relationships/hyperlink" Target="http://yoap.kr/wp-content/uploads/2019/11/Zeppelin_-1-1.jpg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://inuarchi.com/?p=1593" TargetMode="External"/><Relationship Id="rId57" Type="http://schemas.openxmlformats.org/officeDocument/2006/relationships/hyperlink" Target="https://todot.kr/34?category=821063" TargetMode="External"/><Relationship Id="rId106" Type="http://schemas.openxmlformats.org/officeDocument/2006/relationships/hyperlink" Target="https://cdn.imweb.me/thumbnail/20180926/5bab224180c2a.jpg" TargetMode="External"/><Relationship Id="rId127" Type="http://schemas.openxmlformats.org/officeDocument/2006/relationships/hyperlink" Target="http://architectsh2l.com/works/?q=YToxOntzOjEyOiJrZXl3b3JkX3R5cGUiO3M6MzoiYWxsIjt9&amp;bmode=view&amp;idx=8855780&amp;t=board" TargetMode="External"/><Relationship Id="rId262" Type="http://schemas.openxmlformats.org/officeDocument/2006/relationships/hyperlink" Target="http://yoap.kr/wp-content/uploads/2017/11/003_%EC%99%B8%EA%B4%80_%EA%B1%B0%EB%A6%AC%EB%B7%B0_%EC%95%BC%EA%B2%BD_1.jpg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11?category=821063" TargetMode="External"/><Relationship Id="rId52" Type="http://schemas.openxmlformats.org/officeDocument/2006/relationships/hyperlink" Target="https://todot.kr/21?category=821063" TargetMode="External"/><Relationship Id="rId73" Type="http://schemas.openxmlformats.org/officeDocument/2006/relationships/hyperlink" Target="http://sosu2357.com/projects/the-home-30" TargetMode="External"/><Relationship Id="rId78" Type="http://schemas.openxmlformats.org/officeDocument/2006/relationships/hyperlink" Target="http://sosu2357.com/projects/ground" TargetMode="External"/><Relationship Id="rId94" Type="http://schemas.openxmlformats.org/officeDocument/2006/relationships/hyperlink" Target="http://www.misoroarch.com/HyAdmin/data/bo02/17$1$2104061209521.jpg" TargetMode="External"/><Relationship Id="rId99" Type="http://schemas.openxmlformats.org/officeDocument/2006/relationships/hyperlink" Target="http://www.misoroarch.com/HyAdmin/view.php?&amp;bbs_id=bo02&amp;page=&amp;doc_num=12" TargetMode="External"/><Relationship Id="rId101" Type="http://schemas.openxmlformats.org/officeDocument/2006/relationships/hyperlink" Target="http://www.misoroarch.com/HyAdmin/data/bo02/12$1$2106221340131.jpg" TargetMode="External"/><Relationship Id="rId122" Type="http://schemas.openxmlformats.org/officeDocument/2006/relationships/hyperlink" Target="https://cdn.imweb.me/thumbnail/20200417/39ed51da3abe9.jpg" TargetMode="External"/><Relationship Id="rId143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148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164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69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185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210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215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236" Type="http://schemas.openxmlformats.org/officeDocument/2006/relationships/hyperlink" Target="https://images.squarespace-cdn.com/content/v1/5756c135356fb02fbe7ced1d/1631257421723-DWCA4QUY1G4PHQJVJQWL/SOSU+nonhyeon-04%28web%29_re.jpg?format=750w" TargetMode="External"/><Relationship Id="rId257" Type="http://schemas.openxmlformats.org/officeDocument/2006/relationships/hyperlink" Target="http://yoap.kr/wp-content/uploads/2017/02/001_D.jpg" TargetMode="External"/><Relationship Id="rId278" Type="http://schemas.openxmlformats.org/officeDocument/2006/relationships/hyperlink" Target="http://yoap.kr/wp-content/uploads/2022/04/2_evening_view_3.jpg" TargetMode="External"/><Relationship Id="rId26" Type="http://schemas.openxmlformats.org/officeDocument/2006/relationships/hyperlink" Target="https://todot.kr/87?category=821064" TargetMode="External"/><Relationship Id="rId231" Type="http://schemas.openxmlformats.org/officeDocument/2006/relationships/hyperlink" Target="https://images.squarespace-cdn.com/content/v1/5756c135356fb02fbe7ced1d/1593738895224-Z9N987CLRI09OTHQ734E/%EC%99%B8%EA%B4%80-1.jpg?format=750w" TargetMode="External"/><Relationship Id="rId252" Type="http://schemas.openxmlformats.org/officeDocument/2006/relationships/hyperlink" Target="http://yoap.kr/wp-content/uploads/2015/07/2-1.jpg" TargetMode="External"/><Relationship Id="rId273" Type="http://schemas.openxmlformats.org/officeDocument/2006/relationships/hyperlink" Target="http://yoap.kr/wp-content/uploads/2020/08/%EB%82%A8%EB%8F%99%EC%B8%A1_%ED%88%AC%EC%8B%9C%EB%8F%84_%EC%95%BC%EA%B2%BD-copy.jpg" TargetMode="External"/><Relationship Id="rId47" Type="http://schemas.openxmlformats.org/officeDocument/2006/relationships/hyperlink" Target="http://inuarchi.com/?p=2116" TargetMode="External"/><Relationship Id="rId68" Type="http://schemas.openxmlformats.org/officeDocument/2006/relationships/hyperlink" Target="https://todot.kr/95?category=821063" TargetMode="External"/><Relationship Id="rId89" Type="http://schemas.openxmlformats.org/officeDocument/2006/relationships/hyperlink" Target="http://www.misoroarch.com/HyAdmin/view.php?&amp;bbs_id=bo02&amp;page=&amp;doc_num=9" TargetMode="External"/><Relationship Id="rId112" Type="http://schemas.openxmlformats.org/officeDocument/2006/relationships/hyperlink" Target="https://cdn.imweb.me/thumbnail/20171103/59fc2d43526ee.jpg" TargetMode="External"/><Relationship Id="rId133" Type="http://schemas.openxmlformats.org/officeDocument/2006/relationships/hyperlink" Target="https://mood-a.com/20" TargetMode="External"/><Relationship Id="rId154" Type="http://schemas.openxmlformats.org/officeDocument/2006/relationships/hyperlink" Target="https://img1.daumcdn.net/thumb/R1280x0/?scode=mtistory2&amp;fname=https%3A%2F%2Fblog.kakaocdn.net%2Fdn%2FK1Xpr%2Fbtqzoz9lpob%2FtFPkyjvfZNJwUrkeYtpSXk%2Fimg.jpg" TargetMode="External"/><Relationship Id="rId175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96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200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242" Type="http://schemas.openxmlformats.org/officeDocument/2006/relationships/hyperlink" Target="https://img1.daumcdn.net/thumb/R1280x0/?scode=mtistory2&amp;fname=https%3A%2F%2Fblog.kakaocdn.net%2Fdn%2Fbp2wQt%2FbtqCM9Hnj4d%2Fi3NKohoOvGld9uj8CixuUK%2Fimg.jpg" TargetMode="External"/><Relationship Id="rId263" Type="http://schemas.openxmlformats.org/officeDocument/2006/relationships/hyperlink" Target="http://yoap.kr/wp-content/uploads/2018/07/02.jpg" TargetMode="External"/><Relationship Id="rId37" Type="http://schemas.openxmlformats.org/officeDocument/2006/relationships/hyperlink" Target="http://inuarchi.com/?p=1764" TargetMode="External"/><Relationship Id="rId58" Type="http://schemas.openxmlformats.org/officeDocument/2006/relationships/hyperlink" Target="https://todot.kr/35?category=821063" TargetMode="External"/><Relationship Id="rId79" Type="http://schemas.openxmlformats.org/officeDocument/2006/relationships/hyperlink" Target="http://sosu2357.com/projects/-p" TargetMode="External"/><Relationship Id="rId102" Type="http://schemas.openxmlformats.org/officeDocument/2006/relationships/hyperlink" Target="http://www.misoroarch.com/HyAdmin/data/bo02/13$1$2106211145471.jpg" TargetMode="External"/><Relationship Id="rId123" Type="http://schemas.openxmlformats.org/officeDocument/2006/relationships/hyperlink" Target="http://architectsh2l.com/works/?q=YToxOntzOjEyOiJrZXl3b3JkX3R5cGUiO3M6MzoiYWxsIjt9&amp;bmode=view&amp;idx=5481192&amp;t=board" TargetMode="External"/><Relationship Id="rId144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90" Type="http://schemas.openxmlformats.org/officeDocument/2006/relationships/hyperlink" Target="http://www.misoroarch.com/HyAdmin/data/bo02/9$1$2104061202401.jpg" TargetMode="External"/><Relationship Id="rId165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86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211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232" Type="http://schemas.openxmlformats.org/officeDocument/2006/relationships/hyperlink" Target="https://images.squarespace-cdn.com/content/v1/5756c135356fb02fbe7ced1d/1595827917650-IPWZCZHH3UKFM4SV5R68/SOSU+songpadong-09.jpg?format=750w" TargetMode="External"/><Relationship Id="rId253" Type="http://schemas.openxmlformats.org/officeDocument/2006/relationships/hyperlink" Target="http://yoap.kr/wp-content/uploads/2015/10/3%EB%8F%99%EB%B6%81%EC%B8%A1%EB%A9%B4_1a_.jpg" TargetMode="External"/><Relationship Id="rId274" Type="http://schemas.openxmlformats.org/officeDocument/2006/relationships/hyperlink" Target="http://yoap.kr/wp-content/uploads/2020/08/flat-chapel_YOAP-Architects-5.jpg" TargetMode="External"/><Relationship Id="rId27" Type="http://schemas.openxmlformats.org/officeDocument/2006/relationships/hyperlink" Target="https://todot.kr/50?category=821063" TargetMode="External"/><Relationship Id="rId48" Type="http://schemas.openxmlformats.org/officeDocument/2006/relationships/hyperlink" Target="http://inuarchi.com/?p=2134" TargetMode="External"/><Relationship Id="rId69" Type="http://schemas.openxmlformats.org/officeDocument/2006/relationships/hyperlink" Target="https://todot.kr/96?category=821063" TargetMode="External"/><Relationship Id="rId113" Type="http://schemas.openxmlformats.org/officeDocument/2006/relationships/hyperlink" Target="http://architectsh2l.com/works/?q=YToxOntzOjEyOiJrZXl3b3JkX3R5cGUiO3M6MzoiYWxsIjt9&amp;bmode=view&amp;idx=1605833&amp;t=board" TargetMode="External"/><Relationship Id="rId134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80" Type="http://schemas.openxmlformats.org/officeDocument/2006/relationships/hyperlink" Target="http://sosu2357.com/projects/-2" TargetMode="External"/><Relationship Id="rId155" Type="http://schemas.openxmlformats.org/officeDocument/2006/relationships/hyperlink" Target="https://blogfiles.pstatic.net/20121119_195/richuehong2_1353290987273wmThA_JPEG/1%C2%F7_.jpg?type=w1" TargetMode="External"/><Relationship Id="rId176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97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201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222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243" Type="http://schemas.openxmlformats.org/officeDocument/2006/relationships/hyperlink" Target="https://img1.daumcdn.net/thumb/R1280x0/?scode=mtistory2&amp;fname=https%3A%2F%2Fblog.kakaocdn.net%2Fdn%2FwNe6N%2FbtqzE2klv6Z%2F1QFmrBzqGpBtuuDvzKCy10%2Fimg.jpg" TargetMode="External"/><Relationship Id="rId264" Type="http://schemas.openxmlformats.org/officeDocument/2006/relationships/hyperlink" Target="http://yoap.kr/wp-content/uploads/2018/07/a_3_1.jpg" TargetMode="External"/><Relationship Id="rId17" Type="http://schemas.openxmlformats.org/officeDocument/2006/relationships/hyperlink" Target="http://sosu2357.com/projects/sejong" TargetMode="External"/><Relationship Id="rId38" Type="http://schemas.openxmlformats.org/officeDocument/2006/relationships/hyperlink" Target="http://inuarchi.com/?p=1840" TargetMode="External"/><Relationship Id="rId59" Type="http://schemas.openxmlformats.org/officeDocument/2006/relationships/hyperlink" Target="https://todot.kr/40?category=821063" TargetMode="External"/><Relationship Id="rId103" Type="http://schemas.openxmlformats.org/officeDocument/2006/relationships/hyperlink" Target="http://architectsh2l.com/works/?q=YToxOntzOjEyOiJrZXl3b3JkX3R5cGUiO3M6MzoiYWxsIjt9&amp;bmode=view&amp;idx=153782&amp;t=board" TargetMode="External"/><Relationship Id="rId124" Type="http://schemas.openxmlformats.org/officeDocument/2006/relationships/hyperlink" Target="https://cdn.imweb.me/thumbnail/20201210/be9476d1faadd.jpg" TargetMode="External"/><Relationship Id="rId70" Type="http://schemas.openxmlformats.org/officeDocument/2006/relationships/hyperlink" Target="https://todot.kr/97?category=821063" TargetMode="External"/><Relationship Id="rId91" Type="http://schemas.openxmlformats.org/officeDocument/2006/relationships/hyperlink" Target="http://www.misoroarch.com/HyAdmin/view.php?&amp;bbs_id=bo02&amp;page=&amp;doc_num=15" TargetMode="External"/><Relationship Id="rId145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166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187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1" Type="http://schemas.openxmlformats.org/officeDocument/2006/relationships/hyperlink" Target="http://misoroarch.com/HyAdmin/view.php?&amp;bbs_id=bo02&amp;page=&amp;doc_num=36" TargetMode="External"/><Relationship Id="rId212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233" Type="http://schemas.openxmlformats.org/officeDocument/2006/relationships/hyperlink" Target="https://images.squarespace-cdn.com/content/v1/5756c135356fb02fbe7ced1d/1599629875763-GCBHWADD3JM1XOJ16EU7/SOSU+mangwondong-01%28web%29.jpg?format=750w" TargetMode="External"/><Relationship Id="rId254" Type="http://schemas.openxmlformats.org/officeDocument/2006/relationships/hyperlink" Target="http://yoap.kr/wp-content/uploads/2017/11/001_00_eve_03_1.jpg" TargetMode="External"/><Relationship Id="rId28" Type="http://schemas.openxmlformats.org/officeDocument/2006/relationships/hyperlink" Target="https://todot.kr/51?category=821063" TargetMode="External"/><Relationship Id="rId49" Type="http://schemas.openxmlformats.org/officeDocument/2006/relationships/hyperlink" Target="http://inuarchi.com/?p=2175" TargetMode="External"/><Relationship Id="rId114" Type="http://schemas.openxmlformats.org/officeDocument/2006/relationships/hyperlink" Target="https://cdn.imweb.me/thumbnail/20190215/5c66621b1e70c.jpg" TargetMode="External"/><Relationship Id="rId275" Type="http://schemas.openxmlformats.org/officeDocument/2006/relationships/hyperlink" Target="http://yoap.kr/wp-content/uploads/2020/12/000_-jamwon_Gooreum_zip_outdoor_2-2n.jpg" TargetMode="External"/><Relationship Id="rId60" Type="http://schemas.openxmlformats.org/officeDocument/2006/relationships/hyperlink" Target="https://todot.kr/41?category=821063" TargetMode="External"/><Relationship Id="rId81" Type="http://schemas.openxmlformats.org/officeDocument/2006/relationships/hyperlink" Target="http://sosu2357.com/projects/-3" TargetMode="External"/><Relationship Id="rId135" Type="http://schemas.openxmlformats.org/officeDocument/2006/relationships/hyperlink" Target="https://mood-a.com/23" TargetMode="External"/><Relationship Id="rId156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177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98" Type="http://schemas.openxmlformats.org/officeDocument/2006/relationships/hyperlink" Target="https://blog.naver.com/PostView.naver?blogId=richuehong2&amp;logNo=222543077597&amp;categoryNo=242&amp;parentCategoryNo=&amp;from=thumbnailLi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219"/>
  <sheetViews>
    <sheetView tabSelected="1" zoomScaleNormal="100" workbookViewId="0">
      <pane ySplit="1" topLeftCell="A191" activePane="bottomLeft" state="frozen"/>
      <selection pane="bottomLeft" activeCell="G223" sqref="G223"/>
    </sheetView>
  </sheetViews>
  <sheetFormatPr defaultColWidth="15.6640625" defaultRowHeight="20.100000000000001" customHeight="1"/>
  <cols>
    <col min="1" max="9" width="10.6640625" style="1" customWidth="1"/>
    <col min="10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707</v>
      </c>
      <c r="N2" s="9" t="s">
        <v>103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690</v>
      </c>
      <c r="N3" s="3" t="s">
        <v>104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708</v>
      </c>
      <c r="N16" s="6" t="s">
        <v>106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691</v>
      </c>
      <c r="N18" s="6" t="s">
        <v>285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692</v>
      </c>
      <c r="N22" s="6" t="s">
        <v>108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710</v>
      </c>
      <c r="M23" s="6" t="s">
        <v>693</v>
      </c>
      <c r="N23" s="6" t="s">
        <v>102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711</v>
      </c>
      <c r="L24" s="7" t="s">
        <v>64</v>
      </c>
      <c r="M24" s="6" t="s">
        <v>65</v>
      </c>
      <c r="N24" s="6" t="s">
        <v>106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1033</v>
      </c>
      <c r="M26" s="6" t="s">
        <v>250</v>
      </c>
      <c r="N26" s="6" t="s">
        <v>360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1034</v>
      </c>
      <c r="M27" s="6" t="s">
        <v>255</v>
      </c>
      <c r="N27" s="6" t="s">
        <v>360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1035</v>
      </c>
      <c r="M28" s="6" t="s">
        <v>258</v>
      </c>
      <c r="N28" s="6" t="s">
        <v>252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1036</v>
      </c>
      <c r="M29" s="6" t="s">
        <v>261</v>
      </c>
      <c r="N29" s="6" t="s">
        <v>251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1037</v>
      </c>
      <c r="M30" s="6" t="s">
        <v>264</v>
      </c>
      <c r="N30" s="6" t="s">
        <v>106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1038</v>
      </c>
      <c r="M31" s="6" t="s">
        <v>267</v>
      </c>
      <c r="N31" s="6" t="s">
        <v>360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1039</v>
      </c>
      <c r="M32" s="6" t="s">
        <v>270</v>
      </c>
      <c r="N32" s="6" t="s">
        <v>271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1040</v>
      </c>
      <c r="M33" s="6" t="s">
        <v>274</v>
      </c>
      <c r="N33" s="6" t="s">
        <v>106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1041</v>
      </c>
      <c r="M34" s="6" t="s">
        <v>277</v>
      </c>
      <c r="N34" s="6" t="s">
        <v>278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1042</v>
      </c>
      <c r="M35" s="6" t="s">
        <v>281</v>
      </c>
      <c r="N35" s="6" t="s">
        <v>278</v>
      </c>
    </row>
    <row r="36" spans="1:14" s="5" customFormat="1" ht="20.100000000000001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712</v>
      </c>
      <c r="M36" s="3" t="s">
        <v>78</v>
      </c>
      <c r="N36" s="3" t="s">
        <v>104</v>
      </c>
    </row>
    <row r="37" spans="1:14" s="5" customFormat="1" ht="20.100000000000001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1043</v>
      </c>
      <c r="M37" s="3" t="s">
        <v>81</v>
      </c>
      <c r="N37" s="3" t="s">
        <v>109</v>
      </c>
    </row>
    <row r="38" spans="1:14" s="5" customFormat="1" ht="20.100000000000001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1044</v>
      </c>
      <c r="M38" s="3" t="s">
        <v>84</v>
      </c>
      <c r="N38" s="3" t="s">
        <v>106</v>
      </c>
    </row>
    <row r="39" spans="1:14" s="5" customFormat="1" ht="20.100000000000001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1045</v>
      </c>
      <c r="M39" s="3" t="s">
        <v>87</v>
      </c>
      <c r="N39" s="3" t="s">
        <v>177</v>
      </c>
    </row>
    <row r="40" spans="1:14" s="5" customFormat="1" ht="20.100000000000001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1046</v>
      </c>
      <c r="M40" s="3" t="s">
        <v>90</v>
      </c>
      <c r="N40" s="3" t="s">
        <v>102</v>
      </c>
    </row>
    <row r="41" spans="1:14" s="5" customFormat="1" ht="20.100000000000001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1047</v>
      </c>
      <c r="M41" s="3" t="s">
        <v>90</v>
      </c>
      <c r="N41" s="3" t="s">
        <v>102</v>
      </c>
    </row>
    <row r="42" spans="1:14" s="5" customFormat="1" ht="20.100000000000001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713</v>
      </c>
      <c r="M42" s="3" t="s">
        <v>44</v>
      </c>
      <c r="N42" s="3" t="s">
        <v>106</v>
      </c>
    </row>
    <row r="43" spans="1:14" s="5" customFormat="1" ht="20.100000000000001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714</v>
      </c>
      <c r="M43" s="3" t="s">
        <v>111</v>
      </c>
      <c r="N43" s="3" t="s">
        <v>102</v>
      </c>
    </row>
    <row r="44" spans="1:14" s="5" customFormat="1" ht="20.100000000000001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715</v>
      </c>
      <c r="M44" s="3" t="s">
        <v>709</v>
      </c>
      <c r="N44" s="3" t="s">
        <v>361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716</v>
      </c>
      <c r="M45" s="3" t="s">
        <v>178</v>
      </c>
      <c r="N45" s="3" t="s">
        <v>177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717</v>
      </c>
      <c r="M46" s="3" t="s">
        <v>178</v>
      </c>
      <c r="N46" s="3" t="s">
        <v>189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718</v>
      </c>
      <c r="M47" s="3" t="s">
        <v>178</v>
      </c>
      <c r="N47" s="3" t="s">
        <v>189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719</v>
      </c>
      <c r="M48" s="3" t="s">
        <v>188</v>
      </c>
      <c r="N48" s="3" t="s">
        <v>177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720</v>
      </c>
      <c r="M49" s="3" t="s">
        <v>192</v>
      </c>
      <c r="N49" s="3" t="s">
        <v>193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721</v>
      </c>
      <c r="M50" s="3" t="s">
        <v>196</v>
      </c>
      <c r="N50" s="3" t="s">
        <v>362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722</v>
      </c>
      <c r="M51" s="3" t="s">
        <v>199</v>
      </c>
      <c r="N51" s="3" t="s">
        <v>193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723</v>
      </c>
      <c r="M52" s="3" t="s">
        <v>202</v>
      </c>
      <c r="N52" s="3" t="s">
        <v>203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724</v>
      </c>
      <c r="M53" s="3" t="s">
        <v>205</v>
      </c>
      <c r="N53" s="3" t="s">
        <v>177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725</v>
      </c>
      <c r="M54" s="3" t="s">
        <v>209</v>
      </c>
      <c r="N54" s="3" t="s">
        <v>177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726</v>
      </c>
      <c r="M55" s="3" t="s">
        <v>219</v>
      </c>
      <c r="N55" s="3" t="s">
        <v>363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727</v>
      </c>
      <c r="M56" s="3" t="s">
        <v>222</v>
      </c>
      <c r="N56" s="3" t="s">
        <v>223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728</v>
      </c>
      <c r="M57" s="3" t="s">
        <v>226</v>
      </c>
      <c r="N57" s="3" t="s">
        <v>363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729</v>
      </c>
      <c r="M58" s="3" t="s">
        <v>229</v>
      </c>
      <c r="N58" s="3" t="s">
        <v>177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730</v>
      </c>
      <c r="M59" s="3" t="s">
        <v>232</v>
      </c>
      <c r="N59" s="3" t="s">
        <v>177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731</v>
      </c>
      <c r="M60" s="3" t="s">
        <v>235</v>
      </c>
      <c r="N60" s="3" t="s">
        <v>363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732</v>
      </c>
      <c r="M61" s="3" t="s">
        <v>238</v>
      </c>
      <c r="N61" s="3" t="s">
        <v>177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733</v>
      </c>
      <c r="M62" s="3" t="s">
        <v>241</v>
      </c>
      <c r="N62" s="3" t="s">
        <v>106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734</v>
      </c>
      <c r="M63" s="3" t="s">
        <v>705</v>
      </c>
      <c r="N63" s="3" t="s">
        <v>106</v>
      </c>
    </row>
    <row r="64" spans="1:14" s="8" customFormat="1" ht="20.100000000000001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735</v>
      </c>
      <c r="M64" s="6" t="s">
        <v>125</v>
      </c>
      <c r="N64" s="6" t="s">
        <v>117</v>
      </c>
    </row>
    <row r="65" spans="1:14" s="8" customFormat="1" ht="20.100000000000001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736</v>
      </c>
      <c r="M65" s="6" t="s">
        <v>123</v>
      </c>
      <c r="N65" s="6" t="s">
        <v>120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737</v>
      </c>
      <c r="M66" s="6" t="s">
        <v>124</v>
      </c>
      <c r="N66" s="6" t="s">
        <v>117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738</v>
      </c>
      <c r="M67" s="6" t="s">
        <v>124</v>
      </c>
      <c r="N67" s="6" t="s">
        <v>117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739</v>
      </c>
      <c r="M68" s="6" t="s">
        <v>130</v>
      </c>
      <c r="N68" s="6" t="s">
        <v>117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740</v>
      </c>
      <c r="M69" s="6" t="s">
        <v>124</v>
      </c>
      <c r="N69" s="6" t="s">
        <v>117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741</v>
      </c>
      <c r="M70" s="6" t="s">
        <v>135</v>
      </c>
      <c r="N70" s="6" t="s">
        <v>136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742</v>
      </c>
      <c r="M71" s="6" t="s">
        <v>139</v>
      </c>
      <c r="N71" s="6" t="s">
        <v>117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743</v>
      </c>
      <c r="M72" s="6" t="s">
        <v>142</v>
      </c>
      <c r="N72" s="6" t="s">
        <v>143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744</v>
      </c>
      <c r="M73" s="6" t="s">
        <v>123</v>
      </c>
      <c r="N73" s="6" t="s">
        <v>117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745</v>
      </c>
      <c r="M74" s="6" t="s">
        <v>124</v>
      </c>
      <c r="N74" s="6" t="s">
        <v>117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746</v>
      </c>
      <c r="M75" s="6" t="s">
        <v>159</v>
      </c>
      <c r="N75" s="6" t="s">
        <v>136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747</v>
      </c>
      <c r="M76" s="6" t="s">
        <v>162</v>
      </c>
      <c r="N76" s="6" t="s">
        <v>143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748</v>
      </c>
      <c r="M77" s="6" t="s">
        <v>124</v>
      </c>
      <c r="N77" s="6" t="s">
        <v>117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749</v>
      </c>
      <c r="M78" s="6" t="s">
        <v>167</v>
      </c>
      <c r="N78" s="6" t="s">
        <v>117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750</v>
      </c>
      <c r="M79" s="6" t="s">
        <v>123</v>
      </c>
      <c r="N79" s="6" t="s">
        <v>143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751</v>
      </c>
      <c r="M80" s="6" t="s">
        <v>124</v>
      </c>
      <c r="N80" s="6" t="s">
        <v>172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752</v>
      </c>
      <c r="M81" s="6" t="s">
        <v>124</v>
      </c>
      <c r="N81" s="6" t="s">
        <v>117</v>
      </c>
    </row>
    <row r="82" spans="1:14" s="5" customFormat="1" ht="20.100000000000001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.100000000000001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.100000000000001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.100000000000001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.100000000000001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.100000000000001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.100000000000001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.100000000000001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.100000000000001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.100000000000001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.100000000000001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.100000000000001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.100000000000001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.100000000000001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.100000000000001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.100000000000001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:A129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s="5" customFormat="1" ht="20.100000000000001" customHeight="1">
      <c r="A99" s="3" t="str">
        <f t="shared" si="3"/>
        <v>r_00001_pj_00001</v>
      </c>
      <c r="B99" s="3" t="s">
        <v>455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3" t="s">
        <v>456</v>
      </c>
      <c r="J99" s="3" t="s">
        <v>458</v>
      </c>
      <c r="K99" s="4" t="s">
        <v>457</v>
      </c>
      <c r="L99" s="4" t="s">
        <v>753</v>
      </c>
      <c r="M99" s="3" t="s">
        <v>459</v>
      </c>
      <c r="N99" s="3" t="s">
        <v>460</v>
      </c>
    </row>
    <row r="100" spans="1:14" s="5" customFormat="1" ht="20.100000000000001" customHeight="1">
      <c r="A100" s="3" t="str">
        <f t="shared" si="3"/>
        <v>r_00001_pj_00002</v>
      </c>
      <c r="B100" s="3" t="s">
        <v>455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3" t="s">
        <v>68</v>
      </c>
      <c r="J100" s="3" t="s">
        <v>462</v>
      </c>
      <c r="K100" s="4" t="s">
        <v>461</v>
      </c>
      <c r="L100" s="4" t="s">
        <v>754</v>
      </c>
      <c r="M100" s="3" t="s">
        <v>463</v>
      </c>
      <c r="N100" s="3" t="s">
        <v>464</v>
      </c>
    </row>
    <row r="101" spans="1:14" s="5" customFormat="1" ht="20.100000000000001" customHeight="1">
      <c r="A101" s="3" t="str">
        <f t="shared" si="3"/>
        <v>r_00001_pj_00003</v>
      </c>
      <c r="B101" s="3" t="s">
        <v>455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3" t="s">
        <v>69</v>
      </c>
      <c r="J101" s="3" t="s">
        <v>466</v>
      </c>
      <c r="K101" s="4" t="s">
        <v>465</v>
      </c>
      <c r="L101" s="4" t="s">
        <v>755</v>
      </c>
      <c r="M101" s="3" t="s">
        <v>467</v>
      </c>
      <c r="N101" s="3" t="s">
        <v>468</v>
      </c>
    </row>
    <row r="102" spans="1:14" s="5" customFormat="1" ht="20.100000000000001" customHeight="1">
      <c r="A102" s="3" t="str">
        <f t="shared" si="3"/>
        <v>r_00001_pj_00004</v>
      </c>
      <c r="B102" s="3" t="s">
        <v>455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3" t="s">
        <v>70</v>
      </c>
      <c r="J102" s="3" t="s">
        <v>471</v>
      </c>
      <c r="K102" s="4" t="s">
        <v>469</v>
      </c>
      <c r="L102" s="4" t="s">
        <v>756</v>
      </c>
      <c r="M102" s="3" t="s">
        <v>470</v>
      </c>
      <c r="N102" s="3" t="s">
        <v>472</v>
      </c>
    </row>
    <row r="103" spans="1:14" s="5" customFormat="1" ht="20.100000000000001" customHeight="1">
      <c r="A103" s="3" t="str">
        <f t="shared" si="3"/>
        <v>r_00001_pj_00005</v>
      </c>
      <c r="B103" s="3" t="s">
        <v>455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3" t="s">
        <v>71</v>
      </c>
      <c r="J103" s="3" t="s">
        <v>475</v>
      </c>
      <c r="K103" s="4" t="s">
        <v>473</v>
      </c>
      <c r="L103" s="4" t="s">
        <v>757</v>
      </c>
      <c r="M103" s="3" t="s">
        <v>474</v>
      </c>
      <c r="N103" s="3" t="s">
        <v>476</v>
      </c>
    </row>
    <row r="104" spans="1:14" s="5" customFormat="1" ht="20.100000000000001" customHeight="1">
      <c r="A104" s="3" t="str">
        <f t="shared" si="3"/>
        <v>r_00001_pj_00006</v>
      </c>
      <c r="B104" s="3" t="s">
        <v>455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3" t="s">
        <v>72</v>
      </c>
      <c r="J104" s="3" t="s">
        <v>479</v>
      </c>
      <c r="K104" s="4" t="s">
        <v>477</v>
      </c>
      <c r="L104" s="4" t="s">
        <v>758</v>
      </c>
      <c r="M104" s="3" t="s">
        <v>478</v>
      </c>
      <c r="N104" s="3" t="s">
        <v>476</v>
      </c>
    </row>
    <row r="105" spans="1:14" s="5" customFormat="1" ht="20.100000000000001" customHeight="1">
      <c r="A105" s="3" t="str">
        <f t="shared" si="3"/>
        <v>r_00001_pj_00007</v>
      </c>
      <c r="B105" s="3" t="s">
        <v>455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3" t="s">
        <v>73</v>
      </c>
      <c r="J105" s="3" t="s">
        <v>482</v>
      </c>
      <c r="K105" s="4" t="s">
        <v>480</v>
      </c>
      <c r="L105" s="4" t="s">
        <v>759</v>
      </c>
      <c r="M105" s="3" t="s">
        <v>481</v>
      </c>
      <c r="N105" s="3" t="s">
        <v>476</v>
      </c>
    </row>
    <row r="106" spans="1:14" s="5" customFormat="1" ht="20.100000000000001" customHeight="1">
      <c r="A106" s="3" t="str">
        <f t="shared" si="3"/>
        <v>r_00001_pj_00008</v>
      </c>
      <c r="B106" s="3" t="s">
        <v>455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3" t="s">
        <v>74</v>
      </c>
      <c r="J106" s="3" t="s">
        <v>484</v>
      </c>
      <c r="K106" s="4" t="s">
        <v>483</v>
      </c>
      <c r="L106" s="4" t="s">
        <v>760</v>
      </c>
      <c r="M106" s="3" t="s">
        <v>485</v>
      </c>
      <c r="N106" s="3" t="s">
        <v>476</v>
      </c>
    </row>
    <row r="107" spans="1:14" s="5" customFormat="1" ht="20.100000000000001" customHeight="1">
      <c r="A107" s="3" t="str">
        <f t="shared" si="3"/>
        <v>r_00001_pj_00009</v>
      </c>
      <c r="B107" s="3" t="s">
        <v>455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3" t="s">
        <v>75</v>
      </c>
      <c r="J107" s="3" t="s">
        <v>486</v>
      </c>
      <c r="K107" s="4" t="s">
        <v>761</v>
      </c>
      <c r="L107" s="4" t="s">
        <v>762</v>
      </c>
      <c r="M107" s="3" t="s">
        <v>487</v>
      </c>
      <c r="N107" s="3" t="s">
        <v>476</v>
      </c>
    </row>
    <row r="108" spans="1:14" s="5" customFormat="1" ht="20.100000000000001" customHeight="1">
      <c r="A108" s="3" t="str">
        <f t="shared" si="3"/>
        <v>r_00001_pj_00010</v>
      </c>
      <c r="B108" s="3" t="s">
        <v>455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3" t="s">
        <v>113</v>
      </c>
      <c r="J108" s="3" t="s">
        <v>488</v>
      </c>
      <c r="K108" s="4" t="s">
        <v>763</v>
      </c>
      <c r="L108" s="4" t="s">
        <v>764</v>
      </c>
      <c r="M108" s="3" t="s">
        <v>463</v>
      </c>
      <c r="N108" s="3" t="s">
        <v>489</v>
      </c>
    </row>
    <row r="109" spans="1:14" s="5" customFormat="1" ht="20.100000000000001" customHeight="1">
      <c r="A109" s="3" t="str">
        <f t="shared" si="3"/>
        <v>r_00001_pj_00011</v>
      </c>
      <c r="B109" s="3" t="s">
        <v>455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3" t="s">
        <v>114</v>
      </c>
      <c r="J109" s="3" t="s">
        <v>492</v>
      </c>
      <c r="K109" s="4" t="s">
        <v>765</v>
      </c>
      <c r="L109" s="4" t="s">
        <v>766</v>
      </c>
      <c r="M109" s="3" t="s">
        <v>490</v>
      </c>
      <c r="N109" s="3" t="s">
        <v>491</v>
      </c>
    </row>
    <row r="110" spans="1:14" s="5" customFormat="1" ht="20.100000000000001" customHeight="1">
      <c r="A110" s="3" t="str">
        <f t="shared" si="3"/>
        <v>r_00001_pj_00012</v>
      </c>
      <c r="B110" s="3" t="s">
        <v>455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3" t="s">
        <v>147</v>
      </c>
      <c r="J110" s="3" t="s">
        <v>493</v>
      </c>
      <c r="K110" s="4" t="s">
        <v>767</v>
      </c>
      <c r="L110" s="4" t="s">
        <v>768</v>
      </c>
      <c r="M110" s="3" t="s">
        <v>463</v>
      </c>
      <c r="N110" s="3" t="s">
        <v>489</v>
      </c>
    </row>
    <row r="111" spans="1:14" s="5" customFormat="1" ht="20.100000000000001" customHeight="1">
      <c r="A111" s="3" t="str">
        <f t="shared" si="3"/>
        <v>r_00001_pj_00013</v>
      </c>
      <c r="B111" s="3" t="s">
        <v>455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3" t="s">
        <v>148</v>
      </c>
      <c r="J111" s="3" t="s">
        <v>494</v>
      </c>
      <c r="K111" s="4" t="s">
        <v>769</v>
      </c>
      <c r="L111" s="4" t="s">
        <v>770</v>
      </c>
      <c r="M111" s="3" t="s">
        <v>495</v>
      </c>
      <c r="N111" s="3" t="s">
        <v>476</v>
      </c>
    </row>
    <row r="112" spans="1:14" s="5" customFormat="1" ht="20.100000000000001" customHeight="1">
      <c r="A112" s="3" t="str">
        <f t="shared" si="3"/>
        <v>r_00001_pj_00014</v>
      </c>
      <c r="B112" s="3" t="s">
        <v>455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3" t="s">
        <v>149</v>
      </c>
      <c r="J112" s="3" t="s">
        <v>496</v>
      </c>
      <c r="K112" s="4" t="s">
        <v>771</v>
      </c>
      <c r="L112" s="4" t="s">
        <v>772</v>
      </c>
      <c r="M112" s="3" t="s">
        <v>694</v>
      </c>
      <c r="N112" s="3" t="s">
        <v>476</v>
      </c>
    </row>
    <row r="113" spans="1:14" s="5" customFormat="1" ht="20.100000000000001" customHeight="1">
      <c r="A113" s="3" t="str">
        <f t="shared" si="3"/>
        <v>r_00001_pj_00015</v>
      </c>
      <c r="B113" s="3" t="s">
        <v>455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3" t="s">
        <v>150</v>
      </c>
      <c r="J113" s="3" t="s">
        <v>497</v>
      </c>
      <c r="K113" s="4" t="s">
        <v>773</v>
      </c>
      <c r="L113" s="4" t="s">
        <v>774</v>
      </c>
      <c r="M113" s="3" t="s">
        <v>498</v>
      </c>
      <c r="N113" s="3" t="s">
        <v>476</v>
      </c>
    </row>
    <row r="114" spans="1:14" s="5" customFormat="1" ht="20.100000000000001" customHeight="1">
      <c r="A114" s="3" t="str">
        <f t="shared" si="3"/>
        <v>r_00001_pj_00016</v>
      </c>
      <c r="B114" s="3" t="s">
        <v>455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3" t="s">
        <v>151</v>
      </c>
      <c r="J114" s="3" t="s">
        <v>499</v>
      </c>
      <c r="K114" s="4" t="s">
        <v>775</v>
      </c>
      <c r="L114" s="4" t="s">
        <v>776</v>
      </c>
      <c r="M114" s="3" t="s">
        <v>695</v>
      </c>
      <c r="N114" s="3" t="s">
        <v>476</v>
      </c>
    </row>
    <row r="115" spans="1:14" s="5" customFormat="1" ht="20.100000000000001" customHeight="1">
      <c r="A115" s="3" t="str">
        <f t="shared" si="3"/>
        <v>r_00001_pj_00017</v>
      </c>
      <c r="B115" s="3" t="s">
        <v>455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3" t="s">
        <v>152</v>
      </c>
      <c r="J115" s="3" t="s">
        <v>500</v>
      </c>
      <c r="K115" s="4" t="s">
        <v>777</v>
      </c>
      <c r="L115" s="4" t="s">
        <v>778</v>
      </c>
      <c r="M115" s="3" t="s">
        <v>696</v>
      </c>
      <c r="N115" s="3" t="s">
        <v>476</v>
      </c>
    </row>
    <row r="116" spans="1:14" s="5" customFormat="1" ht="20.100000000000001" customHeight="1">
      <c r="A116" s="3" t="str">
        <f t="shared" si="3"/>
        <v>r_00001_pj_00018</v>
      </c>
      <c r="B116" s="3" t="s">
        <v>455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3" t="s">
        <v>153</v>
      </c>
      <c r="J116" s="3" t="s">
        <v>503</v>
      </c>
      <c r="K116" s="4" t="s">
        <v>501</v>
      </c>
      <c r="L116" s="4" t="s">
        <v>779</v>
      </c>
      <c r="M116" s="3" t="s">
        <v>502</v>
      </c>
      <c r="N116" s="3" t="s">
        <v>476</v>
      </c>
    </row>
    <row r="117" spans="1:14" s="5" customFormat="1" ht="20.100000000000001" customHeight="1">
      <c r="A117" s="3" t="str">
        <f t="shared" si="3"/>
        <v>r_00001_pj_00019</v>
      </c>
      <c r="B117" s="3" t="s">
        <v>455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3" t="s">
        <v>154</v>
      </c>
      <c r="J117" s="3" t="s">
        <v>505</v>
      </c>
      <c r="K117" s="4" t="s">
        <v>780</v>
      </c>
      <c r="L117" s="4" t="s">
        <v>781</v>
      </c>
      <c r="M117" s="3" t="s">
        <v>504</v>
      </c>
      <c r="N117" s="3" t="s">
        <v>476</v>
      </c>
    </row>
    <row r="118" spans="1:14" s="5" customFormat="1" ht="20.100000000000001" customHeight="1">
      <c r="A118" s="3" t="str">
        <f t="shared" si="3"/>
        <v>r_00001_pj_00020</v>
      </c>
      <c r="B118" s="3" t="s">
        <v>455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3" t="s">
        <v>155</v>
      </c>
      <c r="J118" s="3" t="s">
        <v>507</v>
      </c>
      <c r="K118" s="4" t="s">
        <v>506</v>
      </c>
      <c r="L118" s="4" t="s">
        <v>782</v>
      </c>
      <c r="M118" s="3" t="s">
        <v>504</v>
      </c>
      <c r="N118" s="3" t="s">
        <v>476</v>
      </c>
    </row>
    <row r="119" spans="1:14" s="5" customFormat="1" ht="20.100000000000001" customHeight="1">
      <c r="A119" s="3" t="str">
        <f t="shared" si="3"/>
        <v>r_00001_pj_00021</v>
      </c>
      <c r="B119" s="3" t="s">
        <v>455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3" t="s">
        <v>156</v>
      </c>
      <c r="J119" s="3" t="s">
        <v>508</v>
      </c>
      <c r="K119" s="4" t="s">
        <v>783</v>
      </c>
      <c r="L119" s="4" t="s">
        <v>784</v>
      </c>
      <c r="M119" s="3" t="s">
        <v>697</v>
      </c>
      <c r="N119" s="3" t="s">
        <v>472</v>
      </c>
    </row>
    <row r="120" spans="1:14" s="5" customFormat="1" ht="20.100000000000001" customHeight="1">
      <c r="A120" s="3" t="str">
        <f t="shared" si="3"/>
        <v>r_00001_pj_00022</v>
      </c>
      <c r="B120" s="3" t="s">
        <v>455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3" t="s">
        <v>210</v>
      </c>
      <c r="J120" s="3" t="s">
        <v>509</v>
      </c>
      <c r="K120" s="4" t="s">
        <v>785</v>
      </c>
      <c r="L120" s="4" t="s">
        <v>786</v>
      </c>
      <c r="M120" s="3" t="s">
        <v>698</v>
      </c>
      <c r="N120" s="3" t="s">
        <v>476</v>
      </c>
    </row>
    <row r="121" spans="1:14" s="5" customFormat="1" ht="20.100000000000001" customHeight="1">
      <c r="A121" s="3" t="str">
        <f t="shared" si="3"/>
        <v>r_00001_pj_00023</v>
      </c>
      <c r="B121" s="3" t="s">
        <v>455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3" t="s">
        <v>211</v>
      </c>
      <c r="J121" s="3" t="s">
        <v>511</v>
      </c>
      <c r="K121" s="4" t="s">
        <v>510</v>
      </c>
      <c r="L121" s="4" t="s">
        <v>787</v>
      </c>
      <c r="M121" s="3" t="s">
        <v>699</v>
      </c>
      <c r="N121" s="3" t="s">
        <v>476</v>
      </c>
    </row>
    <row r="122" spans="1:14" s="5" customFormat="1" ht="20.100000000000001" customHeight="1">
      <c r="A122" s="3" t="str">
        <f t="shared" si="3"/>
        <v>r_00001_pj_00024</v>
      </c>
      <c r="B122" s="3" t="s">
        <v>455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3" t="s">
        <v>212</v>
      </c>
      <c r="J122" s="3" t="s">
        <v>513</v>
      </c>
      <c r="K122" s="4" t="s">
        <v>512</v>
      </c>
      <c r="L122" s="4" t="s">
        <v>788</v>
      </c>
      <c r="M122" s="3" t="s">
        <v>700</v>
      </c>
      <c r="N122" s="3" t="s">
        <v>476</v>
      </c>
    </row>
    <row r="123" spans="1:14" s="5" customFormat="1" ht="20.100000000000001" customHeight="1">
      <c r="A123" s="3" t="str">
        <f t="shared" si="3"/>
        <v>r_00001_pj_00025</v>
      </c>
      <c r="B123" s="3" t="s">
        <v>455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3" t="s">
        <v>213</v>
      </c>
      <c r="J123" s="3" t="s">
        <v>553</v>
      </c>
      <c r="K123" s="4" t="s">
        <v>790</v>
      </c>
      <c r="L123" s="4" t="s">
        <v>791</v>
      </c>
      <c r="M123" s="3" t="s">
        <v>554</v>
      </c>
      <c r="N123" s="3" t="s">
        <v>117</v>
      </c>
    </row>
    <row r="124" spans="1:14" s="5" customFormat="1" ht="20.100000000000001" customHeight="1">
      <c r="A124" s="3" t="str">
        <f t="shared" si="3"/>
        <v>r_00001_pj_00026</v>
      </c>
      <c r="B124" s="3" t="s">
        <v>455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3" t="s">
        <v>214</v>
      </c>
      <c r="J124" s="16" t="s">
        <v>556</v>
      </c>
      <c r="K124" s="4" t="s">
        <v>789</v>
      </c>
      <c r="L124" s="4" t="s">
        <v>792</v>
      </c>
      <c r="M124" s="3" t="s">
        <v>555</v>
      </c>
      <c r="N124" s="3" t="s">
        <v>117</v>
      </c>
    </row>
    <row r="125" spans="1:14" s="5" customFormat="1" ht="20.100000000000001" customHeight="1">
      <c r="A125" s="3" t="str">
        <f t="shared" si="3"/>
        <v>r_00001_pj_00027</v>
      </c>
      <c r="B125" s="3" t="s">
        <v>455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3" t="s">
        <v>215</v>
      </c>
      <c r="J125" s="3" t="s">
        <v>557</v>
      </c>
      <c r="K125" s="4" t="s">
        <v>793</v>
      </c>
      <c r="L125" s="4" t="s">
        <v>794</v>
      </c>
      <c r="M125" s="3" t="s">
        <v>558</v>
      </c>
      <c r="N125" s="3" t="s">
        <v>117</v>
      </c>
    </row>
    <row r="126" spans="1:14" s="5" customFormat="1" ht="20.100000000000001" customHeight="1">
      <c r="A126" s="3" t="str">
        <f t="shared" si="3"/>
        <v>r_00001_pj_00028</v>
      </c>
      <c r="B126" s="3" t="s">
        <v>455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3" t="s">
        <v>216</v>
      </c>
      <c r="J126" s="3" t="s">
        <v>559</v>
      </c>
      <c r="K126" s="4" t="s">
        <v>795</v>
      </c>
      <c r="L126" s="4" t="s">
        <v>796</v>
      </c>
      <c r="M126" s="3" t="s">
        <v>558</v>
      </c>
      <c r="N126" s="3" t="s">
        <v>117</v>
      </c>
    </row>
    <row r="127" spans="1:14" s="5" customFormat="1" ht="20.100000000000001" customHeight="1">
      <c r="A127" s="3" t="str">
        <f t="shared" si="3"/>
        <v>r_00001_pj_00029</v>
      </c>
      <c r="B127" s="3" t="s">
        <v>455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3" t="s">
        <v>514</v>
      </c>
      <c r="J127" s="16" t="s">
        <v>560</v>
      </c>
      <c r="K127" s="4" t="s">
        <v>797</v>
      </c>
      <c r="L127" s="4" t="s">
        <v>798</v>
      </c>
      <c r="M127" s="3" t="s">
        <v>561</v>
      </c>
      <c r="N127" s="3" t="s">
        <v>117</v>
      </c>
    </row>
    <row r="128" spans="1:14" s="5" customFormat="1" ht="20.100000000000001" customHeight="1">
      <c r="A128" s="3" t="str">
        <f t="shared" si="3"/>
        <v>r_00001_pj_00030</v>
      </c>
      <c r="B128" s="3" t="s">
        <v>455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3" t="s">
        <v>515</v>
      </c>
      <c r="J128" s="3" t="s">
        <v>562</v>
      </c>
      <c r="K128" s="4" t="s">
        <v>799</v>
      </c>
      <c r="L128" s="4" t="s">
        <v>800</v>
      </c>
      <c r="M128" s="3" t="s">
        <v>563</v>
      </c>
      <c r="N128" s="3" t="s">
        <v>117</v>
      </c>
    </row>
    <row r="129" spans="1:14" s="5" customFormat="1" ht="20.100000000000001" customHeight="1">
      <c r="A129" s="3" t="str">
        <f t="shared" si="3"/>
        <v>r_00001_pj_00031</v>
      </c>
      <c r="B129" s="3" t="s">
        <v>455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3" t="s">
        <v>516</v>
      </c>
      <c r="J129" s="3" t="s">
        <v>564</v>
      </c>
      <c r="K129" s="4" t="s">
        <v>801</v>
      </c>
      <c r="L129" s="4" t="s">
        <v>802</v>
      </c>
      <c r="M129" s="3" t="s">
        <v>565</v>
      </c>
      <c r="N129" s="3" t="s">
        <v>117</v>
      </c>
    </row>
    <row r="130" spans="1:14" s="5" customFormat="1" ht="20.100000000000001" customHeight="1">
      <c r="A130" s="3" t="str">
        <f t="shared" ref="A130:A160" si="4">B130&amp;"_"&amp;I130</f>
        <v>r_00001_pj_00032</v>
      </c>
      <c r="B130" s="3" t="s">
        <v>455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3" t="s">
        <v>517</v>
      </c>
      <c r="J130" s="3" t="s">
        <v>566</v>
      </c>
      <c r="K130" s="4" t="s">
        <v>803</v>
      </c>
      <c r="L130" s="4" t="s">
        <v>804</v>
      </c>
      <c r="M130" s="3" t="s">
        <v>704</v>
      </c>
      <c r="N130" s="3" t="s">
        <v>117</v>
      </c>
    </row>
    <row r="131" spans="1:14" s="5" customFormat="1" ht="20.100000000000001" customHeight="1">
      <c r="A131" s="3" t="str">
        <f t="shared" si="4"/>
        <v>r_00001_pj_00033</v>
      </c>
      <c r="B131" s="3" t="s">
        <v>455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3" t="s">
        <v>518</v>
      </c>
      <c r="J131" s="3" t="s">
        <v>567</v>
      </c>
      <c r="K131" s="4" t="s">
        <v>805</v>
      </c>
      <c r="L131" s="4" t="s">
        <v>806</v>
      </c>
      <c r="M131" s="3" t="s">
        <v>568</v>
      </c>
      <c r="N131" s="3" t="s">
        <v>117</v>
      </c>
    </row>
    <row r="132" spans="1:14" s="5" customFormat="1" ht="20.100000000000001" customHeight="1">
      <c r="A132" s="3" t="str">
        <f t="shared" si="4"/>
        <v>r_00001_pj_00034</v>
      </c>
      <c r="B132" s="3" t="s">
        <v>455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3" t="s">
        <v>519</v>
      </c>
      <c r="J132" s="3" t="s">
        <v>571</v>
      </c>
      <c r="K132" s="4" t="s">
        <v>807</v>
      </c>
      <c r="L132" s="4" t="s">
        <v>808</v>
      </c>
      <c r="M132" s="3" t="s">
        <v>569</v>
      </c>
      <c r="N132" s="3" t="s">
        <v>117</v>
      </c>
    </row>
    <row r="133" spans="1:14" s="5" customFormat="1" ht="20.100000000000001" customHeight="1">
      <c r="A133" s="3" t="str">
        <f t="shared" si="4"/>
        <v>r_00001_pj_00035</v>
      </c>
      <c r="B133" s="3" t="s">
        <v>455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3" t="s">
        <v>520</v>
      </c>
      <c r="J133" s="3" t="s">
        <v>570</v>
      </c>
      <c r="K133" s="4" t="s">
        <v>809</v>
      </c>
      <c r="L133" s="4" t="s">
        <v>810</v>
      </c>
      <c r="M133" s="3" t="s">
        <v>572</v>
      </c>
      <c r="N133" s="3" t="s">
        <v>117</v>
      </c>
    </row>
    <row r="134" spans="1:14" s="5" customFormat="1" ht="20.100000000000001" customHeight="1">
      <c r="A134" s="3" t="str">
        <f t="shared" si="4"/>
        <v>r_00001_pj_00036</v>
      </c>
      <c r="B134" s="3" t="s">
        <v>455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3" t="s">
        <v>521</v>
      </c>
      <c r="J134" s="3" t="s">
        <v>573</v>
      </c>
      <c r="K134" s="4" t="s">
        <v>811</v>
      </c>
      <c r="L134" s="4" t="s">
        <v>812</v>
      </c>
      <c r="M134" s="3" t="s">
        <v>575</v>
      </c>
      <c r="N134" s="3" t="s">
        <v>117</v>
      </c>
    </row>
    <row r="135" spans="1:14" s="5" customFormat="1" ht="20.100000000000001" customHeight="1">
      <c r="A135" s="3" t="str">
        <f t="shared" si="4"/>
        <v>r_00001_pj_00037</v>
      </c>
      <c r="B135" s="3" t="s">
        <v>455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3" t="s">
        <v>522</v>
      </c>
      <c r="J135" s="3" t="s">
        <v>574</v>
      </c>
      <c r="K135" s="4" t="s">
        <v>813</v>
      </c>
      <c r="L135" s="4" t="s">
        <v>814</v>
      </c>
      <c r="M135" s="3" t="s">
        <v>576</v>
      </c>
      <c r="N135" s="3" t="s">
        <v>117</v>
      </c>
    </row>
    <row r="136" spans="1:14" s="5" customFormat="1" ht="20.100000000000001" customHeight="1">
      <c r="A136" s="3" t="str">
        <f t="shared" si="4"/>
        <v>r_00001_pj_00038</v>
      </c>
      <c r="B136" s="3" t="s">
        <v>455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3" t="s">
        <v>523</v>
      </c>
      <c r="J136" s="3" t="s">
        <v>577</v>
      </c>
      <c r="K136" s="4" t="s">
        <v>815</v>
      </c>
      <c r="L136" s="4" t="s">
        <v>816</v>
      </c>
      <c r="M136" s="3" t="s">
        <v>578</v>
      </c>
      <c r="N136" s="3" t="s">
        <v>579</v>
      </c>
    </row>
    <row r="137" spans="1:14" s="5" customFormat="1" ht="20.100000000000001" customHeight="1">
      <c r="A137" s="3" t="str">
        <f t="shared" si="4"/>
        <v>r_00001_pj_00039</v>
      </c>
      <c r="B137" s="3" t="s">
        <v>455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3" t="s">
        <v>524</v>
      </c>
      <c r="J137" s="3" t="s">
        <v>580</v>
      </c>
      <c r="K137" s="4" t="s">
        <v>817</v>
      </c>
      <c r="L137" s="4" t="s">
        <v>818</v>
      </c>
      <c r="M137" s="3" t="s">
        <v>581</v>
      </c>
      <c r="N137" s="3" t="s">
        <v>117</v>
      </c>
    </row>
    <row r="138" spans="1:14" s="5" customFormat="1" ht="20.100000000000001" customHeight="1">
      <c r="A138" s="3" t="str">
        <f t="shared" si="4"/>
        <v>r_00001_pj_00040</v>
      </c>
      <c r="B138" s="3" t="s">
        <v>455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3" t="s">
        <v>525</v>
      </c>
      <c r="J138" s="3" t="s">
        <v>582</v>
      </c>
      <c r="K138" s="4" t="s">
        <v>819</v>
      </c>
      <c r="L138" s="4" t="s">
        <v>820</v>
      </c>
      <c r="M138" s="3" t="s">
        <v>583</v>
      </c>
      <c r="N138" s="3" t="s">
        <v>193</v>
      </c>
    </row>
    <row r="139" spans="1:14" s="5" customFormat="1" ht="20.100000000000001" customHeight="1">
      <c r="A139" s="3" t="str">
        <f t="shared" si="4"/>
        <v>r_00001_pj_00041</v>
      </c>
      <c r="B139" s="3" t="s">
        <v>455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3" t="s">
        <v>526</v>
      </c>
      <c r="J139" s="3" t="s">
        <v>584</v>
      </c>
      <c r="K139" s="4" t="s">
        <v>821</v>
      </c>
      <c r="L139" s="4" t="s">
        <v>822</v>
      </c>
      <c r="M139" s="3" t="s">
        <v>585</v>
      </c>
      <c r="N139" s="3" t="s">
        <v>193</v>
      </c>
    </row>
    <row r="140" spans="1:14" s="5" customFormat="1" ht="20.100000000000001" customHeight="1">
      <c r="A140" s="3" t="str">
        <f t="shared" si="4"/>
        <v>r_00001_pj_00042</v>
      </c>
      <c r="B140" s="3" t="s">
        <v>455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3" t="s">
        <v>527</v>
      </c>
      <c r="J140" s="3" t="s">
        <v>586</v>
      </c>
      <c r="K140" s="4" t="s">
        <v>823</v>
      </c>
      <c r="L140" s="4" t="s">
        <v>824</v>
      </c>
      <c r="M140" s="3" t="s">
        <v>587</v>
      </c>
      <c r="N140" s="3" t="s">
        <v>117</v>
      </c>
    </row>
    <row r="141" spans="1:14" s="5" customFormat="1" ht="20.100000000000001" customHeight="1">
      <c r="A141" s="3" t="str">
        <f t="shared" si="4"/>
        <v>r_00001_pj_00043</v>
      </c>
      <c r="B141" s="3" t="s">
        <v>455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3" t="s">
        <v>528</v>
      </c>
      <c r="J141" s="3" t="s">
        <v>588</v>
      </c>
      <c r="K141" s="4" t="s">
        <v>825</v>
      </c>
      <c r="L141" s="4" t="s">
        <v>826</v>
      </c>
      <c r="M141" s="3" t="s">
        <v>581</v>
      </c>
      <c r="N141" s="3" t="s">
        <v>117</v>
      </c>
    </row>
    <row r="142" spans="1:14" s="5" customFormat="1" ht="20.100000000000001" customHeight="1">
      <c r="A142" s="3" t="str">
        <f t="shared" si="4"/>
        <v>r_00001_pj_00044</v>
      </c>
      <c r="B142" s="3" t="s">
        <v>455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3" t="s">
        <v>529</v>
      </c>
      <c r="J142" s="3" t="s">
        <v>589</v>
      </c>
      <c r="K142" s="4" t="s">
        <v>827</v>
      </c>
      <c r="L142" s="4" t="s">
        <v>828</v>
      </c>
      <c r="M142" s="3" t="s">
        <v>590</v>
      </c>
      <c r="N142" s="3" t="s">
        <v>117</v>
      </c>
    </row>
    <row r="143" spans="1:14" s="5" customFormat="1" ht="20.100000000000001" customHeight="1">
      <c r="A143" s="3" t="str">
        <f t="shared" si="4"/>
        <v>r_00001_pj_00045</v>
      </c>
      <c r="B143" s="3" t="s">
        <v>455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3" t="s">
        <v>530</v>
      </c>
      <c r="J143" s="3" t="s">
        <v>591</v>
      </c>
      <c r="K143" s="4" t="s">
        <v>829</v>
      </c>
      <c r="L143" s="4" t="s">
        <v>830</v>
      </c>
      <c r="M143" s="3" t="s">
        <v>592</v>
      </c>
      <c r="N143" s="3" t="s">
        <v>117</v>
      </c>
    </row>
    <row r="144" spans="1:14" s="5" customFormat="1" ht="20.100000000000001" customHeight="1">
      <c r="A144" s="3" t="str">
        <f t="shared" si="4"/>
        <v>r_00001_pj_00046</v>
      </c>
      <c r="B144" s="3" t="s">
        <v>455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3" t="s">
        <v>531</v>
      </c>
      <c r="J144" s="3" t="s">
        <v>593</v>
      </c>
      <c r="K144" s="4" t="s">
        <v>831</v>
      </c>
      <c r="L144" s="4" t="s">
        <v>832</v>
      </c>
      <c r="M144" s="3" t="s">
        <v>594</v>
      </c>
      <c r="N144" s="3" t="s">
        <v>117</v>
      </c>
    </row>
    <row r="145" spans="1:14" s="5" customFormat="1" ht="20.100000000000001" customHeight="1">
      <c r="A145" s="3" t="str">
        <f t="shared" si="4"/>
        <v>r_00001_pj_00047</v>
      </c>
      <c r="B145" s="3" t="s">
        <v>455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3" t="s">
        <v>532</v>
      </c>
      <c r="J145" s="3" t="s">
        <v>595</v>
      </c>
      <c r="K145" s="4" t="s">
        <v>833</v>
      </c>
      <c r="L145" s="4" t="s">
        <v>834</v>
      </c>
      <c r="M145" s="3" t="s">
        <v>596</v>
      </c>
      <c r="N145" s="3" t="s">
        <v>117</v>
      </c>
    </row>
    <row r="146" spans="1:14" s="5" customFormat="1" ht="20.100000000000001" customHeight="1">
      <c r="A146" s="3" t="str">
        <f t="shared" si="4"/>
        <v>r_00001_pj_00048</v>
      </c>
      <c r="B146" s="3" t="s">
        <v>455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3" t="s">
        <v>533</v>
      </c>
      <c r="J146" s="3" t="s">
        <v>597</v>
      </c>
      <c r="K146" s="4" t="s">
        <v>633</v>
      </c>
      <c r="L146" s="4" t="s">
        <v>835</v>
      </c>
      <c r="M146" s="3" t="s">
        <v>598</v>
      </c>
      <c r="N146" s="3" t="s">
        <v>117</v>
      </c>
    </row>
    <row r="147" spans="1:14" s="5" customFormat="1" ht="20.100000000000001" customHeight="1">
      <c r="A147" s="3" t="str">
        <f t="shared" si="4"/>
        <v>r_00001_pj_00049</v>
      </c>
      <c r="B147" s="3" t="s">
        <v>455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3" t="s">
        <v>534</v>
      </c>
      <c r="J147" s="3" t="s">
        <v>599</v>
      </c>
      <c r="K147" s="4" t="s">
        <v>836</v>
      </c>
      <c r="L147" s="4" t="s">
        <v>837</v>
      </c>
      <c r="M147" s="3" t="s">
        <v>600</v>
      </c>
      <c r="N147" s="3" t="s">
        <v>117</v>
      </c>
    </row>
    <row r="148" spans="1:14" s="5" customFormat="1" ht="20.100000000000001" customHeight="1">
      <c r="A148" s="3" t="str">
        <f t="shared" si="4"/>
        <v>r_00001_pj_00050</v>
      </c>
      <c r="B148" s="3" t="s">
        <v>455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3" t="s">
        <v>535</v>
      </c>
      <c r="J148" s="3" t="s">
        <v>619</v>
      </c>
      <c r="K148" s="4" t="s">
        <v>838</v>
      </c>
      <c r="L148" s="4" t="s">
        <v>839</v>
      </c>
      <c r="M148" s="3" t="s">
        <v>618</v>
      </c>
      <c r="N148" s="3" t="s">
        <v>117</v>
      </c>
    </row>
    <row r="149" spans="1:14" s="5" customFormat="1" ht="20.100000000000001" customHeight="1">
      <c r="A149" s="3" t="str">
        <f t="shared" si="4"/>
        <v>r_00001_pj_00051</v>
      </c>
      <c r="B149" s="3" t="s">
        <v>455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3" t="s">
        <v>536</v>
      </c>
      <c r="J149" s="3" t="s">
        <v>842</v>
      </c>
      <c r="K149" s="4" t="s">
        <v>840</v>
      </c>
      <c r="L149" s="4" t="s">
        <v>841</v>
      </c>
      <c r="M149" s="3" t="s">
        <v>620</v>
      </c>
      <c r="N149" s="3" t="s">
        <v>621</v>
      </c>
    </row>
    <row r="150" spans="1:14" s="5" customFormat="1" ht="20.100000000000001" customHeight="1">
      <c r="A150" s="3" t="str">
        <f t="shared" si="4"/>
        <v>r_00001_pj_00053</v>
      </c>
      <c r="B150" s="3" t="s">
        <v>455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3" t="s">
        <v>537</v>
      </c>
      <c r="J150" s="3" t="s">
        <v>622</v>
      </c>
      <c r="K150" s="4" t="s">
        <v>843</v>
      </c>
      <c r="L150" s="4" t="s">
        <v>844</v>
      </c>
      <c r="M150" s="3" t="s">
        <v>623</v>
      </c>
      <c r="N150" s="3" t="s">
        <v>117</v>
      </c>
    </row>
    <row r="151" spans="1:14" s="5" customFormat="1" ht="20.100000000000001" customHeight="1">
      <c r="A151" s="3" t="str">
        <f t="shared" si="4"/>
        <v>r_00001_pj_00054</v>
      </c>
      <c r="B151" s="3" t="s">
        <v>455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3" t="s">
        <v>538</v>
      </c>
      <c r="J151" s="3" t="s">
        <v>624</v>
      </c>
      <c r="K151" s="4" t="s">
        <v>845</v>
      </c>
      <c r="L151" s="4" t="s">
        <v>846</v>
      </c>
      <c r="M151" s="3" t="s">
        <v>625</v>
      </c>
      <c r="N151" s="3" t="s">
        <v>117</v>
      </c>
    </row>
    <row r="152" spans="1:14" s="5" customFormat="1" ht="20.100000000000001" customHeight="1">
      <c r="A152" s="3" t="str">
        <f t="shared" si="4"/>
        <v>r_00001_pj_00055</v>
      </c>
      <c r="B152" s="3" t="s">
        <v>455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3" t="s">
        <v>539</v>
      </c>
      <c r="J152" s="3" t="s">
        <v>626</v>
      </c>
      <c r="K152" s="4" t="s">
        <v>847</v>
      </c>
      <c r="L152" s="4" t="s">
        <v>848</v>
      </c>
      <c r="M152" s="3" t="s">
        <v>627</v>
      </c>
      <c r="N152" s="3" t="s">
        <v>117</v>
      </c>
    </row>
    <row r="153" spans="1:14" s="5" customFormat="1" ht="20.100000000000001" customHeight="1">
      <c r="A153" s="3" t="str">
        <f t="shared" si="4"/>
        <v>r_00001_pj_00056</v>
      </c>
      <c r="B153" s="3" t="s">
        <v>455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3" t="s">
        <v>540</v>
      </c>
      <c r="J153" s="3" t="s">
        <v>628</v>
      </c>
      <c r="K153" s="4" t="s">
        <v>849</v>
      </c>
      <c r="L153" s="4" t="s">
        <v>850</v>
      </c>
      <c r="M153" s="3" t="s">
        <v>629</v>
      </c>
      <c r="N153" s="3" t="s">
        <v>117</v>
      </c>
    </row>
    <row r="154" spans="1:14" s="5" customFormat="1" ht="20.100000000000001" customHeight="1">
      <c r="A154" s="3" t="str">
        <f t="shared" si="4"/>
        <v>r_00001_pj_00057</v>
      </c>
      <c r="B154" s="3" t="s">
        <v>455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3" t="s">
        <v>541</v>
      </c>
      <c r="J154" s="3" t="s">
        <v>630</v>
      </c>
      <c r="K154" s="4" t="s">
        <v>851</v>
      </c>
      <c r="L154" s="4" t="s">
        <v>852</v>
      </c>
      <c r="M154" s="3" t="s">
        <v>631</v>
      </c>
      <c r="N154" s="3" t="s">
        <v>117</v>
      </c>
    </row>
    <row r="155" spans="1:14" s="5" customFormat="1" ht="20.100000000000001" customHeight="1">
      <c r="A155" s="3" t="str">
        <f t="shared" si="4"/>
        <v>r_00001_pj_00058</v>
      </c>
      <c r="B155" s="3" t="s">
        <v>455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3" t="s">
        <v>542</v>
      </c>
      <c r="J155" s="3" t="s">
        <v>632</v>
      </c>
      <c r="K155" s="4" t="s">
        <v>853</v>
      </c>
      <c r="L155" s="4" t="s">
        <v>854</v>
      </c>
      <c r="M155" s="3" t="s">
        <v>598</v>
      </c>
      <c r="N155" s="3" t="s">
        <v>117</v>
      </c>
    </row>
    <row r="156" spans="1:14" s="5" customFormat="1" ht="20.100000000000001" customHeight="1">
      <c r="A156" s="3" t="str">
        <f t="shared" si="4"/>
        <v>r_00001_pj_00059</v>
      </c>
      <c r="B156" s="3" t="s">
        <v>455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3" t="s">
        <v>543</v>
      </c>
      <c r="J156" s="3" t="s">
        <v>634</v>
      </c>
      <c r="K156" s="4" t="s">
        <v>855</v>
      </c>
      <c r="L156" s="4" t="s">
        <v>856</v>
      </c>
      <c r="M156" s="3" t="s">
        <v>635</v>
      </c>
      <c r="N156" s="3" t="s">
        <v>117</v>
      </c>
    </row>
    <row r="157" spans="1:14" s="5" customFormat="1" ht="20.100000000000001" customHeight="1">
      <c r="A157" s="3" t="str">
        <f t="shared" si="4"/>
        <v>r_00001_pj_00060</v>
      </c>
      <c r="B157" s="3" t="s">
        <v>455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3" t="s">
        <v>544</v>
      </c>
      <c r="J157" s="3" t="s">
        <v>636</v>
      </c>
      <c r="K157" s="4" t="s">
        <v>857</v>
      </c>
      <c r="L157" s="4" t="s">
        <v>858</v>
      </c>
      <c r="M157" s="3" t="s">
        <v>637</v>
      </c>
      <c r="N157" s="3" t="s">
        <v>117</v>
      </c>
    </row>
    <row r="158" spans="1:14" s="5" customFormat="1" ht="20.100000000000001" customHeight="1">
      <c r="A158" s="3" t="str">
        <f t="shared" si="4"/>
        <v>r_00001_pj_00061</v>
      </c>
      <c r="B158" s="3" t="s">
        <v>455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3" t="s">
        <v>545</v>
      </c>
      <c r="J158" s="3" t="s">
        <v>638</v>
      </c>
      <c r="K158" s="4" t="s">
        <v>859</v>
      </c>
      <c r="L158" s="4" t="s">
        <v>860</v>
      </c>
      <c r="M158" s="3" t="s">
        <v>639</v>
      </c>
      <c r="N158" s="3" t="s">
        <v>117</v>
      </c>
    </row>
    <row r="159" spans="1:14" s="5" customFormat="1" ht="20.100000000000001" customHeight="1">
      <c r="A159" s="3" t="str">
        <f t="shared" si="4"/>
        <v>r_00001_pj_00062</v>
      </c>
      <c r="B159" s="3" t="s">
        <v>455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3" t="s">
        <v>546</v>
      </c>
      <c r="J159" s="3" t="s">
        <v>640</v>
      </c>
      <c r="K159" s="4" t="s">
        <v>861</v>
      </c>
      <c r="L159" s="4" t="s">
        <v>862</v>
      </c>
      <c r="M159" s="3" t="s">
        <v>641</v>
      </c>
      <c r="N159" s="3" t="s">
        <v>117</v>
      </c>
    </row>
    <row r="160" spans="1:14" s="5" customFormat="1" ht="20.100000000000001" customHeight="1">
      <c r="A160" s="3" t="str">
        <f t="shared" si="4"/>
        <v>r_00001_pj_00063</v>
      </c>
      <c r="B160" s="3" t="s">
        <v>455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3" t="s">
        <v>547</v>
      </c>
      <c r="J160" s="3" t="s">
        <v>642</v>
      </c>
      <c r="K160" s="4" t="s">
        <v>863</v>
      </c>
      <c r="L160" s="4" t="s">
        <v>864</v>
      </c>
      <c r="M160" s="3" t="s">
        <v>585</v>
      </c>
      <c r="N160" s="3" t="s">
        <v>117</v>
      </c>
    </row>
    <row r="161" spans="1:14" s="5" customFormat="1" ht="20.100000000000001" customHeight="1">
      <c r="A161" s="3" t="str">
        <f t="shared" ref="A161:A182" si="5">B161&amp;"_"&amp;I161</f>
        <v>r_00001_pj_00064</v>
      </c>
      <c r="B161" s="3" t="s">
        <v>455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3" t="s">
        <v>548</v>
      </c>
      <c r="J161" s="3" t="s">
        <v>643</v>
      </c>
      <c r="K161" s="4" t="s">
        <v>865</v>
      </c>
      <c r="L161" s="4" t="s">
        <v>866</v>
      </c>
      <c r="M161" s="3" t="s">
        <v>637</v>
      </c>
      <c r="N161" s="3" t="s">
        <v>117</v>
      </c>
    </row>
    <row r="162" spans="1:14" s="5" customFormat="1" ht="20.100000000000001" customHeight="1">
      <c r="A162" s="3" t="str">
        <f t="shared" si="5"/>
        <v>r_00001_pj_00065</v>
      </c>
      <c r="B162" s="3" t="s">
        <v>455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3" t="s">
        <v>549</v>
      </c>
      <c r="J162" s="3" t="s">
        <v>644</v>
      </c>
      <c r="K162" s="4" t="s">
        <v>867</v>
      </c>
      <c r="L162" s="4" t="s">
        <v>868</v>
      </c>
      <c r="M162" s="3" t="s">
        <v>637</v>
      </c>
      <c r="N162" s="3" t="s">
        <v>117</v>
      </c>
    </row>
    <row r="163" spans="1:14" s="5" customFormat="1" ht="20.100000000000001" customHeight="1">
      <c r="A163" s="3" t="str">
        <f t="shared" si="5"/>
        <v>r_00001_pj_00066</v>
      </c>
      <c r="B163" s="3" t="s">
        <v>455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3" t="s">
        <v>550</v>
      </c>
      <c r="J163" s="3" t="s">
        <v>992</v>
      </c>
      <c r="K163" s="4" t="s">
        <v>869</v>
      </c>
      <c r="L163" s="4" t="s">
        <v>870</v>
      </c>
      <c r="M163" s="3" t="s">
        <v>645</v>
      </c>
      <c r="N163" s="3" t="s">
        <v>646</v>
      </c>
    </row>
    <row r="164" spans="1:14" s="5" customFormat="1" ht="20.100000000000001" customHeight="1">
      <c r="A164" s="3" t="str">
        <f t="shared" si="5"/>
        <v>r_00001_pj_00067</v>
      </c>
      <c r="B164" s="3" t="s">
        <v>455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3" t="s">
        <v>551</v>
      </c>
      <c r="J164" s="3" t="s">
        <v>647</v>
      </c>
      <c r="K164" s="4" t="s">
        <v>871</v>
      </c>
      <c r="L164" s="4" t="s">
        <v>872</v>
      </c>
      <c r="M164" s="3" t="s">
        <v>648</v>
      </c>
      <c r="N164" s="3" t="s">
        <v>649</v>
      </c>
    </row>
    <row r="165" spans="1:14" s="5" customFormat="1" ht="20.100000000000001" customHeight="1">
      <c r="A165" s="3" t="str">
        <f t="shared" si="5"/>
        <v>r_00001_pj_00068</v>
      </c>
      <c r="B165" s="3" t="s">
        <v>455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3" t="s">
        <v>552</v>
      </c>
      <c r="J165" s="3" t="s">
        <v>650</v>
      </c>
      <c r="K165" s="4" t="s">
        <v>873</v>
      </c>
      <c r="L165" s="4" t="s">
        <v>874</v>
      </c>
      <c r="M165" s="3" t="s">
        <v>703</v>
      </c>
      <c r="N165" s="3" t="s">
        <v>649</v>
      </c>
    </row>
    <row r="166" spans="1:14" s="5" customFormat="1" ht="20.100000000000001" customHeight="1">
      <c r="A166" s="3" t="str">
        <f t="shared" si="5"/>
        <v>r_00001_pj_00069</v>
      </c>
      <c r="B166" s="3" t="s">
        <v>455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3" t="s">
        <v>601</v>
      </c>
      <c r="J166" s="3" t="s">
        <v>651</v>
      </c>
      <c r="K166" s="4" t="s">
        <v>875</v>
      </c>
      <c r="L166" s="4" t="s">
        <v>876</v>
      </c>
      <c r="M166" s="3" t="s">
        <v>652</v>
      </c>
      <c r="N166" s="3" t="s">
        <v>649</v>
      </c>
    </row>
    <row r="167" spans="1:14" s="5" customFormat="1" ht="20.100000000000001" customHeight="1">
      <c r="A167" s="3" t="str">
        <f t="shared" si="5"/>
        <v>r_00001_pj_00070</v>
      </c>
      <c r="B167" s="3" t="s">
        <v>455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3" t="s">
        <v>602</v>
      </c>
      <c r="J167" s="3" t="s">
        <v>653</v>
      </c>
      <c r="K167" s="4" t="s">
        <v>877</v>
      </c>
      <c r="L167" s="4" t="s">
        <v>878</v>
      </c>
      <c r="M167" s="3" t="s">
        <v>655</v>
      </c>
      <c r="N167" s="3" t="s">
        <v>654</v>
      </c>
    </row>
    <row r="168" spans="1:14" s="5" customFormat="1" ht="20.100000000000001" customHeight="1">
      <c r="A168" s="3" t="str">
        <f t="shared" si="5"/>
        <v>r_00001_pj_00071</v>
      </c>
      <c r="B168" s="3" t="s">
        <v>455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3" t="s">
        <v>603</v>
      </c>
      <c r="J168" s="3" t="s">
        <v>656</v>
      </c>
      <c r="K168" s="4" t="s">
        <v>879</v>
      </c>
      <c r="L168" s="4" t="s">
        <v>880</v>
      </c>
      <c r="M168" s="3" t="s">
        <v>657</v>
      </c>
      <c r="N168" s="3" t="s">
        <v>654</v>
      </c>
    </row>
    <row r="169" spans="1:14" s="5" customFormat="1" ht="20.100000000000001" customHeight="1">
      <c r="A169" s="3" t="str">
        <f t="shared" si="5"/>
        <v>r_00001_pj_00072</v>
      </c>
      <c r="B169" s="3" t="s">
        <v>455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3" t="s">
        <v>604</v>
      </c>
      <c r="J169" s="3" t="s">
        <v>658</v>
      </c>
      <c r="K169" s="4" t="s">
        <v>881</v>
      </c>
      <c r="L169" s="4" t="s">
        <v>882</v>
      </c>
      <c r="M169" s="3" t="s">
        <v>659</v>
      </c>
      <c r="N169" s="3" t="s">
        <v>660</v>
      </c>
    </row>
    <row r="170" spans="1:14" s="5" customFormat="1" ht="20.100000000000001" customHeight="1">
      <c r="A170" s="3" t="str">
        <f t="shared" si="5"/>
        <v>r_00001_pj_00073</v>
      </c>
      <c r="B170" s="3" t="s">
        <v>455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3" t="s">
        <v>605</v>
      </c>
      <c r="J170" s="3" t="s">
        <v>661</v>
      </c>
      <c r="K170" s="4" t="s">
        <v>883</v>
      </c>
      <c r="L170" s="4" t="s">
        <v>884</v>
      </c>
      <c r="M170" s="3" t="s">
        <v>662</v>
      </c>
      <c r="N170" s="3" t="s">
        <v>654</v>
      </c>
    </row>
    <row r="171" spans="1:14" s="5" customFormat="1" ht="20.100000000000001" customHeight="1">
      <c r="A171" s="3" t="str">
        <f t="shared" si="5"/>
        <v>r_00001_pj_00074</v>
      </c>
      <c r="B171" s="3" t="s">
        <v>455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3" t="s">
        <v>606</v>
      </c>
      <c r="J171" s="3" t="s">
        <v>663</v>
      </c>
      <c r="K171" s="4" t="s">
        <v>885</v>
      </c>
      <c r="L171" s="4" t="s">
        <v>886</v>
      </c>
      <c r="M171" s="3" t="s">
        <v>664</v>
      </c>
      <c r="N171" s="3" t="s">
        <v>654</v>
      </c>
    </row>
    <row r="172" spans="1:14" s="5" customFormat="1" ht="20.100000000000001" customHeight="1">
      <c r="A172" s="3" t="str">
        <f t="shared" si="5"/>
        <v>r_00001_pj_00075</v>
      </c>
      <c r="B172" s="3" t="s">
        <v>455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3" t="s">
        <v>607</v>
      </c>
      <c r="J172" s="3" t="s">
        <v>665</v>
      </c>
      <c r="K172" s="4" t="s">
        <v>887</v>
      </c>
      <c r="L172" s="4" t="s">
        <v>888</v>
      </c>
      <c r="M172" s="3" t="s">
        <v>701</v>
      </c>
      <c r="N172" s="3" t="s">
        <v>654</v>
      </c>
    </row>
    <row r="173" spans="1:14" s="5" customFormat="1" ht="20.100000000000001" customHeight="1">
      <c r="A173" s="3" t="str">
        <f t="shared" si="5"/>
        <v>r_00001_pj_00076</v>
      </c>
      <c r="B173" s="3" t="s">
        <v>455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3" t="s">
        <v>608</v>
      </c>
      <c r="J173" s="3" t="s">
        <v>666</v>
      </c>
      <c r="K173" s="4" t="s">
        <v>889</v>
      </c>
      <c r="L173" s="4" t="s">
        <v>890</v>
      </c>
      <c r="M173" s="3" t="s">
        <v>702</v>
      </c>
      <c r="N173" s="3" t="s">
        <v>476</v>
      </c>
    </row>
    <row r="174" spans="1:14" s="5" customFormat="1" ht="20.100000000000001" customHeight="1">
      <c r="A174" s="3" t="str">
        <f t="shared" si="5"/>
        <v>r_00001_pj_00077</v>
      </c>
      <c r="B174" s="3" t="s">
        <v>455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3" t="s">
        <v>609</v>
      </c>
      <c r="J174" s="3" t="s">
        <v>667</v>
      </c>
      <c r="K174" s="4" t="s">
        <v>891</v>
      </c>
      <c r="L174" s="4" t="s">
        <v>892</v>
      </c>
      <c r="M174" s="3" t="s">
        <v>668</v>
      </c>
      <c r="N174" s="3" t="s">
        <v>654</v>
      </c>
    </row>
    <row r="175" spans="1:14" s="5" customFormat="1" ht="20.100000000000001" customHeight="1">
      <c r="A175" s="3" t="str">
        <f t="shared" si="5"/>
        <v>r_00001_pj_00078</v>
      </c>
      <c r="B175" s="3" t="s">
        <v>455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3" t="s">
        <v>610</v>
      </c>
      <c r="J175" s="3" t="s">
        <v>669</v>
      </c>
      <c r="K175" s="4" t="s">
        <v>893</v>
      </c>
      <c r="L175" s="4" t="s">
        <v>894</v>
      </c>
      <c r="M175" s="3" t="s">
        <v>670</v>
      </c>
      <c r="N175" s="3" t="s">
        <v>654</v>
      </c>
    </row>
    <row r="176" spans="1:14" s="5" customFormat="1" ht="20.100000000000001" customHeight="1">
      <c r="A176" s="3" t="str">
        <f t="shared" si="5"/>
        <v>r_00001_pj_00079</v>
      </c>
      <c r="B176" s="3" t="s">
        <v>455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3" t="s">
        <v>611</v>
      </c>
      <c r="J176" s="3" t="s">
        <v>671</v>
      </c>
      <c r="K176" s="4" t="s">
        <v>895</v>
      </c>
      <c r="L176" s="4" t="s">
        <v>896</v>
      </c>
      <c r="M176" s="3" t="s">
        <v>672</v>
      </c>
      <c r="N176" s="3" t="s">
        <v>654</v>
      </c>
    </row>
    <row r="177" spans="1:14" s="5" customFormat="1" ht="20.100000000000001" customHeight="1">
      <c r="A177" s="3" t="str">
        <f t="shared" si="5"/>
        <v>r_00001_pj_00080</v>
      </c>
      <c r="B177" s="3" t="s">
        <v>455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3" t="s">
        <v>612</v>
      </c>
      <c r="J177" s="3" t="s">
        <v>673</v>
      </c>
      <c r="K177" s="4" t="s">
        <v>897</v>
      </c>
      <c r="L177" s="4" t="s">
        <v>898</v>
      </c>
      <c r="M177" s="3" t="s">
        <v>674</v>
      </c>
      <c r="N177" s="3" t="s">
        <v>654</v>
      </c>
    </row>
    <row r="178" spans="1:14" s="5" customFormat="1" ht="20.100000000000001" customHeight="1">
      <c r="A178" s="3" t="str">
        <f t="shared" si="5"/>
        <v>r_00001_pj_00081</v>
      </c>
      <c r="B178" s="3" t="s">
        <v>455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3" t="s">
        <v>613</v>
      </c>
      <c r="J178" s="3" t="s">
        <v>676</v>
      </c>
      <c r="K178" s="4" t="s">
        <v>675</v>
      </c>
      <c r="L178" s="4" t="s">
        <v>899</v>
      </c>
      <c r="M178" s="3" t="s">
        <v>677</v>
      </c>
      <c r="N178" s="3" t="s">
        <v>654</v>
      </c>
    </row>
    <row r="179" spans="1:14" s="5" customFormat="1" ht="20.100000000000001" customHeight="1">
      <c r="A179" s="3" t="str">
        <f t="shared" si="5"/>
        <v>r_00001_pj_00082</v>
      </c>
      <c r="B179" s="3" t="s">
        <v>455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3" t="s">
        <v>614</v>
      </c>
      <c r="J179" s="3" t="s">
        <v>678</v>
      </c>
      <c r="K179" s="4" t="s">
        <v>900</v>
      </c>
      <c r="L179" s="4" t="s">
        <v>901</v>
      </c>
      <c r="M179" s="3" t="s">
        <v>679</v>
      </c>
      <c r="N179" s="3" t="s">
        <v>680</v>
      </c>
    </row>
    <row r="180" spans="1:14" s="5" customFormat="1" ht="20.100000000000001" customHeight="1">
      <c r="A180" s="3" t="str">
        <f t="shared" si="5"/>
        <v>r_00001_pj_00083</v>
      </c>
      <c r="B180" s="3" t="s">
        <v>455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3" t="s">
        <v>615</v>
      </c>
      <c r="J180" s="3" t="s">
        <v>681</v>
      </c>
      <c r="K180" s="4" t="s">
        <v>902</v>
      </c>
      <c r="L180" s="4" t="s">
        <v>903</v>
      </c>
      <c r="M180" s="3" t="s">
        <v>682</v>
      </c>
      <c r="N180" s="3" t="s">
        <v>654</v>
      </c>
    </row>
    <row r="181" spans="1:14" s="5" customFormat="1" ht="20.100000000000001" customHeight="1">
      <c r="A181" s="3" t="str">
        <f t="shared" si="5"/>
        <v>r_00001_pj_00084</v>
      </c>
      <c r="B181" s="3" t="s">
        <v>455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3" t="s">
        <v>616</v>
      </c>
      <c r="J181" s="3" t="s">
        <v>686</v>
      </c>
      <c r="K181" s="4" t="s">
        <v>683</v>
      </c>
      <c r="L181" s="4" t="s">
        <v>904</v>
      </c>
      <c r="M181" s="3" t="s">
        <v>684</v>
      </c>
      <c r="N181" s="3" t="s">
        <v>685</v>
      </c>
    </row>
    <row r="182" spans="1:14" s="5" customFormat="1" ht="20.100000000000001" customHeight="1">
      <c r="A182" s="3" t="str">
        <f t="shared" si="5"/>
        <v>r_00001_pj_00085</v>
      </c>
      <c r="B182" s="3" t="s">
        <v>455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3" t="s">
        <v>617</v>
      </c>
      <c r="J182" s="3" t="s">
        <v>687</v>
      </c>
      <c r="K182" s="4" t="s">
        <v>905</v>
      </c>
      <c r="L182" s="4" t="s">
        <v>906</v>
      </c>
      <c r="M182" s="3" t="s">
        <v>688</v>
      </c>
      <c r="N182" s="3" t="s">
        <v>689</v>
      </c>
    </row>
    <row r="183" spans="1:14" s="8" customFormat="1" ht="20.100000000000001" customHeight="1">
      <c r="A183" s="6" t="str">
        <f t="shared" ref="A183" si="6">B183&amp;"_"&amp;I183</f>
        <v>y_00001_pj_00001</v>
      </c>
      <c r="B183" s="6" t="s">
        <v>915</v>
      </c>
      <c r="C183" s="6" t="str">
        <f>VLOOKUP(B183,base_data!$1:$1048576,2,0)</f>
        <v>요앞 건축사사무소</v>
      </c>
      <c r="D183" s="6" t="str">
        <f>VLOOKUP($B183,base_data!$1:$1048576,3,0)</f>
        <v>http://yoap.kr/</v>
      </c>
      <c r="E183" s="6" t="str">
        <f>VLOOKUP($B183,base_data!$1:$1048576,4,0)</f>
        <v>http://yoap.kr/wp-content/uploads/2013/05/yoap-ci_ver3_eng_black_small-150x150.jpg</v>
      </c>
      <c r="F183" s="12" t="str">
        <f>VLOOKUP($B183,base_data!$1:$1048576,5,0)</f>
        <v>정상경, 김도란, 류인근</v>
      </c>
      <c r="G183" s="12" t="str">
        <f>VLOOKUP($B183,base_data!$1:$1048576,6,0)</f>
        <v>070)7558-2524</v>
      </c>
      <c r="H183" s="12" t="str">
        <f>VLOOKUP($B183,base_data!$1:$1048576,7,0)</f>
        <v>yoap@yoap.kr</v>
      </c>
      <c r="I183" s="6" t="s">
        <v>916</v>
      </c>
      <c r="J183" s="6" t="s">
        <v>917</v>
      </c>
      <c r="K183" s="7" t="s">
        <v>918</v>
      </c>
      <c r="L183" s="7" t="s">
        <v>1049</v>
      </c>
      <c r="M183" s="6" t="s">
        <v>495</v>
      </c>
      <c r="N183" s="6" t="s">
        <v>472</v>
      </c>
    </row>
    <row r="184" spans="1:14" s="8" customFormat="1" ht="20.100000000000001" customHeight="1">
      <c r="A184" s="6" t="str">
        <f t="shared" ref="A184:A195" si="7">B184&amp;"_"&amp;I184</f>
        <v>y_00001_pj_00002</v>
      </c>
      <c r="B184" s="6" t="s">
        <v>915</v>
      </c>
      <c r="C184" s="6" t="str">
        <f>VLOOKUP(B184,base_data!$1:$1048576,2,0)</f>
        <v>요앞 건축사사무소</v>
      </c>
      <c r="D184" s="6" t="str">
        <f>VLOOKUP($B184,base_data!$1:$1048576,3,0)</f>
        <v>http://yoap.kr/</v>
      </c>
      <c r="E184" s="6" t="str">
        <f>VLOOKUP($B184,base_data!$1:$1048576,4,0)</f>
        <v>http://yoap.kr/wp-content/uploads/2013/05/yoap-ci_ver3_eng_black_small-150x150.jpg</v>
      </c>
      <c r="F184" s="12" t="str">
        <f>VLOOKUP($B184,base_data!$1:$1048576,5,0)</f>
        <v>정상경, 김도란, 류인근</v>
      </c>
      <c r="G184" s="12" t="str">
        <f>VLOOKUP($B184,base_data!$1:$1048576,6,0)</f>
        <v>070)7558-2524</v>
      </c>
      <c r="H184" s="12" t="str">
        <f>VLOOKUP($B184,base_data!$1:$1048576,7,0)</f>
        <v>yoap@yoap.kr</v>
      </c>
      <c r="I184" s="6" t="s">
        <v>68</v>
      </c>
      <c r="J184" s="6" t="s">
        <v>919</v>
      </c>
      <c r="K184" s="7" t="s">
        <v>921</v>
      </c>
      <c r="L184" s="7" t="s">
        <v>920</v>
      </c>
      <c r="M184" s="6" t="s">
        <v>922</v>
      </c>
      <c r="N184" s="6" t="s">
        <v>923</v>
      </c>
    </row>
    <row r="185" spans="1:14" s="8" customFormat="1" ht="20.100000000000001" customHeight="1">
      <c r="A185" s="6" t="str">
        <f t="shared" si="7"/>
        <v>y_00001_pj_00003</v>
      </c>
      <c r="B185" s="6" t="s">
        <v>915</v>
      </c>
      <c r="C185" s="6" t="str">
        <f>VLOOKUP(B185,base_data!$1:$1048576,2,0)</f>
        <v>요앞 건축사사무소</v>
      </c>
      <c r="D185" s="6" t="str">
        <f>VLOOKUP($B185,base_data!$1:$1048576,3,0)</f>
        <v>http://yoap.kr/</v>
      </c>
      <c r="E185" s="6" t="str">
        <f>VLOOKUP($B185,base_data!$1:$1048576,4,0)</f>
        <v>http://yoap.kr/wp-content/uploads/2013/05/yoap-ci_ver3_eng_black_small-150x150.jpg</v>
      </c>
      <c r="F185" s="12" t="str">
        <f>VLOOKUP($B185,base_data!$1:$1048576,5,0)</f>
        <v>정상경, 김도란, 류인근</v>
      </c>
      <c r="G185" s="12" t="str">
        <f>VLOOKUP($B185,base_data!$1:$1048576,6,0)</f>
        <v>070)7558-2524</v>
      </c>
      <c r="H185" s="12" t="str">
        <f>VLOOKUP($B185,base_data!$1:$1048576,7,0)</f>
        <v>yoap@yoap.kr</v>
      </c>
      <c r="I185" s="6" t="s">
        <v>69</v>
      </c>
      <c r="J185" s="6" t="s">
        <v>924</v>
      </c>
      <c r="K185" s="7" t="s">
        <v>926</v>
      </c>
      <c r="L185" s="7" t="s">
        <v>1050</v>
      </c>
      <c r="M185" s="6" t="s">
        <v>925</v>
      </c>
      <c r="N185" s="6" t="s">
        <v>927</v>
      </c>
    </row>
    <row r="186" spans="1:14" s="8" customFormat="1" ht="20.100000000000001" customHeight="1">
      <c r="A186" s="6" t="str">
        <f t="shared" si="7"/>
        <v>y_00001_pj_00004</v>
      </c>
      <c r="B186" s="6" t="s">
        <v>915</v>
      </c>
      <c r="C186" s="6" t="str">
        <f>VLOOKUP(B186,base_data!$1:$1048576,2,0)</f>
        <v>요앞 건축사사무소</v>
      </c>
      <c r="D186" s="6" t="str">
        <f>VLOOKUP($B186,base_data!$1:$1048576,3,0)</f>
        <v>http://yoap.kr/</v>
      </c>
      <c r="E186" s="6" t="str">
        <f>VLOOKUP($B186,base_data!$1:$1048576,4,0)</f>
        <v>http://yoap.kr/wp-content/uploads/2013/05/yoap-ci_ver3_eng_black_small-150x150.jpg</v>
      </c>
      <c r="F186" s="12" t="str">
        <f>VLOOKUP($B186,base_data!$1:$1048576,5,0)</f>
        <v>정상경, 김도란, 류인근</v>
      </c>
      <c r="G186" s="12" t="str">
        <f>VLOOKUP($B186,base_data!$1:$1048576,6,0)</f>
        <v>070)7558-2524</v>
      </c>
      <c r="H186" s="12" t="str">
        <f>VLOOKUP($B186,base_data!$1:$1048576,7,0)</f>
        <v>yoap@yoap.kr</v>
      </c>
      <c r="I186" s="6" t="s">
        <v>70</v>
      </c>
      <c r="J186" s="6" t="s">
        <v>930</v>
      </c>
      <c r="K186" s="7" t="s">
        <v>931</v>
      </c>
      <c r="L186" s="7" t="s">
        <v>1051</v>
      </c>
      <c r="M186" s="6" t="s">
        <v>928</v>
      </c>
      <c r="N186" s="6" t="s">
        <v>929</v>
      </c>
    </row>
    <row r="187" spans="1:14" s="8" customFormat="1" ht="20.100000000000001" customHeight="1">
      <c r="A187" s="6" t="str">
        <f t="shared" si="7"/>
        <v>y_00001_pj_00005</v>
      </c>
      <c r="B187" s="6" t="s">
        <v>915</v>
      </c>
      <c r="C187" s="6" t="str">
        <f>VLOOKUP(B187,base_data!$1:$1048576,2,0)</f>
        <v>요앞 건축사사무소</v>
      </c>
      <c r="D187" s="6" t="str">
        <f>VLOOKUP($B187,base_data!$1:$1048576,3,0)</f>
        <v>http://yoap.kr/</v>
      </c>
      <c r="E187" s="6" t="str">
        <f>VLOOKUP($B187,base_data!$1:$1048576,4,0)</f>
        <v>http://yoap.kr/wp-content/uploads/2013/05/yoap-ci_ver3_eng_black_small-150x150.jpg</v>
      </c>
      <c r="F187" s="12" t="str">
        <f>VLOOKUP($B187,base_data!$1:$1048576,5,0)</f>
        <v>정상경, 김도란, 류인근</v>
      </c>
      <c r="G187" s="12" t="str">
        <f>VLOOKUP($B187,base_data!$1:$1048576,6,0)</f>
        <v>070)7558-2524</v>
      </c>
      <c r="H187" s="12" t="str">
        <f>VLOOKUP($B187,base_data!$1:$1048576,7,0)</f>
        <v>yoap@yoap.kr</v>
      </c>
      <c r="I187" s="6" t="s">
        <v>71</v>
      </c>
      <c r="J187" s="6" t="s">
        <v>933</v>
      </c>
      <c r="K187" s="7" t="s">
        <v>932</v>
      </c>
      <c r="L187" s="7" t="s">
        <v>1052</v>
      </c>
      <c r="M187" s="6" t="s">
        <v>934</v>
      </c>
      <c r="N187" s="6" t="s">
        <v>935</v>
      </c>
    </row>
    <row r="188" spans="1:14" s="8" customFormat="1" ht="20.100000000000001" customHeight="1">
      <c r="A188" s="6" t="str">
        <f t="shared" si="7"/>
        <v>y_00001_pj_00006</v>
      </c>
      <c r="B188" s="6" t="s">
        <v>915</v>
      </c>
      <c r="C188" s="6" t="str">
        <f>VLOOKUP(B188,base_data!$1:$1048576,2,0)</f>
        <v>요앞 건축사사무소</v>
      </c>
      <c r="D188" s="6" t="str">
        <f>VLOOKUP($B188,base_data!$1:$1048576,3,0)</f>
        <v>http://yoap.kr/</v>
      </c>
      <c r="E188" s="6" t="str">
        <f>VLOOKUP($B188,base_data!$1:$1048576,4,0)</f>
        <v>http://yoap.kr/wp-content/uploads/2013/05/yoap-ci_ver3_eng_black_small-150x150.jpg</v>
      </c>
      <c r="F188" s="12" t="str">
        <f>VLOOKUP($B188,base_data!$1:$1048576,5,0)</f>
        <v>정상경, 김도란, 류인근</v>
      </c>
      <c r="G188" s="12" t="str">
        <f>VLOOKUP($B188,base_data!$1:$1048576,6,0)</f>
        <v>070)7558-2524</v>
      </c>
      <c r="H188" s="12" t="str">
        <f>VLOOKUP($B188,base_data!$1:$1048576,7,0)</f>
        <v>yoap@yoap.kr</v>
      </c>
      <c r="I188" s="6" t="s">
        <v>72</v>
      </c>
      <c r="J188" s="6" t="s">
        <v>937</v>
      </c>
      <c r="K188" s="7" t="s">
        <v>938</v>
      </c>
      <c r="L188" s="7" t="s">
        <v>1053</v>
      </c>
      <c r="M188" s="6" t="s">
        <v>936</v>
      </c>
      <c r="N188" s="6" t="s">
        <v>929</v>
      </c>
    </row>
    <row r="189" spans="1:14" s="8" customFormat="1" ht="20.100000000000001" customHeight="1">
      <c r="A189" s="6" t="str">
        <f t="shared" si="7"/>
        <v>y_00001_pj_00007</v>
      </c>
      <c r="B189" s="6" t="s">
        <v>915</v>
      </c>
      <c r="C189" s="6" t="str">
        <f>VLOOKUP(B189,base_data!$1:$1048576,2,0)</f>
        <v>요앞 건축사사무소</v>
      </c>
      <c r="D189" s="6" t="str">
        <f>VLOOKUP($B189,base_data!$1:$1048576,3,0)</f>
        <v>http://yoap.kr/</v>
      </c>
      <c r="E189" s="6" t="str">
        <f>VLOOKUP($B189,base_data!$1:$1048576,4,0)</f>
        <v>http://yoap.kr/wp-content/uploads/2013/05/yoap-ci_ver3_eng_black_small-150x150.jpg</v>
      </c>
      <c r="F189" s="12" t="str">
        <f>VLOOKUP($B189,base_data!$1:$1048576,5,0)</f>
        <v>정상경, 김도란, 류인근</v>
      </c>
      <c r="G189" s="12" t="str">
        <f>VLOOKUP($B189,base_data!$1:$1048576,6,0)</f>
        <v>070)7558-2524</v>
      </c>
      <c r="H189" s="12" t="str">
        <f>VLOOKUP($B189,base_data!$1:$1048576,7,0)</f>
        <v>yoap@yoap.kr</v>
      </c>
      <c r="I189" s="6" t="s">
        <v>73</v>
      </c>
      <c r="J189" s="6" t="s">
        <v>941</v>
      </c>
      <c r="K189" s="7" t="s">
        <v>942</v>
      </c>
      <c r="L189" s="7" t="s">
        <v>1054</v>
      </c>
      <c r="M189" s="6" t="s">
        <v>939</v>
      </c>
      <c r="N189" s="6" t="s">
        <v>940</v>
      </c>
    </row>
    <row r="190" spans="1:14" s="8" customFormat="1" ht="20.100000000000001" customHeight="1">
      <c r="A190" s="6" t="str">
        <f t="shared" si="7"/>
        <v>y_00001_pj_00008</v>
      </c>
      <c r="B190" s="6" t="s">
        <v>915</v>
      </c>
      <c r="C190" s="6" t="str">
        <f>VLOOKUP(B190,base_data!$1:$1048576,2,0)</f>
        <v>요앞 건축사사무소</v>
      </c>
      <c r="D190" s="6" t="str">
        <f>VLOOKUP($B190,base_data!$1:$1048576,3,0)</f>
        <v>http://yoap.kr/</v>
      </c>
      <c r="E190" s="6" t="str">
        <f>VLOOKUP($B190,base_data!$1:$1048576,4,0)</f>
        <v>http://yoap.kr/wp-content/uploads/2013/05/yoap-ci_ver3_eng_black_small-150x150.jpg</v>
      </c>
      <c r="F190" s="12" t="str">
        <f>VLOOKUP($B190,base_data!$1:$1048576,5,0)</f>
        <v>정상경, 김도란, 류인근</v>
      </c>
      <c r="G190" s="12" t="str">
        <f>VLOOKUP($B190,base_data!$1:$1048576,6,0)</f>
        <v>070)7558-2524</v>
      </c>
      <c r="H190" s="12" t="str">
        <f>VLOOKUP($B190,base_data!$1:$1048576,7,0)</f>
        <v>yoap@yoap.kr</v>
      </c>
      <c r="I190" s="6" t="s">
        <v>74</v>
      </c>
      <c r="J190" s="6" t="s">
        <v>944</v>
      </c>
      <c r="K190" s="7" t="s">
        <v>943</v>
      </c>
      <c r="L190" s="7" t="s">
        <v>1055</v>
      </c>
      <c r="M190" s="6" t="s">
        <v>945</v>
      </c>
      <c r="N190" s="6" t="s">
        <v>935</v>
      </c>
    </row>
    <row r="191" spans="1:14" s="8" customFormat="1" ht="20.100000000000001" customHeight="1">
      <c r="A191" s="6" t="str">
        <f t="shared" si="7"/>
        <v>y_00001_pj_00009</v>
      </c>
      <c r="B191" s="6" t="s">
        <v>915</v>
      </c>
      <c r="C191" s="6" t="str">
        <f>VLOOKUP(B191,base_data!$1:$1048576,2,0)</f>
        <v>요앞 건축사사무소</v>
      </c>
      <c r="D191" s="6" t="str">
        <f>VLOOKUP($B191,base_data!$1:$1048576,3,0)</f>
        <v>http://yoap.kr/</v>
      </c>
      <c r="E191" s="6" t="str">
        <f>VLOOKUP($B191,base_data!$1:$1048576,4,0)</f>
        <v>http://yoap.kr/wp-content/uploads/2013/05/yoap-ci_ver3_eng_black_small-150x150.jpg</v>
      </c>
      <c r="F191" s="12" t="str">
        <f>VLOOKUP($B191,base_data!$1:$1048576,5,0)</f>
        <v>정상경, 김도란, 류인근</v>
      </c>
      <c r="G191" s="12" t="str">
        <f>VLOOKUP($B191,base_data!$1:$1048576,6,0)</f>
        <v>070)7558-2524</v>
      </c>
      <c r="H191" s="12" t="str">
        <f>VLOOKUP($B191,base_data!$1:$1048576,7,0)</f>
        <v>yoap@yoap.kr</v>
      </c>
      <c r="I191" s="6" t="s">
        <v>75</v>
      </c>
      <c r="J191" s="6" t="s">
        <v>949</v>
      </c>
      <c r="K191" s="7" t="s">
        <v>948</v>
      </c>
      <c r="L191" s="7" t="s">
        <v>1056</v>
      </c>
      <c r="M191" s="6" t="s">
        <v>946</v>
      </c>
      <c r="N191" s="6" t="s">
        <v>947</v>
      </c>
    </row>
    <row r="192" spans="1:14" s="8" customFormat="1" ht="20.100000000000001" customHeight="1">
      <c r="A192" s="6" t="str">
        <f t="shared" si="7"/>
        <v>y_00001_pj_00010</v>
      </c>
      <c r="B192" s="6" t="s">
        <v>915</v>
      </c>
      <c r="C192" s="6" t="str">
        <f>VLOOKUP(B192,base_data!$1:$1048576,2,0)</f>
        <v>요앞 건축사사무소</v>
      </c>
      <c r="D192" s="6" t="str">
        <f>VLOOKUP($B192,base_data!$1:$1048576,3,0)</f>
        <v>http://yoap.kr/</v>
      </c>
      <c r="E192" s="6" t="str">
        <f>VLOOKUP($B192,base_data!$1:$1048576,4,0)</f>
        <v>http://yoap.kr/wp-content/uploads/2013/05/yoap-ci_ver3_eng_black_small-150x150.jpg</v>
      </c>
      <c r="F192" s="12" t="str">
        <f>VLOOKUP($B192,base_data!$1:$1048576,5,0)</f>
        <v>정상경, 김도란, 류인근</v>
      </c>
      <c r="G192" s="12" t="str">
        <f>VLOOKUP($B192,base_data!$1:$1048576,6,0)</f>
        <v>070)7558-2524</v>
      </c>
      <c r="H192" s="12" t="str">
        <f>VLOOKUP($B192,base_data!$1:$1048576,7,0)</f>
        <v>yoap@yoap.kr</v>
      </c>
      <c r="I192" s="6" t="s">
        <v>113</v>
      </c>
      <c r="J192" s="6" t="s">
        <v>951</v>
      </c>
      <c r="K192" s="7" t="s">
        <v>950</v>
      </c>
      <c r="L192" s="7" t="s">
        <v>1057</v>
      </c>
      <c r="M192" s="6" t="s">
        <v>934</v>
      </c>
      <c r="N192" s="6" t="s">
        <v>927</v>
      </c>
    </row>
    <row r="193" spans="1:14" s="8" customFormat="1" ht="20.100000000000001" customHeight="1">
      <c r="A193" s="6" t="str">
        <f t="shared" si="7"/>
        <v>y_00001_pj_00011</v>
      </c>
      <c r="B193" s="6" t="s">
        <v>915</v>
      </c>
      <c r="C193" s="6" t="str">
        <f>VLOOKUP(B193,base_data!$1:$1048576,2,0)</f>
        <v>요앞 건축사사무소</v>
      </c>
      <c r="D193" s="6" t="str">
        <f>VLOOKUP($B193,base_data!$1:$1048576,3,0)</f>
        <v>http://yoap.kr/</v>
      </c>
      <c r="E193" s="6" t="str">
        <f>VLOOKUP($B193,base_data!$1:$1048576,4,0)</f>
        <v>http://yoap.kr/wp-content/uploads/2013/05/yoap-ci_ver3_eng_black_small-150x150.jpg</v>
      </c>
      <c r="F193" s="12" t="str">
        <f>VLOOKUP($B193,base_data!$1:$1048576,5,0)</f>
        <v>정상경, 김도란, 류인근</v>
      </c>
      <c r="G193" s="12" t="str">
        <f>VLOOKUP($B193,base_data!$1:$1048576,6,0)</f>
        <v>070)7558-2524</v>
      </c>
      <c r="H193" s="12" t="str">
        <f>VLOOKUP($B193,base_data!$1:$1048576,7,0)</f>
        <v>yoap@yoap.kr</v>
      </c>
      <c r="I193" s="6" t="s">
        <v>114</v>
      </c>
      <c r="J193" s="6" t="s">
        <v>953</v>
      </c>
      <c r="K193" s="7" t="s">
        <v>952</v>
      </c>
      <c r="L193" s="7" t="s">
        <v>1058</v>
      </c>
      <c r="M193" s="6" t="s">
        <v>954</v>
      </c>
      <c r="N193" s="6" t="s">
        <v>947</v>
      </c>
    </row>
    <row r="194" spans="1:14" s="8" customFormat="1" ht="20.100000000000001" customHeight="1">
      <c r="A194" s="6" t="str">
        <f t="shared" si="7"/>
        <v>y_00001_pj_00012</v>
      </c>
      <c r="B194" s="6" t="s">
        <v>915</v>
      </c>
      <c r="C194" s="6" t="str">
        <f>VLOOKUP(B194,base_data!$1:$1048576,2,0)</f>
        <v>요앞 건축사사무소</v>
      </c>
      <c r="D194" s="6" t="str">
        <f>VLOOKUP($B194,base_data!$1:$1048576,3,0)</f>
        <v>http://yoap.kr/</v>
      </c>
      <c r="E194" s="6" t="str">
        <f>VLOOKUP($B194,base_data!$1:$1048576,4,0)</f>
        <v>http://yoap.kr/wp-content/uploads/2013/05/yoap-ci_ver3_eng_black_small-150x150.jpg</v>
      </c>
      <c r="F194" s="12" t="str">
        <f>VLOOKUP($B194,base_data!$1:$1048576,5,0)</f>
        <v>정상경, 김도란, 류인근</v>
      </c>
      <c r="G194" s="12" t="str">
        <f>VLOOKUP($B194,base_data!$1:$1048576,6,0)</f>
        <v>070)7558-2524</v>
      </c>
      <c r="H194" s="12" t="str">
        <f>VLOOKUP($B194,base_data!$1:$1048576,7,0)</f>
        <v>yoap@yoap.kr</v>
      </c>
      <c r="I194" s="6" t="s">
        <v>147</v>
      </c>
      <c r="J194" s="6" t="s">
        <v>955</v>
      </c>
      <c r="K194" s="7" t="s">
        <v>957</v>
      </c>
      <c r="L194" s="7" t="s">
        <v>1059</v>
      </c>
      <c r="M194" s="6" t="s">
        <v>956</v>
      </c>
      <c r="N194" s="6" t="s">
        <v>927</v>
      </c>
    </row>
    <row r="195" spans="1:14" s="8" customFormat="1" ht="20.100000000000001" customHeight="1">
      <c r="A195" s="6" t="str">
        <f t="shared" si="7"/>
        <v>y_00001_pj_00013</v>
      </c>
      <c r="B195" s="6" t="s">
        <v>915</v>
      </c>
      <c r="C195" s="6" t="str">
        <f>VLOOKUP(B195,base_data!$1:$1048576,2,0)</f>
        <v>요앞 건축사사무소</v>
      </c>
      <c r="D195" s="6" t="str">
        <f>VLOOKUP($B195,base_data!$1:$1048576,3,0)</f>
        <v>http://yoap.kr/</v>
      </c>
      <c r="E195" s="6" t="str">
        <f>VLOOKUP($B195,base_data!$1:$1048576,4,0)</f>
        <v>http://yoap.kr/wp-content/uploads/2013/05/yoap-ci_ver3_eng_black_small-150x150.jpg</v>
      </c>
      <c r="F195" s="12" t="str">
        <f>VLOOKUP($B195,base_data!$1:$1048576,5,0)</f>
        <v>정상경, 김도란, 류인근</v>
      </c>
      <c r="G195" s="12" t="str">
        <f>VLOOKUP($B195,base_data!$1:$1048576,6,0)</f>
        <v>070)7558-2524</v>
      </c>
      <c r="H195" s="12" t="str">
        <f>VLOOKUP($B195,base_data!$1:$1048576,7,0)</f>
        <v>yoap@yoap.kr</v>
      </c>
      <c r="I195" s="6" t="s">
        <v>148</v>
      </c>
      <c r="J195" s="6" t="s">
        <v>959</v>
      </c>
      <c r="K195" s="7" t="s">
        <v>958</v>
      </c>
      <c r="L195" s="7" t="s">
        <v>1060</v>
      </c>
      <c r="M195" s="6" t="s">
        <v>960</v>
      </c>
      <c r="N195" s="6" t="s">
        <v>961</v>
      </c>
    </row>
    <row r="196" spans="1:14" s="8" customFormat="1" ht="20.100000000000001" customHeight="1">
      <c r="A196" s="6" t="str">
        <f t="shared" ref="A196:A215" si="8">B196&amp;"_"&amp;I196</f>
        <v>y_00001_pj_00014</v>
      </c>
      <c r="B196" s="6" t="s">
        <v>915</v>
      </c>
      <c r="C196" s="6" t="str">
        <f>VLOOKUP(B196,base_data!$1:$1048576,2,0)</f>
        <v>요앞 건축사사무소</v>
      </c>
      <c r="D196" s="6" t="str">
        <f>VLOOKUP($B196,base_data!$1:$1048576,3,0)</f>
        <v>http://yoap.kr/</v>
      </c>
      <c r="E196" s="6" t="str">
        <f>VLOOKUP($B196,base_data!$1:$1048576,4,0)</f>
        <v>http://yoap.kr/wp-content/uploads/2013/05/yoap-ci_ver3_eng_black_small-150x150.jpg</v>
      </c>
      <c r="F196" s="12" t="str">
        <f>VLOOKUP($B196,base_data!$1:$1048576,5,0)</f>
        <v>정상경, 김도란, 류인근</v>
      </c>
      <c r="G196" s="12" t="str">
        <f>VLOOKUP($B196,base_data!$1:$1048576,6,0)</f>
        <v>070)7558-2524</v>
      </c>
      <c r="H196" s="12" t="str">
        <f>VLOOKUP($B196,base_data!$1:$1048576,7,0)</f>
        <v>yoap@yoap.kr</v>
      </c>
      <c r="I196" s="6" t="s">
        <v>149</v>
      </c>
      <c r="J196" s="6" t="s">
        <v>963</v>
      </c>
      <c r="K196" s="7" t="s">
        <v>962</v>
      </c>
      <c r="L196" s="7" t="s">
        <v>1061</v>
      </c>
      <c r="M196" s="6" t="s">
        <v>964</v>
      </c>
      <c r="N196" s="6" t="s">
        <v>251</v>
      </c>
    </row>
    <row r="197" spans="1:14" s="8" customFormat="1" ht="20.100000000000001" customHeight="1">
      <c r="A197" s="6" t="str">
        <f t="shared" si="8"/>
        <v>y_00001_pj_00015</v>
      </c>
      <c r="B197" s="6" t="s">
        <v>915</v>
      </c>
      <c r="C197" s="6" t="str">
        <f>VLOOKUP(B197,base_data!$1:$1048576,2,0)</f>
        <v>요앞 건축사사무소</v>
      </c>
      <c r="D197" s="6" t="str">
        <f>VLOOKUP($B197,base_data!$1:$1048576,3,0)</f>
        <v>http://yoap.kr/</v>
      </c>
      <c r="E197" s="6" t="str">
        <f>VLOOKUP($B197,base_data!$1:$1048576,4,0)</f>
        <v>http://yoap.kr/wp-content/uploads/2013/05/yoap-ci_ver3_eng_black_small-150x150.jpg</v>
      </c>
      <c r="F197" s="12" t="str">
        <f>VLOOKUP($B197,base_data!$1:$1048576,5,0)</f>
        <v>정상경, 김도란, 류인근</v>
      </c>
      <c r="G197" s="12" t="str">
        <f>VLOOKUP($B197,base_data!$1:$1048576,6,0)</f>
        <v>070)7558-2524</v>
      </c>
      <c r="H197" s="12" t="str">
        <f>VLOOKUP($B197,base_data!$1:$1048576,7,0)</f>
        <v>yoap@yoap.kr</v>
      </c>
      <c r="I197" s="6" t="s">
        <v>150</v>
      </c>
      <c r="J197" s="6" t="s">
        <v>966</v>
      </c>
      <c r="K197" s="7" t="s">
        <v>965</v>
      </c>
      <c r="L197" s="7" t="s">
        <v>1062</v>
      </c>
      <c r="M197" s="6" t="s">
        <v>967</v>
      </c>
      <c r="N197" s="6" t="s">
        <v>927</v>
      </c>
    </row>
    <row r="198" spans="1:14" s="8" customFormat="1" ht="20.100000000000001" customHeight="1">
      <c r="A198" s="6" t="str">
        <f t="shared" si="8"/>
        <v>y_00001_pj_00016</v>
      </c>
      <c r="B198" s="6" t="s">
        <v>915</v>
      </c>
      <c r="C198" s="6" t="str">
        <f>VLOOKUP(B198,base_data!$1:$1048576,2,0)</f>
        <v>요앞 건축사사무소</v>
      </c>
      <c r="D198" s="6" t="str">
        <f>VLOOKUP($B198,base_data!$1:$1048576,3,0)</f>
        <v>http://yoap.kr/</v>
      </c>
      <c r="E198" s="6" t="str">
        <f>VLOOKUP($B198,base_data!$1:$1048576,4,0)</f>
        <v>http://yoap.kr/wp-content/uploads/2013/05/yoap-ci_ver3_eng_black_small-150x150.jpg</v>
      </c>
      <c r="F198" s="12" t="str">
        <f>VLOOKUP($B198,base_data!$1:$1048576,5,0)</f>
        <v>정상경, 김도란, 류인근</v>
      </c>
      <c r="G198" s="12" t="str">
        <f>VLOOKUP($B198,base_data!$1:$1048576,6,0)</f>
        <v>070)7558-2524</v>
      </c>
      <c r="H198" s="12" t="str">
        <f>VLOOKUP($B198,base_data!$1:$1048576,7,0)</f>
        <v>yoap@yoap.kr</v>
      </c>
      <c r="I198" s="6" t="s">
        <v>151</v>
      </c>
      <c r="J198" s="6" t="s">
        <v>969</v>
      </c>
      <c r="K198" s="7" t="s">
        <v>968</v>
      </c>
      <c r="L198" s="7" t="s">
        <v>1063</v>
      </c>
      <c r="M198" s="6" t="s">
        <v>970</v>
      </c>
      <c r="N198" s="6" t="s">
        <v>251</v>
      </c>
    </row>
    <row r="199" spans="1:14" s="8" customFormat="1" ht="20.100000000000001" customHeight="1">
      <c r="A199" s="6" t="str">
        <f t="shared" si="8"/>
        <v>y_00001_pj_00017</v>
      </c>
      <c r="B199" s="6" t="s">
        <v>915</v>
      </c>
      <c r="C199" s="6" t="str">
        <f>VLOOKUP(B199,base_data!$1:$1048576,2,0)</f>
        <v>요앞 건축사사무소</v>
      </c>
      <c r="D199" s="6" t="str">
        <f>VLOOKUP($B199,base_data!$1:$1048576,3,0)</f>
        <v>http://yoap.kr/</v>
      </c>
      <c r="E199" s="6" t="str">
        <f>VLOOKUP($B199,base_data!$1:$1048576,4,0)</f>
        <v>http://yoap.kr/wp-content/uploads/2013/05/yoap-ci_ver3_eng_black_small-150x150.jpg</v>
      </c>
      <c r="F199" s="12" t="str">
        <f>VLOOKUP($B199,base_data!$1:$1048576,5,0)</f>
        <v>정상경, 김도란, 류인근</v>
      </c>
      <c r="G199" s="12" t="str">
        <f>VLOOKUP($B199,base_data!$1:$1048576,6,0)</f>
        <v>070)7558-2524</v>
      </c>
      <c r="H199" s="12" t="str">
        <f>VLOOKUP($B199,base_data!$1:$1048576,7,0)</f>
        <v>yoap@yoap.kr</v>
      </c>
      <c r="I199" s="6" t="s">
        <v>152</v>
      </c>
      <c r="J199" s="6" t="s">
        <v>972</v>
      </c>
      <c r="K199" s="7" t="s">
        <v>971</v>
      </c>
      <c r="L199" s="7" t="s">
        <v>1064</v>
      </c>
      <c r="M199" s="6" t="s">
        <v>973</v>
      </c>
      <c r="N199" s="6" t="s">
        <v>974</v>
      </c>
    </row>
    <row r="200" spans="1:14" s="8" customFormat="1" ht="20.100000000000001" customHeight="1">
      <c r="A200" s="6" t="str">
        <f t="shared" si="8"/>
        <v>y_00001_pj_00018</v>
      </c>
      <c r="B200" s="6" t="s">
        <v>915</v>
      </c>
      <c r="C200" s="6" t="str">
        <f>VLOOKUP(B200,base_data!$1:$1048576,2,0)</f>
        <v>요앞 건축사사무소</v>
      </c>
      <c r="D200" s="6" t="str">
        <f>VLOOKUP($B200,base_data!$1:$1048576,3,0)</f>
        <v>http://yoap.kr/</v>
      </c>
      <c r="E200" s="6" t="str">
        <f>VLOOKUP($B200,base_data!$1:$1048576,4,0)</f>
        <v>http://yoap.kr/wp-content/uploads/2013/05/yoap-ci_ver3_eng_black_small-150x150.jpg</v>
      </c>
      <c r="F200" s="12" t="str">
        <f>VLOOKUP($B200,base_data!$1:$1048576,5,0)</f>
        <v>정상경, 김도란, 류인근</v>
      </c>
      <c r="G200" s="12" t="str">
        <f>VLOOKUP($B200,base_data!$1:$1048576,6,0)</f>
        <v>070)7558-2524</v>
      </c>
      <c r="H200" s="12" t="str">
        <f>VLOOKUP($B200,base_data!$1:$1048576,7,0)</f>
        <v>yoap@yoap.kr</v>
      </c>
      <c r="I200" s="6" t="s">
        <v>153</v>
      </c>
      <c r="J200" s="6" t="s">
        <v>976</v>
      </c>
      <c r="K200" s="7" t="s">
        <v>975</v>
      </c>
      <c r="L200" s="7" t="s">
        <v>1065</v>
      </c>
      <c r="M200" s="6" t="s">
        <v>964</v>
      </c>
      <c r="N200" s="6" t="s">
        <v>977</v>
      </c>
    </row>
    <row r="201" spans="1:14" s="8" customFormat="1" ht="20.100000000000001" customHeight="1">
      <c r="A201" s="6" t="str">
        <f t="shared" si="8"/>
        <v>y_00001_pj_00019</v>
      </c>
      <c r="B201" s="6" t="s">
        <v>915</v>
      </c>
      <c r="C201" s="6" t="str">
        <f>VLOOKUP(B201,base_data!$1:$1048576,2,0)</f>
        <v>요앞 건축사사무소</v>
      </c>
      <c r="D201" s="6" t="str">
        <f>VLOOKUP($B201,base_data!$1:$1048576,3,0)</f>
        <v>http://yoap.kr/</v>
      </c>
      <c r="E201" s="6" t="str">
        <f>VLOOKUP($B201,base_data!$1:$1048576,4,0)</f>
        <v>http://yoap.kr/wp-content/uploads/2013/05/yoap-ci_ver3_eng_black_small-150x150.jpg</v>
      </c>
      <c r="F201" s="12" t="str">
        <f>VLOOKUP($B201,base_data!$1:$1048576,5,0)</f>
        <v>정상경, 김도란, 류인근</v>
      </c>
      <c r="G201" s="12" t="str">
        <f>VLOOKUP($B201,base_data!$1:$1048576,6,0)</f>
        <v>070)7558-2524</v>
      </c>
      <c r="H201" s="12" t="str">
        <f>VLOOKUP($B201,base_data!$1:$1048576,7,0)</f>
        <v>yoap@yoap.kr</v>
      </c>
      <c r="I201" s="6" t="s">
        <v>154</v>
      </c>
      <c r="J201" s="6" t="s">
        <v>979</v>
      </c>
      <c r="K201" s="7" t="s">
        <v>978</v>
      </c>
      <c r="L201" s="7" t="s">
        <v>1066</v>
      </c>
      <c r="M201" s="6" t="s">
        <v>980</v>
      </c>
      <c r="N201" s="6" t="s">
        <v>981</v>
      </c>
    </row>
    <row r="202" spans="1:14" s="8" customFormat="1" ht="20.100000000000001" customHeight="1">
      <c r="A202" s="6" t="str">
        <f t="shared" si="8"/>
        <v>y_00001_pj_00020</v>
      </c>
      <c r="B202" s="6" t="s">
        <v>915</v>
      </c>
      <c r="C202" s="6" t="str">
        <f>VLOOKUP(B202,base_data!$1:$1048576,2,0)</f>
        <v>요앞 건축사사무소</v>
      </c>
      <c r="D202" s="6" t="str">
        <f>VLOOKUP($B202,base_data!$1:$1048576,3,0)</f>
        <v>http://yoap.kr/</v>
      </c>
      <c r="E202" s="6" t="str">
        <f>VLOOKUP($B202,base_data!$1:$1048576,4,0)</f>
        <v>http://yoap.kr/wp-content/uploads/2013/05/yoap-ci_ver3_eng_black_small-150x150.jpg</v>
      </c>
      <c r="F202" s="12" t="str">
        <f>VLOOKUP($B202,base_data!$1:$1048576,5,0)</f>
        <v>정상경, 김도란, 류인근</v>
      </c>
      <c r="G202" s="12" t="str">
        <f>VLOOKUP($B202,base_data!$1:$1048576,6,0)</f>
        <v>070)7558-2524</v>
      </c>
      <c r="H202" s="12" t="str">
        <f>VLOOKUP($B202,base_data!$1:$1048576,7,0)</f>
        <v>yoap@yoap.kr</v>
      </c>
      <c r="I202" s="6" t="s">
        <v>155</v>
      </c>
      <c r="J202" s="6" t="s">
        <v>983</v>
      </c>
      <c r="K202" s="7" t="s">
        <v>982</v>
      </c>
      <c r="L202" s="7" t="s">
        <v>1067</v>
      </c>
      <c r="M202" s="6" t="s">
        <v>980</v>
      </c>
      <c r="N202" s="6" t="s">
        <v>981</v>
      </c>
    </row>
    <row r="203" spans="1:14" s="8" customFormat="1" ht="20.100000000000001" customHeight="1">
      <c r="A203" s="6" t="str">
        <f t="shared" si="8"/>
        <v>y_00001_pj_00021</v>
      </c>
      <c r="B203" s="6" t="s">
        <v>915</v>
      </c>
      <c r="C203" s="6" t="str">
        <f>VLOOKUP(B203,base_data!$1:$1048576,2,0)</f>
        <v>요앞 건축사사무소</v>
      </c>
      <c r="D203" s="6" t="str">
        <f>VLOOKUP($B203,base_data!$1:$1048576,3,0)</f>
        <v>http://yoap.kr/</v>
      </c>
      <c r="E203" s="6" t="str">
        <f>VLOOKUP($B203,base_data!$1:$1048576,4,0)</f>
        <v>http://yoap.kr/wp-content/uploads/2013/05/yoap-ci_ver3_eng_black_small-150x150.jpg</v>
      </c>
      <c r="F203" s="12" t="str">
        <f>VLOOKUP($B203,base_data!$1:$1048576,5,0)</f>
        <v>정상경, 김도란, 류인근</v>
      </c>
      <c r="G203" s="12" t="str">
        <f>VLOOKUP($B203,base_data!$1:$1048576,6,0)</f>
        <v>070)7558-2524</v>
      </c>
      <c r="H203" s="12" t="str">
        <f>VLOOKUP($B203,base_data!$1:$1048576,7,0)</f>
        <v>yoap@yoap.kr</v>
      </c>
      <c r="I203" s="6" t="s">
        <v>156</v>
      </c>
      <c r="J203" s="6" t="s">
        <v>985</v>
      </c>
      <c r="K203" s="7" t="s">
        <v>984</v>
      </c>
      <c r="L203" s="7" t="s">
        <v>1068</v>
      </c>
      <c r="M203" s="6" t="s">
        <v>986</v>
      </c>
      <c r="N203" s="6" t="s">
        <v>987</v>
      </c>
    </row>
    <row r="204" spans="1:14" s="8" customFormat="1" ht="20.100000000000001" customHeight="1">
      <c r="A204" s="6" t="str">
        <f t="shared" si="8"/>
        <v>y_00001_pj_00022</v>
      </c>
      <c r="B204" s="6" t="s">
        <v>915</v>
      </c>
      <c r="C204" s="6" t="str">
        <f>VLOOKUP(B204,base_data!$1:$1048576,2,0)</f>
        <v>요앞 건축사사무소</v>
      </c>
      <c r="D204" s="6" t="str">
        <f>VLOOKUP($B204,base_data!$1:$1048576,3,0)</f>
        <v>http://yoap.kr/</v>
      </c>
      <c r="E204" s="6" t="str">
        <f>VLOOKUP($B204,base_data!$1:$1048576,4,0)</f>
        <v>http://yoap.kr/wp-content/uploads/2013/05/yoap-ci_ver3_eng_black_small-150x150.jpg</v>
      </c>
      <c r="F204" s="12" t="str">
        <f>VLOOKUP($B204,base_data!$1:$1048576,5,0)</f>
        <v>정상경, 김도란, 류인근</v>
      </c>
      <c r="G204" s="12" t="str">
        <f>VLOOKUP($B204,base_data!$1:$1048576,6,0)</f>
        <v>070)7558-2524</v>
      </c>
      <c r="H204" s="12" t="str">
        <f>VLOOKUP($B204,base_data!$1:$1048576,7,0)</f>
        <v>yoap@yoap.kr</v>
      </c>
      <c r="I204" s="6" t="s">
        <v>210</v>
      </c>
      <c r="J204" s="6">
        <v>581</v>
      </c>
      <c r="K204" s="7" t="s">
        <v>988</v>
      </c>
      <c r="L204" s="7" t="s">
        <v>1069</v>
      </c>
      <c r="M204" s="6" t="s">
        <v>960</v>
      </c>
      <c r="N204" s="6" t="s">
        <v>923</v>
      </c>
    </row>
    <row r="205" spans="1:14" s="8" customFormat="1" ht="20.100000000000001" customHeight="1">
      <c r="A205" s="6" t="str">
        <f t="shared" si="8"/>
        <v>y_00001_pj_00023</v>
      </c>
      <c r="B205" s="6" t="s">
        <v>915</v>
      </c>
      <c r="C205" s="6" t="str">
        <f>VLOOKUP(B205,base_data!$1:$1048576,2,0)</f>
        <v>요앞 건축사사무소</v>
      </c>
      <c r="D205" s="6" t="str">
        <f>VLOOKUP($B205,base_data!$1:$1048576,3,0)</f>
        <v>http://yoap.kr/</v>
      </c>
      <c r="E205" s="6" t="str">
        <f>VLOOKUP($B205,base_data!$1:$1048576,4,0)</f>
        <v>http://yoap.kr/wp-content/uploads/2013/05/yoap-ci_ver3_eng_black_small-150x150.jpg</v>
      </c>
      <c r="F205" s="12" t="str">
        <f>VLOOKUP($B205,base_data!$1:$1048576,5,0)</f>
        <v>정상경, 김도란, 류인근</v>
      </c>
      <c r="G205" s="12" t="str">
        <f>VLOOKUP($B205,base_data!$1:$1048576,6,0)</f>
        <v>070)7558-2524</v>
      </c>
      <c r="H205" s="12" t="str">
        <f>VLOOKUP($B205,base_data!$1:$1048576,7,0)</f>
        <v>yoap@yoap.kr</v>
      </c>
      <c r="I205" s="6" t="s">
        <v>211</v>
      </c>
      <c r="J205" s="6" t="s">
        <v>990</v>
      </c>
      <c r="K205" s="7" t="s">
        <v>989</v>
      </c>
      <c r="L205" s="7" t="s">
        <v>1070</v>
      </c>
      <c r="M205" s="6" t="s">
        <v>991</v>
      </c>
      <c r="N205" s="6" t="s">
        <v>927</v>
      </c>
    </row>
    <row r="206" spans="1:14" s="8" customFormat="1" ht="20.100000000000001" customHeight="1">
      <c r="A206" s="6" t="str">
        <f t="shared" si="8"/>
        <v>y_00001_pj_00024</v>
      </c>
      <c r="B206" s="6" t="s">
        <v>915</v>
      </c>
      <c r="C206" s="6" t="str">
        <f>VLOOKUP(B206,base_data!$1:$1048576,2,0)</f>
        <v>요앞 건축사사무소</v>
      </c>
      <c r="D206" s="6" t="str">
        <f>VLOOKUP($B206,base_data!$1:$1048576,3,0)</f>
        <v>http://yoap.kr/</v>
      </c>
      <c r="E206" s="6" t="str">
        <f>VLOOKUP($B206,base_data!$1:$1048576,4,0)</f>
        <v>http://yoap.kr/wp-content/uploads/2013/05/yoap-ci_ver3_eng_black_small-150x150.jpg</v>
      </c>
      <c r="F206" s="12" t="str">
        <f>VLOOKUP($B206,base_data!$1:$1048576,5,0)</f>
        <v>정상경, 김도란, 류인근</v>
      </c>
      <c r="G206" s="12" t="str">
        <f>VLOOKUP($B206,base_data!$1:$1048576,6,0)</f>
        <v>070)7558-2524</v>
      </c>
      <c r="H206" s="12" t="str">
        <f>VLOOKUP($B206,base_data!$1:$1048576,7,0)</f>
        <v>yoap@yoap.kr</v>
      </c>
      <c r="I206" s="6" t="s">
        <v>212</v>
      </c>
      <c r="J206" s="6" t="s">
        <v>993</v>
      </c>
      <c r="K206" s="7" t="s">
        <v>996</v>
      </c>
      <c r="L206" s="7" t="s">
        <v>1071</v>
      </c>
      <c r="M206" s="6" t="s">
        <v>995</v>
      </c>
      <c r="N206" s="6" t="s">
        <v>994</v>
      </c>
    </row>
    <row r="207" spans="1:14" s="8" customFormat="1" ht="20.100000000000001" customHeight="1">
      <c r="A207" s="6" t="str">
        <f t="shared" si="8"/>
        <v>y_00001_pj_00025</v>
      </c>
      <c r="B207" s="6" t="s">
        <v>915</v>
      </c>
      <c r="C207" s="6" t="str">
        <f>VLOOKUP(B207,base_data!$1:$1048576,2,0)</f>
        <v>요앞 건축사사무소</v>
      </c>
      <c r="D207" s="6" t="str">
        <f>VLOOKUP($B207,base_data!$1:$1048576,3,0)</f>
        <v>http://yoap.kr/</v>
      </c>
      <c r="E207" s="6" t="str">
        <f>VLOOKUP($B207,base_data!$1:$1048576,4,0)</f>
        <v>http://yoap.kr/wp-content/uploads/2013/05/yoap-ci_ver3_eng_black_small-150x150.jpg</v>
      </c>
      <c r="F207" s="12" t="str">
        <f>VLOOKUP($B207,base_data!$1:$1048576,5,0)</f>
        <v>정상경, 김도란, 류인근</v>
      </c>
      <c r="G207" s="12" t="str">
        <f>VLOOKUP($B207,base_data!$1:$1048576,6,0)</f>
        <v>070)7558-2524</v>
      </c>
      <c r="H207" s="12" t="str">
        <f>VLOOKUP($B207,base_data!$1:$1048576,7,0)</f>
        <v>yoap@yoap.kr</v>
      </c>
      <c r="I207" s="6" t="s">
        <v>213</v>
      </c>
      <c r="J207" s="6" t="s">
        <v>998</v>
      </c>
      <c r="K207" s="7" t="s">
        <v>997</v>
      </c>
      <c r="L207" s="7" t="s">
        <v>1072</v>
      </c>
      <c r="M207" s="6" t="s">
        <v>999</v>
      </c>
      <c r="N207" s="6" t="s">
        <v>193</v>
      </c>
    </row>
    <row r="208" spans="1:14" s="8" customFormat="1" ht="20.100000000000001" customHeight="1">
      <c r="A208" s="6" t="str">
        <f t="shared" si="8"/>
        <v>y_00001_pj_00026</v>
      </c>
      <c r="B208" s="6" t="s">
        <v>915</v>
      </c>
      <c r="C208" s="6" t="str">
        <f>VLOOKUP(B208,base_data!$1:$1048576,2,0)</f>
        <v>요앞 건축사사무소</v>
      </c>
      <c r="D208" s="6" t="str">
        <f>VLOOKUP($B208,base_data!$1:$1048576,3,0)</f>
        <v>http://yoap.kr/</v>
      </c>
      <c r="E208" s="6" t="str">
        <f>VLOOKUP($B208,base_data!$1:$1048576,4,0)</f>
        <v>http://yoap.kr/wp-content/uploads/2013/05/yoap-ci_ver3_eng_black_small-150x150.jpg</v>
      </c>
      <c r="F208" s="12" t="str">
        <f>VLOOKUP($B208,base_data!$1:$1048576,5,0)</f>
        <v>정상경, 김도란, 류인근</v>
      </c>
      <c r="G208" s="12" t="str">
        <f>VLOOKUP($B208,base_data!$1:$1048576,6,0)</f>
        <v>070)7558-2524</v>
      </c>
      <c r="H208" s="12" t="str">
        <f>VLOOKUP($B208,base_data!$1:$1048576,7,0)</f>
        <v>yoap@yoap.kr</v>
      </c>
      <c r="I208" s="6" t="s">
        <v>214</v>
      </c>
      <c r="J208" s="6" t="s">
        <v>1001</v>
      </c>
      <c r="K208" s="7" t="s">
        <v>1000</v>
      </c>
      <c r="L208" s="7" t="s">
        <v>1073</v>
      </c>
      <c r="M208" s="6" t="s">
        <v>1002</v>
      </c>
      <c r="N208" s="6" t="s">
        <v>472</v>
      </c>
    </row>
    <row r="209" spans="1:14" s="8" customFormat="1" ht="20.100000000000001" customHeight="1">
      <c r="A209" s="6" t="str">
        <f t="shared" si="8"/>
        <v>y_00001_pj_00027</v>
      </c>
      <c r="B209" s="6" t="s">
        <v>915</v>
      </c>
      <c r="C209" s="6" t="str">
        <f>VLOOKUP(B209,base_data!$1:$1048576,2,0)</f>
        <v>요앞 건축사사무소</v>
      </c>
      <c r="D209" s="6" t="str">
        <f>VLOOKUP($B209,base_data!$1:$1048576,3,0)</f>
        <v>http://yoap.kr/</v>
      </c>
      <c r="E209" s="6" t="str">
        <f>VLOOKUP($B209,base_data!$1:$1048576,4,0)</f>
        <v>http://yoap.kr/wp-content/uploads/2013/05/yoap-ci_ver3_eng_black_small-150x150.jpg</v>
      </c>
      <c r="F209" s="12" t="str">
        <f>VLOOKUP($B209,base_data!$1:$1048576,5,0)</f>
        <v>정상경, 김도란, 류인근</v>
      </c>
      <c r="G209" s="12" t="str">
        <f>VLOOKUP($B209,base_data!$1:$1048576,6,0)</f>
        <v>070)7558-2524</v>
      </c>
      <c r="H209" s="12" t="str">
        <f>VLOOKUP($B209,base_data!$1:$1048576,7,0)</f>
        <v>yoap@yoap.kr</v>
      </c>
      <c r="I209" s="6" t="s">
        <v>215</v>
      </c>
      <c r="J209" s="6" t="s">
        <v>1004</v>
      </c>
      <c r="K209" s="7" t="s">
        <v>1003</v>
      </c>
      <c r="L209" s="7" t="s">
        <v>1074</v>
      </c>
      <c r="M209" s="6" t="s">
        <v>1005</v>
      </c>
      <c r="N209" s="6" t="s">
        <v>472</v>
      </c>
    </row>
    <row r="210" spans="1:14" s="8" customFormat="1" ht="20.100000000000001" customHeight="1">
      <c r="A210" s="6" t="str">
        <f t="shared" si="8"/>
        <v>y_00001_pj_00028</v>
      </c>
      <c r="B210" s="6" t="s">
        <v>915</v>
      </c>
      <c r="C210" s="6" t="str">
        <f>VLOOKUP(B210,base_data!$1:$1048576,2,0)</f>
        <v>요앞 건축사사무소</v>
      </c>
      <c r="D210" s="6" t="str">
        <f>VLOOKUP($B210,base_data!$1:$1048576,3,0)</f>
        <v>http://yoap.kr/</v>
      </c>
      <c r="E210" s="6" t="str">
        <f>VLOOKUP($B210,base_data!$1:$1048576,4,0)</f>
        <v>http://yoap.kr/wp-content/uploads/2013/05/yoap-ci_ver3_eng_black_small-150x150.jpg</v>
      </c>
      <c r="F210" s="12" t="str">
        <f>VLOOKUP($B210,base_data!$1:$1048576,5,0)</f>
        <v>정상경, 김도란, 류인근</v>
      </c>
      <c r="G210" s="12" t="str">
        <f>VLOOKUP($B210,base_data!$1:$1048576,6,0)</f>
        <v>070)7558-2524</v>
      </c>
      <c r="H210" s="12" t="str">
        <f>VLOOKUP($B210,base_data!$1:$1048576,7,0)</f>
        <v>yoap@yoap.kr</v>
      </c>
      <c r="I210" s="6" t="s">
        <v>216</v>
      </c>
      <c r="J210" s="6" t="s">
        <v>1007</v>
      </c>
      <c r="K210" s="7" t="s">
        <v>1006</v>
      </c>
      <c r="L210" s="7" t="s">
        <v>1075</v>
      </c>
      <c r="M210" s="6" t="s">
        <v>1008</v>
      </c>
      <c r="N210" s="6" t="s">
        <v>927</v>
      </c>
    </row>
    <row r="211" spans="1:14" s="8" customFormat="1" ht="20.100000000000001" customHeight="1">
      <c r="A211" s="6" t="str">
        <f t="shared" si="8"/>
        <v>y_00001_pj_00029</v>
      </c>
      <c r="B211" s="6" t="s">
        <v>915</v>
      </c>
      <c r="C211" s="6" t="str">
        <f>VLOOKUP(B211,base_data!$1:$1048576,2,0)</f>
        <v>요앞 건축사사무소</v>
      </c>
      <c r="D211" s="6" t="str">
        <f>VLOOKUP($B211,base_data!$1:$1048576,3,0)</f>
        <v>http://yoap.kr/</v>
      </c>
      <c r="E211" s="6" t="str">
        <f>VLOOKUP($B211,base_data!$1:$1048576,4,0)</f>
        <v>http://yoap.kr/wp-content/uploads/2013/05/yoap-ci_ver3_eng_black_small-150x150.jpg</v>
      </c>
      <c r="F211" s="12" t="str">
        <f>VLOOKUP($B211,base_data!$1:$1048576,5,0)</f>
        <v>정상경, 김도란, 류인근</v>
      </c>
      <c r="G211" s="12" t="str">
        <f>VLOOKUP($B211,base_data!$1:$1048576,6,0)</f>
        <v>070)7558-2524</v>
      </c>
      <c r="H211" s="12" t="str">
        <f>VLOOKUP($B211,base_data!$1:$1048576,7,0)</f>
        <v>yoap@yoap.kr</v>
      </c>
      <c r="I211" s="6" t="s">
        <v>514</v>
      </c>
      <c r="J211" s="6" t="s">
        <v>1010</v>
      </c>
      <c r="K211" s="7" t="s">
        <v>1009</v>
      </c>
      <c r="L211" s="7" t="s">
        <v>1076</v>
      </c>
      <c r="M211" s="6" t="s">
        <v>1011</v>
      </c>
      <c r="N211" s="6" t="s">
        <v>1012</v>
      </c>
    </row>
    <row r="212" spans="1:14" s="8" customFormat="1" ht="20.100000000000001" customHeight="1">
      <c r="A212" s="6" t="str">
        <f t="shared" si="8"/>
        <v>y_00001_pj_00030</v>
      </c>
      <c r="B212" s="6" t="s">
        <v>915</v>
      </c>
      <c r="C212" s="6" t="str">
        <f>VLOOKUP(B212,base_data!$1:$1048576,2,0)</f>
        <v>요앞 건축사사무소</v>
      </c>
      <c r="D212" s="6" t="str">
        <f>VLOOKUP($B212,base_data!$1:$1048576,3,0)</f>
        <v>http://yoap.kr/</v>
      </c>
      <c r="E212" s="6" t="str">
        <f>VLOOKUP($B212,base_data!$1:$1048576,4,0)</f>
        <v>http://yoap.kr/wp-content/uploads/2013/05/yoap-ci_ver3_eng_black_small-150x150.jpg</v>
      </c>
      <c r="F212" s="12" t="str">
        <f>VLOOKUP($B212,base_data!$1:$1048576,5,0)</f>
        <v>정상경, 김도란, 류인근</v>
      </c>
      <c r="G212" s="12" t="str">
        <f>VLOOKUP($B212,base_data!$1:$1048576,6,0)</f>
        <v>070)7558-2524</v>
      </c>
      <c r="H212" s="12" t="str">
        <f>VLOOKUP($B212,base_data!$1:$1048576,7,0)</f>
        <v>yoap@yoap.kr</v>
      </c>
      <c r="I212" s="6" t="s">
        <v>515</v>
      </c>
      <c r="J212" s="6" t="s">
        <v>1013</v>
      </c>
      <c r="K212" s="7" t="s">
        <v>1016</v>
      </c>
      <c r="L212" s="7" t="s">
        <v>1077</v>
      </c>
      <c r="M212" s="6" t="s">
        <v>1014</v>
      </c>
      <c r="N212" s="6" t="s">
        <v>1015</v>
      </c>
    </row>
    <row r="213" spans="1:14" s="8" customFormat="1" ht="20.100000000000001" customHeight="1">
      <c r="A213" s="6" t="str">
        <f t="shared" si="8"/>
        <v>y_00001_pj_00031</v>
      </c>
      <c r="B213" s="6" t="s">
        <v>915</v>
      </c>
      <c r="C213" s="6" t="str">
        <f>VLOOKUP(B213,base_data!$1:$1048576,2,0)</f>
        <v>요앞 건축사사무소</v>
      </c>
      <c r="D213" s="6" t="str">
        <f>VLOOKUP($B213,base_data!$1:$1048576,3,0)</f>
        <v>http://yoap.kr/</v>
      </c>
      <c r="E213" s="6" t="str">
        <f>VLOOKUP($B213,base_data!$1:$1048576,4,0)</f>
        <v>http://yoap.kr/wp-content/uploads/2013/05/yoap-ci_ver3_eng_black_small-150x150.jpg</v>
      </c>
      <c r="F213" s="12" t="str">
        <f>VLOOKUP($B213,base_data!$1:$1048576,5,0)</f>
        <v>정상경, 김도란, 류인근</v>
      </c>
      <c r="G213" s="12" t="str">
        <f>VLOOKUP($B213,base_data!$1:$1048576,6,0)</f>
        <v>070)7558-2524</v>
      </c>
      <c r="H213" s="12" t="str">
        <f>VLOOKUP($B213,base_data!$1:$1048576,7,0)</f>
        <v>yoap@yoap.kr</v>
      </c>
      <c r="I213" s="6" t="s">
        <v>516</v>
      </c>
      <c r="J213" s="6" t="s">
        <v>1018</v>
      </c>
      <c r="K213" s="7" t="s">
        <v>1017</v>
      </c>
      <c r="L213" s="7" t="s">
        <v>1078</v>
      </c>
      <c r="M213" s="6" t="s">
        <v>1019</v>
      </c>
      <c r="N213" s="6" t="s">
        <v>472</v>
      </c>
    </row>
    <row r="214" spans="1:14" s="8" customFormat="1" ht="20.100000000000001" customHeight="1">
      <c r="A214" s="6" t="str">
        <f t="shared" si="8"/>
        <v>y_00001_pj_00032</v>
      </c>
      <c r="B214" s="6" t="s">
        <v>915</v>
      </c>
      <c r="C214" s="6" t="str">
        <f>VLOOKUP(B214,base_data!$1:$1048576,2,0)</f>
        <v>요앞 건축사사무소</v>
      </c>
      <c r="D214" s="6" t="str">
        <f>VLOOKUP($B214,base_data!$1:$1048576,3,0)</f>
        <v>http://yoap.kr/</v>
      </c>
      <c r="E214" s="6" t="str">
        <f>VLOOKUP($B214,base_data!$1:$1048576,4,0)</f>
        <v>http://yoap.kr/wp-content/uploads/2013/05/yoap-ci_ver3_eng_black_small-150x150.jpg</v>
      </c>
      <c r="F214" s="12" t="str">
        <f>VLOOKUP($B214,base_data!$1:$1048576,5,0)</f>
        <v>정상경, 김도란, 류인근</v>
      </c>
      <c r="G214" s="12" t="str">
        <f>VLOOKUP($B214,base_data!$1:$1048576,6,0)</f>
        <v>070)7558-2524</v>
      </c>
      <c r="H214" s="12" t="str">
        <f>VLOOKUP($B214,base_data!$1:$1048576,7,0)</f>
        <v>yoap@yoap.kr</v>
      </c>
      <c r="I214" s="6" t="s">
        <v>517</v>
      </c>
      <c r="J214" s="6" t="s">
        <v>1020</v>
      </c>
      <c r="K214" s="7" t="s">
        <v>1022</v>
      </c>
      <c r="L214" s="7" t="s">
        <v>1079</v>
      </c>
      <c r="M214" s="6" t="s">
        <v>1021</v>
      </c>
      <c r="N214" s="6" t="s">
        <v>947</v>
      </c>
    </row>
    <row r="215" spans="1:14" s="8" customFormat="1" ht="20.100000000000001" customHeight="1">
      <c r="A215" s="6" t="str">
        <f t="shared" si="8"/>
        <v>y_00001_pj_00033</v>
      </c>
      <c r="B215" s="6" t="s">
        <v>915</v>
      </c>
      <c r="C215" s="6" t="str">
        <f>VLOOKUP(B215,base_data!$1:$1048576,2,0)</f>
        <v>요앞 건축사사무소</v>
      </c>
      <c r="D215" s="6" t="str">
        <f>VLOOKUP($B215,base_data!$1:$1048576,3,0)</f>
        <v>http://yoap.kr/</v>
      </c>
      <c r="E215" s="6" t="str">
        <f>VLOOKUP($B215,base_data!$1:$1048576,4,0)</f>
        <v>http://yoap.kr/wp-content/uploads/2013/05/yoap-ci_ver3_eng_black_small-150x150.jpg</v>
      </c>
      <c r="F215" s="12" t="str">
        <f>VLOOKUP($B215,base_data!$1:$1048576,5,0)</f>
        <v>정상경, 김도란, 류인근</v>
      </c>
      <c r="G215" s="12" t="str">
        <f>VLOOKUP($B215,base_data!$1:$1048576,6,0)</f>
        <v>070)7558-2524</v>
      </c>
      <c r="H215" s="12" t="str">
        <f>VLOOKUP($B215,base_data!$1:$1048576,7,0)</f>
        <v>yoap@yoap.kr</v>
      </c>
      <c r="I215" s="6" t="s">
        <v>518</v>
      </c>
      <c r="J215" s="6" t="s">
        <v>1024</v>
      </c>
      <c r="K215" s="7" t="s">
        <v>1023</v>
      </c>
      <c r="L215" s="7" t="s">
        <v>1080</v>
      </c>
      <c r="M215" s="6" t="s">
        <v>922</v>
      </c>
      <c r="N215" s="6" t="s">
        <v>923</v>
      </c>
    </row>
    <row r="216" spans="1:14" s="8" customFormat="1" ht="20.100000000000001" customHeight="1">
      <c r="A216" s="6" t="str">
        <f t="shared" ref="A216:A218" si="9">B216&amp;"_"&amp;I216</f>
        <v>y_00001_pj_00034</v>
      </c>
      <c r="B216" s="6" t="s">
        <v>915</v>
      </c>
      <c r="C216" s="6" t="str">
        <f>VLOOKUP(B216,base_data!$1:$1048576,2,0)</f>
        <v>요앞 건축사사무소</v>
      </c>
      <c r="D216" s="6" t="str">
        <f>VLOOKUP($B216,base_data!$1:$1048576,3,0)</f>
        <v>http://yoap.kr/</v>
      </c>
      <c r="E216" s="6" t="str">
        <f>VLOOKUP($B216,base_data!$1:$1048576,4,0)</f>
        <v>http://yoap.kr/wp-content/uploads/2013/05/yoap-ci_ver3_eng_black_small-150x150.jpg</v>
      </c>
      <c r="F216" s="12" t="str">
        <f>VLOOKUP($B216,base_data!$1:$1048576,5,0)</f>
        <v>정상경, 김도란, 류인근</v>
      </c>
      <c r="G216" s="12" t="str">
        <f>VLOOKUP($B216,base_data!$1:$1048576,6,0)</f>
        <v>070)7558-2524</v>
      </c>
      <c r="H216" s="12" t="str">
        <f>VLOOKUP($B216,base_data!$1:$1048576,7,0)</f>
        <v>yoap@yoap.kr</v>
      </c>
      <c r="I216" s="6" t="s">
        <v>519</v>
      </c>
      <c r="J216" s="6" t="s">
        <v>1025</v>
      </c>
      <c r="K216" s="7" t="s">
        <v>1026</v>
      </c>
      <c r="L216" s="7" t="s">
        <v>1081</v>
      </c>
      <c r="M216" s="6" t="s">
        <v>1021</v>
      </c>
      <c r="N216" s="6" t="s">
        <v>251</v>
      </c>
    </row>
    <row r="217" spans="1:14" s="8" customFormat="1" ht="20.100000000000001" customHeight="1">
      <c r="A217" s="6" t="str">
        <f t="shared" si="9"/>
        <v>y_00001_pj_00035</v>
      </c>
      <c r="B217" s="6" t="s">
        <v>915</v>
      </c>
      <c r="C217" s="6" t="str">
        <f>VLOOKUP(B217,base_data!$1:$1048576,2,0)</f>
        <v>요앞 건축사사무소</v>
      </c>
      <c r="D217" s="6" t="str">
        <f>VLOOKUP($B217,base_data!$1:$1048576,3,0)</f>
        <v>http://yoap.kr/</v>
      </c>
      <c r="E217" s="6" t="str">
        <f>VLOOKUP($B217,base_data!$1:$1048576,4,0)</f>
        <v>http://yoap.kr/wp-content/uploads/2013/05/yoap-ci_ver3_eng_black_small-150x150.jpg</v>
      </c>
      <c r="F217" s="12" t="str">
        <f>VLOOKUP($B217,base_data!$1:$1048576,5,0)</f>
        <v>정상경, 김도란, 류인근</v>
      </c>
      <c r="G217" s="12" t="str">
        <f>VLOOKUP($B217,base_data!$1:$1048576,6,0)</f>
        <v>070)7558-2524</v>
      </c>
      <c r="H217" s="12" t="str">
        <f>VLOOKUP($B217,base_data!$1:$1048576,7,0)</f>
        <v>yoap@yoap.kr</v>
      </c>
      <c r="I217" s="6" t="s">
        <v>520</v>
      </c>
      <c r="J217" s="6" t="s">
        <v>1027</v>
      </c>
      <c r="K217" s="7" t="s">
        <v>1029</v>
      </c>
      <c r="L217" s="7" t="s">
        <v>1082</v>
      </c>
      <c r="M217" s="6" t="s">
        <v>1028</v>
      </c>
      <c r="N217" s="6" t="s">
        <v>927</v>
      </c>
    </row>
    <row r="218" spans="1:14" s="8" customFormat="1" ht="20.100000000000001" customHeight="1">
      <c r="A218" s="6" t="str">
        <f t="shared" si="9"/>
        <v>y_00001_pj_00036</v>
      </c>
      <c r="B218" s="6" t="s">
        <v>915</v>
      </c>
      <c r="C218" s="6" t="str">
        <f>VLOOKUP(B218,base_data!$1:$1048576,2,0)</f>
        <v>요앞 건축사사무소</v>
      </c>
      <c r="D218" s="6" t="str">
        <f>VLOOKUP($B218,base_data!$1:$1048576,3,0)</f>
        <v>http://yoap.kr/</v>
      </c>
      <c r="E218" s="6" t="str">
        <f>VLOOKUP($B218,base_data!$1:$1048576,4,0)</f>
        <v>http://yoap.kr/wp-content/uploads/2013/05/yoap-ci_ver3_eng_black_small-150x150.jpg</v>
      </c>
      <c r="F218" s="12" t="str">
        <f>VLOOKUP($B218,base_data!$1:$1048576,5,0)</f>
        <v>정상경, 김도란, 류인근</v>
      </c>
      <c r="G218" s="12" t="str">
        <f>VLOOKUP($B218,base_data!$1:$1048576,6,0)</f>
        <v>070)7558-2524</v>
      </c>
      <c r="H218" s="12" t="str">
        <f>VLOOKUP($B218,base_data!$1:$1048576,7,0)</f>
        <v>yoap@yoap.kr</v>
      </c>
      <c r="I218" s="6" t="s">
        <v>521</v>
      </c>
      <c r="J218" s="6" t="s">
        <v>1030</v>
      </c>
      <c r="K218" s="7" t="s">
        <v>1032</v>
      </c>
      <c r="L218" s="7" t="s">
        <v>1048</v>
      </c>
      <c r="M218" s="6" t="s">
        <v>1031</v>
      </c>
      <c r="N218" s="6" t="s">
        <v>251</v>
      </c>
    </row>
    <row r="219" spans="1:14" s="5" customFormat="1" ht="20.100000000000001" customHeight="1">
      <c r="A219" s="3"/>
      <c r="B219" s="3"/>
      <c r="C219" s="3"/>
      <c r="D219" s="3"/>
      <c r="E219" s="3"/>
      <c r="F219" s="9"/>
      <c r="G219" s="9"/>
      <c r="H219" s="9"/>
      <c r="I219" s="3"/>
      <c r="J219" s="3"/>
      <c r="K219" s="4"/>
      <c r="L219" s="4"/>
      <c r="M219" s="3"/>
      <c r="N219" s="3"/>
    </row>
  </sheetData>
  <phoneticPr fontId="1" type="noConversion"/>
  <hyperlinks>
    <hyperlink ref="K2" r:id="rId1" xr:uid="{CBAF0648-0EF5-EB4E-9075-B881C6FECFF5}"/>
    <hyperlink ref="L2" r:id="rId2" xr:uid="{30F88B2A-2CA8-F942-9F52-6D3673CD5EB0}"/>
    <hyperlink ref="K3" r:id="rId3" xr:uid="{6743B372-9DAF-4A71-A025-9B38D9B0CB34}"/>
    <hyperlink ref="L3" r:id="rId4" xr:uid="{483761A5-35BF-479D-AEC1-C438CB53FBCF}"/>
    <hyperlink ref="K4" r:id="rId5" xr:uid="{AAB7EC46-2F8E-47F5-8006-4BFA19BA1A8C}"/>
    <hyperlink ref="L4" r:id="rId6" xr:uid="{D596ED12-40B3-4380-B36D-B90B8CB83EC7}"/>
    <hyperlink ref="K5" r:id="rId7" xr:uid="{F898D75C-2FD5-4B7D-AF50-A814F64E73A7}"/>
    <hyperlink ref="L5" r:id="rId8" xr:uid="{7D514C51-8DD9-473A-9CB0-7EEAB0AA4CCC}"/>
    <hyperlink ref="K16" r:id="rId9" xr:uid="{B4F0E05B-057D-42AD-8C70-528A58F95231}"/>
    <hyperlink ref="L16" r:id="rId10" xr:uid="{2DF73A43-AF8C-44F3-83C4-9FB0FCBBA620}"/>
    <hyperlink ref="K17" r:id="rId11" xr:uid="{0BFDD7AE-F5FC-47BF-A9D8-EB13774F4918}"/>
    <hyperlink ref="L17" r:id="rId12" xr:uid="{B44B7A13-C045-40DA-8835-3E5EA020DD81}"/>
    <hyperlink ref="K18" r:id="rId13" xr:uid="{20E84C7C-C9A5-4542-B8A3-410F0F636624}"/>
    <hyperlink ref="L18" r:id="rId14" xr:uid="{F3254853-ACA2-4E31-AACE-573337BB7528}"/>
    <hyperlink ref="K19" r:id="rId15" xr:uid="{7EE196E9-3A5C-4FD7-9791-9BE98DA5AB67}"/>
    <hyperlink ref="L19" r:id="rId16" xr:uid="{E42ACF39-CBBC-4924-AB99-F74FF1DB8A07}"/>
    <hyperlink ref="K20" r:id="rId17" xr:uid="{0391BFF4-77DE-4CF2-8BAD-0CD73734B1C2}"/>
    <hyperlink ref="L20" r:id="rId18" xr:uid="{E8A3FCE4-3944-4278-8ADB-F54FDC6C8B98}"/>
    <hyperlink ref="K21" r:id="rId19" xr:uid="{F9EF60D4-B0C0-4440-B87D-02503ACA3A9E}"/>
    <hyperlink ref="L21" r:id="rId20" xr:uid="{4F76AF71-BFCB-4297-A8BF-ECDF91920BCE}"/>
    <hyperlink ref="K22" r:id="rId21" xr:uid="{0964988B-B8FB-46BA-85F1-9AD1C3757E5D}"/>
    <hyperlink ref="L22" r:id="rId22" xr:uid="{BF39ADF3-F78C-4A73-BFC0-B0DECDE4E8AC}"/>
    <hyperlink ref="K23" r:id="rId23" xr:uid="{6A0748BE-6E1B-4A5E-9858-86C883EA8194}"/>
    <hyperlink ref="L24" r:id="rId24" xr:uid="{90DE91EB-341D-4B3D-8BA7-B7D4A5FCDCCC}"/>
    <hyperlink ref="K36" r:id="rId25" xr:uid="{0148FBDD-DA7D-4D55-B172-35A3F02B819C}"/>
    <hyperlink ref="K37" r:id="rId26" xr:uid="{342CC5C7-5BC7-4AEB-AF19-458B6EA17EAA}"/>
    <hyperlink ref="K38" r:id="rId27" xr:uid="{7C6CD3E3-7780-4B2D-9B54-AC283498726D}"/>
    <hyperlink ref="K39" r:id="rId28" xr:uid="{F075B30F-F4EB-4E50-9273-782392F82538}"/>
    <hyperlink ref="K40" r:id="rId29" xr:uid="{82BD31C7-09C4-4C65-A6D6-490FB7EA097D}"/>
    <hyperlink ref="K41" r:id="rId30" xr:uid="{33ABFCC4-0500-4267-8606-243523D4247B}"/>
    <hyperlink ref="K42" r:id="rId31" xr:uid="{2A8EEB56-DE8E-4B03-8B90-17BF07379911}"/>
    <hyperlink ref="K43" r:id="rId32" xr:uid="{625A5668-1460-43F8-980A-37C6505940DC}"/>
    <hyperlink ref="K44" r:id="rId33" xr:uid="{E13C6DB7-5F32-4A42-8CD3-FF8FB1C4B5A9}"/>
    <hyperlink ref="K64" r:id="rId34" xr:uid="{59903C56-C6F9-4DA9-B8DB-F4401094C348}"/>
    <hyperlink ref="K65" r:id="rId35" xr:uid="{6A6824AE-51E0-4C0E-8486-5446813DF5C5}"/>
    <hyperlink ref="K66" r:id="rId36" xr:uid="{AE46FD1E-D96F-4931-909A-39A7B01DEB0C}"/>
    <hyperlink ref="K67" r:id="rId37" xr:uid="{8EA9853D-534C-4F44-B5E3-8873225D972F}"/>
    <hyperlink ref="K68" r:id="rId38" xr:uid="{45122EC3-E7B8-46AC-8B04-A1FA03E72FA5}"/>
    <hyperlink ref="K69" r:id="rId39" xr:uid="{68E0CF7C-D6DA-4965-9A38-9D5FCA6A30A8}"/>
    <hyperlink ref="K70" r:id="rId40" xr:uid="{A41E5931-F98D-456D-AC42-0C6CF1440735}"/>
    <hyperlink ref="K71" r:id="rId41" xr:uid="{EFB71600-9040-4B00-8A6A-1782D97D3899}"/>
    <hyperlink ref="K72" r:id="rId42" xr:uid="{83FE1169-08E6-469E-888E-478469B6A15A}"/>
    <hyperlink ref="K73" r:id="rId43" xr:uid="{9C83E98D-BB8F-4C13-B980-C43D9D0ABC1A}"/>
    <hyperlink ref="K74" r:id="rId44" xr:uid="{2406CF50-4BAF-4727-A363-6E4EEC2BA6D2}"/>
    <hyperlink ref="K75" r:id="rId45" xr:uid="{9D7179EE-F992-43B6-BFEC-662AC8CD6C60}"/>
    <hyperlink ref="K76" r:id="rId46" xr:uid="{BDAD8FA4-3DF6-4FAD-91AE-24A539EA0021}"/>
    <hyperlink ref="K77" r:id="rId47" xr:uid="{CE864B74-7D3F-4F98-AA07-8367FDD2214B}"/>
    <hyperlink ref="K78" r:id="rId48" xr:uid="{232A7A56-8F05-4D30-8258-76997690FD3B}"/>
    <hyperlink ref="K79" r:id="rId49" xr:uid="{F98E57A4-8F0A-4064-AF98-03A9704E2B2C}"/>
    <hyperlink ref="K80" r:id="rId50" xr:uid="{3C9FDE85-5B21-48B0-BBAA-576D9F1E2B26}"/>
    <hyperlink ref="K81" r:id="rId51" xr:uid="{A3E54F4B-2730-4EAE-B561-B63F84BF8E90}"/>
    <hyperlink ref="K45" r:id="rId52" xr:uid="{5F63C8A2-E392-4B75-B137-B7BA00486E99}"/>
    <hyperlink ref="K46" r:id="rId53" xr:uid="{043C4696-54FB-4F97-92AA-55DD591580A6}"/>
    <hyperlink ref="K47" r:id="rId54" xr:uid="{0E997763-6A04-4B2E-9172-E4447D670C58}"/>
    <hyperlink ref="K48" r:id="rId55" xr:uid="{60A8D168-CF47-4419-B60B-E300F4AC84D8}"/>
    <hyperlink ref="K49" r:id="rId56" xr:uid="{A88C5B51-C5A5-4399-B2A6-16B5D7EE204C}"/>
    <hyperlink ref="K50" r:id="rId57" xr:uid="{26C6C63D-D294-465C-A06F-82D1A6AE4C54}"/>
    <hyperlink ref="K51" r:id="rId58" xr:uid="{2E4008AF-90B2-466D-825F-7909A21C9841}"/>
    <hyperlink ref="K52" r:id="rId59" xr:uid="{4B89359B-E02B-44BE-9E10-16C139CAE406}"/>
    <hyperlink ref="K53" r:id="rId60" xr:uid="{D5169B1B-A522-4A52-B580-3691C3511755}"/>
    <hyperlink ref="K54" r:id="rId61" xr:uid="{14D81971-CAD3-4249-9915-947FCCBFEC32}"/>
    <hyperlink ref="K55" r:id="rId62" xr:uid="{BBEC1909-CF61-411D-90CE-2F2F060A0AAE}"/>
    <hyperlink ref="K56" r:id="rId63" xr:uid="{9A00528B-D1EA-4BA7-A15A-F52ADD763AB6}"/>
    <hyperlink ref="K57" r:id="rId64" xr:uid="{51611CEA-6A44-4675-BF63-C97C91738024}"/>
    <hyperlink ref="K58" r:id="rId65" xr:uid="{3EFF8793-307F-4C41-97D9-E3CC2AF01E0B}"/>
    <hyperlink ref="K59" r:id="rId66" xr:uid="{351D1AE9-5D49-4E8F-86BA-C496AF988E3E}"/>
    <hyperlink ref="K60" r:id="rId67" xr:uid="{B7D2782A-92EC-4D01-B701-1DC198CCEDD9}"/>
    <hyperlink ref="K61" r:id="rId68" xr:uid="{E9E03E67-4A34-4C5B-BA39-D0AD5702A5E5}"/>
    <hyperlink ref="K62" r:id="rId69" xr:uid="{16EF7186-991F-42CC-BE75-0EA5DD39D0BF}"/>
    <hyperlink ref="K63" r:id="rId70" xr:uid="{7881A0B2-6840-4F3A-A614-F3D789064B8A}"/>
    <hyperlink ref="K25" r:id="rId71" xr:uid="{AC3B7D98-A2D2-487B-A8E1-3865971BACCB}"/>
    <hyperlink ref="L25" r:id="rId72" xr:uid="{51F935CF-38AA-4949-90E9-6FD85E70C6D1}"/>
    <hyperlink ref="K26" r:id="rId73" xr:uid="{AB1C14E5-1C43-4574-914C-59EF1C824176}"/>
    <hyperlink ref="K27" r:id="rId74" xr:uid="{9BA811E5-C244-447F-96CF-68594F4BDA6C}"/>
    <hyperlink ref="K28" r:id="rId75" xr:uid="{6B17E5E8-E96C-44BC-BC1C-28225E0A0512}"/>
    <hyperlink ref="K29" r:id="rId76" xr:uid="{4502CF67-1680-4D3C-92FE-FE9250B7F076}"/>
    <hyperlink ref="K30" r:id="rId77" xr:uid="{4B0A75E9-4C01-4C89-A49B-6B03010BA30C}"/>
    <hyperlink ref="K31" r:id="rId78" xr:uid="{CECDDAB2-99B7-415D-A41C-B800139823E4}"/>
    <hyperlink ref="K32" r:id="rId79" xr:uid="{5ACD9D3E-9149-4718-AA7F-A6059915C9B6}"/>
    <hyperlink ref="K33" r:id="rId80" xr:uid="{7BEC14EC-040C-4675-BFD6-A502D63C5D9E}"/>
    <hyperlink ref="K34" r:id="rId81" xr:uid="{5802E138-0B2D-4BA8-B577-CE63CAF7CC1E}"/>
    <hyperlink ref="K35" r:id="rId82" xr:uid="{537DE0C0-290D-4451-8939-0C4AA7E676A0}"/>
    <hyperlink ref="K6" r:id="rId83" xr:uid="{B9295BC0-6813-4818-9689-AD465887BDC6}"/>
    <hyperlink ref="L6" r:id="rId84" xr:uid="{034B67A3-6F18-43B2-B06F-5FEB390C30A4}"/>
    <hyperlink ref="K7" r:id="rId85" xr:uid="{E9E51811-21DF-4393-97FA-356A59C74315}"/>
    <hyperlink ref="L7" r:id="rId86" xr:uid="{A59B2C84-D205-4245-962B-B6C3C541D16B}"/>
    <hyperlink ref="K8" r:id="rId87" xr:uid="{774F4DC4-4785-4C52-AA4B-B58BA36613D2}"/>
    <hyperlink ref="L8" r:id="rId88" xr:uid="{09F8D264-ACC2-4B0B-9726-9FAC114FAA48}"/>
    <hyperlink ref="K9" r:id="rId89" xr:uid="{561B3D24-6E84-4197-BD03-1994298AEBA6}"/>
    <hyperlink ref="L9" r:id="rId90" xr:uid="{347DE8EC-A3FA-42ED-ABC6-68D0427E8EFA}"/>
    <hyperlink ref="K10" r:id="rId91" xr:uid="{C305D5AE-B00B-470A-BA12-9ADB014921B7}"/>
    <hyperlink ref="L10" r:id="rId92" xr:uid="{FFD085FF-B6CD-48DB-BAFD-E1F4224C7F3B}"/>
    <hyperlink ref="K11" r:id="rId93" xr:uid="{DA6EEDC1-06AC-4892-A71C-2216B9153250}"/>
    <hyperlink ref="L11" r:id="rId94" xr:uid="{3210BC27-878E-4CC4-9D57-A42DE5EF2EF0}"/>
    <hyperlink ref="K12" r:id="rId95" xr:uid="{1E10268A-3BC8-4651-98BE-6A9550E506FB}"/>
    <hyperlink ref="L12" r:id="rId96" xr:uid="{F59FE973-3EB0-4572-B2C0-3C28FB6AB243}"/>
    <hyperlink ref="K13" r:id="rId97" xr:uid="{A7B9DC83-447F-403E-A8D8-567722ACF476}"/>
    <hyperlink ref="L13" r:id="rId98" xr:uid="{1DB7FFCD-0A11-4B28-BE17-E44E7867791B}"/>
    <hyperlink ref="K14" r:id="rId99" xr:uid="{5D0F66E9-B8BB-46F8-9ED1-D0B609453EDC}"/>
    <hyperlink ref="K15" r:id="rId100" xr:uid="{772E5502-8982-4F9F-AE53-A234116BAD39}"/>
    <hyperlink ref="L14" r:id="rId101" xr:uid="{FFFF4233-DB18-47CC-BFFC-0AE947318A48}"/>
    <hyperlink ref="L15" r:id="rId102" xr:uid="{09BB4486-2A8A-4648-90AB-76AF1B514F70}"/>
    <hyperlink ref="K82" r:id="rId103" xr:uid="{A7AD0BE2-903B-4A3F-8890-450D1C977189}"/>
    <hyperlink ref="L82" r:id="rId104" xr:uid="{EF725CF0-AF17-464F-AF92-C5AF57B992AE}"/>
    <hyperlink ref="K83" r:id="rId105" xr:uid="{1FDE3CEC-75CE-41AA-9165-858744568E62}"/>
    <hyperlink ref="L83" r:id="rId106" xr:uid="{CF662E14-4AB2-439F-98CF-320106F35A68}"/>
    <hyperlink ref="K84" r:id="rId107" xr:uid="{02B622D3-D003-40BB-B3A6-F80101BD33C2}"/>
    <hyperlink ref="L84" r:id="rId108" xr:uid="{90EF7647-1E94-4A3A-8052-2F8E9D1D2DC6}"/>
    <hyperlink ref="K85" r:id="rId109" xr:uid="{CCF0E2AA-443C-4A51-AD9C-57CEA41BA4AB}"/>
    <hyperlink ref="L85" r:id="rId110" xr:uid="{F57BC693-BC8E-4528-A36E-48DADFA0E93B}"/>
    <hyperlink ref="K86" r:id="rId111" xr:uid="{971F87F0-F99F-4ED5-935A-D0A474C32A39}"/>
    <hyperlink ref="L86" r:id="rId112" xr:uid="{5F853069-ED09-4240-9E62-8FD400E8F2DC}"/>
    <hyperlink ref="K87" r:id="rId113" xr:uid="{D106E4DE-4C02-4BF8-B047-EDA2F4E8A859}"/>
    <hyperlink ref="L87" r:id="rId114" xr:uid="{2B80D02E-3D09-4C26-88F0-ADCA71B75E5A}"/>
    <hyperlink ref="K88" r:id="rId115" xr:uid="{0FEAF7B0-EFCF-4895-AAFD-F9234E197580}"/>
    <hyperlink ref="L88" r:id="rId116" xr:uid="{AD7FA395-8246-45FE-8819-2B8DD0E686F5}"/>
    <hyperlink ref="K89" r:id="rId117" xr:uid="{C9B818A8-CDC5-4365-9F0C-2FA2D860EDA6}"/>
    <hyperlink ref="L89" r:id="rId118" xr:uid="{697C742B-3835-4872-9B57-2A6B88DB05E1}"/>
    <hyperlink ref="K90" r:id="rId119" xr:uid="{EED4500C-8CFA-4A9D-A7FE-7756601748DE}"/>
    <hyperlink ref="L90" r:id="rId120" xr:uid="{93FE2277-FCA7-427B-996E-A3D48D2069E3}"/>
    <hyperlink ref="K91" r:id="rId121" xr:uid="{C6EA86B1-0588-4D92-A351-0524645D2A40}"/>
    <hyperlink ref="L91" r:id="rId122" xr:uid="{158D00BB-D8BE-4B54-A91A-42C64EBE53CD}"/>
    <hyperlink ref="K92" r:id="rId123" xr:uid="{1CD7139C-4D95-48F1-9872-3403331957BB}"/>
    <hyperlink ref="L92" r:id="rId124" xr:uid="{60FDC1ED-4D94-4FE3-86D1-D9782D1A335C}"/>
    <hyperlink ref="K93" r:id="rId125" xr:uid="{6EFDD714-DED0-4A99-BA27-11E4A7778CC2}"/>
    <hyperlink ref="L93" r:id="rId126" xr:uid="{A49C1509-8D19-432E-9159-85D750DC682B}"/>
    <hyperlink ref="K94" r:id="rId127" xr:uid="{E6484B83-DE96-4627-A722-F95C66C2F0A9}"/>
    <hyperlink ref="L94" r:id="rId128" xr:uid="{F8876EDD-0FEE-4FDD-8E73-D658377F9C5B}"/>
    <hyperlink ref="K95" r:id="rId129" xr:uid="{4B9ABD76-81F7-47BE-A2E8-9FD18FB4BA5A}"/>
    <hyperlink ref="L95" r:id="rId130" xr:uid="{A691D0B0-895E-44FA-BEB8-626FE7D03F25}"/>
    <hyperlink ref="L96" r:id="rId131" xr:uid="{773D3286-84D7-4735-A13B-CC3C8B2A341B}"/>
    <hyperlink ref="K96" r:id="rId132" xr:uid="{C7649F7C-7078-416B-B153-BF81C0D15198}"/>
    <hyperlink ref="K97" r:id="rId133" xr:uid="{463D24FD-194A-4BE3-943C-2DF9DFC4AC8F}"/>
    <hyperlink ref="L97" r:id="rId134" xr:uid="{92BF2829-03A2-4F76-B522-EE65D8D744B9}"/>
    <hyperlink ref="K98" r:id="rId135" xr:uid="{8CA99B69-71DA-4CD4-8772-0A0D04952EE4}"/>
    <hyperlink ref="L98" r:id="rId136" xr:uid="{2381DB10-DAD2-4B56-84CF-CCDD8D79549E}"/>
    <hyperlink ref="K99" r:id="rId137" xr:uid="{C1E64FDD-0D21-40DA-8751-6D0859E8DFFF}"/>
    <hyperlink ref="K100" r:id="rId138" xr:uid="{82A3E7B7-B26E-4C31-9DA4-E0BB68E72D09}"/>
    <hyperlink ref="K101" r:id="rId139" xr:uid="{78CDA0D0-D4EC-40C9-8726-18AA5D9F14CC}"/>
    <hyperlink ref="K102" r:id="rId140" xr:uid="{FAD36394-D98D-4038-8E81-069C58D371B4}"/>
    <hyperlink ref="K103" r:id="rId141" xr:uid="{66628BC0-CC57-4263-BF0E-DD44893859F5}"/>
    <hyperlink ref="K104" r:id="rId142" xr:uid="{431C5CE7-0E41-4D3A-B572-29185A041D6F}"/>
    <hyperlink ref="K105" r:id="rId143" xr:uid="{CCE2CBBF-1176-43A2-9F07-2A59CED3CA36}"/>
    <hyperlink ref="K106" r:id="rId144" xr:uid="{8E1B6B0F-E3B5-44B9-9C4D-44AC5C1D2ED8}"/>
    <hyperlink ref="K116" r:id="rId145" xr:uid="{1936D9BD-9D3C-4D8B-BA9B-C556CEC55050}"/>
    <hyperlink ref="K118" r:id="rId146" xr:uid="{7F07F1F9-0A61-488A-BEC1-7B893FEDC5FD}"/>
    <hyperlink ref="K121" r:id="rId147" xr:uid="{ED3E7901-B9D7-4451-BC26-1F7E97331390}"/>
    <hyperlink ref="K122" r:id="rId148" xr:uid="{8C66AD52-1388-492A-876B-5F98D764175C}"/>
    <hyperlink ref="K146" r:id="rId149" xr:uid="{0C31B089-425A-4ABB-AC4D-EDC543BD3193}"/>
    <hyperlink ref="K178" r:id="rId150" xr:uid="{0EBA0E0D-50DA-4835-92CC-13C83F70693E}"/>
    <hyperlink ref="K181" r:id="rId151" xr:uid="{4A393016-C496-42A3-AB65-5F93B8917AEB}"/>
    <hyperlink ref="L23" r:id="rId152" xr:uid="{C0CB3A6B-8BCB-40D7-959C-E9C5BDFCABFE}"/>
    <hyperlink ref="K24" r:id="rId153" xr:uid="{8FC69481-E914-4C63-AB28-BCC3C3106AB0}"/>
    <hyperlink ref="L36" r:id="rId154" xr:uid="{665C585E-E103-4164-A9CA-FEB186AA11C1}"/>
    <hyperlink ref="L99" r:id="rId155" xr:uid="{4C3EE048-F8B4-4F72-8F90-F7BA29E0CBA1}"/>
    <hyperlink ref="K107" r:id="rId156" xr:uid="{5558123A-B8C1-4DED-BF6D-80E31B761EA9}"/>
    <hyperlink ref="K108" r:id="rId157" xr:uid="{8FD0CFCD-06DD-4647-A104-1ED7B08A33F1}"/>
    <hyperlink ref="K109" r:id="rId158" xr:uid="{FE5C27C1-FC0F-4E2E-A86C-1067CD7E2370}"/>
    <hyperlink ref="K110" r:id="rId159" xr:uid="{C7EAAA65-094C-4A1D-B4F2-61415CCA0645}"/>
    <hyperlink ref="K111" r:id="rId160" xr:uid="{F419760D-AFDE-4619-B2F4-DEC453CB5F06}"/>
    <hyperlink ref="K112" r:id="rId161" xr:uid="{7B8E6279-9C13-49D0-99B6-35BE643A681B}"/>
    <hyperlink ref="K113" r:id="rId162" xr:uid="{4F31611C-ABC5-4A06-A5A3-FBE2CB00529C}"/>
    <hyperlink ref="K114" r:id="rId163" xr:uid="{7FFEAB9E-297E-4C72-9D13-A8A1692E6AB0}"/>
    <hyperlink ref="K115" r:id="rId164" xr:uid="{4EF20EFD-926D-4F8A-8BBF-C53D8CD4A1A4}"/>
    <hyperlink ref="K117" r:id="rId165" xr:uid="{DB2B5253-FCF5-4E9B-B975-7694F6B82E6C}"/>
    <hyperlink ref="K119" r:id="rId166" xr:uid="{107E02BE-D9DA-4E76-A0DD-3F3086578A31}"/>
    <hyperlink ref="K120" r:id="rId167" xr:uid="{C34ABD6D-45A2-458A-9461-4DF12E2AE2F1}"/>
    <hyperlink ref="K124" r:id="rId168" xr:uid="{44CB24EB-5B59-415D-B65D-14EFD847244D}"/>
    <hyperlink ref="K123" r:id="rId169" xr:uid="{5EBB34F1-FCAA-4120-B03E-70E590021C43}"/>
    <hyperlink ref="L124" r:id="rId170" xr:uid="{CE916C99-3E70-4F78-B210-6A248F858803}"/>
    <hyperlink ref="K125" r:id="rId171" xr:uid="{6A15D5FA-7415-413A-B403-8836A4503E3C}"/>
    <hyperlink ref="K126" r:id="rId172" xr:uid="{0883E60B-7E3C-4378-8AAA-FD66C614B69A}"/>
    <hyperlink ref="K127" r:id="rId173" xr:uid="{581307C8-D814-4C7F-899C-D46AD32785C9}"/>
    <hyperlink ref="K128" r:id="rId174" xr:uid="{13C6DF07-73B8-4943-B432-E89EB198D198}"/>
    <hyperlink ref="K129" r:id="rId175" xr:uid="{58198D4C-719B-45E9-928D-41A07BBC7362}"/>
    <hyperlink ref="K130" r:id="rId176" xr:uid="{8169BDC1-C97F-4F5D-8D7B-4DB9CDF1ABCC}"/>
    <hyperlink ref="K131" r:id="rId177" xr:uid="{41ED5DA1-3F16-4EFD-8953-8FB27879BC24}"/>
    <hyperlink ref="K132" r:id="rId178" xr:uid="{5CB454E1-DCBC-4A27-8A62-E1F2E054AAD9}"/>
    <hyperlink ref="K133" r:id="rId179" xr:uid="{C4932DC1-836F-4D72-9D02-8BD506782DE4}"/>
    <hyperlink ref="K134" r:id="rId180" xr:uid="{E583F992-4F18-4C58-BB9F-78BEEF49E19E}"/>
    <hyperlink ref="K135" r:id="rId181" xr:uid="{170633D3-B004-42F5-8B03-DFC96CC92246}"/>
    <hyperlink ref="K136" r:id="rId182" xr:uid="{ACF87BFF-5C65-4375-A1BE-AC4CFAF89FA1}"/>
    <hyperlink ref="K137" r:id="rId183" xr:uid="{C236A744-C3C6-493A-8D66-ECDFA2676AA1}"/>
    <hyperlink ref="K138" r:id="rId184" xr:uid="{21296618-9FD8-4CA0-8CEB-437CC846C713}"/>
    <hyperlink ref="K139" r:id="rId185" xr:uid="{121611F9-93A1-42AE-80C3-00547F31567A}"/>
    <hyperlink ref="K140" r:id="rId186" xr:uid="{D9550C5F-224D-4ACA-924B-BA085E82A2F8}"/>
    <hyperlink ref="L140" r:id="rId187" xr:uid="{095E7657-1636-45D4-8990-607481D647D3}"/>
    <hyperlink ref="K141" r:id="rId188" xr:uid="{896E55F9-F635-4610-B29E-C91B58F924B5}"/>
    <hyperlink ref="K142" r:id="rId189" xr:uid="{743B1B1D-D726-45B0-BE8D-C1EF9B5508E7}"/>
    <hyperlink ref="K143" r:id="rId190" xr:uid="{95693EB0-E97B-4664-805B-A6D30F59BA6C}"/>
    <hyperlink ref="K144" r:id="rId191" xr:uid="{ACD49E52-5278-4F1A-955D-F3E9DDB3B567}"/>
    <hyperlink ref="K145" r:id="rId192" xr:uid="{17B28756-E2A1-4A0B-B3DB-2B84D4F83C4D}"/>
    <hyperlink ref="K147" r:id="rId193" xr:uid="{BA320F7B-EEC2-46C3-B9DE-553B2F11DAA2}"/>
    <hyperlink ref="K148" r:id="rId194" xr:uid="{A71CFFBA-1850-4964-9FD3-E12D33EC5D08}"/>
    <hyperlink ref="K149" r:id="rId195" xr:uid="{EB927696-126F-4D9D-92FB-AEECDE0DD086}"/>
    <hyperlink ref="K150" r:id="rId196" xr:uid="{5863EECE-0BEE-45C8-B957-32972AB55235}"/>
    <hyperlink ref="K151" r:id="rId197" xr:uid="{0A33DA97-7C1C-4538-892C-4B8DF025C11B}"/>
    <hyperlink ref="K152" r:id="rId198" xr:uid="{E41F3E34-12A7-4806-8149-88BE24D86798}"/>
    <hyperlink ref="K153" r:id="rId199" xr:uid="{3C2CA302-5058-4581-B243-58EF0E983968}"/>
    <hyperlink ref="K154" r:id="rId200" xr:uid="{3607F5A2-2588-4B77-869E-4580D4C37C0A}"/>
    <hyperlink ref="K155" r:id="rId201" xr:uid="{449A1DD8-F91E-4906-B75C-EE273BFAA311}"/>
    <hyperlink ref="K156" r:id="rId202" xr:uid="{D6F5ABB4-E55E-4402-A2A0-349E5313A554}"/>
    <hyperlink ref="K157" r:id="rId203" xr:uid="{A8F3FD1A-364E-4ED1-A0B5-AB1B6A9A39A9}"/>
    <hyperlink ref="K158" r:id="rId204" xr:uid="{FA3A77A4-F3A9-4FA8-96D3-46EFED160FF5}"/>
    <hyperlink ref="K159" r:id="rId205" xr:uid="{FCDA8E28-BB25-47BF-A990-AB237D581CA8}"/>
    <hyperlink ref="K160" r:id="rId206" xr:uid="{9E87829C-3744-4E5C-AB33-1295F4D18661}"/>
    <hyperlink ref="K161" r:id="rId207" xr:uid="{11C4C54F-D4FA-4D79-99A6-D31F42DCCF1F}"/>
    <hyperlink ref="K162" r:id="rId208" xr:uid="{31423719-AA3A-456E-BE23-E5EADB59E020}"/>
    <hyperlink ref="K163" r:id="rId209" xr:uid="{34ACEA8C-B968-417C-98E7-E700A9B2950F}"/>
    <hyperlink ref="K164" r:id="rId210" xr:uid="{E45400E3-5E72-43C3-82E2-4AE87AE6E01F}"/>
    <hyperlink ref="K165" r:id="rId211" xr:uid="{CD803D8F-3B0A-445A-A33D-4EC43FEC6EA4}"/>
    <hyperlink ref="K166" r:id="rId212" xr:uid="{E134A418-65C5-4208-ACE7-C15C04F0C08E}"/>
    <hyperlink ref="K167" r:id="rId213" xr:uid="{E42097B7-54DF-4E85-B4A4-BEE430404DE1}"/>
    <hyperlink ref="K168" r:id="rId214" xr:uid="{EEF5CC7C-01F6-4BA2-9F72-1449B47EFDAE}"/>
    <hyperlink ref="K169" r:id="rId215" xr:uid="{DE9EC01C-9B57-40C0-896A-366975B5B128}"/>
    <hyperlink ref="K170" r:id="rId216" xr:uid="{1D80A15D-4CB6-4352-9B81-07D0B4E1277C}"/>
    <hyperlink ref="K171" r:id="rId217" xr:uid="{A949614C-11D6-408D-B369-275D74000F8E}"/>
    <hyperlink ref="K172" r:id="rId218" xr:uid="{7AC195EB-83BA-4128-8DA6-440647FAC0BD}"/>
    <hyperlink ref="K173" r:id="rId219" xr:uid="{5E3AA008-0DC5-4810-BDF8-313C10204F71}"/>
    <hyperlink ref="K174" r:id="rId220" xr:uid="{4BE3EF56-95FA-482A-B85E-399CAD2A9270}"/>
    <hyperlink ref="K175" r:id="rId221" xr:uid="{567EA58B-9C6F-40BE-8340-BF840AE04338}"/>
    <hyperlink ref="K176" r:id="rId222" xr:uid="{DEA23A5F-528F-4F99-B4F5-DE5516C375FE}"/>
    <hyperlink ref="K177" r:id="rId223" xr:uid="{019E176C-4C2C-4C9D-A5B3-23BCADB5BBC7}"/>
    <hyperlink ref="K179" r:id="rId224" xr:uid="{710A66B6-19E1-44A7-B9A4-83A5C324C5F1}"/>
    <hyperlink ref="K180" r:id="rId225" xr:uid="{5EAA774B-5096-4FE2-86DE-AAB2C380A05F}"/>
    <hyperlink ref="K182" r:id="rId226" xr:uid="{7B8F0B46-13FB-405D-AB0F-2E515198911C}"/>
    <hyperlink ref="L184" r:id="rId227" xr:uid="{61049DE1-A010-4124-BDFF-1A18770347B0}"/>
    <hyperlink ref="K184" r:id="rId228" xr:uid="{8127A720-CF9B-496E-BE24-1A3720CD9FE5}"/>
    <hyperlink ref="K194" r:id="rId229" xr:uid="{246A7266-BD66-45F8-824E-AD198F8F440D}"/>
    <hyperlink ref="L26" r:id="rId230" xr:uid="{E86ED77F-5AFC-4F50-A228-B70F20704758}"/>
    <hyperlink ref="L27" r:id="rId231" xr:uid="{41EF6731-FBC0-4A87-A4B2-839677F725F1}"/>
    <hyperlink ref="L28" r:id="rId232" xr:uid="{3C2A7959-D2A3-4112-8A53-6FE7641F60F5}"/>
    <hyperlink ref="L29" r:id="rId233" xr:uid="{2AF3412A-35C5-4732-9C26-EDF541A206E5}"/>
    <hyperlink ref="L30" r:id="rId234" xr:uid="{39CFA97F-9CC5-4A18-9D1A-A654F84C31A2}"/>
    <hyperlink ref="L31" r:id="rId235" xr:uid="{13BF33F9-6EF9-46B8-BFFD-27001BEA48F3}"/>
    <hyperlink ref="L32" r:id="rId236" xr:uid="{2F298FCD-0325-4C9A-A389-C9955503EAC5}"/>
    <hyperlink ref="L33" r:id="rId237" xr:uid="{C15AC113-C891-4407-8CF8-B64E2797A1ED}"/>
    <hyperlink ref="L34" r:id="rId238" xr:uid="{98F717A9-9E88-4081-9715-CE39259D4349}"/>
    <hyperlink ref="L35" r:id="rId239" xr:uid="{ECA62129-DE49-443A-9FC0-CA96BF7DA24C}"/>
    <hyperlink ref="L37" r:id="rId240" xr:uid="{B976EC19-D358-4D7E-99C9-06C0C1926B63}"/>
    <hyperlink ref="L38" r:id="rId241" xr:uid="{C06FD8E8-5E65-4CE6-81D2-022980DFE1FD}"/>
    <hyperlink ref="L39" r:id="rId242" xr:uid="{106BC0AF-7A44-4B39-8217-DA59FF1DDAB3}"/>
    <hyperlink ref="L40" r:id="rId243" xr:uid="{9CD75043-1838-4F86-B2E6-9A60F5E3D8C5}"/>
    <hyperlink ref="L41" r:id="rId244" xr:uid="{7372F81E-C930-4C74-AFBA-BA79B0ABD059}"/>
    <hyperlink ref="L218" r:id="rId245" xr:uid="{236489A7-1061-45D2-831D-AAE33970D405}"/>
    <hyperlink ref="L183" r:id="rId246" xr:uid="{9DE35BBE-5D7D-4DD9-B904-863DF6D39B96}"/>
    <hyperlink ref="L185" r:id="rId247" xr:uid="{D6CFBF42-5DF3-4A44-AF36-831A632E7B25}"/>
    <hyperlink ref="L186" r:id="rId248" xr:uid="{4DB40167-655A-4F6E-B066-64EE47806A20}"/>
    <hyperlink ref="L187" r:id="rId249" xr:uid="{CA6AA30D-9CFA-4809-9588-385C7A22E305}"/>
    <hyperlink ref="L188" r:id="rId250" xr:uid="{467F2D44-CA0E-4ECF-904D-2B5D750C991B}"/>
    <hyperlink ref="L189" r:id="rId251" xr:uid="{D1658974-8F92-43C2-B925-D0A16C6CF060}"/>
    <hyperlink ref="L190" r:id="rId252" xr:uid="{D9D6E29F-F307-4B01-AF82-2C137D2658C0}"/>
    <hyperlink ref="L191" r:id="rId253" xr:uid="{3ACF5CF6-E918-433D-992D-C88A6173C432}"/>
    <hyperlink ref="L192" r:id="rId254" xr:uid="{2125DD14-79E8-4A8B-9D1E-12D9F5414D00}"/>
    <hyperlink ref="L193" r:id="rId255" xr:uid="{D77944BF-4B10-4545-A629-23D092A98C5B}"/>
    <hyperlink ref="L194" r:id="rId256" xr:uid="{EF64D829-66E2-435A-AF5C-6D91015A0546}"/>
    <hyperlink ref="L195" r:id="rId257" xr:uid="{0426BAA6-96AC-4F9C-9AF8-4D7963B6D1A3}"/>
    <hyperlink ref="L196" r:id="rId258" xr:uid="{67282D10-44B0-4D28-948B-D8E0D26B9A2D}"/>
    <hyperlink ref="L197" r:id="rId259" xr:uid="{1BB7C6EB-8A37-44ED-9B3D-D329FA19ADC1}"/>
    <hyperlink ref="L198" r:id="rId260" xr:uid="{BC690B26-5896-4036-844D-D831D7B745B2}"/>
    <hyperlink ref="L199" r:id="rId261" xr:uid="{E9191C48-F407-4BD3-B628-0625428C7BE7}"/>
    <hyperlink ref="L200" r:id="rId262" xr:uid="{180D6147-CF4B-44F7-BA49-D3D6B208650C}"/>
    <hyperlink ref="L201" r:id="rId263" xr:uid="{9BD99F12-CEC6-47CF-8513-1FFFED8C7C97}"/>
    <hyperlink ref="L202" r:id="rId264" xr:uid="{0012FE3D-62ED-4303-889A-5197F023459A}"/>
    <hyperlink ref="L203" r:id="rId265" xr:uid="{66051271-8564-4A7A-A359-0203B1DCC07D}"/>
    <hyperlink ref="L204" r:id="rId266" xr:uid="{2CEE01E3-067C-4C09-981E-0F55D07725BF}"/>
    <hyperlink ref="L205" r:id="rId267" xr:uid="{C5D9CE09-AD97-4D52-A138-1B95A571FB3B}"/>
    <hyperlink ref="L206" r:id="rId268" xr:uid="{001E6C2A-977E-4EF4-848E-951F015828F9}"/>
    <hyperlink ref="L207" r:id="rId269" xr:uid="{86EF9029-E49C-4281-90E4-C960481A3374}"/>
    <hyperlink ref="L208" r:id="rId270" xr:uid="{959B6FF2-72CB-4800-B931-A57DC5B9A217}"/>
    <hyperlink ref="L209" r:id="rId271" xr:uid="{6C0F9509-3165-493C-8C79-305E46868C94}"/>
    <hyperlink ref="L210" r:id="rId272" xr:uid="{D73F335A-FAC1-4AB3-8717-C20BF9DBE276}"/>
    <hyperlink ref="L211" r:id="rId273" xr:uid="{B985319F-2135-4E68-B852-8076C66D86E0}"/>
    <hyperlink ref="L212" r:id="rId274" xr:uid="{B0BA0A81-EF6E-4123-8F51-EF2B28A55BB2}"/>
    <hyperlink ref="L213" r:id="rId275" xr:uid="{B337333F-5AF7-43C2-800B-34AA24937AEA}"/>
    <hyperlink ref="L214" r:id="rId276" xr:uid="{1D3FD034-804D-43ED-956E-395E48B0761A}"/>
    <hyperlink ref="L215" r:id="rId277" xr:uid="{3BE8C180-58ED-43EE-A636-3E8F627F2DEE}"/>
    <hyperlink ref="L216" r:id="rId278" xr:uid="{86FF6312-DEC7-4674-B361-54C9D2092DF0}"/>
    <hyperlink ref="L217" r:id="rId279" xr:uid="{FA3A34B7-5353-48D3-87FE-1D435955A49E}"/>
  </hyperlinks>
  <pageMargins left="0.7" right="0.7" top="0.75" bottom="0.75" header="0.3" footer="0.3"/>
  <pageSetup paperSize="9" orientation="portrait" r:id="rId2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workbookViewId="0">
      <selection activeCell="M16" sqref="M16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.100000000000001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706</v>
      </c>
    </row>
    <row r="3" spans="1:8" ht="20.100000000000001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.100000000000001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.100000000000001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.100000000000001" customHeight="1">
      <c r="A9" s="1" t="s">
        <v>907</v>
      </c>
      <c r="B9" s="1" t="s">
        <v>908</v>
      </c>
      <c r="C9" s="15" t="s">
        <v>909</v>
      </c>
      <c r="D9" s="15" t="s">
        <v>910</v>
      </c>
      <c r="E9" s="1" t="s">
        <v>911</v>
      </c>
      <c r="F9" s="1" t="s">
        <v>912</v>
      </c>
      <c r="G9" s="15" t="s">
        <v>913</v>
      </c>
      <c r="H9" s="1" t="s">
        <v>914</v>
      </c>
    </row>
    <row r="10" spans="1:8" ht="20.100000000000001" customHeight="1">
      <c r="C10" s="15"/>
      <c r="D10" s="15"/>
      <c r="G10" s="17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2022-05-28T20:27:42Z</dcterms:modified>
</cp:coreProperties>
</file>