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/Volumes/Project Drive/zium_database/"/>
    </mc:Choice>
  </mc:AlternateContent>
  <xr:revisionPtr revIDLastSave="0" documentId="13_ncr:1_{9A6A0AF6-9AFD-0C4B-9242-A52460537760}" xr6:coauthVersionLast="47" xr6:coauthVersionMax="47" xr10:uidLastSave="{00000000-0000-0000-0000-000000000000}"/>
  <bookViews>
    <workbookView xWindow="0" yWindow="500" windowWidth="28800" windowHeight="17500" xr2:uid="{8D1FB1D7-0E09-4D4D-A38E-C8EE6C268FF2}"/>
  </bookViews>
  <sheets>
    <sheet name="source_data" sheetId="1" r:id="rId1"/>
    <sheet name="base_data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4" i="3" l="1"/>
  <c r="G84" i="3"/>
  <c r="F84" i="3"/>
  <c r="E84" i="3"/>
  <c r="D84" i="3"/>
  <c r="C84" i="3"/>
  <c r="A84" i="3"/>
  <c r="H83" i="3"/>
  <c r="G83" i="3"/>
  <c r="F83" i="3"/>
  <c r="E83" i="3"/>
  <c r="D83" i="3"/>
  <c r="C83" i="3"/>
  <c r="A83" i="3"/>
  <c r="H82" i="3"/>
  <c r="G82" i="3"/>
  <c r="F82" i="3"/>
  <c r="E82" i="3"/>
  <c r="D82" i="3"/>
  <c r="C82" i="3"/>
  <c r="A82" i="3"/>
  <c r="H81" i="3"/>
  <c r="G81" i="3"/>
  <c r="F81" i="3"/>
  <c r="E81" i="3"/>
  <c r="D81" i="3"/>
  <c r="C81" i="3"/>
  <c r="A81" i="3"/>
  <c r="H80" i="3"/>
  <c r="G80" i="3"/>
  <c r="F80" i="3"/>
  <c r="E80" i="3"/>
  <c r="D80" i="3"/>
  <c r="C80" i="3"/>
  <c r="A80" i="3"/>
  <c r="H79" i="3"/>
  <c r="G79" i="3"/>
  <c r="F79" i="3"/>
  <c r="E79" i="3"/>
  <c r="D79" i="3"/>
  <c r="C79" i="3"/>
  <c r="A79" i="3"/>
  <c r="H78" i="3"/>
  <c r="G78" i="3"/>
  <c r="F78" i="3"/>
  <c r="E78" i="3"/>
  <c r="D78" i="3"/>
  <c r="C78" i="3"/>
  <c r="A78" i="3"/>
  <c r="H77" i="3"/>
  <c r="G77" i="3"/>
  <c r="F77" i="3"/>
  <c r="E77" i="3"/>
  <c r="D77" i="3"/>
  <c r="C77" i="3"/>
  <c r="A77" i="3"/>
  <c r="H76" i="3"/>
  <c r="G76" i="3"/>
  <c r="F76" i="3"/>
  <c r="E76" i="3"/>
  <c r="D76" i="3"/>
  <c r="C76" i="3"/>
  <c r="A76" i="3"/>
  <c r="H75" i="3"/>
  <c r="G75" i="3"/>
  <c r="F75" i="3"/>
  <c r="E75" i="3"/>
  <c r="D75" i="3"/>
  <c r="C75" i="3"/>
  <c r="A75" i="3"/>
  <c r="H74" i="3"/>
  <c r="G74" i="3"/>
  <c r="F74" i="3"/>
  <c r="E74" i="3"/>
  <c r="D74" i="3"/>
  <c r="C74" i="3"/>
  <c r="A74" i="3"/>
  <c r="H73" i="3"/>
  <c r="G73" i="3"/>
  <c r="F73" i="3"/>
  <c r="E73" i="3"/>
  <c r="D73" i="3"/>
  <c r="C73" i="3"/>
  <c r="A73" i="3"/>
  <c r="H72" i="3"/>
  <c r="G72" i="3"/>
  <c r="F72" i="3"/>
  <c r="E72" i="3"/>
  <c r="D72" i="3"/>
  <c r="C72" i="3"/>
  <c r="A72" i="3"/>
  <c r="H71" i="3"/>
  <c r="G71" i="3"/>
  <c r="F71" i="3"/>
  <c r="E71" i="3"/>
  <c r="D71" i="3"/>
  <c r="C71" i="3"/>
  <c r="A71" i="3"/>
  <c r="H70" i="3"/>
  <c r="G70" i="3"/>
  <c r="F70" i="3"/>
  <c r="E70" i="3"/>
  <c r="D70" i="3"/>
  <c r="C70" i="3"/>
  <c r="A70" i="3"/>
  <c r="H69" i="3"/>
  <c r="G69" i="3"/>
  <c r="F69" i="3"/>
  <c r="E69" i="3"/>
  <c r="D69" i="3"/>
  <c r="C69" i="3"/>
  <c r="A69" i="3"/>
  <c r="H68" i="3"/>
  <c r="G68" i="3"/>
  <c r="F68" i="3"/>
  <c r="E68" i="3"/>
  <c r="D68" i="3"/>
  <c r="C68" i="3"/>
  <c r="A68" i="3"/>
  <c r="H67" i="3"/>
  <c r="G67" i="3"/>
  <c r="F67" i="3"/>
  <c r="E67" i="3"/>
  <c r="D67" i="3"/>
  <c r="C67" i="3"/>
  <c r="A67" i="3"/>
  <c r="H66" i="3"/>
  <c r="G66" i="3"/>
  <c r="F66" i="3"/>
  <c r="E66" i="3"/>
  <c r="D66" i="3"/>
  <c r="C66" i="3"/>
  <c r="A66" i="3"/>
  <c r="H65" i="3"/>
  <c r="G65" i="3"/>
  <c r="F65" i="3"/>
  <c r="E65" i="3"/>
  <c r="D65" i="3"/>
  <c r="C65" i="3"/>
  <c r="A65" i="3"/>
  <c r="H64" i="3"/>
  <c r="G64" i="3"/>
  <c r="F64" i="3"/>
  <c r="E64" i="3"/>
  <c r="D64" i="3"/>
  <c r="C64" i="3"/>
  <c r="A64" i="3"/>
  <c r="H63" i="3"/>
  <c r="G63" i="3"/>
  <c r="F63" i="3"/>
  <c r="E63" i="3"/>
  <c r="D63" i="3"/>
  <c r="C63" i="3"/>
  <c r="A63" i="3"/>
  <c r="H62" i="3"/>
  <c r="G62" i="3"/>
  <c r="F62" i="3"/>
  <c r="E62" i="3"/>
  <c r="D62" i="3"/>
  <c r="C62" i="3"/>
  <c r="A62" i="3"/>
  <c r="H61" i="3"/>
  <c r="G61" i="3"/>
  <c r="F61" i="3"/>
  <c r="E61" i="3"/>
  <c r="D61" i="3"/>
  <c r="C61" i="3"/>
  <c r="A61" i="3"/>
  <c r="H60" i="3"/>
  <c r="G60" i="3"/>
  <c r="F60" i="3"/>
  <c r="E60" i="3"/>
  <c r="D60" i="3"/>
  <c r="C60" i="3"/>
  <c r="A60" i="3"/>
  <c r="H59" i="3"/>
  <c r="G59" i="3"/>
  <c r="F59" i="3"/>
  <c r="E59" i="3"/>
  <c r="D59" i="3"/>
  <c r="C59" i="3"/>
  <c r="A59" i="3"/>
  <c r="H58" i="3"/>
  <c r="G58" i="3"/>
  <c r="F58" i="3"/>
  <c r="E58" i="3"/>
  <c r="D58" i="3"/>
  <c r="C58" i="3"/>
  <c r="A58" i="3"/>
  <c r="H57" i="3"/>
  <c r="G57" i="3"/>
  <c r="F57" i="3"/>
  <c r="E57" i="3"/>
  <c r="D57" i="3"/>
  <c r="C57" i="3"/>
  <c r="A57" i="3"/>
  <c r="H56" i="3"/>
  <c r="G56" i="3"/>
  <c r="F56" i="3"/>
  <c r="E56" i="3"/>
  <c r="D56" i="3"/>
  <c r="C56" i="3"/>
  <c r="A56" i="3"/>
  <c r="H55" i="3"/>
  <c r="G55" i="3"/>
  <c r="F55" i="3"/>
  <c r="E55" i="3"/>
  <c r="D55" i="3"/>
  <c r="C55" i="3"/>
  <c r="A55" i="3"/>
  <c r="H54" i="3"/>
  <c r="G54" i="3"/>
  <c r="F54" i="3"/>
  <c r="E54" i="3"/>
  <c r="D54" i="3"/>
  <c r="C54" i="3"/>
  <c r="A54" i="3"/>
  <c r="H53" i="3"/>
  <c r="G53" i="3"/>
  <c r="F53" i="3"/>
  <c r="E53" i="3"/>
  <c r="D53" i="3"/>
  <c r="C53" i="3"/>
  <c r="A53" i="3"/>
  <c r="H52" i="3"/>
  <c r="G52" i="3"/>
  <c r="F52" i="3"/>
  <c r="E52" i="3"/>
  <c r="D52" i="3"/>
  <c r="C52" i="3"/>
  <c r="A52" i="3"/>
  <c r="H51" i="3"/>
  <c r="G51" i="3"/>
  <c r="F51" i="3"/>
  <c r="E51" i="3"/>
  <c r="D51" i="3"/>
  <c r="C51" i="3"/>
  <c r="A51" i="3"/>
  <c r="H50" i="3"/>
  <c r="G50" i="3"/>
  <c r="F50" i="3"/>
  <c r="E50" i="3"/>
  <c r="D50" i="3"/>
  <c r="C50" i="3"/>
  <c r="A50" i="3"/>
  <c r="H49" i="3"/>
  <c r="G49" i="3"/>
  <c r="F49" i="3"/>
  <c r="E49" i="3"/>
  <c r="D49" i="3"/>
  <c r="C49" i="3"/>
  <c r="A49" i="3"/>
  <c r="H48" i="3"/>
  <c r="G48" i="3"/>
  <c r="F48" i="3"/>
  <c r="E48" i="3"/>
  <c r="D48" i="3"/>
  <c r="C48" i="3"/>
  <c r="A48" i="3"/>
  <c r="H47" i="3"/>
  <c r="G47" i="3"/>
  <c r="F47" i="3"/>
  <c r="E47" i="3"/>
  <c r="D47" i="3"/>
  <c r="C47" i="3"/>
  <c r="A47" i="3"/>
  <c r="H46" i="3"/>
  <c r="G46" i="3"/>
  <c r="F46" i="3"/>
  <c r="E46" i="3"/>
  <c r="D46" i="3"/>
  <c r="C46" i="3"/>
  <c r="A46" i="3"/>
  <c r="H45" i="3"/>
  <c r="G45" i="3"/>
  <c r="F45" i="3"/>
  <c r="E45" i="3"/>
  <c r="D45" i="3"/>
  <c r="C45" i="3"/>
  <c r="A45" i="3"/>
  <c r="H44" i="3"/>
  <c r="G44" i="3"/>
  <c r="F44" i="3"/>
  <c r="E44" i="3"/>
  <c r="D44" i="3"/>
  <c r="C44" i="3"/>
  <c r="A44" i="3"/>
  <c r="H43" i="3"/>
  <c r="G43" i="3"/>
  <c r="F43" i="3"/>
  <c r="E43" i="3"/>
  <c r="D43" i="3"/>
  <c r="C43" i="3"/>
  <c r="A43" i="3"/>
  <c r="H42" i="3"/>
  <c r="G42" i="3"/>
  <c r="F42" i="3"/>
  <c r="E42" i="3"/>
  <c r="D42" i="3"/>
  <c r="C42" i="3"/>
  <c r="A42" i="3"/>
  <c r="H41" i="3"/>
  <c r="G41" i="3"/>
  <c r="F41" i="3"/>
  <c r="E41" i="3"/>
  <c r="D41" i="3"/>
  <c r="C41" i="3"/>
  <c r="A41" i="3"/>
  <c r="H40" i="3"/>
  <c r="G40" i="3"/>
  <c r="F40" i="3"/>
  <c r="E40" i="3"/>
  <c r="D40" i="3"/>
  <c r="C40" i="3"/>
  <c r="A40" i="3"/>
  <c r="H39" i="3"/>
  <c r="G39" i="3"/>
  <c r="F39" i="3"/>
  <c r="E39" i="3"/>
  <c r="D39" i="3"/>
  <c r="C39" i="3"/>
  <c r="A39" i="3"/>
  <c r="H38" i="3"/>
  <c r="G38" i="3"/>
  <c r="F38" i="3"/>
  <c r="E38" i="3"/>
  <c r="D38" i="3"/>
  <c r="C38" i="3"/>
  <c r="A38" i="3"/>
  <c r="H37" i="3"/>
  <c r="G37" i="3"/>
  <c r="F37" i="3"/>
  <c r="E37" i="3"/>
  <c r="D37" i="3"/>
  <c r="C37" i="3"/>
  <c r="A37" i="3"/>
  <c r="H36" i="3"/>
  <c r="G36" i="3"/>
  <c r="F36" i="3"/>
  <c r="E36" i="3"/>
  <c r="D36" i="3"/>
  <c r="C36" i="3"/>
  <c r="A36" i="3"/>
  <c r="H35" i="3"/>
  <c r="G35" i="3"/>
  <c r="F35" i="3"/>
  <c r="E35" i="3"/>
  <c r="D35" i="3"/>
  <c r="C35" i="3"/>
  <c r="A35" i="3"/>
  <c r="H34" i="3"/>
  <c r="G34" i="3"/>
  <c r="F34" i="3"/>
  <c r="E34" i="3"/>
  <c r="D34" i="3"/>
  <c r="C34" i="3"/>
  <c r="A34" i="3"/>
  <c r="H33" i="3"/>
  <c r="G33" i="3"/>
  <c r="F33" i="3"/>
  <c r="E33" i="3"/>
  <c r="D33" i="3"/>
  <c r="C33" i="3"/>
  <c r="A33" i="3"/>
  <c r="H32" i="3"/>
  <c r="G32" i="3"/>
  <c r="F32" i="3"/>
  <c r="E32" i="3"/>
  <c r="D32" i="3"/>
  <c r="C32" i="3"/>
  <c r="A32" i="3"/>
  <c r="H31" i="3"/>
  <c r="G31" i="3"/>
  <c r="F31" i="3"/>
  <c r="E31" i="3"/>
  <c r="D31" i="3"/>
  <c r="C31" i="3"/>
  <c r="A31" i="3"/>
  <c r="H30" i="3"/>
  <c r="G30" i="3"/>
  <c r="F30" i="3"/>
  <c r="E30" i="3"/>
  <c r="D30" i="3"/>
  <c r="C30" i="3"/>
  <c r="A30" i="3"/>
  <c r="H29" i="3"/>
  <c r="G29" i="3"/>
  <c r="F29" i="3"/>
  <c r="E29" i="3"/>
  <c r="D29" i="3"/>
  <c r="C29" i="3"/>
  <c r="A29" i="3"/>
  <c r="H28" i="3"/>
  <c r="G28" i="3"/>
  <c r="F28" i="3"/>
  <c r="E28" i="3"/>
  <c r="D28" i="3"/>
  <c r="C28" i="3"/>
  <c r="A28" i="3"/>
  <c r="H27" i="3"/>
  <c r="G27" i="3"/>
  <c r="F27" i="3"/>
  <c r="E27" i="3"/>
  <c r="D27" i="3"/>
  <c r="C27" i="3"/>
  <c r="A27" i="3"/>
  <c r="H26" i="3"/>
  <c r="G26" i="3"/>
  <c r="F26" i="3"/>
  <c r="E26" i="3"/>
  <c r="D26" i="3"/>
  <c r="C26" i="3"/>
  <c r="A26" i="3"/>
  <c r="H25" i="3"/>
  <c r="G25" i="3"/>
  <c r="F25" i="3"/>
  <c r="E25" i="3"/>
  <c r="D25" i="3"/>
  <c r="C25" i="3"/>
  <c r="A25" i="3"/>
  <c r="H24" i="3"/>
  <c r="G24" i="3"/>
  <c r="F24" i="3"/>
  <c r="E24" i="3"/>
  <c r="D24" i="3"/>
  <c r="C24" i="3"/>
  <c r="A24" i="3"/>
  <c r="H23" i="3"/>
  <c r="G23" i="3"/>
  <c r="F23" i="3"/>
  <c r="E23" i="3"/>
  <c r="D23" i="3"/>
  <c r="C23" i="3"/>
  <c r="A23" i="3"/>
  <c r="H22" i="3"/>
  <c r="G22" i="3"/>
  <c r="F22" i="3"/>
  <c r="E22" i="3"/>
  <c r="D22" i="3"/>
  <c r="C22" i="3"/>
  <c r="A22" i="3"/>
  <c r="H21" i="3"/>
  <c r="G21" i="3"/>
  <c r="F21" i="3"/>
  <c r="E21" i="3"/>
  <c r="D21" i="3"/>
  <c r="C21" i="3"/>
  <c r="A21" i="3"/>
  <c r="H20" i="3"/>
  <c r="G20" i="3"/>
  <c r="F20" i="3"/>
  <c r="E20" i="3"/>
  <c r="D20" i="3"/>
  <c r="C20" i="3"/>
  <c r="A20" i="3"/>
  <c r="H19" i="3"/>
  <c r="G19" i="3"/>
  <c r="F19" i="3"/>
  <c r="E19" i="3"/>
  <c r="D19" i="3"/>
  <c r="C19" i="3"/>
  <c r="A19" i="3"/>
  <c r="H18" i="3"/>
  <c r="G18" i="3"/>
  <c r="F18" i="3"/>
  <c r="E18" i="3"/>
  <c r="D18" i="3"/>
  <c r="C18" i="3"/>
  <c r="A18" i="3"/>
  <c r="H17" i="3"/>
  <c r="G17" i="3"/>
  <c r="F17" i="3"/>
  <c r="E17" i="3"/>
  <c r="D17" i="3"/>
  <c r="C17" i="3"/>
  <c r="A17" i="3"/>
  <c r="H16" i="3"/>
  <c r="G16" i="3"/>
  <c r="F16" i="3"/>
  <c r="E16" i="3"/>
  <c r="D16" i="3"/>
  <c r="C16" i="3"/>
  <c r="A16" i="3"/>
  <c r="H15" i="3"/>
  <c r="G15" i="3"/>
  <c r="F15" i="3"/>
  <c r="E15" i="3"/>
  <c r="D15" i="3"/>
  <c r="C15" i="3"/>
  <c r="A15" i="3"/>
  <c r="H14" i="3"/>
  <c r="G14" i="3"/>
  <c r="F14" i="3"/>
  <c r="E14" i="3"/>
  <c r="D14" i="3"/>
  <c r="C14" i="3"/>
  <c r="A14" i="3"/>
  <c r="H13" i="3"/>
  <c r="G13" i="3"/>
  <c r="F13" i="3"/>
  <c r="E13" i="3"/>
  <c r="D13" i="3"/>
  <c r="C13" i="3"/>
  <c r="A13" i="3"/>
  <c r="H12" i="3"/>
  <c r="G12" i="3"/>
  <c r="F12" i="3"/>
  <c r="E12" i="3"/>
  <c r="D12" i="3"/>
  <c r="C12" i="3"/>
  <c r="A12" i="3"/>
  <c r="H11" i="3"/>
  <c r="G11" i="3"/>
  <c r="F11" i="3"/>
  <c r="E11" i="3"/>
  <c r="D11" i="3"/>
  <c r="C11" i="3"/>
  <c r="A11" i="3"/>
  <c r="H10" i="3"/>
  <c r="G10" i="3"/>
  <c r="F10" i="3"/>
  <c r="E10" i="3"/>
  <c r="D10" i="3"/>
  <c r="C10" i="3"/>
  <c r="A10" i="3"/>
  <c r="H9" i="3"/>
  <c r="G9" i="3"/>
  <c r="F9" i="3"/>
  <c r="E9" i="3"/>
  <c r="D9" i="3"/>
  <c r="C9" i="3"/>
  <c r="A9" i="3"/>
  <c r="H8" i="3"/>
  <c r="G8" i="3"/>
  <c r="F8" i="3"/>
  <c r="E8" i="3"/>
  <c r="D8" i="3"/>
  <c r="C8" i="3"/>
  <c r="A8" i="3"/>
  <c r="H7" i="3"/>
  <c r="G7" i="3"/>
  <c r="F7" i="3"/>
  <c r="E7" i="3"/>
  <c r="D7" i="3"/>
  <c r="C7" i="3"/>
  <c r="A7" i="3"/>
  <c r="H6" i="3"/>
  <c r="G6" i="3"/>
  <c r="F6" i="3"/>
  <c r="E6" i="3"/>
  <c r="D6" i="3"/>
  <c r="C6" i="3"/>
  <c r="A6" i="3"/>
  <c r="H5" i="3"/>
  <c r="G5" i="3"/>
  <c r="F5" i="3"/>
  <c r="E5" i="3"/>
  <c r="D5" i="3"/>
  <c r="C5" i="3"/>
  <c r="A5" i="3"/>
  <c r="H4" i="3"/>
  <c r="G4" i="3"/>
  <c r="F4" i="3"/>
  <c r="E4" i="3"/>
  <c r="D4" i="3"/>
  <c r="C4" i="3"/>
  <c r="A4" i="3"/>
  <c r="H3" i="3"/>
  <c r="G3" i="3"/>
  <c r="F3" i="3"/>
  <c r="E3" i="3"/>
  <c r="D3" i="3"/>
  <c r="C3" i="3"/>
  <c r="A3" i="3"/>
  <c r="H2" i="3"/>
  <c r="G2" i="3"/>
  <c r="F2" i="3"/>
  <c r="E2" i="3"/>
  <c r="D2" i="3"/>
  <c r="C2" i="3"/>
  <c r="A2" i="3"/>
  <c r="H1" i="3"/>
  <c r="G1" i="3"/>
  <c r="F1" i="3"/>
  <c r="E1" i="3"/>
  <c r="D1" i="3"/>
  <c r="C1" i="3"/>
  <c r="A1" i="3"/>
  <c r="E129" i="1"/>
  <c r="H131" i="1"/>
  <c r="G131" i="1"/>
  <c r="F131" i="1"/>
  <c r="E131" i="1"/>
  <c r="D131" i="1"/>
  <c r="C131" i="1"/>
  <c r="A131" i="1"/>
  <c r="H130" i="1"/>
  <c r="G130" i="1"/>
  <c r="F130" i="1"/>
  <c r="E130" i="1"/>
  <c r="D130" i="1"/>
  <c r="C130" i="1"/>
  <c r="A130" i="1"/>
  <c r="H129" i="1"/>
  <c r="G129" i="1"/>
  <c r="F129" i="1"/>
  <c r="D129" i="1"/>
  <c r="C129" i="1"/>
  <c r="A129" i="1"/>
  <c r="H128" i="1"/>
  <c r="G128" i="1"/>
  <c r="F128" i="1"/>
  <c r="E128" i="1"/>
  <c r="D128" i="1"/>
  <c r="C128" i="1"/>
  <c r="A128" i="1"/>
  <c r="H127" i="1"/>
  <c r="G127" i="1"/>
  <c r="F127" i="1"/>
  <c r="E127" i="1"/>
  <c r="D127" i="1"/>
  <c r="C127" i="1"/>
  <c r="A127" i="1"/>
  <c r="H126" i="1"/>
  <c r="G126" i="1"/>
  <c r="F126" i="1"/>
  <c r="E126" i="1"/>
  <c r="D126" i="1"/>
  <c r="C126" i="1"/>
  <c r="A126" i="1"/>
  <c r="H125" i="1"/>
  <c r="G125" i="1"/>
  <c r="F125" i="1"/>
  <c r="E125" i="1"/>
  <c r="D125" i="1"/>
  <c r="C125" i="1"/>
  <c r="A125" i="1"/>
  <c r="H124" i="1"/>
  <c r="G124" i="1"/>
  <c r="F124" i="1"/>
  <c r="E124" i="1"/>
  <c r="D124" i="1"/>
  <c r="C124" i="1"/>
  <c r="A124" i="1"/>
  <c r="H123" i="1"/>
  <c r="G123" i="1"/>
  <c r="F123" i="1"/>
  <c r="E123" i="1"/>
  <c r="D123" i="1"/>
  <c r="C123" i="1"/>
  <c r="A123" i="1"/>
  <c r="H122" i="1"/>
  <c r="G122" i="1"/>
  <c r="F122" i="1"/>
  <c r="E122" i="1"/>
  <c r="D122" i="1"/>
  <c r="C122" i="1"/>
  <c r="A122" i="1"/>
  <c r="H121" i="1"/>
  <c r="G121" i="1"/>
  <c r="F121" i="1"/>
  <c r="E121" i="1"/>
  <c r="D121" i="1"/>
  <c r="C121" i="1"/>
  <c r="A121" i="1"/>
  <c r="H120" i="1"/>
  <c r="G120" i="1"/>
  <c r="F120" i="1"/>
  <c r="E120" i="1"/>
  <c r="D120" i="1"/>
  <c r="C120" i="1"/>
  <c r="A120" i="1"/>
  <c r="H119" i="1"/>
  <c r="G119" i="1"/>
  <c r="F119" i="1"/>
  <c r="E119" i="1"/>
  <c r="D119" i="1"/>
  <c r="C119" i="1"/>
  <c r="A119" i="1"/>
  <c r="H118" i="1"/>
  <c r="G118" i="1"/>
  <c r="F118" i="1"/>
  <c r="E118" i="1"/>
  <c r="D118" i="1"/>
  <c r="C118" i="1"/>
  <c r="A118" i="1"/>
  <c r="H117" i="1"/>
  <c r="G117" i="1"/>
  <c r="F117" i="1"/>
  <c r="E117" i="1"/>
  <c r="D117" i="1"/>
  <c r="C117" i="1"/>
  <c r="A117" i="1"/>
  <c r="H116" i="1"/>
  <c r="G116" i="1"/>
  <c r="F116" i="1"/>
  <c r="E116" i="1"/>
  <c r="D116" i="1"/>
  <c r="C116" i="1"/>
  <c r="A116" i="1"/>
  <c r="H115" i="1"/>
  <c r="G115" i="1"/>
  <c r="F115" i="1"/>
  <c r="E115" i="1"/>
  <c r="D115" i="1"/>
  <c r="C115" i="1"/>
  <c r="A115" i="1"/>
  <c r="H114" i="1"/>
  <c r="G114" i="1"/>
  <c r="F114" i="1"/>
  <c r="E114" i="1"/>
  <c r="D114" i="1"/>
  <c r="C114" i="1"/>
  <c r="A114" i="1"/>
  <c r="H113" i="1"/>
  <c r="G113" i="1"/>
  <c r="F113" i="1"/>
  <c r="E113" i="1"/>
  <c r="D113" i="1"/>
  <c r="C113" i="1"/>
  <c r="A113" i="1"/>
  <c r="H112" i="1"/>
  <c r="G112" i="1"/>
  <c r="F112" i="1"/>
  <c r="E112" i="1"/>
  <c r="D112" i="1"/>
  <c r="C112" i="1"/>
  <c r="A112" i="1"/>
  <c r="H111" i="1"/>
  <c r="G111" i="1"/>
  <c r="F111" i="1"/>
  <c r="E111" i="1"/>
  <c r="D111" i="1"/>
  <c r="C111" i="1"/>
  <c r="A111" i="1"/>
  <c r="H110" i="1"/>
  <c r="G110" i="1"/>
  <c r="F110" i="1"/>
  <c r="E110" i="1"/>
  <c r="D110" i="1"/>
  <c r="C110" i="1"/>
  <c r="A110" i="1"/>
  <c r="H109" i="1"/>
  <c r="G109" i="1"/>
  <c r="F109" i="1"/>
  <c r="E109" i="1"/>
  <c r="D109" i="1"/>
  <c r="C109" i="1"/>
  <c r="A109" i="1"/>
  <c r="H108" i="1"/>
  <c r="G108" i="1"/>
  <c r="F108" i="1"/>
  <c r="E108" i="1"/>
  <c r="D108" i="1"/>
  <c r="C108" i="1"/>
  <c r="A108" i="1"/>
  <c r="H107" i="1"/>
  <c r="G107" i="1"/>
  <c r="F107" i="1"/>
  <c r="E107" i="1"/>
  <c r="D107" i="1"/>
  <c r="C107" i="1"/>
  <c r="A107" i="1"/>
  <c r="H106" i="1"/>
  <c r="G106" i="1"/>
  <c r="F106" i="1"/>
  <c r="E106" i="1"/>
  <c r="D106" i="1"/>
  <c r="C106" i="1"/>
  <c r="A106" i="1"/>
  <c r="H105" i="1"/>
  <c r="G105" i="1"/>
  <c r="F105" i="1"/>
  <c r="E105" i="1"/>
  <c r="D105" i="1"/>
  <c r="C105" i="1"/>
  <c r="A105" i="1"/>
  <c r="H104" i="1"/>
  <c r="G104" i="1"/>
  <c r="F104" i="1"/>
  <c r="E104" i="1"/>
  <c r="D104" i="1"/>
  <c r="C104" i="1"/>
  <c r="A104" i="1"/>
  <c r="H103" i="1"/>
  <c r="G103" i="1"/>
  <c r="F103" i="1"/>
  <c r="E103" i="1"/>
  <c r="D103" i="1"/>
  <c r="C103" i="1"/>
  <c r="A103" i="1"/>
  <c r="H102" i="1"/>
  <c r="G102" i="1"/>
  <c r="F102" i="1"/>
  <c r="E102" i="1"/>
  <c r="D102" i="1"/>
  <c r="C102" i="1"/>
  <c r="A102" i="1"/>
  <c r="H101" i="1"/>
  <c r="G101" i="1"/>
  <c r="F101" i="1"/>
  <c r="E101" i="1"/>
  <c r="D101" i="1"/>
  <c r="C101" i="1"/>
  <c r="A101" i="1"/>
  <c r="H100" i="1"/>
  <c r="G100" i="1"/>
  <c r="F100" i="1"/>
  <c r="E100" i="1"/>
  <c r="D100" i="1"/>
  <c r="C100" i="1"/>
  <c r="A100" i="1"/>
  <c r="A99" i="1"/>
  <c r="C99" i="1"/>
  <c r="D99" i="1"/>
  <c r="E99" i="1"/>
  <c r="F99" i="1"/>
  <c r="G99" i="1"/>
  <c r="H99" i="1"/>
  <c r="A97" i="1"/>
  <c r="C97" i="1"/>
  <c r="D97" i="1"/>
  <c r="E97" i="1"/>
  <c r="F97" i="1"/>
  <c r="G97" i="1"/>
  <c r="H97" i="1"/>
  <c r="A98" i="1"/>
  <c r="C98" i="1"/>
  <c r="D98" i="1"/>
  <c r="E98" i="1"/>
  <c r="F98" i="1"/>
  <c r="G98" i="1"/>
  <c r="H98" i="1"/>
  <c r="H96" i="1"/>
  <c r="G96" i="1"/>
  <c r="F96" i="1"/>
  <c r="E96" i="1"/>
  <c r="D96" i="1"/>
  <c r="C96" i="1"/>
  <c r="A96" i="1"/>
  <c r="A94" i="1"/>
  <c r="C94" i="1"/>
  <c r="D94" i="1"/>
  <c r="E94" i="1"/>
  <c r="F94" i="1"/>
  <c r="G94" i="1"/>
  <c r="H94" i="1"/>
  <c r="A95" i="1"/>
  <c r="C95" i="1"/>
  <c r="D95" i="1"/>
  <c r="E95" i="1"/>
  <c r="F95" i="1"/>
  <c r="G95" i="1"/>
  <c r="H95" i="1"/>
  <c r="A83" i="1"/>
  <c r="C83" i="1"/>
  <c r="D83" i="1"/>
  <c r="E83" i="1"/>
  <c r="F83" i="1"/>
  <c r="G83" i="1"/>
  <c r="H83" i="1"/>
  <c r="A84" i="1"/>
  <c r="C84" i="1"/>
  <c r="D84" i="1"/>
  <c r="E84" i="1"/>
  <c r="F84" i="1"/>
  <c r="G84" i="1"/>
  <c r="H84" i="1"/>
  <c r="A85" i="1"/>
  <c r="C85" i="1"/>
  <c r="D85" i="1"/>
  <c r="E85" i="1"/>
  <c r="F85" i="1"/>
  <c r="G85" i="1"/>
  <c r="H85" i="1"/>
  <c r="A86" i="1"/>
  <c r="C86" i="1"/>
  <c r="D86" i="1"/>
  <c r="E86" i="1"/>
  <c r="F86" i="1"/>
  <c r="G86" i="1"/>
  <c r="H86" i="1"/>
  <c r="A87" i="1"/>
  <c r="C87" i="1"/>
  <c r="D87" i="1"/>
  <c r="E87" i="1"/>
  <c r="F87" i="1"/>
  <c r="G87" i="1"/>
  <c r="H87" i="1"/>
  <c r="A88" i="1"/>
  <c r="C88" i="1"/>
  <c r="D88" i="1"/>
  <c r="E88" i="1"/>
  <c r="F88" i="1"/>
  <c r="G88" i="1"/>
  <c r="H88" i="1"/>
  <c r="A89" i="1"/>
  <c r="C89" i="1"/>
  <c r="D89" i="1"/>
  <c r="E89" i="1"/>
  <c r="F89" i="1"/>
  <c r="G89" i="1"/>
  <c r="H89" i="1"/>
  <c r="A90" i="1"/>
  <c r="C90" i="1"/>
  <c r="D90" i="1"/>
  <c r="E90" i="1"/>
  <c r="F90" i="1"/>
  <c r="G90" i="1"/>
  <c r="H90" i="1"/>
  <c r="A91" i="1"/>
  <c r="C91" i="1"/>
  <c r="D91" i="1"/>
  <c r="E91" i="1"/>
  <c r="F91" i="1"/>
  <c r="G91" i="1"/>
  <c r="H91" i="1"/>
  <c r="A92" i="1"/>
  <c r="C92" i="1"/>
  <c r="D92" i="1"/>
  <c r="E92" i="1"/>
  <c r="F92" i="1"/>
  <c r="G92" i="1"/>
  <c r="H92" i="1"/>
  <c r="A93" i="1"/>
  <c r="C93" i="1"/>
  <c r="D93" i="1"/>
  <c r="E93" i="1"/>
  <c r="F93" i="1"/>
  <c r="G93" i="1"/>
  <c r="H93" i="1"/>
  <c r="F82" i="1"/>
  <c r="G82" i="1"/>
  <c r="H82" i="1"/>
  <c r="A82" i="1"/>
  <c r="C82" i="1"/>
  <c r="D82" i="1"/>
  <c r="E82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F3" i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H2" i="1"/>
  <c r="G2" i="1"/>
  <c r="F2" i="1"/>
  <c r="E15" i="1"/>
  <c r="D15" i="1"/>
  <c r="C15" i="1"/>
  <c r="A15" i="1"/>
  <c r="E14" i="1"/>
  <c r="D14" i="1"/>
  <c r="C14" i="1"/>
  <c r="A14" i="1"/>
  <c r="E13" i="1"/>
  <c r="D13" i="1"/>
  <c r="C13" i="1"/>
  <c r="A13" i="1"/>
  <c r="E12" i="1"/>
  <c r="D12" i="1"/>
  <c r="C12" i="1"/>
  <c r="A12" i="1"/>
  <c r="E11" i="1"/>
  <c r="D11" i="1"/>
  <c r="C11" i="1"/>
  <c r="A11" i="1"/>
  <c r="E10" i="1"/>
  <c r="D10" i="1"/>
  <c r="C10" i="1"/>
  <c r="A10" i="1"/>
  <c r="E9" i="1"/>
  <c r="D9" i="1"/>
  <c r="C9" i="1"/>
  <c r="A9" i="1"/>
  <c r="E8" i="1"/>
  <c r="D8" i="1"/>
  <c r="C8" i="1"/>
  <c r="A8" i="1"/>
  <c r="E7" i="1"/>
  <c r="D7" i="1"/>
  <c r="C7" i="1"/>
  <c r="A7" i="1"/>
  <c r="E6" i="1"/>
  <c r="D6" i="1"/>
  <c r="C6" i="1"/>
  <c r="A6" i="1"/>
  <c r="D35" i="1"/>
  <c r="C35" i="1"/>
  <c r="A35" i="1"/>
  <c r="D34" i="1"/>
  <c r="C34" i="1"/>
  <c r="A34" i="1"/>
  <c r="D33" i="1"/>
  <c r="C33" i="1"/>
  <c r="A33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A32" i="1"/>
  <c r="A31" i="1"/>
  <c r="A30" i="1"/>
  <c r="A29" i="1"/>
  <c r="A28" i="1"/>
  <c r="A27" i="1"/>
  <c r="A26" i="1"/>
  <c r="A2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A56" i="1"/>
  <c r="A57" i="1"/>
  <c r="A58" i="1"/>
  <c r="A59" i="1"/>
  <c r="A60" i="1"/>
  <c r="A61" i="1"/>
  <c r="A62" i="1"/>
  <c r="A63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A45" i="1"/>
  <c r="A46" i="1"/>
  <c r="A47" i="1"/>
  <c r="A48" i="1"/>
  <c r="A49" i="1"/>
  <c r="A50" i="1"/>
  <c r="A51" i="1"/>
  <c r="A52" i="1"/>
  <c r="A53" i="1"/>
  <c r="A54" i="1"/>
  <c r="A55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A75" i="1"/>
  <c r="A76" i="1"/>
  <c r="A77" i="1"/>
  <c r="A78" i="1"/>
  <c r="A79" i="1"/>
  <c r="A80" i="1"/>
  <c r="A81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A66" i="1"/>
  <c r="A67" i="1"/>
  <c r="A68" i="1"/>
  <c r="A69" i="1"/>
  <c r="A70" i="1"/>
  <c r="A71" i="1"/>
  <c r="A72" i="1"/>
  <c r="A73" i="1"/>
  <c r="A74" i="1"/>
  <c r="C2" i="1"/>
  <c r="A3" i="1"/>
  <c r="A4" i="1"/>
  <c r="A5" i="1"/>
  <c r="A16" i="1"/>
  <c r="A17" i="1"/>
  <c r="A18" i="1"/>
  <c r="A19" i="1"/>
  <c r="A20" i="1"/>
  <c r="A21" i="1"/>
  <c r="A22" i="1"/>
  <c r="A23" i="1"/>
  <c r="A24" i="1"/>
  <c r="A36" i="1"/>
  <c r="A37" i="1"/>
  <c r="A38" i="1"/>
  <c r="A39" i="1"/>
  <c r="A40" i="1"/>
  <c r="A41" i="1"/>
  <c r="A42" i="1"/>
  <c r="A43" i="1"/>
  <c r="A44" i="1"/>
  <c r="A64" i="1"/>
  <c r="A65" i="1"/>
  <c r="A2" i="1"/>
  <c r="C65" i="1"/>
  <c r="D65" i="1"/>
  <c r="C64" i="1"/>
  <c r="D64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36" i="1"/>
  <c r="D36" i="1"/>
  <c r="C21" i="1"/>
  <c r="D21" i="1"/>
  <c r="C22" i="1"/>
  <c r="D22" i="1"/>
  <c r="C23" i="1"/>
  <c r="D23" i="1"/>
  <c r="C24" i="1"/>
  <c r="D24" i="1"/>
  <c r="C18" i="1"/>
  <c r="D18" i="1"/>
  <c r="C19" i="1"/>
  <c r="D19" i="1"/>
  <c r="C20" i="1"/>
  <c r="D20" i="1"/>
  <c r="C17" i="1"/>
  <c r="D17" i="1"/>
  <c r="C16" i="1"/>
  <c r="D16" i="1"/>
  <c r="E3" i="1"/>
  <c r="E4" i="1"/>
  <c r="E5" i="1"/>
  <c r="E2" i="1"/>
  <c r="D3" i="1"/>
  <c r="D4" i="1"/>
  <c r="D5" i="1"/>
  <c r="D2" i="1"/>
  <c r="C4" i="1"/>
  <c r="C5" i="1"/>
  <c r="C3" i="1"/>
</calcChain>
</file>

<file path=xl/sharedStrings.xml><?xml version="1.0" encoding="utf-8"?>
<sst xmlns="http://schemas.openxmlformats.org/spreadsheetml/2006/main" count="1583" uniqueCount="1061">
  <si>
    <t>design_office</t>
    <phoneticPr fontId="1" type="noConversion"/>
  </si>
  <si>
    <t>homepage_link</t>
    <phoneticPr fontId="1" type="noConversion"/>
  </si>
  <si>
    <t>ic_link</t>
    <phoneticPr fontId="1" type="noConversion"/>
  </si>
  <si>
    <t>project_id</t>
    <phoneticPr fontId="1" type="noConversion"/>
  </si>
  <si>
    <t>project_name</t>
    <phoneticPr fontId="1" type="noConversion"/>
  </si>
  <si>
    <t>project_link</t>
    <phoneticPr fontId="1" type="noConversion"/>
  </si>
  <si>
    <t>image_link</t>
    <phoneticPr fontId="1" type="noConversion"/>
  </si>
  <si>
    <t>location</t>
    <phoneticPr fontId="1" type="noConversion"/>
  </si>
  <si>
    <t>tag</t>
    <phoneticPr fontId="1" type="noConversion"/>
  </si>
  <si>
    <t>http://misoroarch.com/images/main/mt_title.png</t>
    <phoneticPr fontId="1" type="noConversion"/>
  </si>
  <si>
    <t>office_id</t>
    <phoneticPr fontId="1" type="noConversion"/>
  </si>
  <si>
    <t>갤러리84(75)</t>
    <phoneticPr fontId="1" type="noConversion"/>
  </si>
  <si>
    <t>http://misoroarch.com/HyAdmin/view.php?&amp;bbs_id=bo02&amp;page=&amp;doc_num=36</t>
    <phoneticPr fontId="1" type="noConversion"/>
  </si>
  <si>
    <t>http://misoroarch.com/HyAdmin/naverEditor/upload/1642754249.png</t>
    <phoneticPr fontId="1" type="noConversion"/>
  </si>
  <si>
    <t>http://misoroarch.com/HyAdmin/view.php?&amp;bbs_id=bo02&amp;page=&amp;doc_num=20</t>
    <phoneticPr fontId="1" type="noConversion"/>
  </si>
  <si>
    <t>대치동 근린생활시설</t>
    <phoneticPr fontId="1" type="noConversion"/>
  </si>
  <si>
    <t>http://misoroarch.com/HyAdmin/naverEditor/upload/1619583051.jpg</t>
    <phoneticPr fontId="1" type="noConversion"/>
  </si>
  <si>
    <t>소수 건축사사무소</t>
    <phoneticPr fontId="1" type="noConversion"/>
  </si>
  <si>
    <t>http://sosu2357.com/</t>
    <phoneticPr fontId="1" type="noConversion"/>
  </si>
  <si>
    <t>http://images.squarespace-cdn.com/content/v1/5756c135356fb02fbe7ced1d/1468466155608-AQICUKO1PT078R8MGRBO/sosu+ci-01+copy.png</t>
    <phoneticPr fontId="1" type="noConversion"/>
  </si>
  <si>
    <t>m_00001</t>
    <phoneticPr fontId="1" type="noConversion"/>
  </si>
  <si>
    <t>s_00001</t>
    <phoneticPr fontId="1" type="noConversion"/>
  </si>
  <si>
    <t>t_00001</t>
    <phoneticPr fontId="1" type="noConversion"/>
  </si>
  <si>
    <t>투닷 건축사사무소</t>
    <phoneticPr fontId="1" type="noConversion"/>
  </si>
  <si>
    <t>https://todot.kr/</t>
    <phoneticPr fontId="1" type="noConversion"/>
  </si>
  <si>
    <t>i_00001</t>
    <phoneticPr fontId="1" type="noConversion"/>
  </si>
  <si>
    <t>인우 건축사사무소</t>
    <phoneticPr fontId="1" type="noConversion"/>
  </si>
  <si>
    <t>http://inuarchi.com/</t>
    <phoneticPr fontId="1" type="noConversion"/>
  </si>
  <si>
    <t>http://inuarchi.com/wp-content/uploads/2020/10/%EB%A1%9C%EA%B3%A0-e1603675402751.png</t>
    <phoneticPr fontId="1" type="noConversion"/>
  </si>
  <si>
    <t>성남시 고등동 근생 및 다세대주택</t>
    <phoneticPr fontId="1" type="noConversion"/>
  </si>
  <si>
    <t>http://misoroarch.com/HyAdmin/view.php?&amp;bbs_id=bo02&amp;page=&amp;doc_num=23</t>
    <phoneticPr fontId="1" type="noConversion"/>
  </si>
  <si>
    <t>http://misoroarch.com/HyAdmin/naverEditor/upload/1620023226.jpg</t>
    <phoneticPr fontId="1" type="noConversion"/>
  </si>
  <si>
    <t>경기도 성남시 수정구 고등동</t>
    <phoneticPr fontId="1" type="noConversion"/>
  </si>
  <si>
    <t>구미 직장 어린이집</t>
    <phoneticPr fontId="1" type="noConversion"/>
  </si>
  <si>
    <t>http://misoroarch.com/HyAdmin/view.php?&amp;bbs_id=bo02&amp;page=&amp;doc_num=31</t>
    <phoneticPr fontId="1" type="noConversion"/>
  </si>
  <si>
    <t>http://misoroarch.com/HyAdmin/naverEditor/upload/1624342016.jpg</t>
    <phoneticPr fontId="1" type="noConversion"/>
  </si>
  <si>
    <t>경상북도 구미시 구포동</t>
    <phoneticPr fontId="1" type="noConversion"/>
  </si>
  <si>
    <t>s_00001</t>
    <phoneticPr fontId="1" type="noConversion"/>
  </si>
  <si>
    <t>시선재(示線齋)</t>
    <phoneticPr fontId="1" type="noConversion"/>
  </si>
  <si>
    <t>http://sosu2357.com/projects/seasunjae</t>
    <phoneticPr fontId="1" type="noConversion"/>
  </si>
  <si>
    <t>https://images.squarespace-cdn.com/content/v1/5756c135356fb02fbe7ced1d/1487048537891-P5OM894V6SS0G4VO8UIY/%EC%8B%9C%EC%84%A0%EC%9E%AC+%EC%A0%95%EB%A9%B4%EC%82%AC%EC%A7%84%28%EC%88%98%EC%A0%95%ED%9B%84%29.jpg</t>
    <phoneticPr fontId="1" type="noConversion"/>
  </si>
  <si>
    <t>담류헌(談流軒)</t>
    <phoneticPr fontId="1" type="noConversion"/>
  </si>
  <si>
    <t>http://sosu2357.com/projects/8456</t>
    <phoneticPr fontId="1" type="noConversion"/>
  </si>
  <si>
    <t>https://images.squarespace-cdn.com/content/v1/5756c135356fb02fbe7ced1d/1467600129226-HT31Q3XJIV68Q7RSXKS7/KakaoTalk_20160630_201846235.jpg</t>
    <phoneticPr fontId="1" type="noConversion"/>
  </si>
  <si>
    <t>경기도 파주시 산남동</t>
    <phoneticPr fontId="1" type="noConversion"/>
  </si>
  <si>
    <t>동심원(同心院)</t>
    <phoneticPr fontId="1" type="noConversion"/>
  </si>
  <si>
    <t>http://sosu2357.com/projects/000</t>
    <phoneticPr fontId="1" type="noConversion"/>
  </si>
  <si>
    <t>https://images.squarespace-cdn.com/content/v1/5756c135356fb02fbe7ced1d/1503938393715-BVIIXNSSO78REBDM8SGO/PRIZE-2.jpg</t>
    <phoneticPr fontId="1" type="noConversion"/>
  </si>
  <si>
    <t>지품 팡팡 놀이터</t>
    <phoneticPr fontId="1" type="noConversion"/>
  </si>
  <si>
    <t>http://sosu2357.com/projects/pangpang</t>
    <phoneticPr fontId="1" type="noConversion"/>
  </si>
  <si>
    <t>https://images.squarespace-cdn.com/content/v1/5756c135356fb02fbe7ced1d/1500613997236-CBR414WDKLEI849SC2IU/DSC_9094-편집.jpg</t>
    <phoneticPr fontId="1" type="noConversion"/>
  </si>
  <si>
    <t>경상북도 영덕군 지품면</t>
    <phoneticPr fontId="1" type="noConversion"/>
  </si>
  <si>
    <t>정중헌(正中軒)</t>
    <phoneticPr fontId="1" type="noConversion"/>
  </si>
  <si>
    <t>http://sosu2357.com/projects/sejong</t>
    <phoneticPr fontId="1" type="noConversion"/>
  </si>
  <si>
    <t>https://images.squarespace-cdn.com/content/v1/5756c135356fb02fbe7ced1d/1525185810809-W2O16CWI0UWG3306PK9G/2.jpg</t>
    <phoneticPr fontId="1" type="noConversion"/>
  </si>
  <si>
    <t>신선길(Shinsun-gil)</t>
    <phoneticPr fontId="1" type="noConversion"/>
  </si>
  <si>
    <t>http://sosu2357.com/projects/250</t>
    <phoneticPr fontId="1" type="noConversion"/>
  </si>
  <si>
    <t>https://images.squarespace-cdn.com/content/v1/5756c135356fb02fbe7ced1d/1530938387870-UN9DFCKF5A24O1RB2Y8T/4상부1.jpg</t>
    <phoneticPr fontId="1" type="noConversion"/>
  </si>
  <si>
    <t>닮담집(DamDamZip)</t>
    <phoneticPr fontId="1" type="noConversion"/>
  </si>
  <si>
    <t>http://sosu2357.com/projects/ssang</t>
    <phoneticPr fontId="1" type="noConversion"/>
  </si>
  <si>
    <t>https://images.squarespace-cdn.com/content/v1/5756c135356fb02fbe7ced1d/1537181229797-2ZC550DRPXQ4BM1PPNE9/thumnai-2.jpg</t>
    <phoneticPr fontId="1" type="noConversion"/>
  </si>
  <si>
    <t>일삶빌딩(3/1 bldg.)</t>
    <phoneticPr fontId="1" type="noConversion"/>
  </si>
  <si>
    <t>http://sosu2357.com/projects/315-37</t>
    <phoneticPr fontId="1" type="noConversion"/>
  </si>
  <si>
    <t>송학리의 생각(生閣)</t>
    <phoneticPr fontId="1" type="noConversion"/>
  </si>
  <si>
    <t>https://images.squarespace-cdn.com/content/v1/5756c135356fb02fbe7ced1d/1573812648846-VYJEJF1JHLMIKXQN84YD/thum.jpg</t>
    <phoneticPr fontId="1" type="noConversion"/>
  </si>
  <si>
    <t>경기도 양평군 강상면 송학리</t>
    <phoneticPr fontId="1" type="noConversion"/>
  </si>
  <si>
    <t>t_00001</t>
    <phoneticPr fontId="1" type="noConversion"/>
  </si>
  <si>
    <t>pj_00001</t>
    <phoneticPr fontId="1" type="noConversion"/>
  </si>
  <si>
    <t>pj_00002</t>
  </si>
  <si>
    <t>pj_00003</t>
  </si>
  <si>
    <t>pj_00004</t>
  </si>
  <si>
    <t>pj_00005</t>
  </si>
  <si>
    <t>pj_00006</t>
  </si>
  <si>
    <t>pj_00007</t>
  </si>
  <si>
    <t>pj_00008</t>
  </si>
  <si>
    <t>pj_00009</t>
  </si>
  <si>
    <t>김포 근린생활시설</t>
    <phoneticPr fontId="1" type="noConversion"/>
  </si>
  <si>
    <t>https://todot.kr/29?category=821064</t>
    <phoneticPr fontId="1" type="noConversion"/>
  </si>
  <si>
    <t>경기도 김포시 고촌읍 전호리</t>
    <phoneticPr fontId="1" type="noConversion"/>
  </si>
  <si>
    <t>LS전선 동해사업장 본관동 증축</t>
    <phoneticPr fontId="1" type="noConversion"/>
  </si>
  <si>
    <t>https://todot.kr/87?category=821064</t>
    <phoneticPr fontId="1" type="noConversion"/>
  </si>
  <si>
    <t>강원도 동해시 송정동</t>
    <phoneticPr fontId="1" type="noConversion"/>
  </si>
  <si>
    <t>화성 단독주택 '봉구네</t>
    <phoneticPr fontId="1" type="noConversion"/>
  </si>
  <si>
    <t>https://todot.kr/50?category=821063</t>
    <phoneticPr fontId="1" type="noConversion"/>
  </si>
  <si>
    <t>경기도 화성시 정남면 수면리</t>
    <phoneticPr fontId="1" type="noConversion"/>
  </si>
  <si>
    <t>정자동 다가구주택 ‘솟은집’</t>
    <phoneticPr fontId="1" type="noConversion"/>
  </si>
  <si>
    <t>https://todot.kr/51?category=821063</t>
    <phoneticPr fontId="1" type="noConversion"/>
  </si>
  <si>
    <t>경기도 수원시 장안구 정자동</t>
    <phoneticPr fontId="1" type="noConversion"/>
  </si>
  <si>
    <t>용인 서천 상가주택</t>
    <phoneticPr fontId="1" type="noConversion"/>
  </si>
  <si>
    <t>https://todot.kr/36?category=821063</t>
    <phoneticPr fontId="1" type="noConversion"/>
  </si>
  <si>
    <t>경기도 용인시 기흥구 농서동</t>
    <phoneticPr fontId="1" type="noConversion"/>
  </si>
  <si>
    <t>용인 서천 삼남매집</t>
    <phoneticPr fontId="1" type="noConversion"/>
  </si>
  <si>
    <t>https://todot.kr/37?category=821063</t>
    <phoneticPr fontId="1" type="noConversion"/>
  </si>
  <si>
    <t>파주 단독주택</t>
    <phoneticPr fontId="1" type="noConversion"/>
  </si>
  <si>
    <t>https://todot.kr/11?category=821063</t>
    <phoneticPr fontId="1" type="noConversion"/>
  </si>
  <si>
    <t>원주 상가주택 '자경채(自景彩)'</t>
    <phoneticPr fontId="1" type="noConversion"/>
  </si>
  <si>
    <t>https://todot.kr/20?category=821063</t>
    <phoneticPr fontId="1" type="noConversion"/>
  </si>
  <si>
    <t>군자동 다세대주택 '밭은집'</t>
    <phoneticPr fontId="1" type="noConversion"/>
  </si>
  <si>
    <t>https://todot.kr/12?category=821063</t>
    <phoneticPr fontId="1" type="noConversion"/>
  </si>
  <si>
    <t>i_00001</t>
    <phoneticPr fontId="1" type="noConversion"/>
  </si>
  <si>
    <t>pj_00001</t>
    <phoneticPr fontId="1" type="noConversion"/>
  </si>
  <si>
    <t>id</t>
    <phoneticPr fontId="1" type="noConversion"/>
  </si>
  <si>
    <t>상가주택, 근린생활시설, 다가구주택, 주택, 상가</t>
  </si>
  <si>
    <t>상가주택, 근린생활시설, 다가구주택, 주택, 상가</t>
    <phoneticPr fontId="1" type="noConversion"/>
  </si>
  <si>
    <t>근린생활시설, 상가</t>
  </si>
  <si>
    <t>노유자시설</t>
  </si>
  <si>
    <t>단독주택, 주택</t>
  </si>
  <si>
    <t>지역복지시설</t>
  </si>
  <si>
    <t>다가구주택, 주택</t>
  </si>
  <si>
    <t>공장</t>
  </si>
  <si>
    <t>https://blogpfthumb-phinf.pstatic.net/MjAxOTEyMjVfMjA1/MDAxNTc3MjE4Nzc2NTIy.EkeacEGWYCB5ib35H9Nfckt-RwihhCo-qfEnGCfdxBYg.AsYOAQpr4BPrRwDMhO9cSokLM2FPjk3bA1kJs4G2ubAg.JPEG.ftw18/%25C5%25F5%25B4%25E5%2B%25BA%25B9%25BB%25E7.jpg?type=w161</t>
    <phoneticPr fontId="1" type="noConversion"/>
  </si>
  <si>
    <t>강원도 원주혁신도시</t>
    <phoneticPr fontId="1" type="noConversion"/>
  </si>
  <si>
    <t>http://misoroarch.com/</t>
    <phoneticPr fontId="1" type="noConversion"/>
  </si>
  <si>
    <t>pj_00010</t>
  </si>
  <si>
    <t>pj_00011</t>
  </si>
  <si>
    <t>http://inuarchi.com/?p=1498</t>
    <phoneticPr fontId="1" type="noConversion"/>
  </si>
  <si>
    <t>세현담</t>
    <phoneticPr fontId="1" type="noConversion"/>
  </si>
  <si>
    <t>단독주택, 주택</t>
    <phoneticPr fontId="1" type="noConversion"/>
  </si>
  <si>
    <t>http://inuarchi.com/?p=1536</t>
    <phoneticPr fontId="1" type="noConversion"/>
  </si>
  <si>
    <t>담양 베비에르</t>
    <phoneticPr fontId="1" type="noConversion"/>
  </si>
  <si>
    <t>상가, 근린생활시설, 카페, 베이커리카페</t>
    <phoneticPr fontId="1" type="noConversion"/>
  </si>
  <si>
    <t>http://inuarchi.com/?p=1593</t>
    <phoneticPr fontId="1" type="noConversion"/>
  </si>
  <si>
    <t>장성 민경담</t>
    <phoneticPr fontId="1" type="noConversion"/>
  </si>
  <si>
    <t>전라남도 담양군</t>
    <phoneticPr fontId="1" type="noConversion"/>
  </si>
  <si>
    <t>전라남도 장성군</t>
    <phoneticPr fontId="1" type="noConversion"/>
  </si>
  <si>
    <t>전라남도 나주시 빛가림동</t>
    <phoneticPr fontId="1" type="noConversion"/>
  </si>
  <si>
    <t>http://inuarchi.com/?p=1764</t>
    <phoneticPr fontId="1" type="noConversion"/>
  </si>
  <si>
    <t>장성 패시브하우스</t>
    <phoneticPr fontId="1" type="noConversion"/>
  </si>
  <si>
    <t>http://inuarchi.com/?p=1840</t>
    <phoneticPr fontId="1" type="noConversion"/>
  </si>
  <si>
    <t>전주 단독주택</t>
    <phoneticPr fontId="1" type="noConversion"/>
  </si>
  <si>
    <t>전라북도 전주시</t>
    <phoneticPr fontId="1" type="noConversion"/>
  </si>
  <si>
    <t>http://inuarchi.com/?p=1868</t>
    <phoneticPr fontId="1" type="noConversion"/>
  </si>
  <si>
    <t>장성 단독주택</t>
    <phoneticPr fontId="1" type="noConversion"/>
  </si>
  <si>
    <t>http://inuarchi.com/?p=1938</t>
    <phoneticPr fontId="1" type="noConversion"/>
  </si>
  <si>
    <t>양림동 상가주택</t>
    <phoneticPr fontId="1" type="noConversion"/>
  </si>
  <si>
    <t>광주광역시 남구 양림동</t>
    <phoneticPr fontId="1" type="noConversion"/>
  </si>
  <si>
    <t>상가주택, 근린생활시설, 주택, 상가</t>
    <phoneticPr fontId="1" type="noConversion"/>
  </si>
  <si>
    <t>http://inuarchi.com/?p=1946</t>
    <phoneticPr fontId="1" type="noConversion"/>
  </si>
  <si>
    <t>빛가람동 단독주택</t>
    <phoneticPr fontId="1" type="noConversion"/>
  </si>
  <si>
    <t>전라남도 나주시 빛가람동</t>
    <phoneticPr fontId="1" type="noConversion"/>
  </si>
  <si>
    <t>http://inuarchi.com/?p=1955</t>
    <phoneticPr fontId="1" type="noConversion"/>
  </si>
  <si>
    <t>장덕동 근린생활시설</t>
    <phoneticPr fontId="1" type="noConversion"/>
  </si>
  <si>
    <t>광주광역시 광산구 장덕동</t>
    <phoneticPr fontId="1" type="noConversion"/>
  </si>
  <si>
    <t>상가, 근린생활시설</t>
    <phoneticPr fontId="1" type="noConversion"/>
  </si>
  <si>
    <t>http://inuarchi.com/?p=2070</t>
    <phoneticPr fontId="1" type="noConversion"/>
  </si>
  <si>
    <t>담양 하현재</t>
    <phoneticPr fontId="1" type="noConversion"/>
  </si>
  <si>
    <t>http://inuarchi.com/?p=2091</t>
    <phoneticPr fontId="1" type="noConversion"/>
  </si>
  <si>
    <t>pj_00012</t>
  </si>
  <si>
    <t>pj_00013</t>
  </si>
  <si>
    <t>pj_00014</t>
  </si>
  <si>
    <t>pj_00015</t>
  </si>
  <si>
    <t>pj_00016</t>
  </si>
  <si>
    <t>pj_00017</t>
  </si>
  <si>
    <t>pj_00018</t>
  </si>
  <si>
    <t>pj_00019</t>
  </si>
  <si>
    <t>pj_00020</t>
  </si>
  <si>
    <t>pj_00021</t>
  </si>
  <si>
    <t>http://inuarchi.com/?p=2093</t>
    <phoneticPr fontId="1" type="noConversion"/>
  </si>
  <si>
    <t>소태동 상가주택</t>
    <phoneticPr fontId="1" type="noConversion"/>
  </si>
  <si>
    <t>광주광역시 동구 소태동</t>
    <phoneticPr fontId="1" type="noConversion"/>
  </si>
  <si>
    <t>http://inuarchi.com/?p=2111</t>
    <phoneticPr fontId="1" type="noConversion"/>
  </si>
  <si>
    <t>지산동 근생</t>
    <phoneticPr fontId="1" type="noConversion"/>
  </si>
  <si>
    <t>광주광역시 동구 지산동</t>
    <phoneticPr fontId="1" type="noConversion"/>
  </si>
  <si>
    <t>http://inuarchi.com/?p=2116</t>
    <phoneticPr fontId="1" type="noConversion"/>
  </si>
  <si>
    <t>장성주택</t>
    <phoneticPr fontId="1" type="noConversion"/>
  </si>
  <si>
    <t>http://inuarchi.com/?p=2134</t>
    <phoneticPr fontId="1" type="noConversion"/>
  </si>
  <si>
    <t>화순 신덕리 단독주택</t>
    <phoneticPr fontId="1" type="noConversion"/>
  </si>
  <si>
    <t>전라남도 화순군 도곡면 신덕리</t>
    <phoneticPr fontId="1" type="noConversion"/>
  </si>
  <si>
    <t>http://inuarchi.com/?p=2175</t>
    <phoneticPr fontId="1" type="noConversion"/>
  </si>
  <si>
    <t>담양치과&amp;갤러리</t>
    <phoneticPr fontId="1" type="noConversion"/>
  </si>
  <si>
    <t>http://inuarchi.com/?p=2194</t>
    <phoneticPr fontId="1" type="noConversion"/>
  </si>
  <si>
    <t>하현재 준공사진</t>
    <phoneticPr fontId="1" type="noConversion"/>
  </si>
  <si>
    <t>상가주택, 근린생활시설, 단독주택, 주택, 상가</t>
    <phoneticPr fontId="1" type="noConversion"/>
  </si>
  <si>
    <t>http://inuarchi.com/?p=2226</t>
    <phoneticPr fontId="1" type="noConversion"/>
  </si>
  <si>
    <t>장성 봄빛담</t>
    <phoneticPr fontId="1" type="noConversion"/>
  </si>
  <si>
    <t>https://todot.kr/21?category=821063</t>
    <phoneticPr fontId="1" type="noConversion"/>
  </si>
  <si>
    <t>영종도 상가주택 '중정삼대'</t>
    <phoneticPr fontId="1" type="noConversion"/>
  </si>
  <si>
    <t>상가주택, 근린생활시설, 상가, 다가구주택, 주택</t>
    <phoneticPr fontId="1" type="noConversion"/>
  </si>
  <si>
    <t>인천광역시 중구 운서동</t>
    <phoneticPr fontId="1" type="noConversion"/>
  </si>
  <si>
    <t>전라북도 부안군 위도면 대리</t>
    <phoneticPr fontId="1" type="noConversion"/>
  </si>
  <si>
    <t>전망대, 공작물</t>
    <phoneticPr fontId="1" type="noConversion"/>
  </si>
  <si>
    <t xml:space="preserve">	세종특별시 도담동</t>
    <phoneticPr fontId="1" type="noConversion"/>
  </si>
  <si>
    <t>https://todot.kr/19?category=821063</t>
    <phoneticPr fontId="1" type="noConversion"/>
  </si>
  <si>
    <t>영종도 쉐어하우스 '고독한 집'</t>
    <phoneticPr fontId="1" type="noConversion"/>
  </si>
  <si>
    <t>https://todot.kr/22?category=821063</t>
    <phoneticPr fontId="1" type="noConversion"/>
  </si>
  <si>
    <t>영종도 상가주택 '바라봄'</t>
    <phoneticPr fontId="1" type="noConversion"/>
  </si>
  <si>
    <t>https://todot.kr/31?category=821063</t>
    <phoneticPr fontId="1" type="noConversion"/>
  </si>
  <si>
    <t>제주 상가주택 '숨집'</t>
    <phoneticPr fontId="1" type="noConversion"/>
  </si>
  <si>
    <t>제주특별자치도 제주시 노형동</t>
    <phoneticPr fontId="1" type="noConversion"/>
  </si>
  <si>
    <t>상가주택, 근린생활시설, 상가, 다가구주택, 주택, 카페</t>
    <phoneticPr fontId="1" type="noConversion"/>
  </si>
  <si>
    <t>https://todot.kr/33?category=821063</t>
    <phoneticPr fontId="1" type="noConversion"/>
  </si>
  <si>
    <t>민락동 다가구주택 '딜쿠샤(닿은집)'</t>
    <phoneticPr fontId="1" type="noConversion"/>
  </si>
  <si>
    <t>경기도 의정부시 민락동</t>
    <phoneticPr fontId="1" type="noConversion"/>
  </si>
  <si>
    <t>다가구주택, 주택</t>
    <phoneticPr fontId="1" type="noConversion"/>
  </si>
  <si>
    <t>https://todot.kr/34?category=821063</t>
    <phoneticPr fontId="1" type="noConversion"/>
  </si>
  <si>
    <t>방화동 다세대주택 '하얀집'</t>
    <phoneticPr fontId="1" type="noConversion"/>
  </si>
  <si>
    <t>서울특별시 강서구 방화동</t>
    <phoneticPr fontId="1" type="noConversion"/>
  </si>
  <si>
    <t>양수리 두 건축가의 집 ‘모조’</t>
    <phoneticPr fontId="1" type="noConversion"/>
  </si>
  <si>
    <t>https://todot.kr/35?category=821063</t>
    <phoneticPr fontId="1" type="noConversion"/>
  </si>
  <si>
    <t>경기도 양평군 양서면 양수리</t>
    <phoneticPr fontId="1" type="noConversion"/>
  </si>
  <si>
    <t>https://todot.kr/40?category=821063</t>
    <phoneticPr fontId="1" type="noConversion"/>
  </si>
  <si>
    <t>조안리 전원주택 ‘또들네’</t>
    <phoneticPr fontId="1" type="noConversion"/>
  </si>
  <si>
    <t>경기도 남양주시 조안면 조안리</t>
    <phoneticPr fontId="1" type="noConversion"/>
  </si>
  <si>
    <t>단독주택, 주택, 전원주택</t>
    <phoneticPr fontId="1" type="noConversion"/>
  </si>
  <si>
    <t>https://todot.kr/41?category=821063</t>
    <phoneticPr fontId="1" type="noConversion"/>
  </si>
  <si>
    <t>서울특별시 중랑구 중화동</t>
    <phoneticPr fontId="1" type="noConversion"/>
  </si>
  <si>
    <t>중화동 다가구주택 '골목집'</t>
    <phoneticPr fontId="1" type="noConversion"/>
  </si>
  <si>
    <t>영종도 상가주택(쉐어하우스) '달리'</t>
    <phoneticPr fontId="1" type="noConversion"/>
  </si>
  <si>
    <t>https://todot.kr/43?category=821063</t>
    <phoneticPr fontId="1" type="noConversion"/>
  </si>
  <si>
    <t>인천광역시 중구 중산동</t>
    <phoneticPr fontId="1" type="noConversion"/>
  </si>
  <si>
    <t>pj_00022</t>
  </si>
  <si>
    <t>pj_00023</t>
  </si>
  <si>
    <t>pj_00024</t>
  </si>
  <si>
    <t>pj_00025</t>
  </si>
  <si>
    <t>pj_00026</t>
  </si>
  <si>
    <t>pj_00027</t>
  </si>
  <si>
    <t>pj_00028</t>
  </si>
  <si>
    <t>방이동 다세대주택 '라운딩'</t>
    <phoneticPr fontId="1" type="noConversion"/>
  </si>
  <si>
    <t>https://todot.kr/45?category=821063</t>
    <phoneticPr fontId="1" type="noConversion"/>
  </si>
  <si>
    <t>서울특별시 송파구 방이동</t>
    <phoneticPr fontId="1" type="noConversion"/>
  </si>
  <si>
    <t>평택 전원주택 '책과 노니는 집'</t>
    <phoneticPr fontId="1" type="noConversion"/>
  </si>
  <si>
    <t>https://todot.kr/56?category=821063</t>
    <phoneticPr fontId="1" type="noConversion"/>
  </si>
  <si>
    <t>경기도 평택시 현덕면 덕목리</t>
    <phoneticPr fontId="1" type="noConversion"/>
  </si>
  <si>
    <t>상가주택, 근린생활시설, 상가, 단독주택, 주택, 서점</t>
    <phoneticPr fontId="1" type="noConversion"/>
  </si>
  <si>
    <t>묵동 다가구주택 '스키니'</t>
    <phoneticPr fontId="1" type="noConversion"/>
  </si>
  <si>
    <t>https://todot.kr/58?category=821063</t>
    <phoneticPr fontId="1" type="noConversion"/>
  </si>
  <si>
    <t>서울특별시 중랑구 묵동</t>
    <phoneticPr fontId="1" type="noConversion"/>
  </si>
  <si>
    <t>성내동 상가주택 '저모서리'</t>
    <phoneticPr fontId="1" type="noConversion"/>
  </si>
  <si>
    <t>https://todot.kr/71?category=821063</t>
    <phoneticPr fontId="1" type="noConversion"/>
  </si>
  <si>
    <t>서울특별시 강동구 성내동</t>
    <phoneticPr fontId="1" type="noConversion"/>
  </si>
  <si>
    <t>향동 상가주택 '커튼콜'</t>
    <phoneticPr fontId="1" type="noConversion"/>
  </si>
  <si>
    <t>https://todot.kr/82?category=821063</t>
    <phoneticPr fontId="1" type="noConversion"/>
  </si>
  <si>
    <t>경기도 고양시 덕양구 향동동</t>
    <phoneticPr fontId="1" type="noConversion"/>
  </si>
  <si>
    <t>종로 다세대주택 ‘제이블럭’</t>
    <phoneticPr fontId="1" type="noConversion"/>
  </si>
  <si>
    <t>https://todot.kr/85?category=821063</t>
    <phoneticPr fontId="1" type="noConversion"/>
  </si>
  <si>
    <t>서울특별시 종로구 종로6가</t>
    <phoneticPr fontId="1" type="noConversion"/>
  </si>
  <si>
    <t>면목동 상가주택 'VARANDA'</t>
    <phoneticPr fontId="1" type="noConversion"/>
  </si>
  <si>
    <t>https://todot.kr/95?category=821063</t>
    <phoneticPr fontId="1" type="noConversion"/>
  </si>
  <si>
    <t>서울특별시 중랑구 면목동</t>
    <phoneticPr fontId="1" type="noConversion"/>
  </si>
  <si>
    <t>주말주택 '진화산방'</t>
    <phoneticPr fontId="1" type="noConversion"/>
  </si>
  <si>
    <t>https://todot.kr/96?category=821063</t>
    <phoneticPr fontId="1" type="noConversion"/>
  </si>
  <si>
    <t>울산광역시 울주군 두동면 은편리</t>
    <phoneticPr fontId="1" type="noConversion"/>
  </si>
  <si>
    <t>호평동 단독주택 '트인 집'</t>
    <phoneticPr fontId="1" type="noConversion"/>
  </si>
  <si>
    <t>https://todot.kr/97?category=821063</t>
    <phoneticPr fontId="1" type="noConversion"/>
  </si>
  <si>
    <t>풍경이 흐르는 집</t>
    <phoneticPr fontId="1" type="noConversion"/>
  </si>
  <si>
    <t>http://sosu2357.com/projects//1120-73</t>
    <phoneticPr fontId="1" type="noConversion"/>
  </si>
  <si>
    <t>https://images.squarespace-cdn.com/content/v1/5756c135356fb02fbe7ced1d/1545988133800-J5VV8COBVGEGC3LTYW2W/thumbnail-2.jpg?format=500w</t>
    <phoneticPr fontId="1" type="noConversion"/>
  </si>
  <si>
    <t>대구광역시 동구 방촌동</t>
    <phoneticPr fontId="1" type="noConversion"/>
  </si>
  <si>
    <t>THE HOME 3.0</t>
    <phoneticPr fontId="1" type="noConversion"/>
  </si>
  <si>
    <t>http://sosu2357.com/projects//the-home-30</t>
    <phoneticPr fontId="1" type="noConversion"/>
  </si>
  <si>
    <t>서울특별시 양천구 등촌동</t>
    <phoneticPr fontId="1" type="noConversion"/>
  </si>
  <si>
    <t>상가주택, 다가구주택, 주택, 상가, 근린생활시설</t>
    <phoneticPr fontId="1" type="noConversion"/>
  </si>
  <si>
    <t>상가주택, 다세대주택, 주택, 상가, 근린생활시설</t>
    <phoneticPr fontId="1" type="noConversion"/>
  </si>
  <si>
    <t>brick 19.75</t>
    <phoneticPr fontId="1" type="noConversion"/>
  </si>
  <si>
    <t>http://sosu2357.com/projects//brick-1975-1</t>
    <phoneticPr fontId="1" type="noConversion"/>
  </si>
  <si>
    <t>서울특별시 양천구 목동</t>
    <phoneticPr fontId="1" type="noConversion"/>
  </si>
  <si>
    <t>송25 [松怡俉]</t>
    <phoneticPr fontId="1" type="noConversion"/>
  </si>
  <si>
    <t>http://sosu2357.com/projects//25-</t>
    <phoneticPr fontId="1" type="noConversion"/>
  </si>
  <si>
    <t>서울특별시 송파구 송파동</t>
    <phoneticPr fontId="1" type="noConversion"/>
  </si>
  <si>
    <t>이이헌 [怡里軒]</t>
    <phoneticPr fontId="1" type="noConversion"/>
  </si>
  <si>
    <t>http://sosu2357.com/projects//--1</t>
    <phoneticPr fontId="1" type="noConversion"/>
  </si>
  <si>
    <t>서울특별시 마포구 망원동</t>
    <phoneticPr fontId="1" type="noConversion"/>
  </si>
  <si>
    <t>N House</t>
    <phoneticPr fontId="1" type="noConversion"/>
  </si>
  <si>
    <t>http://sosu2357.com/projects//-1</t>
    <phoneticPr fontId="1" type="noConversion"/>
  </si>
  <si>
    <t>서울특별시 서초구 내곡동</t>
    <phoneticPr fontId="1" type="noConversion"/>
  </si>
  <si>
    <t>g.ROUND</t>
    <phoneticPr fontId="1" type="noConversion"/>
  </si>
  <si>
    <t>http://sosu2357.com/projects//ground</t>
    <phoneticPr fontId="1" type="noConversion"/>
  </si>
  <si>
    <t>서울특별시 송파구 가락동</t>
    <phoneticPr fontId="1" type="noConversion"/>
  </si>
  <si>
    <t>P HQ.</t>
    <phoneticPr fontId="1" type="noConversion"/>
  </si>
  <si>
    <t>http://sosu2357.com/projects//-p</t>
    <phoneticPr fontId="1" type="noConversion"/>
  </si>
  <si>
    <t>서울특별시 강남구 논현동</t>
    <phoneticPr fontId="1" type="noConversion"/>
  </si>
  <si>
    <t>업무시설</t>
    <phoneticPr fontId="1" type="noConversion"/>
  </si>
  <si>
    <t>흔연재 [ 欣然齎 ]</t>
    <phoneticPr fontId="1" type="noConversion"/>
  </si>
  <si>
    <t>http://sosu2357.com/projects//-2</t>
    <phoneticPr fontId="1" type="noConversion"/>
  </si>
  <si>
    <t>경기도 양평군 옥천면 아신리</t>
    <phoneticPr fontId="1" type="noConversion"/>
  </si>
  <si>
    <t>PinOak</t>
    <phoneticPr fontId="1" type="noConversion"/>
  </si>
  <si>
    <t>http://sosu2357.com/projects//-3</t>
    <phoneticPr fontId="1" type="noConversion"/>
  </si>
  <si>
    <t>경기도 용인시 처인구 백암면 근창리</t>
    <phoneticPr fontId="1" type="noConversion"/>
  </si>
  <si>
    <t>근린생활시설, 상가</t>
    <phoneticPr fontId="1" type="noConversion"/>
  </si>
  <si>
    <t>Glow bldg.</t>
    <phoneticPr fontId="1" type="noConversion"/>
  </si>
  <si>
    <t>http://sosu2357.com/projects//glow</t>
    <phoneticPr fontId="1" type="noConversion"/>
  </si>
  <si>
    <t>서울특별시 성동구 성수동1가</t>
    <phoneticPr fontId="1" type="noConversion"/>
  </si>
  <si>
    <t>판교 운중동 상가주택</t>
    <phoneticPr fontId="1" type="noConversion"/>
  </si>
  <si>
    <t>http://www.misoroarch.com/HyAdmin/view.php?&amp;bbs_id=bo02&amp;page=&amp;doc_num=22</t>
    <phoneticPr fontId="1" type="noConversion"/>
  </si>
  <si>
    <t>http://www.misoroarch.com/HyAdmin/data/bo02/22$1$2104281221021.jpg</t>
    <phoneticPr fontId="1" type="noConversion"/>
  </si>
  <si>
    <t>상가주택, 주택, 상가</t>
    <phoneticPr fontId="1" type="noConversion"/>
  </si>
  <si>
    <t>성남시 분당구 운중동</t>
    <phoneticPr fontId="1" type="noConversion"/>
  </si>
  <si>
    <t>http://www.misoroarch.com/HyAdmin/view.php?&amp;bbs_id=bo02&amp;page=&amp;doc_num=16</t>
    <phoneticPr fontId="1" type="noConversion"/>
  </si>
  <si>
    <t>http://www.misoroarch.com/HyAdmin/data/bo02/16$1$2105041108411.jpg</t>
    <phoneticPr fontId="1" type="noConversion"/>
  </si>
  <si>
    <t>양재동 다세대주택</t>
    <phoneticPr fontId="1" type="noConversion"/>
  </si>
  <si>
    <t>서울특별시 서초구 양재동</t>
    <phoneticPr fontId="1" type="noConversion"/>
  </si>
  <si>
    <t>다세대주택, 주택</t>
    <phoneticPr fontId="1" type="noConversion"/>
  </si>
  <si>
    <t>전주 예치과</t>
    <phoneticPr fontId="1" type="noConversion"/>
  </si>
  <si>
    <t>http://www.misoroarch.com/HyAdmin/view.php?&amp;bbs_id=bo02&amp;page=&amp;doc_num=21</t>
    <phoneticPr fontId="1" type="noConversion"/>
  </si>
  <si>
    <t>http://www.misoroarch.com/HyAdmin/data/bo02/21$1$2104281222411.jpg</t>
    <phoneticPr fontId="1" type="noConversion"/>
  </si>
  <si>
    <t>http://www.misoroarch.com/HyAdmin/view.php?&amp;bbs_id=bo02&amp;page=&amp;doc_num=9</t>
    <phoneticPr fontId="1" type="noConversion"/>
  </si>
  <si>
    <t>http://www.misoroarch.com/HyAdmin/data/bo02/9$1$2104061202401.jpg</t>
    <phoneticPr fontId="1" type="noConversion"/>
  </si>
  <si>
    <t>어스 20</t>
    <phoneticPr fontId="1" type="noConversion"/>
  </si>
  <si>
    <t>경기도 안산시 단원구 대부남동</t>
    <phoneticPr fontId="1" type="noConversion"/>
  </si>
  <si>
    <t>상가주택, 근린생활시설, 상가, 다가구주택, 주택, 펜션</t>
    <phoneticPr fontId="1" type="noConversion"/>
  </si>
  <si>
    <t>http://www.misoroarch.com/HyAdmin/view.php?&amp;bbs_id=bo02&amp;page=&amp;doc_num=15</t>
    <phoneticPr fontId="1" type="noConversion"/>
  </si>
  <si>
    <t>http://www.misoroarch.com/HyAdmin/data/bo02/15$1$2106211459371.jpg</t>
    <phoneticPr fontId="1" type="noConversion"/>
  </si>
  <si>
    <t>지웰 에스테이트</t>
    <phoneticPr fontId="1" type="noConversion"/>
  </si>
  <si>
    <t>경기도 광명시 일직동</t>
    <phoneticPr fontId="1" type="noConversion"/>
  </si>
  <si>
    <t>근린생활시설, 상가, 업무시설, 오피스텔</t>
    <phoneticPr fontId="1" type="noConversion"/>
  </si>
  <si>
    <t>http://www.misoroarch.com/HyAdmin/view.php?&amp;bbs_id=bo02&amp;page=&amp;doc_num=17</t>
    <phoneticPr fontId="1" type="noConversion"/>
  </si>
  <si>
    <t>http://www.misoroarch.com/HyAdmin/data/bo02/17$1$2104061209521.jpg</t>
    <phoneticPr fontId="1" type="noConversion"/>
  </si>
  <si>
    <t>광교 데시앙루브 오피스텔</t>
    <phoneticPr fontId="1" type="noConversion"/>
  </si>
  <si>
    <t xml:space="preserve">경기도 수원시 영통구 </t>
    <phoneticPr fontId="1" type="noConversion"/>
  </si>
  <si>
    <t>http://www.misoroarch.com/HyAdmin/view.php?&amp;bbs_id=bo02&amp;page=&amp;doc_num=33</t>
    <phoneticPr fontId="1" type="noConversion"/>
  </si>
  <si>
    <t>http://www.misoroarch.com/HyAdmin/data/bo02/33$1$2106241142301.jpg</t>
    <phoneticPr fontId="1" type="noConversion"/>
  </si>
  <si>
    <t>안양시 관양동 오피스텔</t>
    <phoneticPr fontId="1" type="noConversion"/>
  </si>
  <si>
    <t>경기도 안양시 동안구 관양동</t>
    <phoneticPr fontId="1" type="noConversion"/>
  </si>
  <si>
    <t>http://www.misoroarch.com/HyAdmin/view.php?&amp;bbs_id=bo02&amp;page=&amp;doc_num=29</t>
    <phoneticPr fontId="1" type="noConversion"/>
  </si>
  <si>
    <t>http://www.misoroarch.com/HyAdmin/data/bo02/29$1$2106221439491.jpg</t>
    <phoneticPr fontId="1" type="noConversion"/>
  </si>
  <si>
    <t>부천 새빛교회</t>
    <phoneticPr fontId="1" type="noConversion"/>
  </si>
  <si>
    <t>경기도 부천시 도당동</t>
    <phoneticPr fontId="1" type="noConversion"/>
  </si>
  <si>
    <t>교회, 종교시설</t>
    <phoneticPr fontId="1" type="noConversion"/>
  </si>
  <si>
    <t>e편한세상 동해</t>
    <phoneticPr fontId="1" type="noConversion"/>
  </si>
  <si>
    <t>e편한세상 안동</t>
    <phoneticPr fontId="1" type="noConversion"/>
  </si>
  <si>
    <t>http://www.misoroarch.com/HyAdmin/view.php?&amp;bbs_id=bo02&amp;page=&amp;doc_num=12</t>
    <phoneticPr fontId="1" type="noConversion"/>
  </si>
  <si>
    <t>http://www.misoroarch.com/HyAdmin/view.php?&amp;bbs_id=bo02&amp;page=&amp;doc_num=13</t>
    <phoneticPr fontId="1" type="noConversion"/>
  </si>
  <si>
    <t>http://www.misoroarch.com/HyAdmin/data/bo02/12$1$2106221340131.jpg</t>
    <phoneticPr fontId="1" type="noConversion"/>
  </si>
  <si>
    <t>http://www.misoroarch.com/HyAdmin/data/bo02/13$1$2106211145471.jpg</t>
    <phoneticPr fontId="1" type="noConversion"/>
  </si>
  <si>
    <t>공동주택, 아파트, 주택</t>
    <phoneticPr fontId="1" type="noConversion"/>
  </si>
  <si>
    <t>강원도 동해시 단봉동</t>
    <phoneticPr fontId="1" type="noConversion"/>
  </si>
  <si>
    <t>경상북도 안동시 용상동</t>
    <phoneticPr fontId="1" type="noConversion"/>
  </si>
  <si>
    <t>office_boss</t>
    <phoneticPr fontId="1" type="noConversion"/>
  </si>
  <si>
    <t>phone_number</t>
    <phoneticPr fontId="1" type="noConversion"/>
  </si>
  <si>
    <t>office_address</t>
    <phoneticPr fontId="1" type="noConversion"/>
  </si>
  <si>
    <t>박완수, 박성남</t>
    <phoneticPr fontId="1" type="noConversion"/>
  </si>
  <si>
    <t>02)577-4543</t>
    <phoneticPr fontId="1" type="noConversion"/>
  </si>
  <si>
    <t>02)461-2357</t>
    <phoneticPr fontId="1" type="noConversion"/>
  </si>
  <si>
    <t>email</t>
    <phoneticPr fontId="1" type="noConversion"/>
  </si>
  <si>
    <t>김미희, 고석홍</t>
    <phoneticPr fontId="1" type="noConversion"/>
  </si>
  <si>
    <t>모승민, 조병규</t>
    <phoneticPr fontId="1" type="noConversion"/>
  </si>
  <si>
    <t>todot@todot.kr</t>
    <phoneticPr fontId="1" type="noConversion"/>
  </si>
  <si>
    <t>02)6959-1076</t>
    <phoneticPr fontId="1" type="noConversion"/>
  </si>
  <si>
    <t>경기도 양평군 양서면 북한강로25-1</t>
    <phoneticPr fontId="1" type="noConversion"/>
  </si>
  <si>
    <t>235711sosu@gmail.com</t>
    <phoneticPr fontId="1" type="noConversion"/>
  </si>
  <si>
    <t>서울특별시 성동구 서울숲6길 13, B1F</t>
    <phoneticPr fontId="1" type="noConversion"/>
  </si>
  <si>
    <t>062)945-5442</t>
    <phoneticPr fontId="1" type="noConversion"/>
  </si>
  <si>
    <t>inu-archi@hanmail.net</t>
    <phoneticPr fontId="1" type="noConversion"/>
  </si>
  <si>
    <t>misoroarch@hanmail.net</t>
    <phoneticPr fontId="1" type="noConversion"/>
  </si>
  <si>
    <t>광주광역시 광산구 장신로 136, 4층</t>
    <phoneticPr fontId="1" type="noConversion"/>
  </si>
  <si>
    <t>김대영</t>
    <phoneticPr fontId="1" type="noConversion"/>
  </si>
  <si>
    <t>h_00001</t>
    <phoneticPr fontId="1" type="noConversion"/>
  </si>
  <si>
    <t>건축사사무소 H2L</t>
    <phoneticPr fontId="1" type="noConversion"/>
  </si>
  <si>
    <t>http://architectsh2l.com/</t>
    <phoneticPr fontId="1" type="noConversion"/>
  </si>
  <si>
    <t>https://cdn.imweb.me/thumbnail/20170918/59bf50c4baebb.png</t>
    <phoneticPr fontId="1" type="noConversion"/>
  </si>
  <si>
    <t>황정현</t>
    <phoneticPr fontId="1" type="noConversion"/>
  </si>
  <si>
    <t>02)464-1019</t>
    <phoneticPr fontId="1" type="noConversion"/>
  </si>
  <si>
    <t>architectsh2l@gmail.com</t>
    <phoneticPr fontId="1" type="noConversion"/>
  </si>
  <si>
    <t>서울특별시 중구 다산로 10길 10-5, 202호</t>
    <phoneticPr fontId="1" type="noConversion"/>
  </si>
  <si>
    <t>pj_00001</t>
    <phoneticPr fontId="1" type="noConversion"/>
  </si>
  <si>
    <t>광안동 다세대주택 | Housing G</t>
    <phoneticPr fontId="1" type="noConversion"/>
  </si>
  <si>
    <t>http://architectsh2l.com/works/?q=YToxOntzOjEyOiJrZXl3b3JkX3R5cGUiO3M6MzoiYWxsIjt9&amp;bmode=view&amp;idx=153782&amp;t=board</t>
    <phoneticPr fontId="1" type="noConversion"/>
  </si>
  <si>
    <t>https://cdn.imweb.me/thumbnail/20170703/5959a38a35d0d.jpg</t>
    <phoneticPr fontId="1" type="noConversion"/>
  </si>
  <si>
    <t>부산광역시 수영구 광안동</t>
    <phoneticPr fontId="1" type="noConversion"/>
  </si>
  <si>
    <t>다세대주택, 주택, 공동주택</t>
    <phoneticPr fontId="1" type="noConversion"/>
  </si>
  <si>
    <t>상가주택, 다세대주택, 주택, 상가, 근린생활시설, 공동주택</t>
    <phoneticPr fontId="1" type="noConversion"/>
  </si>
  <si>
    <t>상가주택, 근린생활시설, 다세대주택, 주택, 상가, 공동주택</t>
    <phoneticPr fontId="1" type="noConversion"/>
  </si>
  <si>
    <t>상가주택, 근린생활시설, 상가, 다세대주택, 주택, 카페, 공동주택</t>
    <phoneticPr fontId="1" type="noConversion"/>
  </si>
  <si>
    <t>상가주택, 근린생활시설, 상가, 다세대주택, 주택, 공동주택</t>
    <phoneticPr fontId="1" type="noConversion"/>
  </si>
  <si>
    <t>http://architectsh2l.com/works/?q=YToxOntzOjEyOiJrZXl3b3JkX3R5cGUiO3M6MzoiYWxsIjt9&amp;bmode=view&amp;idx=153784&amp;t=board</t>
    <phoneticPr fontId="1" type="noConversion"/>
  </si>
  <si>
    <t>https://cdn.imweb.me/thumbnail/20180926/5bab224180c2a.jpg</t>
    <phoneticPr fontId="1" type="noConversion"/>
  </si>
  <si>
    <t>광안동 오피스텔 | Housing Zigzags</t>
    <phoneticPr fontId="1" type="noConversion"/>
  </si>
  <si>
    <t>오피스텔, 업무시설</t>
    <phoneticPr fontId="1" type="noConversion"/>
  </si>
  <si>
    <t>http://architectsh2l.com/works/?q=YToxOntzOjEyOiJrZXl3b3JkX3R5cGUiO3M6MzoiYWxsIjt9&amp;bmode=view&amp;idx=153788&amp;t=board</t>
    <phoneticPr fontId="1" type="noConversion"/>
  </si>
  <si>
    <t>망원동 다가구주택 리모델링 | Multi Housing Remodeling</t>
    <phoneticPr fontId="1" type="noConversion"/>
  </si>
  <si>
    <t>https://cdn.imweb.me/thumbnail/20170816/5994028dcd374.jpg</t>
    <phoneticPr fontId="1" type="noConversion"/>
  </si>
  <si>
    <t>서울특별시 마포구 망원동</t>
    <phoneticPr fontId="1" type="noConversion"/>
  </si>
  <si>
    <t>다세대주택, 공동주택, 주택, 리모델링</t>
    <phoneticPr fontId="1" type="noConversion"/>
  </si>
  <si>
    <t>http://architectsh2l.com/works/?q=YToxOntzOjEyOiJrZXl3b3JkX3R5cGUiO3M6MzoiYWxsIjt9&amp;bmode=view&amp;idx=235207&amp;t=board</t>
    <phoneticPr fontId="1" type="noConversion"/>
  </si>
  <si>
    <t>https://cdn.imweb.me/thumbnail/20170915/59bbac55db906.jpg</t>
    <phoneticPr fontId="1" type="noConversion"/>
  </si>
  <si>
    <t>서울특별시 성동구 마장동</t>
    <phoneticPr fontId="1" type="noConversion"/>
  </si>
  <si>
    <t>상가주택, 협소주택, 상가, 주택, 단독주택, 근린생활시설</t>
    <phoneticPr fontId="1" type="noConversion"/>
  </si>
  <si>
    <t>마장동 협소주택 | Micro Housing K</t>
    <phoneticPr fontId="1" type="noConversion"/>
  </si>
  <si>
    <t>서울특별시 강남구 신사동</t>
    <phoneticPr fontId="1" type="noConversion"/>
  </si>
  <si>
    <t>상가주택, 주택, 근린생활시설, 리모델링, 상가, 베이커리카페</t>
    <phoneticPr fontId="1" type="noConversion"/>
  </si>
  <si>
    <t>연립빵공장 | Yeonrip Coffee</t>
    <phoneticPr fontId="1" type="noConversion"/>
  </si>
  <si>
    <t>http://architectsh2l.com/works/?q=YToxOntzOjEyOiJrZXl3b3JkX3R5cGUiO3M6MzoiYWxsIjt9&amp;bmode=view&amp;idx=291934&amp;t=board</t>
    <phoneticPr fontId="1" type="noConversion"/>
  </si>
  <si>
    <t>https://cdn.imweb.me/thumbnail/20171103/59fc2d43526ee.jpg</t>
    <phoneticPr fontId="1" type="noConversion"/>
  </si>
  <si>
    <t>http://architectsh2l.com/works/?q=YToxOntzOjEyOiJrZXl3b3JkX3R5cGUiO3M6MzoiYWxsIjt9&amp;bmode=view&amp;idx=1605833&amp;t=board</t>
    <phoneticPr fontId="1" type="noConversion"/>
  </si>
  <si>
    <t>https://cdn.imweb.me/thumbnail/20190215/5c66621b1e70c.jpg</t>
    <phoneticPr fontId="1" type="noConversion"/>
  </si>
  <si>
    <t>매호재 | Gallery Plum and Lake</t>
    <phoneticPr fontId="1" type="noConversion"/>
  </si>
  <si>
    <t>강원도 양양군</t>
    <phoneticPr fontId="1" type="noConversion"/>
  </si>
  <si>
    <t>주택, 단독주택</t>
    <phoneticPr fontId="1" type="noConversion"/>
  </si>
  <si>
    <t>http://architectsh2l.com/works/?q=YToxOntzOjEyOiJrZXl3b3JkX3R5cGUiO3M6MzoiYWxsIjt9&amp;bmode=view&amp;idx=1709652&amp;t=board</t>
    <phoneticPr fontId="1" type="noConversion"/>
  </si>
  <si>
    <t>https://cdn.imweb.me/thumbnail/20190324/5c97285971289.jpg</t>
    <phoneticPr fontId="1" type="noConversion"/>
  </si>
  <si>
    <t>잭슨카멜레온 쇼룸, 카페컨템포 | JC Showroom and Café</t>
    <phoneticPr fontId="1" type="noConversion"/>
  </si>
  <si>
    <t>서울특별시 성동구 성수동</t>
    <phoneticPr fontId="1" type="noConversion"/>
  </si>
  <si>
    <t>상가, 리모델링, 근린생활시설</t>
    <phoneticPr fontId="1" type="noConversion"/>
  </si>
  <si>
    <t>http://architectsh2l.com/works/?q=YToxOntzOjEyOiJrZXl3b3JkX3R5cGUiO3M6MzoiYWxsIjt9&amp;bmode=view&amp;idx=2085879&amp;t=board</t>
    <phoneticPr fontId="1" type="noConversion"/>
  </si>
  <si>
    <t>https://cdn.imweb.me/thumbnail/20190711/f176dd92146cb.jpg</t>
    <phoneticPr fontId="1" type="noConversion"/>
  </si>
  <si>
    <t>윗마당집 | Up Yard House</t>
    <phoneticPr fontId="1" type="noConversion"/>
  </si>
  <si>
    <t>서울특별시 은평구 응암동</t>
    <phoneticPr fontId="1" type="noConversion"/>
  </si>
  <si>
    <t>상가주택, 상가, 주택, 근린생활시설</t>
    <phoneticPr fontId="1" type="noConversion"/>
  </si>
  <si>
    <t>http://architectsh2l.com/works/?q=YToxOntzOjEyOiJrZXl3b3JkX3R5cGUiO3M6MzoiYWxsIjt9&amp;bmode=view&amp;idx=2408000&amp;t=board</t>
    <phoneticPr fontId="1" type="noConversion"/>
  </si>
  <si>
    <t>https://cdn.imweb.me/thumbnail/20190917/73583ee7fa11d.jpg</t>
    <phoneticPr fontId="1" type="noConversion"/>
  </si>
  <si>
    <t>슬릿하우스 | Slit House</t>
    <phoneticPr fontId="1" type="noConversion"/>
  </si>
  <si>
    <t>경기도 구리시 인창동</t>
    <phoneticPr fontId="1" type="noConversion"/>
  </si>
  <si>
    <t>상가주택, 상가, 주택, 단독주택, 근린생활시설</t>
    <phoneticPr fontId="1" type="noConversion"/>
  </si>
  <si>
    <t>http://architectsh2l.com/works/?q=YToxOntzOjEyOiJrZXl3b3JkX3R5cGUiO3M6MzoiYWxsIjt9&amp;bmode=view&amp;idx=3704965&amp;t=board</t>
    <phoneticPr fontId="1" type="noConversion"/>
  </si>
  <si>
    <t>https://cdn.imweb.me/thumbnail/20200417/39ed51da3abe9.jpg</t>
    <phoneticPr fontId="1" type="noConversion"/>
  </si>
  <si>
    <t>신공덕동 협소주택 | Micro Housing S</t>
    <phoneticPr fontId="1" type="noConversion"/>
  </si>
  <si>
    <t>서울특별시 마포구 신공덕동</t>
    <phoneticPr fontId="1" type="noConversion"/>
  </si>
  <si>
    <t>http://architectsh2l.com/works/?q=YToxOntzOjEyOiJrZXl3b3JkX3R5cGUiO3M6MzoiYWxsIjt9&amp;bmode=view&amp;idx=5481192&amp;t=board</t>
    <phoneticPr fontId="1" type="noConversion"/>
  </si>
  <si>
    <t>https://cdn.imweb.me/thumbnail/20201210/be9476d1faadd.jpg</t>
    <phoneticPr fontId="1" type="noConversion"/>
  </si>
  <si>
    <t>두마당집 | Two-yards House</t>
    <phoneticPr fontId="1" type="noConversion"/>
  </si>
  <si>
    <t>충청남도 아산시</t>
    <phoneticPr fontId="1" type="noConversion"/>
  </si>
  <si>
    <t>단독주택, 주택</t>
    <phoneticPr fontId="1" type="noConversion"/>
  </si>
  <si>
    <t>http://architectsh2l.com/works/?q=YToxOntzOjEyOiJrZXl3b3JkX3R5cGUiO3M6MzoiYWxsIjt9&amp;bmode=view&amp;idx=6412765&amp;t=board</t>
    <phoneticPr fontId="1" type="noConversion"/>
  </si>
  <si>
    <t>https://cdn.imweb.me/thumbnail/20210422/2c81392564beb.jpg</t>
    <phoneticPr fontId="1" type="noConversion"/>
  </si>
  <si>
    <t>모아쌓은집 | Residence 'Stack Together'</t>
    <phoneticPr fontId="1" type="noConversion"/>
  </si>
  <si>
    <t>서울특별시 중구 신당동</t>
    <phoneticPr fontId="1" type="noConversion"/>
  </si>
  <si>
    <t>상가주택, 공동주택, 다세대주택, 상가, 근린생활시설</t>
    <phoneticPr fontId="1" type="noConversion"/>
  </si>
  <si>
    <t>http://architectsh2l.com/works/?q=YToxOntzOjEyOiJrZXl3b3JkX3R5cGUiO3M6MzoiYWxsIjt9&amp;bmode=view&amp;idx=8855780&amp;t=board</t>
    <phoneticPr fontId="1" type="noConversion"/>
  </si>
  <si>
    <t>https://cdn.imweb.me/thumbnail/20211116/d43f3f9078a00.jpg</t>
    <phoneticPr fontId="1" type="noConversion"/>
  </si>
  <si>
    <t>자양동 근린생활시설 리모델링 | Project 730</t>
    <phoneticPr fontId="1" type="noConversion"/>
  </si>
  <si>
    <t>서울특별시 광진구 자양동</t>
    <phoneticPr fontId="1" type="noConversion"/>
  </si>
  <si>
    <t>http://architectsh2l.com/works/?q=YToxOntzOjEyOiJrZXl3b3JkX3R5cGUiO3M6MzoiYWxsIjt9&amp;bmode=view&amp;idx=11236390&amp;t=board</t>
    <phoneticPr fontId="1" type="noConversion"/>
  </si>
  <si>
    <t>https://cdn.imweb.me/thumbnail/20220422/894ced3e39c7a.jpg</t>
    <phoneticPr fontId="1" type="noConversion"/>
  </si>
  <si>
    <t>버티컬 어반 | Vertical Urban</t>
    <phoneticPr fontId="1" type="noConversion"/>
  </si>
  <si>
    <t>경기도 성남시 수정구</t>
    <phoneticPr fontId="1" type="noConversion"/>
  </si>
  <si>
    <t>상가, 근린생활시설</t>
    <phoneticPr fontId="1" type="noConversion"/>
  </si>
  <si>
    <t>m_00002</t>
    <phoneticPr fontId="1" type="noConversion"/>
  </si>
  <si>
    <t>건축사사무소 무드에이</t>
    <phoneticPr fontId="1" type="noConversion"/>
  </si>
  <si>
    <t>https://mood-a.com/</t>
    <phoneticPr fontId="1" type="noConversion"/>
  </si>
  <si>
    <t>https://tistory3.daumcdn.net/tistory/3931374/skin/images/mooda_logo.png</t>
    <phoneticPr fontId="1" type="noConversion"/>
  </si>
  <si>
    <t>강미란</t>
    <phoneticPr fontId="1" type="noConversion"/>
  </si>
  <si>
    <t>02)332-3578</t>
    <phoneticPr fontId="1" type="noConversion"/>
  </si>
  <si>
    <t>moodarch2020@gmail.com</t>
    <phoneticPr fontId="1" type="noConversion"/>
  </si>
  <si>
    <t>서울특별시 마포구 희우정로5길 29, 202호</t>
    <phoneticPr fontId="1" type="noConversion"/>
  </si>
  <si>
    <t>미소로 건축사사무소</t>
    <phoneticPr fontId="1" type="noConversion"/>
  </si>
  <si>
    <t>Podonamu House</t>
    <phoneticPr fontId="1" type="noConversion"/>
  </si>
  <si>
    <t>https://img1.daumcdn.net/thumb/R1280x0/?scode=mtistory2&amp;fname=https%3A%2F%2Fblog.kakaocdn.net%2Fdn%2FN8ixf%2FbtqEsXp2Ret%2FFoRbwIuCKXvOtv3EyygtIK%2Fimg.jpg</t>
    <phoneticPr fontId="1" type="noConversion"/>
  </si>
  <si>
    <t>https://mood-a.com/4</t>
    <phoneticPr fontId="1" type="noConversion"/>
  </si>
  <si>
    <t>경기도 고양시 덕양구 강매동</t>
    <phoneticPr fontId="1" type="noConversion"/>
  </si>
  <si>
    <t>Blair Garden</t>
    <phoneticPr fontId="1" type="noConversion"/>
  </si>
  <si>
    <t>https://mood-a.com/20</t>
    <phoneticPr fontId="1" type="noConversion"/>
  </si>
  <si>
    <t>https://img1.daumcdn.net/thumb/R1280x0/?scode=mtistory2&amp;fname=https%3A%2F%2Fblog.kakaocdn.net%2Fdn%2F6bb4z%2FbtrvvCHGz69%2FBRbA6jmgPVFiXgVzCSKTuK%2Fimg.jpg</t>
    <phoneticPr fontId="1" type="noConversion"/>
  </si>
  <si>
    <t>서울특별시 서초구 서초동</t>
    <phoneticPr fontId="1" type="noConversion"/>
  </si>
  <si>
    <t>풍동 단독주택</t>
    <phoneticPr fontId="1" type="noConversion"/>
  </si>
  <si>
    <t>https://mood-a.com/23</t>
    <phoneticPr fontId="1" type="noConversion"/>
  </si>
  <si>
    <t>https://img1.daumcdn.net/thumb/R1280x0/?scode=mtistory2&amp;fname=https%3A%2F%2Fblog.kakaocdn.net%2Fdn%2Fbs91T2%2FbtrsyGgGOfU%2FskQmjW6GvFaFjikBrsxGG0%2Fimg.jpg</t>
    <phoneticPr fontId="1" type="noConversion"/>
  </si>
  <si>
    <t>경기도 고양시 일산동구 풍동</t>
    <phoneticPr fontId="1" type="noConversion"/>
  </si>
  <si>
    <t>https://blog.naver.com/richuehong2</t>
    <phoneticPr fontId="1" type="noConversion"/>
  </si>
  <si>
    <t>리슈 건축사사무소</t>
    <phoneticPr fontId="1" type="noConversion"/>
  </si>
  <si>
    <t>r_00001</t>
    <phoneticPr fontId="1" type="noConversion"/>
  </si>
  <si>
    <t>http://www.richue.com/RAD/PEG/logo_15670534683444.png</t>
    <phoneticPr fontId="1" type="noConversion"/>
  </si>
  <si>
    <t>홍만식</t>
    <phoneticPr fontId="1" type="noConversion"/>
  </si>
  <si>
    <t>서울특별시 용산구 한강로2가 85번지, 2층</t>
    <phoneticPr fontId="1" type="noConversion"/>
  </si>
  <si>
    <t>02)790-6404</t>
    <phoneticPr fontId="1" type="noConversion"/>
  </si>
  <si>
    <t>richuega@naver.com</t>
    <phoneticPr fontId="1" type="noConversion"/>
  </si>
  <si>
    <t>https://blog.naver.com/PostView.naver?blogId=richuehong2&amp;logNo=90157049580&amp;categoryNo=241&amp;parentCategoryNo=&amp;from=thumbnailList</t>
    <phoneticPr fontId="1" type="noConversion"/>
  </si>
  <si>
    <t>망원동 모퉁이집</t>
    <phoneticPr fontId="1" type="noConversion"/>
  </si>
  <si>
    <t>상가주택, 주택, 상가, 단독주택, 고시원, 근린생활시설</t>
    <phoneticPr fontId="1" type="noConversion"/>
  </si>
  <si>
    <t>https://blog.naver.com/PostView.naver?blogId=richuehong2&amp;logNo=220239059360&amp;categoryNo=241&amp;parentCategoryNo=&amp;from=thumbnailList</t>
    <phoneticPr fontId="1" type="noConversion"/>
  </si>
  <si>
    <t>상도동 반달집 (가례원 사옥)</t>
    <phoneticPr fontId="1" type="noConversion"/>
  </si>
  <si>
    <t>서울특별시 동작구 상도동</t>
    <phoneticPr fontId="1" type="noConversion"/>
  </si>
  <si>
    <t>상가주택, 주택, 근린생활시설, 상가</t>
    <phoneticPr fontId="1" type="noConversion"/>
  </si>
  <si>
    <t>https://blog.naver.com/PostView.naver?blogId=richuehong2&amp;logNo=220257184431&amp;categoryNo=241&amp;parentCategoryNo=&amp;from=thumbnailList</t>
    <phoneticPr fontId="1" type="noConversion"/>
  </si>
  <si>
    <t>통영 도마집 (도서관을 품은 마당집)</t>
    <phoneticPr fontId="1" type="noConversion"/>
  </si>
  <si>
    <t>경상남도 통영시 죽림리</t>
    <phoneticPr fontId="1" type="noConversion"/>
  </si>
  <si>
    <t>샹가주택, 다가구주택, 주택, 상가, 근린생활시설</t>
    <phoneticPr fontId="1" type="noConversion"/>
  </si>
  <si>
    <t>https://blog.naver.com/PostView.naver?blogId=richuehong2&amp;logNo=220435376783&amp;categoryNo=241&amp;parentCategoryNo=&amp;from=thumbnailList</t>
    <phoneticPr fontId="1" type="noConversion"/>
  </si>
  <si>
    <t>서울특별시 마포구 동교동</t>
    <phoneticPr fontId="1" type="noConversion"/>
  </si>
  <si>
    <t>동교동 UFO (Urban Floating Object)</t>
    <phoneticPr fontId="1" type="noConversion"/>
  </si>
  <si>
    <t>상가주택, 다세대주택, 공동주택, 주택, 상가, 근린생활시설</t>
    <phoneticPr fontId="1" type="noConversion"/>
  </si>
  <si>
    <t>https://blog.naver.com/PostView.naver?blogId=richuehong2&amp;logNo=220901704457&amp;categoryNo=241&amp;parentCategoryNo=&amp;from=thumbnailList</t>
    <phoneticPr fontId="1" type="noConversion"/>
  </si>
  <si>
    <t>가락동 상가주택 (소소채)</t>
    <phoneticPr fontId="1" type="noConversion"/>
  </si>
  <si>
    <t>상가주택, 주택, 상가, 근린생활시설</t>
    <phoneticPr fontId="1" type="noConversion"/>
  </si>
  <si>
    <t>https://blog.naver.com/PostView.naver?blogId=richuehong2&amp;logNo=221002736634&amp;categoryNo=241&amp;parentCategoryNo=&amp;from=thumbnailList</t>
    <phoneticPr fontId="1" type="noConversion"/>
  </si>
  <si>
    <t>경기도 고양시 덕양구 화정동</t>
    <phoneticPr fontId="1" type="noConversion"/>
  </si>
  <si>
    <t>고양 화정동 삼각집</t>
    <phoneticPr fontId="1" type="noConversion"/>
  </si>
  <si>
    <t>https://blog.naver.com/PostView.naver?blogId=richuehong2&amp;logNo=221147423212&amp;categoryNo=241&amp;parentCategoryNo=&amp;from=thumbnailList</t>
    <phoneticPr fontId="1" type="noConversion"/>
  </si>
  <si>
    <t>경상북도 안동시 풍천면 갈전리</t>
    <phoneticPr fontId="1" type="noConversion"/>
  </si>
  <si>
    <t>안동시 상가주택</t>
    <phoneticPr fontId="1" type="noConversion"/>
  </si>
  <si>
    <t>https://blog.naver.com/PostView.naver?blogId=richuehong2&amp;logNo=221214346483&amp;categoryNo=241&amp;parentCategoryNo=&amp;from=thumbnailList</t>
    <phoneticPr fontId="1" type="noConversion"/>
  </si>
  <si>
    <t>젠가 하우스</t>
    <phoneticPr fontId="1" type="noConversion"/>
  </si>
  <si>
    <t>경상북도 울진군 울진읍 읍내리</t>
    <phoneticPr fontId="1" type="noConversion"/>
  </si>
  <si>
    <t>서대문구 냉천동 상가주택 (은옥재)</t>
    <phoneticPr fontId="1" type="noConversion"/>
  </si>
  <si>
    <t>서울특별시 서대문구 냉천동</t>
    <phoneticPr fontId="1" type="noConversion"/>
  </si>
  <si>
    <t>상도동 세자매집 (땅 32평 협소주택)</t>
    <phoneticPr fontId="1" type="noConversion"/>
  </si>
  <si>
    <t>상가주택, 주택, 상가, 근린생활시설, 협소주택</t>
    <phoneticPr fontId="1" type="noConversion"/>
  </si>
  <si>
    <t>경기도 안양시 만안구 안양동</t>
    <phoneticPr fontId="1" type="noConversion"/>
  </si>
  <si>
    <t>다세대주택, 공동주택, 주택</t>
    <phoneticPr fontId="1" type="noConversion"/>
  </si>
  <si>
    <t xml:space="preserve">안양시 안양동 붉은 벽돌집 (임대형 다세대) </t>
    <phoneticPr fontId="1" type="noConversion"/>
  </si>
  <si>
    <t xml:space="preserve">상도동 삼각집 (25평 대지 협소주택) </t>
    <phoneticPr fontId="1" type="noConversion"/>
  </si>
  <si>
    <t xml:space="preserve">방배동 상가주택 (Yellow House) </t>
    <phoneticPr fontId="1" type="noConversion"/>
  </si>
  <si>
    <t>서울특별시 서초구 방배동</t>
    <phoneticPr fontId="1" type="noConversion"/>
  </si>
  <si>
    <t>거여동  Street  Garden  House</t>
    <phoneticPr fontId="1" type="noConversion"/>
  </si>
  <si>
    <t>당진시 층층 마당집</t>
    <phoneticPr fontId="1" type="noConversion"/>
  </si>
  <si>
    <t>충청남도 당진시 채운동</t>
    <phoneticPr fontId="1" type="noConversion"/>
  </si>
  <si>
    <t xml:space="preserve">수유동 상가주택 </t>
    <phoneticPr fontId="1" type="noConversion"/>
  </si>
  <si>
    <t>양재동  상가주택 (힐스큐브)</t>
    <phoneticPr fontId="1" type="noConversion"/>
  </si>
  <si>
    <t>https://blog.naver.com/PostView.naver?blogId=richuehong2&amp;logNo=222043264205&amp;categoryNo=241&amp;parentCategoryNo=&amp;from=thumbnailList</t>
    <phoneticPr fontId="1" type="noConversion"/>
  </si>
  <si>
    <t>경기도 하남시 망월동</t>
    <phoneticPr fontId="1" type="noConversion"/>
  </si>
  <si>
    <t>하남 미사 망월동 상가주택 (安 休 齋)</t>
    <phoneticPr fontId="1" type="noConversion"/>
  </si>
  <si>
    <t>경기도 하남시 감일지구</t>
    <phoneticPr fontId="1" type="noConversion"/>
  </si>
  <si>
    <t>감일동 상가주택 Ⅰ</t>
    <phoneticPr fontId="1" type="noConversion"/>
  </si>
  <si>
    <t>https://blog.naver.com/PostView.naver?blogId=richuehong2&amp;logNo=222463275810&amp;categoryNo=241&amp;parentCategoryNo=&amp;from=thumbnailList</t>
    <phoneticPr fontId="1" type="noConversion"/>
  </si>
  <si>
    <t>감일동 상가주택 Ⅱ</t>
    <phoneticPr fontId="1" type="noConversion"/>
  </si>
  <si>
    <t>삼전동  근린생활  다세대 주택</t>
    <phoneticPr fontId="1" type="noConversion"/>
  </si>
  <si>
    <t>양원지구 상가주택</t>
    <phoneticPr fontId="1" type="noConversion"/>
  </si>
  <si>
    <t>https://blog.naver.com/PostView.naver?blogId=richuehong2&amp;logNo=222612047748&amp;categoryNo=241&amp;parentCategoryNo=&amp;from=thumbnailList</t>
    <phoneticPr fontId="1" type="noConversion"/>
  </si>
  <si>
    <t>대장지구 상가주택</t>
    <phoneticPr fontId="1" type="noConversion"/>
  </si>
  <si>
    <t>https://blog.naver.com/PostView.naver?blogId=richuehong2&amp;logNo=222633852819&amp;categoryNo=241&amp;parentCategoryNo=&amp;from=thumbnailList</t>
    <phoneticPr fontId="1" type="noConversion"/>
  </si>
  <si>
    <t>답십리  상가주택 (별빛우재)</t>
    <phoneticPr fontId="1" type="noConversion"/>
  </si>
  <si>
    <t>pj_00029</t>
  </si>
  <si>
    <t>pj_00030</t>
  </si>
  <si>
    <t>pj_00031</t>
  </si>
  <si>
    <t>pj_00032</t>
  </si>
  <si>
    <t>pj_00033</t>
  </si>
  <si>
    <t>pj_00034</t>
  </si>
  <si>
    <t>pj_00035</t>
  </si>
  <si>
    <t>pj_00036</t>
  </si>
  <si>
    <t>pj_00037</t>
  </si>
  <si>
    <t>pj_00038</t>
  </si>
  <si>
    <t>pj_00039</t>
  </si>
  <si>
    <t>pj_00040</t>
  </si>
  <si>
    <t>pj_00041</t>
  </si>
  <si>
    <t>pj_00042</t>
  </si>
  <si>
    <t>pj_00043</t>
  </si>
  <si>
    <t>pj_00044</t>
  </si>
  <si>
    <t>pj_00045</t>
  </si>
  <si>
    <t>pj_00046</t>
  </si>
  <si>
    <t>pj_00047</t>
  </si>
  <si>
    <t>pj_00048</t>
  </si>
  <si>
    <t>pj_00049</t>
  </si>
  <si>
    <t>pj_00050</t>
  </si>
  <si>
    <t>pj_00051</t>
  </si>
  <si>
    <t>pj_00053</t>
  </si>
  <si>
    <t>pj_00054</t>
  </si>
  <si>
    <t>pj_00055</t>
  </si>
  <si>
    <t>pj_00056</t>
  </si>
  <si>
    <t>pj_00057</t>
  </si>
  <si>
    <t>pj_00058</t>
  </si>
  <si>
    <t>pj_00059</t>
  </si>
  <si>
    <t>pj_00060</t>
  </si>
  <si>
    <t>pj_00061</t>
  </si>
  <si>
    <t>pj_00062</t>
  </si>
  <si>
    <t>pj_00063</t>
  </si>
  <si>
    <t>pj_00064</t>
  </si>
  <si>
    <t>pj_00065</t>
  </si>
  <si>
    <t>pj_00066</t>
  </si>
  <si>
    <t>pj_00067</t>
  </si>
  <si>
    <t>pj_00068</t>
  </si>
  <si>
    <t>용인 네모정자집</t>
    <phoneticPr fontId="1" type="noConversion"/>
  </si>
  <si>
    <t>경기도 용인시 처인구 이동읍</t>
    <phoneticPr fontId="1" type="noConversion"/>
  </si>
  <si>
    <r>
      <rPr>
        <sz val="12"/>
        <color theme="1"/>
        <rFont val="Tahoma"/>
        <family val="2"/>
        <charset val="1"/>
      </rPr>
      <t>﻿</t>
    </r>
    <r>
      <rPr>
        <sz val="12"/>
        <color theme="1"/>
        <rFont val="맑은 고딕"/>
        <family val="2"/>
        <charset val="129"/>
        <scheme val="minor"/>
      </rPr>
      <t>전주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맑은 고딕"/>
        <family val="2"/>
        <charset val="129"/>
        <scheme val="minor"/>
      </rPr>
      <t>네모마당집</t>
    </r>
    <r>
      <rPr>
        <sz val="12"/>
        <color theme="1"/>
        <rFont val="Calibri"/>
        <family val="2"/>
      </rPr>
      <t xml:space="preserve"> (</t>
    </r>
    <r>
      <rPr>
        <sz val="12"/>
        <color theme="1"/>
        <rFont val="맑은 고딕"/>
        <family val="2"/>
        <charset val="129"/>
        <scheme val="minor"/>
      </rPr>
      <t>누마루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Arial Unicode MS"/>
        <family val="2"/>
        <charset val="129"/>
      </rPr>
      <t>ㄱ자집</t>
    </r>
    <r>
      <rPr>
        <sz val="12"/>
        <color theme="1"/>
        <rFont val="Calibri"/>
        <family val="2"/>
      </rPr>
      <t>)</t>
    </r>
    <phoneticPr fontId="1" type="noConversion"/>
  </si>
  <si>
    <t>가평 네모마당집 (다락방을 둔 ㄷ자집)</t>
    <phoneticPr fontId="1" type="noConversion"/>
  </si>
  <si>
    <t>경기도 가평군 상면</t>
    <phoneticPr fontId="1" type="noConversion"/>
  </si>
  <si>
    <t>가평 네모마당집2 (경사지에 앉은 ㅡ자집)</t>
    <phoneticPr fontId="1" type="noConversion"/>
  </si>
  <si>
    <r>
      <rPr>
        <sz val="12"/>
        <color theme="1"/>
        <rFont val="Tahoma"/>
        <family val="2"/>
        <charset val="1"/>
      </rPr>
      <t>﻿</t>
    </r>
    <r>
      <rPr>
        <sz val="12"/>
        <color theme="1"/>
        <rFont val="맑은 고딕"/>
        <family val="2"/>
        <charset val="129"/>
        <scheme val="minor"/>
      </rPr>
      <t>완주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맑은 고딕"/>
        <family val="2"/>
        <charset val="129"/>
        <scheme val="minor"/>
      </rPr>
      <t>누마루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Arial Unicode MS"/>
        <family val="2"/>
        <charset val="129"/>
      </rPr>
      <t>ㅡ자집</t>
    </r>
    <phoneticPr fontId="1" type="noConversion"/>
  </si>
  <si>
    <t>전라북도 완주군 구이면 덕천리</t>
    <phoneticPr fontId="1" type="noConversion"/>
  </si>
  <si>
    <t>사랑방을 둔 ㄱ자집</t>
    <phoneticPr fontId="1" type="noConversion"/>
  </si>
  <si>
    <t>경기도 용인시 기흥구 보정동</t>
    <phoneticPr fontId="1" type="noConversion"/>
  </si>
  <si>
    <t>양평 바위마당집</t>
    <phoneticPr fontId="1" type="noConversion"/>
  </si>
  <si>
    <t>경기도 양평군</t>
    <phoneticPr fontId="1" type="noConversion"/>
  </si>
  <si>
    <t>고양이 마당을 품은 ㄱ자집</t>
    <phoneticPr fontId="1" type="noConversion"/>
  </si>
  <si>
    <t>네모박공집</t>
    <phoneticPr fontId="1" type="noConversion"/>
  </si>
  <si>
    <t>경기도 가평군 상면 항사리</t>
    <phoneticPr fontId="1" type="noConversion"/>
  </si>
  <si>
    <t>경상남도 창원시 의창구 용호동</t>
    <phoneticPr fontId="1" type="noConversion"/>
  </si>
  <si>
    <t>양평 북박스 (숲속 작은 도서관)</t>
    <phoneticPr fontId="1" type="noConversion"/>
  </si>
  <si>
    <t>창원 갤러리 다믄집 (유휴채)</t>
    <phoneticPr fontId="1" type="noConversion"/>
  </si>
  <si>
    <t>경기도 양평군 청운면 갈운리</t>
    <phoneticPr fontId="1" type="noConversion"/>
  </si>
  <si>
    <t>문경 고향친구집 (우향재)</t>
    <phoneticPr fontId="1" type="noConversion"/>
  </si>
  <si>
    <t>삼성동 붉은 벽돌집</t>
    <phoneticPr fontId="1" type="noConversion"/>
  </si>
  <si>
    <t>경상북도 문경군 마성면 신현리</t>
    <phoneticPr fontId="1" type="noConversion"/>
  </si>
  <si>
    <t>서울특별시 강남구 삼성동</t>
    <phoneticPr fontId="1" type="noConversion"/>
  </si>
  <si>
    <t>성수동 주택 리모델링 (화이트 박스)</t>
    <phoneticPr fontId="1" type="noConversion"/>
  </si>
  <si>
    <t>단독주택, 주택, 리모델링</t>
    <phoneticPr fontId="1" type="noConversion"/>
  </si>
  <si>
    <t>위례 단독주택 (工자집)</t>
    <phoneticPr fontId="1" type="noConversion"/>
  </si>
  <si>
    <t>경기도 성남시 위례지구</t>
    <phoneticPr fontId="1" type="noConversion"/>
  </si>
  <si>
    <t>Mult i - Cube (원룸+투룸)</t>
    <phoneticPr fontId="1" type="noConversion"/>
  </si>
  <si>
    <t>경기도 용인시 처인구 양지면</t>
    <phoneticPr fontId="1" type="noConversion"/>
  </si>
  <si>
    <t>파주 동패동 삼지붕집</t>
    <phoneticPr fontId="1" type="noConversion"/>
  </si>
  <si>
    <t>경기도 파주시 동패동</t>
    <phoneticPr fontId="1" type="noConversion"/>
  </si>
  <si>
    <t>청주 비담집</t>
    <phoneticPr fontId="1" type="noConversion"/>
  </si>
  <si>
    <t>청주시 흥덕구 강내면 월탄리</t>
    <phoneticPr fontId="1" type="noConversion"/>
  </si>
  <si>
    <t>위례 단독주택</t>
    <phoneticPr fontId="1" type="noConversion"/>
  </si>
  <si>
    <t>세종시  고운동 GRID GARDEN HOUSE</t>
    <phoneticPr fontId="1" type="noConversion"/>
  </si>
  <si>
    <t>세종특별자치시 고운동</t>
    <phoneticPr fontId="1" type="noConversion"/>
  </si>
  <si>
    <t>판교 햇살깊은  마당집</t>
    <phoneticPr fontId="1" type="noConversion"/>
  </si>
  <si>
    <t>경기도 성남시 분당구 판교동</t>
    <phoneticPr fontId="1" type="noConversion"/>
  </si>
  <si>
    <t>화천 오음리 화락재 (化樂齋)</t>
    <phoneticPr fontId="1" type="noConversion"/>
  </si>
  <si>
    <t>강원도 화천군 간동면 오음리</t>
    <phoneticPr fontId="1" type="noConversion"/>
  </si>
  <si>
    <t>중정을 둔 붉은 벽돌집(소람재_笑濫齋)</t>
    <phoneticPr fontId="1" type="noConversion"/>
  </si>
  <si>
    <t>경기도 남양주시 별내동</t>
    <phoneticPr fontId="1" type="noConversion"/>
  </si>
  <si>
    <t>민락동 펫하우스 _ 더 봄</t>
    <phoneticPr fontId="1" type="noConversion"/>
  </si>
  <si>
    <t>Secret Courtyard House (우연재)</t>
    <phoneticPr fontId="1" type="noConversion"/>
  </si>
  <si>
    <t>서울특별시 은평구 갈현동</t>
    <phoneticPr fontId="1" type="noConversion"/>
  </si>
  <si>
    <t>pj_00069</t>
  </si>
  <si>
    <t>pj_00070</t>
  </si>
  <si>
    <t>pj_00071</t>
  </si>
  <si>
    <t>pj_00072</t>
  </si>
  <si>
    <t>pj_00073</t>
  </si>
  <si>
    <t>pj_00074</t>
  </si>
  <si>
    <t>pj_00075</t>
  </si>
  <si>
    <t>pj_00076</t>
  </si>
  <si>
    <t>pj_00077</t>
  </si>
  <si>
    <t>pj_00078</t>
  </si>
  <si>
    <t>pj_00079</t>
  </si>
  <si>
    <t>pj_00080</t>
  </si>
  <si>
    <t>pj_00081</t>
  </si>
  <si>
    <t>pj_00082</t>
  </si>
  <si>
    <t>pj_00083</t>
  </si>
  <si>
    <t>pj_00084</t>
  </si>
  <si>
    <t>pj_00085</t>
  </si>
  <si>
    <t>용인시 수지구 신봉동</t>
    <phoneticPr fontId="1" type="noConversion"/>
  </si>
  <si>
    <t>용인 신봉동 단독주택</t>
    <phoneticPr fontId="1" type="noConversion"/>
  </si>
  <si>
    <t>경기도 양평군 수능리</t>
    <phoneticPr fontId="1" type="noConversion"/>
  </si>
  <si>
    <t>상가주택, 단독주택, 주택, 상가, 근린생활시설</t>
    <phoneticPr fontId="1" type="noConversion"/>
  </si>
  <si>
    <t>계룡시 위아래 마당집 "화경재 和景齋"</t>
    <phoneticPr fontId="1" type="noConversion"/>
  </si>
  <si>
    <t>충청남도 계룡시 엄사면 엄사리</t>
    <phoneticPr fontId="1" type="noConversion"/>
  </si>
  <si>
    <t>위례 창곡동 단독주택</t>
    <phoneticPr fontId="1" type="noConversion"/>
  </si>
  <si>
    <t>경기도 성남시 수정구 창곡동</t>
    <phoneticPr fontId="1" type="noConversion"/>
  </si>
  <si>
    <t>성북동 북카페 주택</t>
    <phoneticPr fontId="1" type="noConversion"/>
  </si>
  <si>
    <t>서울특별시 성북구 성북동</t>
    <phoneticPr fontId="1" type="noConversion"/>
  </si>
  <si>
    <t>하남 단독주택 (화운풍재 / 花雲風齋)</t>
    <phoneticPr fontId="1" type="noConversion"/>
  </si>
  <si>
    <t>경기도 하남시</t>
    <phoneticPr fontId="1" type="noConversion"/>
  </si>
  <si>
    <t>김포 장기동 단독주택 (설유담재)</t>
    <phoneticPr fontId="1" type="noConversion"/>
  </si>
  <si>
    <t>경기도 김포시</t>
    <phoneticPr fontId="1" type="noConversion"/>
  </si>
  <si>
    <t>민락동 단독주택 (마당 풍경집)</t>
    <phoneticPr fontId="1" type="noConversion"/>
  </si>
  <si>
    <t>https://blog.naver.com/PostView.naver?blogId=richuehong2&amp;logNo=222087750155&amp;categoryNo=242&amp;parentCategoryNo=&amp;from=thumbnailList</t>
    <phoneticPr fontId="1" type="noConversion"/>
  </si>
  <si>
    <t>부암동 숲 속 마당집</t>
    <phoneticPr fontId="1" type="noConversion"/>
  </si>
  <si>
    <t>서울특별시 종로구 부암동</t>
    <phoneticPr fontId="1" type="noConversion"/>
  </si>
  <si>
    <t>김포 한강신도시 단독주택 (듀플렉스하우스)</t>
    <phoneticPr fontId="1" type="noConversion"/>
  </si>
  <si>
    <t>경기도 김포시 운양동</t>
    <phoneticPr fontId="1" type="noConversion"/>
  </si>
  <si>
    <t>청라 듀플렉스 ㄱㄴ집</t>
    <phoneticPr fontId="1" type="noConversion"/>
  </si>
  <si>
    <t>인천광역시 서구 경서동</t>
    <phoneticPr fontId="1" type="noConversion"/>
  </si>
  <si>
    <t>울산 약사동 ㄲ자집 (듀플렉스 하우스)</t>
    <phoneticPr fontId="1" type="noConversion"/>
  </si>
  <si>
    <t>울산광역시 중구 약사동</t>
    <phoneticPr fontId="1" type="noConversion"/>
  </si>
  <si>
    <t>파주 베네우스 더 가든</t>
    <phoneticPr fontId="1" type="noConversion"/>
  </si>
  <si>
    <t>김포 운양동 ㄱㄷ자 집 (듀플렉스)</t>
    <phoneticPr fontId="1" type="noConversion"/>
  </si>
  <si>
    <t>더 듀플렉스</t>
    <phoneticPr fontId="1" type="noConversion"/>
  </si>
  <si>
    <t>경상남도 거제시 수월동</t>
    <phoneticPr fontId="1" type="noConversion"/>
  </si>
  <si>
    <t>상가주택, 단독주택, 주택, 상가, 근린생활시설, 펜션</t>
    <phoneticPr fontId="1" type="noConversion"/>
  </si>
  <si>
    <t>거제 아침고요마을 펜션</t>
    <phoneticPr fontId="1" type="noConversion"/>
  </si>
  <si>
    <t>경상남도 거제시 외포리</t>
    <phoneticPr fontId="1" type="noConversion"/>
  </si>
  <si>
    <t>단독주택, 주택, 펜션</t>
    <phoneticPr fontId="1" type="noConversion"/>
  </si>
  <si>
    <t>통영지그재그펜션</t>
    <phoneticPr fontId="1" type="noConversion"/>
  </si>
  <si>
    <t>속초 펜션주택 (STAY MORO)</t>
    <phoneticPr fontId="1" type="noConversion"/>
  </si>
  <si>
    <t>강원도 속초시 대포동</t>
    <phoneticPr fontId="1" type="noConversion"/>
  </si>
  <si>
    <t>한강로 모퉁이빌딩</t>
    <phoneticPr fontId="1" type="noConversion"/>
  </si>
  <si>
    <t>서울특별시 용산구 한강로동</t>
    <phoneticPr fontId="1" type="noConversion"/>
  </si>
  <si>
    <t>청라 커낼큐브</t>
    <phoneticPr fontId="1" type="noConversion"/>
  </si>
  <si>
    <t>인천광역시 서구 청라지구</t>
    <phoneticPr fontId="1" type="noConversion"/>
  </si>
  <si>
    <t>순천제일대학교 기숙사</t>
    <phoneticPr fontId="1" type="noConversion"/>
  </si>
  <si>
    <t>전라남도 순천시</t>
    <phoneticPr fontId="1" type="noConversion"/>
  </si>
  <si>
    <t>기숙사</t>
    <phoneticPr fontId="1" type="noConversion"/>
  </si>
  <si>
    <t>부천 스크린빌딩 (S타일 사옥)</t>
    <phoneticPr fontId="1" type="noConversion"/>
  </si>
  <si>
    <t>경기도 부천시 원미구 상동</t>
    <phoneticPr fontId="1" type="noConversion"/>
  </si>
  <si>
    <t>신당동 모퉁이 빌딩 (패션 플로우 사옥)</t>
    <phoneticPr fontId="1" type="noConversion"/>
  </si>
  <si>
    <t>용산 한강로2가 Y빌딩</t>
    <phoneticPr fontId="1" type="noConversion"/>
  </si>
  <si>
    <t>성산동 상가주택 (Urban Membrane)</t>
    <phoneticPr fontId="1" type="noConversion"/>
  </si>
  <si>
    <t>성북천변 계단집 (패션사옥 51%)</t>
    <phoneticPr fontId="1" type="noConversion"/>
  </si>
  <si>
    <t>서울특별시 성북구 보문동</t>
    <phoneticPr fontId="1" type="noConversion"/>
  </si>
  <si>
    <t>KSL 사옥</t>
    <phoneticPr fontId="1" type="noConversion"/>
  </si>
  <si>
    <t>경기도 부천시 원미구 춘의동</t>
    <phoneticPr fontId="1" type="noConversion"/>
  </si>
  <si>
    <t>인천 용현동 Interacting Cube (사옥)</t>
    <phoneticPr fontId="1" type="noConversion"/>
  </si>
  <si>
    <t>인천광역시 미추흘구 용현동</t>
    <phoneticPr fontId="1" type="noConversion"/>
  </si>
  <si>
    <t>강릉역   레드큐브 (Red Cube)</t>
    <phoneticPr fontId="1" type="noConversion"/>
  </si>
  <si>
    <t>강원도 강릉시 교동</t>
    <phoneticPr fontId="1" type="noConversion"/>
  </si>
  <si>
    <t>https://blog.naver.com/PostView.naver?blogId=richuehong2&amp;logNo=222120193586&amp;categoryNo=244&amp;parentCategoryNo=&amp;from=thumbnailList</t>
    <phoneticPr fontId="1" type="noConversion"/>
  </si>
  <si>
    <t>성수동  THE GROUND (사옥)</t>
    <phoneticPr fontId="1" type="noConversion"/>
  </si>
  <si>
    <t>서울특별시 성동구 성수동2가</t>
    <phoneticPr fontId="1" type="noConversion"/>
  </si>
  <si>
    <t>아천동 사옥+다세대 "서경재 瑞景齋"</t>
    <phoneticPr fontId="1" type="noConversion"/>
  </si>
  <si>
    <t>경기도 구리시 아천동</t>
    <phoneticPr fontId="1" type="noConversion"/>
  </si>
  <si>
    <t>상가주택, 공동주택, 다세대주택, 주택, 상가, 근린생활시설</t>
    <phoneticPr fontId="1" type="noConversion"/>
  </si>
  <si>
    <t>합정동 근린생활 (진서원 사옥)</t>
    <phoneticPr fontId="1" type="noConversion"/>
  </si>
  <si>
    <t>서울특별시 마포구 합정동</t>
    <phoneticPr fontId="1" type="noConversion"/>
  </si>
  <si>
    <t>https://blog.naver.com/PostView.naver?blogId=richuehong2&amp;logNo=220157566160&amp;categoryNo=253&amp;parentCategoryNo=&amp;from=thumbnailList</t>
    <phoneticPr fontId="1" type="noConversion"/>
  </si>
  <si>
    <t>서울특별시 동대문구 제기동</t>
    <phoneticPr fontId="1" type="noConversion"/>
  </si>
  <si>
    <t>종교시설, 사찰</t>
    <phoneticPr fontId="1" type="noConversion"/>
  </si>
  <si>
    <t>법화정사</t>
    <phoneticPr fontId="1" type="noConversion"/>
  </si>
  <si>
    <t>고덕교회</t>
    <phoneticPr fontId="1" type="noConversion"/>
  </si>
  <si>
    <t>서울특별시 강동구 상일동</t>
    <phoneticPr fontId="1" type="noConversion"/>
  </si>
  <si>
    <t>종교시설, 교회</t>
    <phoneticPr fontId="1" type="noConversion"/>
  </si>
  <si>
    <t>서울특별시 강남구 대치동</t>
  </si>
  <si>
    <t>서울특별시 양천구 목동</t>
  </si>
  <si>
    <t>서울특별시 도봉구 쌍문동</t>
  </si>
  <si>
    <t>서울특별시 성동구 성수동2가</t>
  </si>
  <si>
    <t>서울특별시 송파구 거여동</t>
  </si>
  <si>
    <t>서울특별시 강북구 수유동</t>
  </si>
  <si>
    <t>서울특별시 서초구 양재동</t>
  </si>
  <si>
    <t>서울특별시 송파구 삼전동</t>
  </si>
  <si>
    <t>서울특별시 양원공공주택지구</t>
  </si>
  <si>
    <t>서울특별시 대장지구 공공주택지구</t>
  </si>
  <si>
    <t>서울특별시 동대문구 답십리동</t>
  </si>
  <si>
    <t>서울특별시 용산구 한강로2가</t>
  </si>
  <si>
    <t>서울특별시 마포구 성산동</t>
  </si>
  <si>
    <t>경상남도 통영시 산양읍 풍화리</t>
    <phoneticPr fontId="1" type="noConversion"/>
  </si>
  <si>
    <t>경기도 용인시 흥덕구</t>
    <phoneticPr fontId="1" type="noConversion"/>
  </si>
  <si>
    <t>경기도 남양주시</t>
    <phoneticPr fontId="1" type="noConversion"/>
  </si>
  <si>
    <t>서울특별시 강남구 개포로 206, 5층</t>
    <phoneticPr fontId="1" type="noConversion"/>
  </si>
  <si>
    <t>인천광역시 영종도 운북동</t>
  </si>
  <si>
    <t>제주특별자치도 서귀포시 대포동</t>
  </si>
  <si>
    <t>서울특별시 광진구 군자동</t>
    <phoneticPr fontId="1" type="noConversion"/>
  </si>
  <si>
    <t>https://images.squarespace-cdn.com/content/v1/5756c135356fb02fbe7ced1d/1542694195449-0CTX91T44PB906W59QFG/seongsu+2ga-30.jpg?format=500w</t>
    <phoneticPr fontId="1" type="noConversion"/>
  </si>
  <si>
    <t>http://sosu2357.com/projects//-</t>
    <phoneticPr fontId="1" type="noConversion"/>
  </si>
  <si>
    <t>https://img1.daumcdn.net/thumb/R1280x0/?scode=mtistory2&amp;fname=https%3A%2F%2Fblog.kakaocdn.net%2Fdn%2FK1Xpr%2Fbtqzoz9lpob%2FtFPkyjvfZNJwUrkeYtpSXk%2Fimg.jpg</t>
    <phoneticPr fontId="1" type="noConversion"/>
  </si>
  <si>
    <t>https://img1.daumcdn.net/thumb/R1280x0/?scode=mtistory2&amp;fname=https%3A%2F%2Fblog.kakaocdn.net%2Fdn%2FK18UI%2FbtqzcXIHHje%2FnnpCj4JdQl9WxhKhhUOm7k%2Fimg.jpg</t>
  </si>
  <si>
    <t>https://img1.daumcdn.net/thumb/R1280x0/?scode=mtistory2&amp;fname=https%3A%2F%2Fblog.kakaocdn.net%2Fdn%2FceCwNk%2FbtqzjhaM2N6%2FlI0lgyNVKIE6EJuovhKlf0%2Fimg.jpg</t>
  </si>
  <si>
    <t>https://img1.daumcdn.net/thumb/R1280x0/?scode=mtistory2&amp;fname=https%3A%2F%2Fblog.kakaocdn.net%2Fdn%2FOjkHB%2Fbtqza9wZwcf%2FkLVYVcuRbAhyAzNXaECZ30%2Fimg.jpg</t>
  </si>
  <si>
    <t>https://img1.daumcdn.net/thumb/R1280x0/?scode=mtistory2&amp;fname=https%3A%2F%2Fblog.kakaocdn.net%2Fdn%2FmV3cF%2FbtqzktgS0eP%2F5pZK6wHhVzYxZtw54s1fk0%2Fimg.jpg</t>
  </si>
  <si>
    <t>https://img1.daumcdn.net/thumb/R1280x0/?scode=mtistory2&amp;fname=https%3A%2F%2Fblog.kakaocdn.net%2Fdn%2FbJxmdz%2FbtqzkrpKeCo%2Fp4QNu18ittUhQdU1MMQFv0%2Fimg.jpg</t>
  </si>
  <si>
    <t>https://img1.daumcdn.net/thumb/R1280x0/?scode=mtistory2&amp;fname=https%3A%2F%2Fblog.kakaocdn.net%2Fdn%2FDevsY%2FbtqzjrRZOeE%2Fikwv0PimmKniYaH7qJdL4K%2Fimg.jpg</t>
  </si>
  <si>
    <t>https://img1.daumcdn.net/thumb/R1280x0/?scode=mtistory2&amp;fname=https%3A%2F%2Fblog.kakaocdn.net%2Fdn%2FbBuhmJ%2FbtqzusIzuPv%2FxYq4s5QRCqT4cHMiSpmoRK%2Fimg.jpg</t>
  </si>
  <si>
    <t>https://img1.daumcdn.net/thumb/R1280x0/?scode=mtistory2&amp;fname=https%3A%2F%2Fblog.kakaocdn.net%2Fdn%2F9kiha%2FbtqzxMHXVp5%2FY4E231lNRyvhbghMwql3rk%2Fimg.jpg</t>
  </si>
  <si>
    <t>https://img1.daumcdn.net/thumb/R1280x0/?scode=mtistory2&amp;fname=https%3A%2F%2Fblog.kakaocdn.net%2Fdn%2FbIc1Jn%2Fbtqzx6Grtsx%2FM8kU3oCWmnZwFifOIhrppK%2Fimg.jpg</t>
  </si>
  <si>
    <t>https://img1.daumcdn.net/thumb/R1280x0/?scode=mtistory2&amp;fname=https%3A%2F%2Fblog.kakaocdn.net%2Fdn%2FlaFbh%2FbtqzCpdY3V0%2FnzBkClWxXxKyC4nXehcGik%2Fimg.jpg</t>
  </si>
  <si>
    <t>https://img1.daumcdn.net/thumb/R1280x0/?scode=mtistory2&amp;fname=https%3A%2F%2Fblog.kakaocdn.net%2Fdn%2FkJQ0L%2Fbtqz5z7Y7cD%2F9nK6ov7c4n0JQZXo7j0rdk%2Fimg.jpg</t>
  </si>
  <si>
    <t>https://img1.daumcdn.net/thumb/R1280x0/?scode=mtistory2&amp;fname=https%3A%2F%2Fblog.kakaocdn.net%2Fdn%2FbJfQC0%2Fbtqz4V44vke%2FKjpdJXk5u7A04VAD9ZngPK%2Fimg.jpg</t>
  </si>
  <si>
    <t>https://img1.daumcdn.net/thumb/R1280x0/?scode=mtistory2&amp;fname=https%3A%2F%2Fblog.kakaocdn.net%2Fdn%2FmXdQ1%2FbtqEeZCtvAj%2FIo2fX6AhiIkwwMHG4Lrk7k%2Fimg.jpg</t>
  </si>
  <si>
    <t>https://img1.daumcdn.net/thumb/R1280x0/?scode=mtistory2&amp;fname=https%3A%2F%2Fblog.kakaocdn.net%2Fdn%2FETw5y%2FbtqCDj3pDH8%2FkvPoxBZ3nguPH9aTeWaKQ1%2Fimg.jpg</t>
  </si>
  <si>
    <t>https://img1.daumcdn.net/thumb/R1280x0/?scode=mtistory2&amp;fname=https%3A%2F%2Fblog.kakaocdn.net%2Fdn%2FcTk5N1%2FbtqEGUgMsNa%2Fott2JTlGLSgyudhXT7kO1k%2Fimg.jpg</t>
  </si>
  <si>
    <t>https://img1.daumcdn.net/thumb/R1280x0/?scode=mtistory2&amp;fname=https%3A%2F%2Fblog.kakaocdn.net%2Fdn%2F2YgEE%2FbtqFrawNuYo%2Fl2pok7muCIkfTquUvTCmKk%2Fimg.jpg</t>
  </si>
  <si>
    <t>https://img1.daumcdn.net/thumb/R1280x0/?scode=mtistory2&amp;fname=https%3A%2F%2Fblog.kakaocdn.net%2Fdn%2FFqTIR%2FbtqUL8I6efn%2FrZCRd1OfrWvhjncIO6zEfk%2Fimg.jpg</t>
  </si>
  <si>
    <t>https://img1.daumcdn.net/thumb/R1280x0/?scode=mtistory2&amp;fname=https%3A%2F%2Fblog.kakaocdn.net%2Fdn%2Fm5OKt%2Fbtq16zfwysF%2FtSFhbz20kTG4crG2lFOV91%2Fimg.jpg</t>
  </si>
  <si>
    <t>https://img1.daumcdn.net/thumb/R1280x0/?scode=mtistory2&amp;fname=https%3A%2F%2Fblog.kakaocdn.net%2Fdn%2FowA2N%2FbtreX3PJp9I%2F008c8Aw9nieHs4oepAy4bK%2Fimg.jpg</t>
  </si>
  <si>
    <t>https://img1.daumcdn.net/thumb/R1280x0/?scode=mtistory2&amp;fname=https%3A%2F%2Fblog.kakaocdn.net%2Fdn%2FbHMDx8%2Fbtrq9XjLM54%2FavgcXbGzmfSorUf7IKBzUK%2Fimg.jpg</t>
  </si>
  <si>
    <t>https://img1.daumcdn.net/thumb/R1280x0/?scode=mtistory2&amp;fname=https%3A%2F%2Fblog.kakaocdn.net%2Fdn%2FZxGS6%2FbtruITDtMiY%2F7ti74n09BTwRgKblLOKUAK%2Fimg.jpg</t>
  </si>
  <si>
    <t>https://img1.daumcdn.net/thumb/R1280x0/?scode=mtistory2&amp;fname=https%3A%2F%2Fblog.kakaocdn.net%2Fdn%2FcjVPtW%2Fbtrv8bjJVTA%2FUJIveNKoJ2NT3UQQsQKmH1%2Fimg.jpg</t>
  </si>
  <si>
    <t>http://inuarchi.com/wp-content/uploads/2020/10/DSC4768-1-1024x683.jpg</t>
  </si>
  <si>
    <t>http://inuarchi.com/wp-content/uploads/2020/10/DSC5380-1024x683.jpg</t>
  </si>
  <si>
    <t>http://inuarchi.com/wp-content/uploads/2020/10/1020358-1-1024x683.jpg</t>
  </si>
  <si>
    <t>http://inuarchi.com/wp-content/uploads/2020/10/%EB%A9%94%EC%9D%B8-1024x717.jpg</t>
  </si>
  <si>
    <t>http://inuarchi.com/wp-content/uploads/2020/10/KOOA0371-1024x683.jpg</t>
  </si>
  <si>
    <t>http://inuarchi.com/wp-content/uploads/2020/10/01-%EC%99%B8%EB%B6%80-1-1024x682.jpg</t>
  </si>
  <si>
    <t>http://inuarchi.com/wp-content/uploads/2020/10/DSC3724-1024x683.jpg</t>
  </si>
  <si>
    <t>http://inuarchi.com/wp-content/uploads/2020/10/DSC7743-1024x683.jpg</t>
  </si>
  <si>
    <t>http://inuarchi.com/wp-content/uploads/2020/10/DSC3510-1024x683.jpg</t>
  </si>
  <si>
    <t>http://inuarchi.com/wp-content/uploads/2021/06/KakaoTalk_20210601_113308412_16-1024x715.jpg</t>
  </si>
  <si>
    <t>http://inuarchi.com/wp-content/uploads/2021/08/KakaoTalk_20210806_132334058-1024x577.jpg</t>
  </si>
  <si>
    <t>http://inuarchi.com/wp-content/uploads/2021/08/KakaoTalk_20210806_132334058_03-879x1024.jpg</t>
  </si>
  <si>
    <t>http://inuarchi.com/wp-content/uploads/2021/12/IMG_20211015_162350_086-923x1024.jpg</t>
  </si>
  <si>
    <t>http://inuarchi.com/wp-content/uploads/2021/12/IMG_20211104_202013_032-1-1024x768.jpg</t>
  </si>
  <si>
    <t>http://inuarchi.com/wp-content/uploads/2022/03/01-%EC%99%B8%EB%B6%80_01-1024x683.jpg</t>
  </si>
  <si>
    <t>http://inuarchi.com/wp-content/uploads/2022/05/P9A0956.jpg</t>
  </si>
  <si>
    <t>http://inuarchi.com/wp-content/uploads/2022/05/DSC2786.jpg</t>
  </si>
  <si>
    <t>http://inuarchi.com/wp-content/uploads/2022/05/P9A1310.jpg</t>
  </si>
  <si>
    <t>https://blogfiles.pstatic.net/20121119_195/richuehong2_1353290987273wmThA_JPEG/1%C2%F7_.jpg?type=w1</t>
    <phoneticPr fontId="1" type="noConversion"/>
  </si>
  <si>
    <t>https://blogfiles.pstatic.net/20150113_177/richuehong2_1421141986439HUEpc_JPEG/%B9%DD%B4%DE%C1%D6%C5%C3_%284%29.jpg?type=w1</t>
  </si>
  <si>
    <t>https://blogfiles.pstatic.net/20150130_90/richuehong2_1422584509950u4n2x_JPEG/0001_%285%29.jpg?type=w1</t>
  </si>
  <si>
    <t>https://blogfiles.pstatic.net/20150729_101/richuehong2_1438169018491RReNQ_PNG/%B5%BF%B1%B3%B5%BF%C1%D6%C5%C3_%285%29.png?type=w1</t>
  </si>
  <si>
    <t>https://blogfiles.pstatic.net/MjAxNzAxMDNfMTUy/MDAxNDgzNDI5MTMxMzk4.VtyNJeYFb_cwSSIeiutIRPKOEIUEV6CZVDxxn7W3kqUg.6JbKIPU9oeq_pu2NFZqa1GRoHBm2qM1q9MexA1wyedMg.JPEG.richuehong2/%EB%A6%AC%EC%8A%88-%EA%B0%80%EB%9D%BD%EB%8F%99_%EA%B7%BC%EC%83%9D__%284%29.jpg?type=w1</t>
  </si>
  <si>
    <t>https://blogfiles.pstatic.net/MjAxNzA1MTBfMjU5/MDAxNDk0NDEzMjAzNDQ2.2kzwi3osJ5mwgbsJt596Y_QKYIEE6Gi_pObI1JwtNwkg.qM7eCsMqSLomq2znH-Va8331OixieC4DCGwy0HOS7Qwg.JPEG.richuehong2/%ED%99%94%EC%A0%95%EB%8F%99_%EC%A3%BC%ED%83%9D_%288%29.jpg?type=w1</t>
  </si>
  <si>
    <t>https://blogfiles.pstatic.net/MjAxNzExMjRfOTMg/MDAxNTExNDkyMzI5MjU0.LY66LNyDJMmsg-cX85P37PRCFkcn9NlFdSjKC8EgNLog.JtZbkr16uGm0-y1QIXE13Z4QR_otFSwBy5vDkQ75RxYg.JPEG.richuehong2/_yeon.rk_2017_11_IMG_3721_ca_ba.jpg?type=w1</t>
  </si>
  <si>
    <t>https://blogfiles.pstatic.net/MjAxODAyMjJfMjc1/MDAxNTE5Mjk1OTkwNDMy.HiAR0iJPe6ojIdxzuman_0sU1gl9REdgutlhhugJPnsg.Jr-oZ31VzOf2VYbm2xN8VvKXVTiS63Vc7fXKrXAA_ecg.JPEG.richuehong2/%ED%86%B5%EC%98%81_%EA%B7%BC%EC%83%9D_%282%29.jpg?type=w1</t>
  </si>
  <si>
    <t>https://blog.naver.com/PostView.naver?blogId=richuehong2&amp;logNo=221268359368&amp;categoryNo=241&amp;parentCategoryNo=&amp;from=thumbnailList</t>
    <phoneticPr fontId="1" type="noConversion"/>
  </si>
  <si>
    <t>https://blogfiles.pstatic.net/MjAxODA1MDRfNDIg/MDAxNTI1NDM0MjAwMzQx.J7kKLpBbAWxAA-QQW2lreuU2-iYdaZsXECgl1uRot28g.YowlxwpxB6SzuKpfZh_BvOboxM1wCXBOJt80JRE0_Ssg.PNG.richuehong2/%EB%A6%AC%EC%8A%88_%EB%83%89%EC%B2%9C%EB%8F%99_%EC%9D%80%EC%98%A5%EC%9E%AC__%283%29.png?type=w1</t>
  </si>
  <si>
    <t>https://blog.naver.com/PostView.naver?blogId=richuehong2&amp;logNo=221293620183&amp;categoryNo=241&amp;parentCategoryNo=&amp;from=thumbnailList</t>
    <phoneticPr fontId="1" type="noConversion"/>
  </si>
  <si>
    <t>https://blogfiles.pstatic.net/MjAxODA2MDdfMjM0/MDAxNTI4MzUxNDI0NjAw.uuw45TY9oKK9wTYei9uLr72xmY0QB8Tgsn8ipEMQxy8g.GqMsNnyW9k_eDsUDG6AYvh4g07Zx4UKLK8RKzNsz0VAg.PNG.richuehong2/s011.png?type=w1</t>
  </si>
  <si>
    <t>https://blog.naver.com/PostView.naver?blogId=richuehong2&amp;logNo=221313162889&amp;categoryNo=241&amp;parentCategoryNo=&amp;from=thumbnailList</t>
    <phoneticPr fontId="1" type="noConversion"/>
  </si>
  <si>
    <t>https://blogfiles.pstatic.net/MjAxODA3MDVfMTc4/MDAxNTMwNzc1NTg2OTM4.9QwfAkY-6o4E6nMOk-lm5HHwCe-S5XlEJlcNc8V6xXYg.YX8wIOXeDcMw3ks8Zc9zrbD3cW6kzXM9Ddzpmy7FvzMg.PNG.richuehong2/%EC%95%88%EC%96%91%EC%8B%9C_523-6_%EB%A6%AC%EC%8A%88%EA%B1%B4%EC%B6%95_07.png?type=w1</t>
  </si>
  <si>
    <t>https://blog.naver.com/PostView.naver?blogId=richuehong2&amp;logNo=221390957102&amp;categoryNo=241&amp;parentCategoryNo=&amp;from=thumbnailList</t>
    <phoneticPr fontId="1" type="noConversion"/>
  </si>
  <si>
    <t>https://blogfiles.pstatic.net/MjAxODExMDNfNzYg/MDAxNTQxMjM4ODUxMDE2.8Q00HKv-v6IiomPJ0uKBdAzv2bFlt6hbcTov7jHkmMEg.jziBM24PDqZ7ggjLGsRyqLKNhe9r1YRHqtXu1l-VvjYg.PNG.richuehong2/006.png?type=w1</t>
  </si>
  <si>
    <t>https://blog.naver.com/PostView.naver?blogId=richuehong2&amp;logNo=221416327093&amp;categoryNo=241&amp;parentCategoryNo=&amp;from=thumbnailList</t>
    <phoneticPr fontId="1" type="noConversion"/>
  </si>
  <si>
    <t>https://blogfiles.pstatic.net/MjAxODEyMTBfNzMg/MDAxNTQ0NDMwODk1NjU5.hv1dTTjzxuHiWhxHt1MAGqE5wWyRFHRw9PwMqyBOVDwg.Cszq-p2BFzWS6g2cQWFIflBohfkfXBjoIefV2jfqC98g.PNG.richuehong2/006.png?type=w1</t>
  </si>
  <si>
    <t>https://blog.naver.com/PostView.naver?blogId=richuehong2&amp;logNo=221456610270&amp;categoryNo=241&amp;parentCategoryNo=&amp;from=thumbnailList</t>
    <phoneticPr fontId="1" type="noConversion"/>
  </si>
  <si>
    <t>https://postfiles.pstatic.net/MjAxOTAyMDFfMTY0/MDAxNTQ5MDA4Mjg0Mjk4.bKfqRXdfYFQusKEIILmbAnLyCRH6k5aZ5yZTTw33lbUg.00APwJzv6Zxv4S7Hmy6fPblAZyaKb6-ShVjmcXWa1Jkg.PNG.richuehong2/001.png?type=w966</t>
  </si>
  <si>
    <t>https://blog.naver.com/PostView.naver?blogId=richuehong2&amp;logNo=221643706669&amp;categoryNo=241&amp;parentCategoryNo=&amp;from=thumbnailList</t>
    <phoneticPr fontId="1" type="noConversion"/>
  </si>
  <si>
    <t>https://postfiles.pstatic.net/MjAxOTA5MDlfMTUw/MDAxNTY4MDE2NTU4NDYy.e5FLRoBWcKLXvfF_hN1U3--nE3DoEH6L0jj7o289Am8g.TPIYCAQ5LXVoe7JdfCR-5jzWejfykaT0EBGVPGYyMgAg.JPEG.richuehong2/002.jpg?type=w966</t>
  </si>
  <si>
    <t>https://blog.naver.com/PostView.naver?blogId=richuehong2&amp;logNo=221920935160&amp;categoryNo=241&amp;parentCategoryNo=&amp;from=thumbnailList</t>
    <phoneticPr fontId="1" type="noConversion"/>
  </si>
  <si>
    <t>https://postfiles.pstatic.net/MjAyMDA0MjFfMzkg/MDAxNTg3NDU5MDQwODAz.MZU45MPvORfgDwpOg88L1yaXbeQSEwlBzfYNGgY9E_0g.wqmD7m0M5pyad-B0FWDp0BXU-JL-MITr5mmzzJAMtRsg.JPEG.richuehong2/%EB%A6%AC%EC%8A%88-%EC%88%98%EC%9C%A0%EA%B7%BC%EC%83%9D_(1).jpg?type=w966</t>
  </si>
  <si>
    <t>https://blog.naver.com/PostView.naver?blogId=richuehong2&amp;logNo=222019780813&amp;categoryNo=241&amp;parentCategoryNo=&amp;from=thumbnailList</t>
    <phoneticPr fontId="1" type="noConversion"/>
  </si>
  <si>
    <t>https://postfiles.pstatic.net/MjAyMDA3MDNfMTk1/MDAxNTkzNzQxMTIwMzAz.CIiIPqSuetfVTXKk3NWOG_KsZhBzQjP1R8rK2delBCUg.nWtSCffsKvLtauT2S9tlpxsz21O1UiwHXUE2qx8h7sUg.JPEG.richuehong2/%EB%A6%AC%EC%8A%88-_%EC%96%91%EC%9E%AC%EB%8F%99_(6).jpg?type=w966</t>
  </si>
  <si>
    <t>https://postfiles.pstatic.net/MjAyMDA3MjdfMjM0/MDAxNTk1ODM3Mjk0OTQy.Cu72lDXObA5klLHddGXlPns1LtqB74Q6hSCuQa9Q1lsg.pCTDyEQQRsnn6H1woBfEjSfWXyItIy-0MSYgRSemFHQg.JPEG.richuehong2/%EB%A6%AC%EC%8A%88___%EB%A7%9D%EC%9B%94%EB%8F%99_(1).jpg?type=w966</t>
  </si>
  <si>
    <t>https://blog.naver.com/PostView.naver?blogId=richuehong2&amp;logNo=222250321554&amp;categoryNo=241&amp;parentCategoryNo=&amp;from=thumbnailList</t>
    <phoneticPr fontId="1" type="noConversion"/>
  </si>
  <si>
    <t>https://postfiles.pstatic.net/MjAyMTAyMjBfNTgg/MDAxNjEzODEwNDMwMDAy.pZP-8_eF3InYDFZQ435PCQqgkvRxYS7oVzApMt-hMd8g.pKWrfteUTbNK-r0xRtzwf4aVF4_iTb_CbJ2QmFHp31sg.JPEG.richuehong2/002.jpg?type=w966</t>
  </si>
  <si>
    <t>https://postfiles.pstatic.net/MjAyMTA4MDlfMTA5/MDAxNjI4NTA5MzczMTc5.-sS3JVJtjlOH_WxpEVd8XQEkdNcksiBHX-eMIkpFBuQg.JZS4hz_WNKWfcN494TQKSER46ghfFaZ55Ayizt09X8Mg.JPEG.richuehong2/0S3A0225-%ED%8E%B8%EC%A7%91-3_%ED%81%AC%EA%B8%B0%EB%B3%80%ED%99%98s.jpg?type=w966</t>
  </si>
  <si>
    <t>https://blog.naver.com/PostView.naver?blogId=richuehong2&amp;logNo=222518753341&amp;categoryNo=241&amp;parentCategoryNo=&amp;from=thumbnailList</t>
    <phoneticPr fontId="1" type="noConversion"/>
  </si>
  <si>
    <t>https://postfiles.pstatic.net/MjAyMTA5MjdfNDAg/MDAxNjMyNzQzODU0NjIy.ly0dQqQU-1cnhoB87DaB_Y8wod49ubprJq-epYw44u8g.QSyXq62A44Bcv-nJAHTbKh9X_4CA8AF8g3R29j63j8Eg.JPEG.richuehong2/%ED%81%AC%EA%B8%B0%EB%B3%80%ED%99%98%EB%A6%AC%EC%8A%88_-_%EC%82%BC%EC%A0%84%EB%8F%99_%EA%B7%BC%EC%83%9D_(1).jpg?type=w966</t>
  </si>
  <si>
    <t>https://blog.naver.com/PostView.naver?blogId=richuehong2&amp;logNo=222588313183&amp;categoryNo=241&amp;parentCategoryNo=&amp;from=thumbnailList</t>
    <phoneticPr fontId="1" type="noConversion"/>
  </si>
  <si>
    <t>https://postfiles.pstatic.net/MjAyMTEyMDZfMjcz/MDAxNjM4NzgyODg2NDQ3.jAeRWGET6ypZ0kaTv2J1O7YrLrAExJc_7Ts0qysTxFsg.CeuRs8p06Z9B5yHaRkwhWUEvpmdSSAvJLID0dRzvPKQg.JPEG.richuehong2/%ED%81%AC%EA%B8%B0%EB%B3%80%ED%99%982.jpg?type=w966</t>
  </si>
  <si>
    <t>https://postfiles.pstatic.net/MjAyMjAyMDhfMjIy/MDAxNjQ0Mjg1MDQ3NDQz.cgjdRPoPtg4cAeMxQntCCvm1M4wRWgnFi-znNYeBefgg.04jOmI9XYwtOKE66_ZLKBZclp2NHG3u-NFjBfuYA7mQg.JPEG.richuehong2/%EB%8C%80%EC%9E%A5%EB%8F%99_%EA%B7%BC%EC%83%9D2_(5).jpg?type=w966</t>
  </si>
  <si>
    <t>https://postfiles.pstatic.net/MjAyMjAxMjhfMjIg/MDAxNjQzMzU3ODE1NDc4.sxgNdcTNam8t8JLafCAE4eQzyNCZ4DK3LF4Ci7Aowrog.G56PqwUeiDaQIesFRRf6PuL95P8n8GtirUZM2XEKykMg.JPEG.richuehong2/%ED%81%AC%EA%B8%B0%EB%B3%80%ED%99%98%EB%A6%AC%EC%8A%88_-_%EB%8B%B5%EC%8B%AD%EB%A6%AC_%EA%B7%BC%EC%83%9D_(3).jpg?type=w966</t>
  </si>
  <si>
    <t>https://blog.naver.com/PostView.naver?blogId=richuehong2&amp;logNo=220071644030&amp;categoryNo=242&amp;parentCategoryNo=&amp;from=thumbnailList</t>
    <phoneticPr fontId="1" type="noConversion"/>
  </si>
  <si>
    <t>https://blog.naver.com/PostView.naver?blogId=richuehong2&amp;logNo=90187165445&amp;categoryNo=242&amp;parentCategoryNo=&amp;from=thumbnailList</t>
    <phoneticPr fontId="1" type="noConversion"/>
  </si>
  <si>
    <t>https://blogfiles.pstatic.net/20140304_281/richuehong2_1393898920819W3frY_JPEG/IMG_4167_%BB%E7%BA%BB.jpg?type=w1</t>
  </si>
  <si>
    <t>https://blogfiles.pstatic.net/20140725_26/richuehong2_1406272737437O4jkG_JPEG/%BA%ED%B7%CE%B1%D73_%C0%FC%B0%E6.jpg?type=w1</t>
    <phoneticPr fontId="1" type="noConversion"/>
  </si>
  <si>
    <t>https://blog.naver.com/PostView.naver?blogId=richuehong2&amp;logNo=220092755352&amp;categoryNo=242&amp;parentCategoryNo=&amp;from=thumbnailList</t>
    <phoneticPr fontId="1" type="noConversion"/>
  </si>
  <si>
    <t>https://blogfiles.pstatic.net/20140815_117/richuehong2_1408069481875Oo2sY_JPEG/%BA%ED%B7%CE%B1%D7_3.jpg?type=w1</t>
  </si>
  <si>
    <t>https://blog.naver.com/PostView.naver?blogId=richuehong2&amp;logNo=220103850419&amp;categoryNo=242&amp;parentCategoryNo=&amp;from=thumbnailList</t>
    <phoneticPr fontId="1" type="noConversion"/>
  </si>
  <si>
    <t>https://blogfiles.pstatic.net/20140826_159/richuehong2_14090173551791aiOh_JPEG/%BA%ED-%BF%CF%BC%BA_%2821%29.jpg?type=w1</t>
  </si>
  <si>
    <t>https://blog.naver.com/PostView.naver?blogId=richuehong2&amp;logNo=220797519950&amp;categoryNo=242&amp;parentCategoryNo=&amp;from=thumbnailList</t>
    <phoneticPr fontId="1" type="noConversion"/>
  </si>
  <si>
    <t>https://blogfiles.pstatic.net/20160826_189/richuehong2_1472205421537U5msa_JPEG/_MG_2272__%BF%CF%C1%D6.jpg?type=w1</t>
  </si>
  <si>
    <t>https://blog.naver.com/PostView.naver?blogId=richuehong2&amp;logNo=220478844902&amp;categoryNo=242&amp;parentCategoryNo=&amp;from=thumbnailList</t>
    <phoneticPr fontId="1" type="noConversion"/>
  </si>
  <si>
    <t>https://blogfiles.pstatic.net/20150911_258/richuehong2_1441976035720q3XSM_PNG/%C7%CF%B4%CF%C7%CF%BF%EC%BD%BA_%2810%29.png?type=w1</t>
  </si>
  <si>
    <t>https://blog.naver.com/PostView.naver?blogId=richuehong2&amp;logNo=220618280034&amp;categoryNo=242&amp;parentCategoryNo=&amp;from=thumbnailList</t>
    <phoneticPr fontId="1" type="noConversion"/>
  </si>
  <si>
    <t>https://blogfiles.pstatic.net/20160204_253/richuehong2_1454563002523QKELt_JPEG/%B8%ED%B4%DE%B8%AE%C1%D6%C5%C3_%281%29.jpg?type=w1</t>
  </si>
  <si>
    <t>https://blog.naver.com/PostView.naver?blogId=richuehong2&amp;logNo=220618301272&amp;categoryNo=242&amp;parentCategoryNo=&amp;from=thumbnailList</t>
    <phoneticPr fontId="1" type="noConversion"/>
  </si>
  <si>
    <t>https://blogfiles.pstatic.net/20160204_265/richuehong2_1454563659495NgnUa_JPEG/%BF%EB%C0%CE%C1%D6%C5%C31_%281%29.jpg?type=w1</t>
  </si>
  <si>
    <t>https://blog.naver.com/PostView.naver?blogId=richuehong2&amp;logNo=220809608125&amp;categoryNo=242&amp;parentCategoryNo=&amp;from=thumbnailList</t>
    <phoneticPr fontId="1" type="noConversion"/>
  </si>
  <si>
    <t>https://blogfiles.pstatic.net/20160910_266/richuehong2_1473492673010W1gbT_JPEG/%BE%C6%C4%A7%B0%ED%BF%E4%B8%B6%C0%BB_%2820%29.jpg?type=w1</t>
  </si>
  <si>
    <t>https://blog.naver.com/PostView.naver?blogId=richuehong2&amp;logNo=220952574965&amp;categoryNo=242&amp;parentCategoryNo=&amp;from=thumbnailList</t>
    <phoneticPr fontId="1" type="noConversion"/>
  </si>
  <si>
    <t>https://blogfiles.pstatic.net/MjAxNzAzMDdfMTU3/MDAxNDg4ODk1NTUyNzA4.Mj9UQdSf33i2zhxBpfTZyRLWXG_vYbTItdWEIHEsHLsg.Cct7r_SnYEw9-WxN6RCeKZTOkilNjpzUkLF8rv3C65Ig.JPEG.richuehong2/%EC%B0%BD%EC%9B%90%EC%A3%BC%ED%83%9D_%2819%29.jpg?type=w1</t>
  </si>
  <si>
    <t>https://blog.naver.com/PostView.naver?blogId=richuehong2&amp;logNo=221105759637&amp;categoryNo=242&amp;parentCategoryNo=&amp;from=thumbnailList</t>
    <phoneticPr fontId="1" type="noConversion"/>
  </si>
  <si>
    <t>https://blogfiles.pstatic.net/MjAxNzA5MjZfMzAw/MDAxNTA2NDE4NTAxNTY0.QrYXha8dGoisDHbXUFDkdwSnnoQtS1Em7fGPvazpZH4g.f0E2xCkN7Qik-jZYnjbTJo6GbqH2i8raVEuFuVkQeTAg.JPEG.richuehong2/JH_%282%29.jpg?type=w1</t>
  </si>
  <si>
    <t>https://blog.naver.com/PostView.naver?blogId=richuehong2&amp;logNo=221124912451&amp;categoryNo=242&amp;parentCategoryNo=&amp;from=thumbnailList</t>
    <phoneticPr fontId="1" type="noConversion"/>
  </si>
  <si>
    <t>https://blogfiles.pstatic.net/MjAxNzEwMjVfNDkg/MDAxNTA4OTA2MzE5NzI0.Lh_Sa1sH1TfC8OK8GpZGO_pV00YgClh-f_iDaigtWxYg.RQmgnWn23e6KNiLaPQ6WRbXG_JabbyGsd8Z9ee3VqX4g.JPEG.richuehong2/%EB%AC%B8%EA%B2%BD%EC%A3%BC%ED%83%9D2_%281%29.jpg?type=w1</t>
  </si>
  <si>
    <t>https://blog.naver.com/PostView.naver?blogId=richuehong2&amp;logNo=221234174237&amp;categoryNo=242&amp;parentCategoryNo=&amp;from=thumbnailList</t>
    <phoneticPr fontId="1" type="noConversion"/>
  </si>
  <si>
    <t>https://blogfiles.pstatic.net/MjAxODAzMjFfNTQg/MDAxNTIxNjI5MTE2NzM4.Ky9J62axn7lQBP0qECZO8maYhTYBq4BoI6nqtk8VeDwg.D05Mv0YxWpVi7XPJvejX0bAKwsHq_BCEpLk3G9V0sOAg.JPEG.richuehong2/%EC%82%BC%EC%84%B1%EB%8F%99%EC%A3%BC%ED%83%9D_%282%29.jpg?type=w1</t>
  </si>
  <si>
    <t>https://blog.naver.com/PostView.naver?blogId=richuehong2&amp;logNo=221271040714&amp;categoryNo=242&amp;parentCategoryNo=&amp;from=thumbnailList</t>
    <phoneticPr fontId="1" type="noConversion"/>
  </si>
  <si>
    <t>https://blogfiles.pstatic.net/MjAxODA1MDhfMjQ4/MDAxNTI1NzgxMzQ2ODE0.C4qp6KtzFVi_RX4Z0GbyELPZvYRyRGbRjjdmgDNLOfgg.xfoKL0_7fnqvG_Z4qU2x3rG1XTi73-8t8NarO1T1KAsg.JPEG.richuehong2/2.jpg?type=w1</t>
  </si>
  <si>
    <t>https://blog.naver.com/PostView.naver?blogId=richuehong2&amp;logNo=221302002177&amp;categoryNo=242&amp;parentCategoryNo=&amp;from=thumbnailList</t>
    <phoneticPr fontId="1" type="noConversion"/>
  </si>
  <si>
    <t>https://blogfiles.pstatic.net/MjAxODA2MTlfMjk1/MDAxNTI5Mzc1MTY2Mjk5.Tjvw6dH0XE2IsrQMjv0L8so8FpHcATHCPhZN0W1usqgg.iLPhyx9iWeuOFzjHTDR8R2e1WN56cj2QrIyiLnYoXk8g.JPEG.richuehong2/%EC%9C%84%EB%A1%80%EC%A3%BC%ED%83%9D2_%282%29.jpg?type=w1</t>
  </si>
  <si>
    <t>https://blog.naver.com/PostView.naver?blogId=richuehong2&amp;logNo=221302036382&amp;categoryNo=242&amp;parentCategoryNo=&amp;from=thumbnailList</t>
    <phoneticPr fontId="1" type="noConversion"/>
  </si>
  <si>
    <t>https://blogfiles.pstatic.net/MjAxODA2MTlfNTUg/MDAxNTI5Mzc2OTI3MDc1.rvLFr8Ie2Jm3a81fZzrw5uq2p4N66elEYPU4yRcbXvMg.reMI_x3UbxEV86lCNoNHWeqa0qudQbAUtK7eHt-3uE0g.JPEG.richuehong2/%EC%96%91%EC%A7%80_%EA%B7%BC%EC%83%9D_%281%29.jpg?type=w1</t>
  </si>
  <si>
    <t>https://blog.naver.com/PostView.naver?blogId=richuehong2&amp;logNo=221342430529&amp;categoryNo=242&amp;parentCategoryNo=&amp;from=thumbnailList</t>
    <phoneticPr fontId="1" type="noConversion"/>
  </si>
  <si>
    <t>https://blogfiles.pstatic.net/MjAxODA4MjBfNyAg/MDAxNTM0NzUxMjY1NTg2.qyoOVUJ7O8eJpmTCg4QKc5gME0dnuJ26gKOeSDXeVx8g.qOsSQQjI87pBi6qT10Cooj8qLQwduXpqUMXyY3Ok9hIg.PNG.richuehong2/s_002.png?type=w1</t>
  </si>
  <si>
    <t>https://blog.naver.com/PostView.naver?blogId=richuehong2&amp;logNo=221382722923&amp;categoryNo=242&amp;parentCategoryNo=&amp;from=thumbnailList</t>
    <phoneticPr fontId="1" type="noConversion"/>
  </si>
  <si>
    <t>https://blogfiles.pstatic.net/MjAxODEwMjJfMTky/MDAxNTQwMjAwODQwNDY5.q_NPnRGFXl3iSjYcubiNUVAFCI5jaNDxZC2UScTFZBYg.C9uDAe_QeRfX80VG73IKMI4_-kaeXSBQc66JfOARKD0g.JPEG.richuehong2/DSC00320.jpg?type=w1</t>
    <phoneticPr fontId="1" type="noConversion"/>
  </si>
  <si>
    <t>https://blog.naver.com/PostView.naver?blogId=richuehong2&amp;logNo=221409678631&amp;categoryNo=242&amp;parentCategoryNo=&amp;from=thumbnailList</t>
    <phoneticPr fontId="1" type="noConversion"/>
  </si>
  <si>
    <t>https://blogfiles.pstatic.net/MjAxODExMzBfMjY0/MDAxNTQzNTcxMzEzMzA4.JLxdxNmMl1Mj3zIoe4vyPkDzZqy8xUNi0iByU8Pm8HQg.DJjlQpeGYobQwbXBQwHLbgGNTJNRmAuzr3WXvh-eFeMg.PNG.richuehong2/s_a005.png?type=w1</t>
  </si>
  <si>
    <t>https://blog.naver.com/PostView.naver?blogId=richuehong2&amp;logNo=221424391100&amp;categoryNo=242&amp;parentCategoryNo=&amp;from=thumbnailList</t>
    <phoneticPr fontId="1" type="noConversion"/>
  </si>
  <si>
    <t>https://postfiles.pstatic.net/MjAxODEyMjFfMjAx/MDAxNTQ1Mzg2NDEzNDU4.OVEOvDmjqN7J-uDc-acbuAqVFg1-kz1g4_T8SSpLytwg.FbacVZteYG4Cxehdmt-wI2CXEa_4c9sJ8_hv89yP4Aog.PNG.richuehong2/004.png?type=w966</t>
  </si>
  <si>
    <t>https://blog.naver.com/PostView.naver?blogId=richuehong2&amp;logNo=221438992995&amp;categoryNo=242&amp;parentCategoryNo=&amp;from=thumbnailList</t>
    <phoneticPr fontId="1" type="noConversion"/>
  </si>
  <si>
    <t>https://postfiles.pstatic.net/MjAxOTAxMTBfMjEw/MDAxNTQ3MTE0ODU3NjA4.FF4Ci-5DZCeh3yLm8pcDmBEnT70bb1ERwLUi_xier-Mg.A_k52X7yUeM9zECBU50TfYE-YhrV32ZyrUSqnmH0wNYg.PNG.richuehong2/u_a02.png?type=w966</t>
  </si>
  <si>
    <t>https://blog.naver.com/PostView.naver?blogId=richuehong2&amp;logNo=221715459595&amp;categoryNo=242&amp;parentCategoryNo=&amp;from=thumbnailList</t>
    <phoneticPr fontId="1" type="noConversion"/>
  </si>
  <si>
    <t>https://postfiles.pstatic.net/MjAxOTExMjJfMTIy/MDAxNTc0NDEyMTU2OTUy.jOLGJEw3uFGNRFG2lWQmRRfiH0I5-2V2cZNnnlDb78cg.EmEVo0ESVkO4of6MqlZtsdxgWpabTF1KpZbEFQY_6P8g.PNG.richuehong2/003_2.png?type=w966</t>
  </si>
  <si>
    <t>https://blog.naver.com/PostView.naver?blogId=richuehong2&amp;logNo=221957567035&amp;categoryNo=242&amp;parentCategoryNo=&amp;from=thumbnailList</t>
    <phoneticPr fontId="1" type="noConversion"/>
  </si>
  <si>
    <t>https://postfiles.pstatic.net/MjAyMDA1MTFfMjIw/MDAxNTg5MjAwNTAzNjc3.hDGmCs5woq9vHE21La4zN_6Py1A1e8IDbQbCE8K_BLwg.90rFq9-gf4yyaEtm1ICo6SZMmH13UqDC1afMejsaeFwg.PNG.richuehong2/960px_a10.png?type=w966</t>
  </si>
  <si>
    <t>https://postfiles.pstatic.net/MjAyMDA5MTJfMTk0/MDAxNTk5OTE5MzAzNjUx.fXT5ZDOhmDjpMRpH9mAe4_jANJ-6l_QSTryXKcL6XSog.vhA5YpERFNUwbg5FGkU_Um_9WT2rloPisgP7zVZCzqAg.JPEG.richuehong2/%EB%A6%AC%EC%8A%88_-_%EB%AF%BC%EB%9D%BD%EB%8F%99%EC%A3%BC%ED%83%9D_2_(2).jpg?type=w966</t>
  </si>
  <si>
    <t>https://blog.naver.com/PostView.naver?blogId=richuehong2&amp;logNo=222295431941&amp;categoryNo=242&amp;parentCategoryNo=&amp;from=thumbnailList</t>
    <phoneticPr fontId="1" type="noConversion"/>
  </si>
  <si>
    <t>https://postfiles.pstatic.net/MjAyMTA0MDFfMTA3/MDAxNjE3MjgwODkxMzMz.qPPBLIkbh6QXFCaXaEfb8Ma9FLqDDS9pm1lFBrPJO48g.KTVC-J4_SRNL-Ho_p1eAQUYs6lJ9eNcCd7jt5IMbcqYg.JPEG.richuehong2/%EA%B0%88%ED%98%84%EB%8F%99%EC%A3%BC%ED%83%9D_(17)%ED%81%AC%EA%B8%B0%EB%B3%80%ED%99%98s.jpg?type=w966</t>
  </si>
  <si>
    <t>https://blog.naver.com/PostView.naver?blogId=richuehong2&amp;logNo=222394359568&amp;categoryNo=242&amp;parentCategoryNo=&amp;from=thumbnailList</t>
    <phoneticPr fontId="1" type="noConversion"/>
  </si>
  <si>
    <t>https://postfiles.pstatic.net/MjAyMTA2MTFfMTY2/MDAxNjIzNDA4NTU0NjY0.IV1s2R5uoWmu8Fkc7C5Jq6M_qklPqUguAmtC2xTpVw4g.cq5fwpXTEGapn3t5UPi0nFCsWqpfD2N7f-B1Rp977p4g.JPEG.richuehong2/1080px_1_%ED%95%AD%EA%B3%B5%EB%B7%B0_6.jpg?type=w966</t>
  </si>
  <si>
    <t>https://blog.naver.com/PostView.naver?blogId=richuehong2&amp;logNo=222409007179&amp;categoryNo=242&amp;parentCategoryNo=&amp;from=thumbnailList</t>
    <phoneticPr fontId="1" type="noConversion"/>
  </si>
  <si>
    <t>https://postfiles.pstatic.net/MjAyMTA2MjRfMTAw/MDAxNjI0NTM2MzkwOTE3.gIAIp1p4Tw2y0YnHDdrO2i-eBHHEcy4rg3RNiVAApXog.jiYKPcGO3qSEmdeoSpXX2SmQ2a3PLFV6hP3TtoHH7bcg.JPEG.richuehong2/%EB%A6%AC%EC%8A%88_-_%EC%84%9C%EC%A2%85%EC%A3%BC%ED%83%9D_(65).jpg?type=w966</t>
  </si>
  <si>
    <t>마당 변주 "필경재  泌慶齋"</t>
    <phoneticPr fontId="1" type="noConversion"/>
  </si>
  <si>
    <t>https://blog.naver.com/PostView.naver?blogId=richuehong2&amp;logNo=222432645032&amp;categoryNo=242&amp;parentCategoryNo=&amp;from=thumbnailList</t>
    <phoneticPr fontId="1" type="noConversion"/>
  </si>
  <si>
    <t>https://postfiles.pstatic.net/MjAyMTA3MTVfMjE5/MDAxNjI2MzMxNjAyMTA2.YceuipzmEfADLqhQP5biTyFBLQKrP4XqopZTNSy7aJcg.48J6gHfBBva9uIb2um39XUUxazyu1oU6jYFmOXlcgdQg.JPEG.richuehong2/%ED%81%AC%EA%B8%B0%EB%B3%80%ED%99%98%EC%9C%84%EC%95%84%EB%9E%98_%EB%A7%88%EB%8B%B9%EC%A7%91_(1).jpg?type=w966</t>
  </si>
  <si>
    <t>https://blog.naver.com/PostView.naver?blogId=richuehong2&amp;logNo=222496812980&amp;categoryNo=242&amp;parentCategoryNo=&amp;from=thumbnailList</t>
    <phoneticPr fontId="1" type="noConversion"/>
  </si>
  <si>
    <t>https://postfiles.pstatic.net/MjAyMTA5MDZfMTc1/MDAxNjMwOTA2NzM0NTQ4.SEVeepqxJNTjm_sBStRsLJhu4aH7xNHHwpvzxv5ZiEog.mAX5leUDTH52tX_YE_fWyHLm08lNvvGf77hSCzI2tx0g.JPEG.richuehong2/%ED%81%AC%EA%B8%B0%EB%B3%80%ED%99%98%EB%A6%AC%EC%8A%88_-_%EC%9C%84%EB%A1%80%EC%A3%BC%ED%83%9D_2021-08_(1).jpg?type=w966</t>
  </si>
  <si>
    <t>https://blog.naver.com/PostView.naver?blogId=richuehong2&amp;logNo=222543077597&amp;categoryNo=242&amp;parentCategoryNo=&amp;from=thumbnailList</t>
    <phoneticPr fontId="1" type="noConversion"/>
  </si>
  <si>
    <t>https://postfiles.pstatic.net/MjAyMTEwMjBfNzAg/MDAxNjM0NzI3MDU3ODA5.ewYsB3zLFNOCNhMDaLHgeZ9aCH9vKRCcTTfGhOEmYHcg.sfu-laZ4nEMUvI9Z5Ff-njdhFTOEgtWSs_jcKKRO-AYg.JPEG.richuehong2/%ED%81%AC%EA%B8%B0%EB%B3%80%ED%99%98%EB%A6%AC%EC%8A%88-_%EC%84%B1%EB%B6%81%EB%8F%99%EC%A3%BC%ED%83%9D_(1).jpg?type=w966</t>
  </si>
  <si>
    <t>https://blog.naver.com/PostView.naver?blogId=richuehong2&amp;logNo=222601165345&amp;categoryNo=242&amp;parentCategoryNo=&amp;from=thumbnailList</t>
    <phoneticPr fontId="1" type="noConversion"/>
  </si>
  <si>
    <t>https://postfiles.pstatic.net/MjAyMTEyMjFfMTU3/MDAxNjQwMDc5NzgzODk4.T_L9XR3dsmkfCX1tVga0oJT0oRnnH68elGUbGHpxorMg.iresdwhn40aLjvGa0qIDcfEeMW9dfpgiNbt92xHHx0Yg.JPEG.richuehong2/%ED%99%94%EC%9A%B4%ED%92%8D%EC%9E%AC_2_(10)s.jpg?type=w966</t>
  </si>
  <si>
    <t>https://blog.naver.com/PostView.naver?blogId=richuehong2&amp;logNo=222617797995&amp;categoryNo=242&amp;parentCategoryNo=&amp;from=thumbnailList</t>
    <phoneticPr fontId="1" type="noConversion"/>
  </si>
  <si>
    <t>https://postfiles.pstatic.net/MjAyMjAxMTBfMTg1/MDAxNjQxNzkyNTM2MjM3.iMWoGxgnDtH3d4AoP1RJqVrToAf-DNom1vr_45aod30g.x0jnHiku6_TkLZS7g7jaROBucg1XxnQvRqyti6YKI88g.JPEG.richuehong2/%EB%A6%AC%EC%8A%88_-_%EA%B9%80%ED%8F%AC%EC%A3%BC%ED%83%9D____(10)s.jpg?type=w966</t>
  </si>
  <si>
    <t>https://blog.naver.com/PostView.naver?blogId=richuehong2&amp;logNo=222649081124&amp;categoryNo=242&amp;parentCategoryNo=&amp;from=thumbnailList</t>
    <phoneticPr fontId="1" type="noConversion"/>
  </si>
  <si>
    <t>https://postfiles.pstatic.net/MjAyMjAyMTZfMTkx/MDAxNjQ0OTgwNjUxNTc1.uLYmFEHf8h1F_USvJhEhWVHCP5bbuggeWFCLt_gengcg.2b5zfXxwT2Eb0JgBOT5n8c_zYtu1Xf7SfXcyr4y2kjog.JPEG.richuehong2/%ED%81%AC%EA%B8%B0%EB%B3%80%ED%99%98%EB%A6%AC%EC%8A%88_-_%EC%9D%98%EC%A0%95%EB%B6%80%EC%A3%BC%ED%83%9D_(40).jpg?type=w966</t>
  </si>
  <si>
    <t>https://blog.naver.com/PostView.naver?blogId=richuehong2&amp;logNo=222688230709&amp;categoryNo=242&amp;parentCategoryNo=&amp;from=thumbnailList</t>
    <phoneticPr fontId="1" type="noConversion"/>
  </si>
  <si>
    <t>https://postfiles.pstatic.net/MjAyMjAzMzFfMTA0/MDAxNjQ4NzI1MjcxNzA2.S-fNaB5B8WK63gTi3p7NGZxno3u_cJpIw6kbI_ndJRkg.vYkwdw1WI_RCNWyzOY-hwe-sDLJNn1WRR67Q5aKM1FEg.PNG.richuehong2/027.png?type=w966</t>
  </si>
  <si>
    <t>https://blog.naver.com/PostView.naver?blogId=richuehong2&amp;logNo=220565497048&amp;categoryNo=245&amp;parentCategoryNo=&amp;from=thumbnailList</t>
    <phoneticPr fontId="1" type="noConversion"/>
  </si>
  <si>
    <t>https://blogfiles.pstatic.net/20151211_159/richuehong2_1449816262272rw4rA_JPEG/WD1N9725.jpg?type=w1</t>
  </si>
  <si>
    <t>https://blog.naver.com/PostView.naver?blogId=richuehong2&amp;logNo=221338093510&amp;categoryNo=245&amp;parentCategoryNo=&amp;from=thumbnailList</t>
    <phoneticPr fontId="1" type="noConversion"/>
  </si>
  <si>
    <t>https://blogfiles.pstatic.net/MjAxODA4MTNfMTU5/MDAxNTM0MTQ3MzAwNjA0.yGnDdqHveyfP9pmi01OrQTz09LrjtJ0pOFmao5PI058g._1jaYB6rh6Zuv1KTkFDPLC931cRMQgX5pWpkiKBzI7gg.PNG.richuehong2/s_%EB%A6%AC%EC%8A%88_%EA%B2%BD%EC%84%9C%EB%8F%99_%288%29.png?type=w1</t>
  </si>
  <si>
    <t>https://blog.naver.com/PostView.naver?blogId=richuehong2&amp;logNo=221181357843&amp;categoryNo=245&amp;parentCategoryNo=&amp;from=thumbnailList</t>
    <phoneticPr fontId="1" type="noConversion"/>
  </si>
  <si>
    <t>https://blogfiles.pstatic.net/MjAxODAxMDlfMjQ4/MDAxNTE1NDg2OTAzMjEy.Owku-zK806mjijPko5ieo7XREh1aucrJxGBq2ptf3q0g.5op2kRSvk5E1seWqUHpAmhnMtYLZWXYrX9Zx1gc8t28g.PNG.richuehong2/005.png?type=w1</t>
  </si>
  <si>
    <t>https://blog.naver.com/PostView.naver?blogId=richuehong2&amp;logNo=221449408487&amp;categoryNo=245&amp;parentCategoryNo=&amp;from=thumbnailList</t>
    <phoneticPr fontId="1" type="noConversion"/>
  </si>
  <si>
    <t>https://postfiles.pstatic.net/MjAxOTAxMjNfMjky/MDAxNTQ4MjQ0ODQ1MzUy.-9YIH0oGmdxd0xEVKkI0zJrS1vpDW1jDXWxBCXIs-m4g.vsyo0fJkk4v53MJa7DPVmUJlhirL-h_b1PqG92QB6csg.JPEG.richuehong2/%EB%8F%99%ED%8C%A8%EB%8F%99_%EB%8B%A4%EA%B0%80%EA%B5%AC_(2).jpg?type=w966</t>
  </si>
  <si>
    <t>https://blog.naver.com/PostView.naver?blogId=richuehong2&amp;logNo=221593033271&amp;categoryNo=245&amp;parentCategoryNo=&amp;from=thumbnailList</t>
    <phoneticPr fontId="1" type="noConversion"/>
  </si>
  <si>
    <t>https://postfiles.pstatic.net/MjAxOTA3MjNfMTcw/MDAxNTYzODUwNDEyNTI1.zgdyhNSCC3b83gFcZtZgLTuDGvqkXOa_dOItO7PEWEAg.rqe_QRgqMQeC1bOj7G8XoTGUUeIctDmX0avWrYHVgsMg.PNG.richuehong2/s_%EB%A6%AC%EC%8A%88_%EA%B9%80%ED%8F%AC_%EC%9A%B4%EC%96%91%EB%8F%99_(1).png?type=w966</t>
  </si>
  <si>
    <t>https://blog.naver.com/PostView.naver?blogId=richuehong2&amp;logNo=221792298580&amp;categoryNo=245&amp;parentCategoryNo=&amp;from=thumbnailList</t>
    <phoneticPr fontId="1" type="noConversion"/>
  </si>
  <si>
    <t>https://postfiles.pstatic.net/MjAyMDAyMDFfMjg2/MDAxNTgwNTIxOTI5ODE5.Gz_KrTFG_UxcgeBff_PfyY4IUw0PrE5oVzt5N0jJ828g.3-PI2tsAX3tM2aojApEg2gjr1iF8qBDYnEjk47BF820g.JPEG.richuehong2/%EB%A6%AC%EC%8A%88__%EA%B9%80%ED%8F%AC%EC%A3%BC%ED%83%9D_(6).jpg?type=w966</t>
  </si>
  <si>
    <t>https://blog.naver.com/PostView.naver?blogId=richuehong2&amp;logNo=221072538988&amp;categoryNo=243&amp;parentCategoryNo=&amp;from=thumbnailList</t>
    <phoneticPr fontId="1" type="noConversion"/>
  </si>
  <si>
    <t>https://blogfiles.pstatic.net/MjAxNzA4MTJfMzgg/MDAxNTAyNTIwNTIzMDg1.BbvUglhEi95bkcye2e0XhS2PlURgrlIKlpAJNio9aMEg.1T92NV5g-ZQiDGWIOTu3MjZSkJAtGAe27dTqWqd0ECsg.JPEG.richuehong2/%EA%B1%B0%EC%A0%9C%EB%8F%84_%283%29.jpg?type=w1</t>
  </si>
  <si>
    <t>https://blog.naver.com/PostView.naver?blogId=richuehong2&amp;logNo=221034527350&amp;categoryNo=243&amp;parentCategoryNo=&amp;from=thumbnailList</t>
    <phoneticPr fontId="1" type="noConversion"/>
  </si>
  <si>
    <t>https://blogfiles.pstatic.net/MjAxNzA2MjFfNTEg/MDAxNDk4MDQwNTU0Mzg5.zsw8ViCsQwiiv74WuwM-GqtiFA8HuoQZvlR1vQeDGzQg.l7NnLOFv3NsfHzWJ0C3n8ak57gSAN1RuBTnmKuptGFsg.PNG.richuehong2/004.png?type=w1</t>
  </si>
  <si>
    <t>https://blog.naver.com/PostView.naver?blogId=richuehong2&amp;logNo=221296462797&amp;categoryNo=243&amp;parentCategoryNo=&amp;from=thumbnailList</t>
    <phoneticPr fontId="1" type="noConversion"/>
  </si>
  <si>
    <t>https://blogfiles.pstatic.net/MjAxODA2MTFfMTE1/MDAxNTI4Njk0OTM2MzIy.VRCumaahf3kS6lHrgAni27kJdTViqU7NEajKqR9C8ogg.6x93coNR7AnzX6cVBEDtLmQB0hwtHM2v3CAGJ9lJj5gg.PNG.richuehong2/s005.png?type=w1</t>
  </si>
  <si>
    <t>https://blog.naver.com/PostView.naver?blogId=richuehong2&amp;logNo=222415706727&amp;categoryNo=243&amp;parentCategoryNo=&amp;from=thumbnailList</t>
    <phoneticPr fontId="1" type="noConversion"/>
  </si>
  <si>
    <t>https://postfiles.pstatic.net/MjAyMTA2MzBfMTc4/MDAxNjI1MDU2Mzc3MjI4.pqoEPgEhiA7De4F1rPE46bnp-Zms8aeyzFg_qyNC3tkg.R2RSjJ6Fc9PH9sCtKTupGyXD8cjZFEch1Rjv7z-tUM4g.PNG.richuehong2/039.png?type=w966</t>
  </si>
  <si>
    <t>https://blog.naver.com/PostView.naver?blogId=richuehong2&amp;logNo=90157863356&amp;categoryNo=244&amp;parentCategoryNo=&amp;from=thumbnailList</t>
    <phoneticPr fontId="1" type="noConversion"/>
  </si>
  <si>
    <t>https://blogfiles.pstatic.net/20130215_176/richuehong2_1360892219120C6PXq_JPEG/%BF%CF%BC%BA_%284%29_%BB%E7%BA%BB.jpg?type=w1</t>
  </si>
  <si>
    <t>https://blog.naver.com/PostView.naver?blogId=richuehong2&amp;logNo=90162710196&amp;categoryNo=244&amp;parentCategoryNo=&amp;from=thumbnailList</t>
    <phoneticPr fontId="1" type="noConversion"/>
  </si>
  <si>
    <t>https://blogfiles.pstatic.net/20130125_169/richuehong2_1359086366934121AH_JPEG/%C4%BF%B3%DA%C5%A5%BA%EA_%2834%29_%BB%E7%BA%BB.jpg?type=w1</t>
  </si>
  <si>
    <t>https://blog.naver.com/PostView.naver?blogId=richuehong2&amp;logNo=90187163809&amp;categoryNo=244&amp;parentCategoryNo=&amp;from=thumbnailList</t>
    <phoneticPr fontId="1" type="noConversion"/>
  </si>
  <si>
    <t>https://blogfiles.pstatic.net/20131226_22/richuehong2_1388023162272dXsXK_JPEG/%BA%ED-%BC%F8%C3%B5%B4%EB_%B1%E2%BC%F7%BB%E7_%281%29.jpg?type=w1</t>
  </si>
  <si>
    <t>https://blog.naver.com/PostView.naver?blogId=richuehong2&amp;logNo=220901690276&amp;categoryNo=244&amp;parentCategoryNo=&amp;from=thumbnailList</t>
    <phoneticPr fontId="1" type="noConversion"/>
  </si>
  <si>
    <t>https://blogfiles.pstatic.net/MjAxNzAxMDNfNDIg/MDAxNDgzNDI4MjkxMzAz.zRz0ZmGW1DInUP8GEfeARfSBAK0dwLL27hYmCjFLLSEg.vuGOF8xs0_lfEkKVyQpTkIcpbm0Qw8nWxTZIXhcJwFsg.JPEG.richuehong2/%EB%A6%AC%EC%8A%88-%EB%B6%80%EC%B2%9C_%EC%82%AC%EC%98%A5_%288%29.jpg?type=w1</t>
  </si>
  <si>
    <t>https://blog.naver.com/PostView.naver?blogId=richuehong2&amp;logNo=221194161347&amp;categoryNo=244&amp;parentCategoryNo=&amp;from=thumbnailList</t>
    <phoneticPr fontId="1" type="noConversion"/>
  </si>
  <si>
    <t>https://blogfiles.pstatic.net/MjAxODAxMjZfMjk3/MDAxNTE2OTUxNjUxNjE4.1SsD_U5WM6CbTUVSRNFX5VE6nVO4HKAWOPU_diKted4g.w_gqPthB_oOmT8h-y1UE9Pq2MjpJKRhtOjWFXsCcFpAg.PNG.richuehong2/003.png?type=w1</t>
  </si>
  <si>
    <t>https://blog.naver.com/PostView.naver?blogId=richuehong2&amp;logNo=221229503928&amp;categoryNo=244&amp;parentCategoryNo=&amp;from=thumbnailList</t>
    <phoneticPr fontId="1" type="noConversion"/>
  </si>
  <si>
    <t>https://blogfiles.pstatic.net/MjAxODAzMTVfMTc0/MDAxNTIxMDk0NjQ0MzA4.RzYkR4N1IURLnL9uvc1W9CjNDKITM8yQVBBQB9LHLcwg.68mm1RA5OPmUZw_9Vy2eUJlFLIbI9VHIt55TvIRFmnkg.JPEG.richuehong2/WD1N7135.jpg?type=w1</t>
  </si>
  <si>
    <t>https://blog.naver.com/PostView.naver?blogId=richuehong2&amp;logNo=221286867710&amp;categoryNo=244&amp;parentCategoryNo=&amp;from=thumbnailList</t>
    <phoneticPr fontId="1" type="noConversion"/>
  </si>
  <si>
    <t>https://blogfiles.pstatic.net/MjAxODA1MjlfMjM1/MDAxNTI3NTc0NjIxOTY5.eroTgVbreIXGdVu0_g_RDuZ5Wx1xNEyP_Km8jj5WF_Qg.XUzjOA-QcL_ODtqALiNXENuWy-6tpQXIVkl2AJ9W01gg.JPEG.richuehong2/20_%281%29.jpg?type=w1</t>
  </si>
  <si>
    <t>https://blog.naver.com/PostView.naver?blogId=richuehong2&amp;logNo=221375305290&amp;categoryNo=244&amp;parentCategoryNo=&amp;from=thumbnailList</t>
    <phoneticPr fontId="1" type="noConversion"/>
  </si>
  <si>
    <t>https://blogfiles.pstatic.net/MjAxODEwMTFfMTAw/MDAxNTM5MjI1NjU2MzA0.TU9nKd3d1FXJocYoUfT2OkCsoe2DMM-2qH7y29pYSK4g.sAyW2JpzrW0qyFaYzyu17bGqHIGYxMcKO9OxVQaZB54g.JPEG.richuehong2/%EB%B3%B4%EB%AC%B8%EB%8F%99%EA%B7%BC%EC%83%9D_%288%29.jpg?type=w1</t>
  </si>
  <si>
    <t>https://blog.naver.com/PostView.naver?blogId=richuehong2&amp;logNo=221409616899&amp;categoryNo=244&amp;parentCategoryNo=&amp;from=thumbnailList</t>
    <phoneticPr fontId="1" type="noConversion"/>
  </si>
  <si>
    <t>https://blogfiles.pstatic.net/MjAxODExMzBfMjgx/MDAxNTQzNTY2MTk2ODI4.vIJ4iFk2YnUoVV3bJHnbpocyZdW_q-ZLOCjlSbjz9WMg.1igWvjgvdv7SEqkgmFl78g0m7vSh43vS-96iPFx8KK0g.JPEG.richuehong2/%EB%A6%AC%EC%8A%88-KSL_%281%29.jpg?type=w1</t>
  </si>
  <si>
    <t>https://blog.naver.com/PostView.naver?blogId=richuehong2&amp;logNo=221906452347&amp;categoryNo=244&amp;parentCategoryNo=&amp;from=thumbnailList</t>
    <phoneticPr fontId="1" type="noConversion"/>
  </si>
  <si>
    <t>https://postfiles.pstatic.net/MjAyMDA0MTNfMzMg/MDAxNTg2Nzc3Mjg1MDEx.83VIqJSXizxVDZzrUBSM0FRSqk0cUnZ2P_7c4dC0DGgg.np1CmTjrznwF8OvhyrE4yVyk-cRffy53MpWDY5vY5O4g.JPEG.richuehong2/%ED%81%AC%EA%B8%B0%EB%B3%80%ED%99%98_%EC%9D%B8%EC%B2%9C_-_%EC%9D%B8%EC%B2%9C_%EA%B7%BC%EC%83%9D_(11).jpg?type=w966</t>
  </si>
  <si>
    <t>https://blog.naver.com/PostView.naver?blogId=richuehong2&amp;logNo=221973061199&amp;categoryNo=244&amp;parentCategoryNo=&amp;from=thumbnailList</t>
    <phoneticPr fontId="1" type="noConversion"/>
  </si>
  <si>
    <t>https://postfiles.pstatic.net/MjAyMDA1MjFfMTAz/MDAxNTkwMDQxMjM0MTM2.PS_Xe07VMIjPj8c9RnJLY78tdviV9pq_X60z9s7-XDsg.DTlaMyWfmwEFB74S2ngbwJY70Epeo-PmbpHnqM5o0HIg.PNG.richuehong2/007.png?type=w966</t>
  </si>
  <si>
    <t>https://postfiles.pstatic.net/MjAyMDEwMTlfMjY5/MDAxNjAzMDk1MzM0MTU0.jaeNITBH27mS4x3mv6MZOfY1Hx7kumkx8E3yePPgrHgg.lCbAE_4dR_guy1g1X_Kla2vlaKLKcUEN6QAR4GJNipAg.JPEG.richuehong2/%EC%84%B1%EC%88%98%EB%8F%99_%EA%B7%BC%EC%83%9D_(8).jpg?type=w966</t>
  </si>
  <si>
    <t>https://blog.naver.com/PostView.naver?blogId=richuehong2&amp;logNo=222476356140&amp;categoryNo=244&amp;parentCategoryNo=&amp;from=thumbnailList</t>
    <phoneticPr fontId="1" type="noConversion"/>
  </si>
  <si>
    <t>https://postfiles.pstatic.net/MjAyMTA4MTlfNDQg/MDAxNjI5MzU2Nzg2MzQw.arKFrcvLZj2DNir_UuhHLCd_9CPoP9lRgM_7HM5YhHcg.2Z_vIll4lYQ3UfBMwvX49bYYqjTqADMODpWOL3VGnyMg.JPEG.richuehong2/%ED%81%AC%EA%B8%B0%EB%B3%80%ED%99%98%EB%A6%AC%EC%8A%88_-_%EC%95%84%EC%B2%9C%EB%8F%99_%EA%B7%BC%EC%83%9D_(13).jpg?type=w966</t>
  </si>
  <si>
    <t>https://blog.naver.com/PostView.naver?blogId=richuehong2&amp;logNo=222673637349&amp;categoryNo=244&amp;parentCategoryNo=&amp;from=thumbnailList</t>
    <phoneticPr fontId="1" type="noConversion"/>
  </si>
  <si>
    <t>https://postfiles.pstatic.net/MjAyMjAzMTVfMjMz/MDAxNjQ3MzQ0NTY3NTYz.-_c6zQARo8My-cu1CKhRsC0_ad2nA-ozgmNHk3pY948g.8bxToORArSrKkJaLG9i8KxnANA4iv9aAYKJ0HlkW96wg.JPEG.richuehong2/%ED%81%AC%EA%B8%B0%EB%B3%80%ED%99%98%EB%A6%AC%EC%8A%88-%EC%A7%84%EC%84%9C%EC%9B%90%EC%82%AC%EC%98%A5_%ED%95%A9%EC%A0%95%EB%8F%99_(1)_2.jpg?type=w966</t>
  </si>
  <si>
    <t>https://blogfiles.pstatic.net/20141021_68/richuehong2_1413887354896TVKVK_JPEG/%BF%CF%BC%BA_%2817%29%BA%ED.jpg?type=w1</t>
  </si>
  <si>
    <t>https://blog.naver.com/PostView.naver?blogId=richuehong2&amp;logNo=221697872754&amp;categoryNo=253&amp;parentCategoryNo=&amp;from=thumbnailList</t>
    <phoneticPr fontId="1" type="noConversion"/>
  </si>
  <si>
    <t>https://postfiles.pstatic.net/MjAxOTExMDRfMjA1/MDAxNTcyODYwNjg4Nzgx.5lIwqInVRaJCbuAMZjpMdS6g0r4vvd5Q1jzdGuwRbgkg.uVRQlG9vQKlah2-bVqylo0Rj9PKVmzcXm4iE5yM1rokg.JPEG.richuehong2/%EA%B3%A0%EB%8D%95%EA%B5%90%ED%9A%8C_(1).jpg?type=w966</t>
  </si>
  <si>
    <t>y_00001</t>
    <phoneticPr fontId="1" type="noConversion"/>
  </si>
  <si>
    <t>요앞 건축사사무소</t>
    <phoneticPr fontId="1" type="noConversion"/>
  </si>
  <si>
    <t>http://yoap.kr/</t>
    <phoneticPr fontId="1" type="noConversion"/>
  </si>
  <si>
    <t>http://yoap.kr/wp-content/uploads/2013/05/yoap-ci_ver3_eng_black_small-150x150.jpg</t>
    <phoneticPr fontId="1" type="noConversion"/>
  </si>
  <si>
    <t>정상경, 김도란, 류인근</t>
    <phoneticPr fontId="1" type="noConversion"/>
  </si>
  <si>
    <t>070)7558-2524</t>
    <phoneticPr fontId="1" type="noConversion"/>
  </si>
  <si>
    <t>yoap@yoap.kr</t>
    <phoneticPr fontId="1" type="noConversion"/>
  </si>
  <si>
    <t>서울특별시 성북구 솔샘로15다길 8, 1층</t>
    <phoneticPr fontId="1" type="noConversion"/>
  </si>
  <si>
    <t>y_00001</t>
    <phoneticPr fontId="1" type="noConversion"/>
  </si>
  <si>
    <t>pj_00001</t>
    <phoneticPr fontId="1" type="noConversion"/>
  </si>
  <si>
    <t>YOAP white house</t>
    <phoneticPr fontId="1" type="noConversion"/>
  </si>
  <si>
    <t>http://yoap.kr/?projects=yoap-white-house-bangbae-dong-housing-complete</t>
  </si>
  <si>
    <t>Michelin Samsung-dong branch</t>
    <phoneticPr fontId="1" type="noConversion"/>
  </si>
  <si>
    <t>http://yoap.kr/wp-content/uploads/2014/05/011.jpg</t>
    <phoneticPr fontId="1" type="noConversion"/>
  </si>
  <si>
    <t>http://yoap.kr/?projects=michelin-samsung-dong-branch</t>
    <phoneticPr fontId="1" type="noConversion"/>
  </si>
  <si>
    <t>서울특별시 강남구 삼성동</t>
    <phoneticPr fontId="1" type="noConversion"/>
  </si>
  <si>
    <t>상가, 근린생활시설</t>
    <phoneticPr fontId="1" type="noConversion"/>
  </si>
  <si>
    <t>Bukhansan Dulegil house</t>
    <phoneticPr fontId="1" type="noConversion"/>
  </si>
  <si>
    <t>서울특별시 은평구</t>
    <phoneticPr fontId="1" type="noConversion"/>
  </si>
  <si>
    <t>http://yoap.kr/?projects=jingwan-dong-house-2</t>
  </si>
  <si>
    <t>단독주택, 주택</t>
    <phoneticPr fontId="1" type="noConversion"/>
  </si>
  <si>
    <t>서울특별시 은평구 응암동</t>
    <phoneticPr fontId="1" type="noConversion"/>
  </si>
  <si>
    <t>근린생활시설, 사무소</t>
    <phoneticPr fontId="1" type="noConversion"/>
  </si>
  <si>
    <t>YOAP basecamp</t>
    <phoneticPr fontId="1" type="noConversion"/>
  </si>
  <si>
    <t>http://yoap.kr/?projects=yoap-basecamp</t>
  </si>
  <si>
    <t>http://yoap.kr/?projects=yene-guesthouse</t>
  </si>
  <si>
    <t>YENE guesthouse</t>
    <phoneticPr fontId="1" type="noConversion"/>
  </si>
  <si>
    <t>경기도 용인시 수지구 상현동</t>
    <phoneticPr fontId="1" type="noConversion"/>
  </si>
  <si>
    <t>상가주택, 주택, 근린생활시설</t>
    <phoneticPr fontId="1" type="noConversion"/>
  </si>
  <si>
    <t>서울특별시 마포구 상수동</t>
    <phoneticPr fontId="1" type="noConversion"/>
  </si>
  <si>
    <t>The Rock; Sangsu-dong office</t>
    <phoneticPr fontId="1" type="noConversion"/>
  </si>
  <si>
    <t>http://yoap.kr/?projects=the-rock-sangsu-dong-office-complete</t>
  </si>
  <si>
    <t>충청남도 태안군 소원면 파도리</t>
    <phoneticPr fontId="1" type="noConversion"/>
  </si>
  <si>
    <t>단독주택, 주택, 게스트하우스</t>
    <phoneticPr fontId="1" type="noConversion"/>
  </si>
  <si>
    <t>uesthouse Mungzip + Padori private residence</t>
    <phoneticPr fontId="1" type="noConversion"/>
  </si>
  <si>
    <t>http://yoap.kr/?projects=guesthouse-mungzip-padori-private-residence-complete</t>
  </si>
  <si>
    <t>http://yoap.kr/?projects=cornerstone</t>
  </si>
  <si>
    <t>CORNERSTONE</t>
    <phoneticPr fontId="1" type="noConversion"/>
  </si>
  <si>
    <t>경기도 수원시 영통구 하동</t>
    <phoneticPr fontId="1" type="noConversion"/>
  </si>
  <si>
    <t>울산광역시 중구 성안동</t>
    <phoneticPr fontId="1" type="noConversion"/>
  </si>
  <si>
    <t>다세대주택, 공동주택, 주택</t>
    <phoneticPr fontId="1" type="noConversion"/>
  </si>
  <si>
    <t>http://yoap.kr/?projects=1x4-house</t>
  </si>
  <si>
    <t>1X4 house</t>
    <phoneticPr fontId="1" type="noConversion"/>
  </si>
  <si>
    <t>http://yoap.kr/?projects=showri-shuri-house</t>
  </si>
  <si>
    <t>Showri Shuri house</t>
    <phoneticPr fontId="1" type="noConversion"/>
  </si>
  <si>
    <t>http://yoap.kr/?projects=white-edge-on-brick</t>
  </si>
  <si>
    <t>White edge on Brick</t>
    <phoneticPr fontId="1" type="noConversion"/>
  </si>
  <si>
    <t>서울특별시 송파구 문정동</t>
    <phoneticPr fontId="1" type="noConversion"/>
  </si>
  <si>
    <t>淸風來故人</t>
    <phoneticPr fontId="1" type="noConversion"/>
  </si>
  <si>
    <t>경기도 여주시 세종대왕면 내양리</t>
    <phoneticPr fontId="1" type="noConversion"/>
  </si>
  <si>
    <t>http://yoap.kr/?projects=%e6%b7%b8%e9%a2%a8%e4%be%86%e6%95%85%e4%bb%81</t>
    <phoneticPr fontId="1" type="noConversion"/>
  </si>
  <si>
    <t>http://yoap.kr/?projects=2331</t>
  </si>
  <si>
    <t>TONE studio</t>
    <phoneticPr fontId="1" type="noConversion"/>
  </si>
  <si>
    <t>서울특별시 마포구 성산동</t>
    <phoneticPr fontId="1" type="noConversion"/>
  </si>
  <si>
    <t>상가주택, 근린생활시설, 주택, 사무소</t>
    <phoneticPr fontId="1" type="noConversion"/>
  </si>
  <si>
    <t>http://yoap.kr/?projects=toaster</t>
  </si>
  <si>
    <t>TOASTER</t>
    <phoneticPr fontId="1" type="noConversion"/>
  </si>
  <si>
    <t>서울특별시 마포구 서교동</t>
    <phoneticPr fontId="1" type="noConversion"/>
  </si>
  <si>
    <t>http://yoap.kr/?projects=%ed%95%98%ec%9a%b0%ed%98%84-%ec%84%b1%eb%8b%b9-%ec%98%86-%ec%a3%bc%ed%83%9d</t>
  </si>
  <si>
    <t>하우현 성당 옆 주택</t>
    <phoneticPr fontId="1" type="noConversion"/>
  </si>
  <si>
    <t>경기도 의왕시 청계동</t>
    <phoneticPr fontId="1" type="noConversion"/>
  </si>
  <si>
    <t>http://yoap.kr/?projects=ossu-house</t>
  </si>
  <si>
    <t>OSSU house</t>
    <phoneticPr fontId="1" type="noConversion"/>
  </si>
  <si>
    <t>경기도 하남시 풍산동</t>
    <phoneticPr fontId="1" type="noConversion"/>
  </si>
  <si>
    <t>http://yoap.kr/?projects=%eb%b6%89%ec%9d%80%ec%84%9c%ec%9b%90</t>
  </si>
  <si>
    <t>붉은서원</t>
    <phoneticPr fontId="1" type="noConversion"/>
  </si>
  <si>
    <t>경상북도 영주시 가흥동</t>
    <phoneticPr fontId="1" type="noConversion"/>
  </si>
  <si>
    <t>근린생활시설, 학원</t>
    <phoneticPr fontId="1" type="noConversion"/>
  </si>
  <si>
    <t>http://yoap.kr/?projects=white-curtain</t>
  </si>
  <si>
    <t>White Curtain</t>
    <phoneticPr fontId="1" type="noConversion"/>
  </si>
  <si>
    <t>상가, 근린생활시설, 리모델링</t>
    <phoneticPr fontId="1" type="noConversion"/>
  </si>
  <si>
    <t>http://yoap.kr/?projects=%ed%99%94%ec%84%b1%ec%a7%84%ec%95%881-%eb%94%b0%eb%b3%b5%ed%95%98%ec%9a%b0%ec%8a%a4</t>
  </si>
  <si>
    <t>화성진안1 따복하우스</t>
    <phoneticPr fontId="1" type="noConversion"/>
  </si>
  <si>
    <t>경기도 화성시 진안동</t>
    <phoneticPr fontId="1" type="noConversion"/>
  </si>
  <si>
    <t>공동주택, 공공임대주택, 공유주택, 청년주택</t>
    <phoneticPr fontId="1" type="noConversion"/>
  </si>
  <si>
    <t>http://yoap.kr/?projects=%ed%99%94%ec%84%b1%ec%a7%84%ec%95%882-%eb%94%b0%eb%b3%b5%ed%95%98%ec%9a%b0%ec%8a%a4</t>
  </si>
  <si>
    <t>화성진안2 따복하우스</t>
    <phoneticPr fontId="1" type="noConversion"/>
  </si>
  <si>
    <t>http://yoap.kr/?projects=%ec%95%88%ec%96%91%ea%b4%80%ec%96%91-%eb%94%b0%eb%b3%b5%ed%95%98%ec%9a%b0%ec%8a%a4</t>
  </si>
  <si>
    <t>안양관양 행복주택</t>
    <phoneticPr fontId="1" type="noConversion"/>
  </si>
  <si>
    <t>경기도 안양시 관양동</t>
    <phoneticPr fontId="1" type="noConversion"/>
  </si>
  <si>
    <t>공동주택, 공공임대주택, 공유주택</t>
    <phoneticPr fontId="1" type="noConversion"/>
  </si>
  <si>
    <t>http://yoap.kr/?projects=581</t>
  </si>
  <si>
    <t>STONE HILL</t>
    <phoneticPr fontId="1" type="noConversion"/>
  </si>
  <si>
    <t>Dichroic Space</t>
    <phoneticPr fontId="1" type="noConversion"/>
  </si>
  <si>
    <t>근린생활시설, 리모델링</t>
    <phoneticPr fontId="1" type="noConversion"/>
  </si>
  <si>
    <t>경기도 파주시 문발동</t>
    <phoneticPr fontId="1" type="noConversion"/>
  </si>
  <si>
    <t>http://yoap.kr/?projects=dichroic-space</t>
  </si>
  <si>
    <t>http://yoap.kr/?projects=summer-rainbow</t>
  </si>
  <si>
    <t>SUMMER RAINBOW</t>
    <phoneticPr fontId="1" type="noConversion"/>
  </si>
  <si>
    <t>대전광역시 유성구 반석동</t>
    <phoneticPr fontId="1" type="noConversion"/>
  </si>
  <si>
    <t>http://yoap.kr/?projects=brick-on-cloud</t>
  </si>
  <si>
    <t>Brick On Cloud</t>
    <phoneticPr fontId="1" type="noConversion"/>
  </si>
  <si>
    <t>서울특별시 양천구 목동</t>
    <phoneticPr fontId="1" type="noConversion"/>
  </si>
  <si>
    <t>http://yoap.kr/?projects=sagak-sagak</t>
  </si>
  <si>
    <t>[sa:gak sa:gak]</t>
    <phoneticPr fontId="1" type="noConversion"/>
  </si>
  <si>
    <t>경기도 남양주시 다산동</t>
    <phoneticPr fontId="1" type="noConversion"/>
  </si>
  <si>
    <t>http://yoap.kr/?projects=%eb%b0%94%eb%8b%a4%eb%b3%84_maristella</t>
  </si>
  <si>
    <t>바다별_maristella</t>
    <phoneticPr fontId="1" type="noConversion"/>
  </si>
  <si>
    <t>경기도 평택시 고덕면 여염리</t>
    <phoneticPr fontId="1" type="noConversion"/>
  </si>
  <si>
    <t>상가주택, 주택, 상가</t>
    <phoneticPr fontId="1" type="noConversion"/>
  </si>
  <si>
    <t>http://yoap.kr/?projects=jamwon_cloud</t>
  </si>
  <si>
    <t>jamwon_cloud</t>
    <phoneticPr fontId="1" type="noConversion"/>
  </si>
  <si>
    <t>서울특별시 서초구 잠원동</t>
    <phoneticPr fontId="1" type="noConversion"/>
  </si>
  <si>
    <t>Genie</t>
    <phoneticPr fontId="1" type="noConversion"/>
  </si>
  <si>
    <t>경기도 고양시 덕양구 향동동</t>
    <phoneticPr fontId="1" type="noConversion"/>
  </si>
  <si>
    <t>http://yoap.kr/?projects=genie</t>
  </si>
  <si>
    <t>http://yoap.kr/?projects=stacking-arch</t>
  </si>
  <si>
    <t>Stacking ARCH</t>
    <phoneticPr fontId="1" type="noConversion"/>
  </si>
  <si>
    <t>높은계단집</t>
    <phoneticPr fontId="1" type="noConversion"/>
  </si>
  <si>
    <t>http://yoap.kr/?projects=%eb%86%92%ec%9d%80%ea%b3%84%eb%8b%a8%ec%a7%91</t>
  </si>
  <si>
    <t>gray_round</t>
    <phoneticPr fontId="1" type="noConversion"/>
  </si>
  <si>
    <t>경기도 용인시 처인구 원삼면 두창리</t>
    <phoneticPr fontId="1" type="noConversion"/>
  </si>
  <si>
    <t>http://yoap.kr/?projects=gray_round</t>
  </si>
  <si>
    <t>Vertical Stone</t>
    <phoneticPr fontId="1" type="noConversion"/>
  </si>
  <si>
    <t>경기도 성남시 고등동</t>
    <phoneticPr fontId="1" type="noConversion"/>
  </si>
  <si>
    <t>http://yoap.kr/?projects=vertical-stone</t>
  </si>
  <si>
    <t>https://images.squarespace-cdn.com/content/v1/5756c135356fb02fbe7ced1d/1595573454885-U5V6GHE57E9UXPY2YQI2/SOSU+deungchondong-37+%28web%29.jpg?format=750w</t>
    <phoneticPr fontId="1" type="noConversion"/>
  </si>
  <si>
    <t>https://images.squarespace-cdn.com/content/v1/5756c135356fb02fbe7ced1d/1593738895224-Z9N987CLRI09OTHQ734E/%EC%99%B8%EA%B4%80-1.jpg?format=750w</t>
    <phoneticPr fontId="1" type="noConversion"/>
  </si>
  <si>
    <t>https://images.squarespace-cdn.com/content/v1/5756c135356fb02fbe7ced1d/1595827917650-IPWZCZHH3UKFM4SV5R68/SOSU+songpadong-09.jpg?format=750w</t>
    <phoneticPr fontId="1" type="noConversion"/>
  </si>
  <si>
    <t>https://images.squarespace-cdn.com/content/v1/5756c135356fb02fbe7ced1d/1599629875763-GCBHWADD3JM1XOJ16EU7/SOSU+mangwondong-01%28web%29.jpg?format=750w</t>
    <phoneticPr fontId="1" type="noConversion"/>
  </si>
  <si>
    <t>https://images.squarespace-cdn.com/content/v1/5756c135356fb02fbe7ced1d/1608619567223-4ELZ7I4CZ72CGNT7D3SJ/SOSU+naegokdong+house-41%28web%29.jpg?format=750w</t>
    <phoneticPr fontId="1" type="noConversion"/>
  </si>
  <si>
    <t>https://images.squarespace-cdn.com/content/v1/5756c135356fb02fbe7ced1d/1620979305877-BIV6C63WJ27K4HZOZWTQ/SOSU+garak+dong-01%28web%29.jpg?format=750w</t>
    <phoneticPr fontId="1" type="noConversion"/>
  </si>
  <si>
    <t>https://images.squarespace-cdn.com/content/v1/5756c135356fb02fbe7ced1d/1631257421723-DWCA4QUY1G4PHQJVJQWL/SOSU+nonhyeon-04%28web%29_re.jpg?format=750w</t>
    <phoneticPr fontId="1" type="noConversion"/>
  </si>
  <si>
    <t>https://images.squarespace-cdn.com/content/v1/5756c135356fb02fbe7ced1d/1633573351594-K9RFULALK1VZUF0INN47/SOSU+yangpyeong+house-01%28web%29.jpg?format=750w</t>
    <phoneticPr fontId="1" type="noConversion"/>
  </si>
  <si>
    <t>https://images.squarespace-cdn.com/content/v1/5756c135356fb02fbe7ced1d/1644225712375-FJZGEVL8PFESTWSCSK1O/SOSU+finoak-43%28web%29.jpg?format=750w</t>
    <phoneticPr fontId="1" type="noConversion"/>
  </si>
  <si>
    <t>https://images.squarespace-cdn.com/content/v1/5756c135356fb02fbe7ced1d/1644203576857-MW5C78Z0Y290BQ9UEKHT/SOSU+seongsudong+668-5-04%28web%29.jpg?format=750w</t>
    <phoneticPr fontId="1" type="noConversion"/>
  </si>
  <si>
    <t>https://img1.daumcdn.net/thumb/R1280x0/?scode=mtistory2&amp;fname=https%3A%2F%2Fblog.kakaocdn.net%2Fdn%2FbR4pJF%2FbtrqMcBlT21%2FCEBTVzbVFxZU4Qzp5L2yhk%2Fimg.jpg</t>
    <phoneticPr fontId="1" type="noConversion"/>
  </si>
  <si>
    <t>https://img1.daumcdn.net/thumb/R1280x0/?scode=mtistory2&amp;fname=https%3A%2F%2Fblog.kakaocdn.net%2Fdn%2FqLD2T%2FbtqCM9AJ15n%2FxtqKY9KcHEsm5zy7Xn3GHk%2Fimg.png</t>
    <phoneticPr fontId="1" type="noConversion"/>
  </si>
  <si>
    <t>https://img1.daumcdn.net/thumb/R1280x0/?scode=mtistory2&amp;fname=https%3A%2F%2Fblog.kakaocdn.net%2Fdn%2Fbp2wQt%2FbtqCM9Hnj4d%2Fi3NKohoOvGld9uj8CixuUK%2Fimg.jpg</t>
    <phoneticPr fontId="1" type="noConversion"/>
  </si>
  <si>
    <t>https://img1.daumcdn.net/thumb/R1280x0/?scode=mtistory2&amp;fname=https%3A%2F%2Fblog.kakaocdn.net%2Fdn%2FwNe6N%2FbtqzE2klv6Z%2F1QFmrBzqGpBtuuDvzKCy10%2Fimg.jpg</t>
    <phoneticPr fontId="1" type="noConversion"/>
  </si>
  <si>
    <t>https://img1.daumcdn.net/thumb/R1280x0/?scode=mtistory2&amp;fname=https%3A%2F%2Fblog.kakaocdn.net%2Fdn%2Fbvm2R0%2FbtqzIzuAf4o%2FlZ6nyZ8Hkf0FzuqIkJalgK%2Fimg.jpg</t>
    <phoneticPr fontId="1" type="noConversion"/>
  </si>
  <si>
    <t>http://yoap.kr/wp-content/uploads/2022/04/%EC%95%BC%EA%B2%BD_000_1.jpg</t>
    <phoneticPr fontId="1" type="noConversion"/>
  </si>
  <si>
    <t>http://yoap.kr/wp-content/uploads/2002/11/1.jpg</t>
    <phoneticPr fontId="1" type="noConversion"/>
  </si>
  <si>
    <t>http://yoap.kr/wp-content/uploads/2014/05/004a.jpg</t>
    <phoneticPr fontId="1" type="noConversion"/>
  </si>
  <si>
    <t>http://yoap.kr/wp-content/uploads/2014/06/0-1%EC%99%B8%EA%B4%80.jpg</t>
    <phoneticPr fontId="1" type="noConversion"/>
  </si>
  <si>
    <t>http://yoap.kr/wp-content/uploads/2014/11/004d.jpg</t>
    <phoneticPr fontId="1" type="noConversion"/>
  </si>
  <si>
    <t>http://yoap.kr/wp-content/uploads/2015/01/1_FF.jpg</t>
    <phoneticPr fontId="1" type="noConversion"/>
  </si>
  <si>
    <t>http://yoap.kr/wp-content/uploads/2015/06/3.jpg</t>
    <phoneticPr fontId="1" type="noConversion"/>
  </si>
  <si>
    <t>http://yoap.kr/wp-content/uploads/2015/07/2-1.jpg</t>
    <phoneticPr fontId="1" type="noConversion"/>
  </si>
  <si>
    <t>http://yoap.kr/wp-content/uploads/2015/10/3%EB%8F%99%EB%B6%81%EC%B8%A1%EB%A9%B4_1a_.jpg</t>
    <phoneticPr fontId="1" type="noConversion"/>
  </si>
  <si>
    <t>http://yoap.kr/wp-content/uploads/2017/11/001_00_eve_03_1.jpg</t>
    <phoneticPr fontId="1" type="noConversion"/>
  </si>
  <si>
    <t>http://yoap.kr/wp-content/uploads/2016/05/outside_1_1N.jpg</t>
    <phoneticPr fontId="1" type="noConversion"/>
  </si>
  <si>
    <t>http://yoap.kr/wp-content/uploads/2016/10/%EC%B2%AD%ED%92%8D%EB%9E%98%EA%B3%A0%EC%9D%B8_web_home-3.jpg</t>
    <phoneticPr fontId="1" type="noConversion"/>
  </si>
  <si>
    <t>http://yoap.kr/wp-content/uploads/2017/02/001_D.jpg</t>
    <phoneticPr fontId="1" type="noConversion"/>
  </si>
  <si>
    <t>http://yoap.kr/wp-content/uploads/2017/04/01_1.jpg</t>
    <phoneticPr fontId="1" type="noConversion"/>
  </si>
  <si>
    <t>http://yoap.kr/wp-content/uploads/2017/04/01_night_west-view.jpg</t>
    <phoneticPr fontId="1" type="noConversion"/>
  </si>
  <si>
    <t>http://yoap.kr/wp-content/uploads/2017/07/002__01_eve_01_a.jpg</t>
    <phoneticPr fontId="1" type="noConversion"/>
  </si>
  <si>
    <t>http://yoap.kr/wp-content/uploads/2017/11/004_00_03_%EB%B6%89_day_0.jpg</t>
    <phoneticPr fontId="1" type="noConversion"/>
  </si>
  <si>
    <t>http://yoap.kr/wp-content/uploads/2017/11/003_%EC%99%B8%EA%B4%80_%EA%B1%B0%EB%A6%AC%EB%B7%B0_%EC%95%BC%EA%B2%BD_1.jpg</t>
    <phoneticPr fontId="1" type="noConversion"/>
  </si>
  <si>
    <t>http://yoap.kr/wp-content/uploads/2018/07/02.jpg</t>
    <phoneticPr fontId="1" type="noConversion"/>
  </si>
  <si>
    <t>http://yoap.kr/wp-content/uploads/2018/07/a_3_1.jpg</t>
    <phoneticPr fontId="1" type="noConversion"/>
  </si>
  <si>
    <t>http://yoap.kr/wp-content/uploads/2018/07/7.jpg</t>
    <phoneticPr fontId="1" type="noConversion"/>
  </si>
  <si>
    <t>http://yoap.kr/wp-content/uploads/2018/07/03-%EC%A3%BC%EA%B2%BD-01-A_O_1_day_1.jpg</t>
    <phoneticPr fontId="1" type="noConversion"/>
  </si>
  <si>
    <t>http://yoap.kr/wp-content/uploads/2018/08/3_A_O_5.jpg</t>
    <phoneticPr fontId="1" type="noConversion"/>
  </si>
  <si>
    <t>http://yoap.kr/wp-content/uploads/2019/01/a_3_003.jpg</t>
    <phoneticPr fontId="1" type="noConversion"/>
  </si>
  <si>
    <t>http://yoap.kr/wp-content/uploads/2019/01/cloud_brick_2_night_2.jpg</t>
    <phoneticPr fontId="1" type="noConversion"/>
  </si>
  <si>
    <t>http://yoap.kr/wp-content/uploads/2019/02/3_a_DAY_000.jpg</t>
    <phoneticPr fontId="1" type="noConversion"/>
  </si>
  <si>
    <t>http://yoap.kr/wp-content/uploads/2020/08/%EB%82%A8%EB%8F%99%EC%B8%A1_%ED%88%AC%EC%8B%9C%EB%8F%84_%EC%95%BC%EA%B2%BD-copy.jpg</t>
    <phoneticPr fontId="1" type="noConversion"/>
  </si>
  <si>
    <t>http://yoap.kr/wp-content/uploads/2020/12/000_-jamwon_Gooreum_zip_outdoor_2-2n.jpg</t>
    <phoneticPr fontId="1" type="noConversion"/>
  </si>
  <si>
    <t>http://yoap.kr/wp-content/uploads/2021/02/001_ge_.jpg</t>
    <phoneticPr fontId="1" type="noConversion"/>
  </si>
  <si>
    <t>http://yoap.kr/wp-content/uploads/2021/06/STACKING_ARHI_OUTDOOR_2_002.jpg</t>
    <phoneticPr fontId="1" type="noConversion"/>
  </si>
  <si>
    <t>http://yoap.kr/wp-content/uploads/2022/04/2_evening_view_3.jpg</t>
    <phoneticPr fontId="1" type="noConversion"/>
  </si>
  <si>
    <t>http://yoap.kr/wp-content/uploads/2022/04/gray_round_night-view__road_view_01.jpg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</si>
</sst>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2"/>
      <color theme="1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Tahoma"/>
      <family val="2"/>
      <charset val="1"/>
    </font>
    <font>
      <sz val="12"/>
      <color theme="1"/>
      <name val="Calibri"/>
      <family val="2"/>
    </font>
    <font>
      <sz val="12"/>
      <color theme="1"/>
      <name val="Arial Unicode MS"/>
      <family val="2"/>
      <charset val="129"/>
    </font>
    <font>
      <sz val="12"/>
      <color theme="1"/>
      <name val="맑은 고딕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0" fontId="0" fillId="3" borderId="1" xfId="0" applyFill="1" applyBorder="1" applyAlignment="1">
      <alignment horizontal="left" vertical="center" shrinkToFit="1"/>
    </xf>
    <xf numFmtId="0" fontId="2" fillId="3" borderId="1" xfId="1" applyFill="1" applyBorder="1" applyAlignment="1">
      <alignment horizontal="left" vertical="center" shrinkToFit="1"/>
    </xf>
    <xf numFmtId="0" fontId="0" fillId="3" borderId="0" xfId="0" applyFill="1" applyAlignment="1">
      <alignment horizontal="left" vertical="center" shrinkToFit="1"/>
    </xf>
    <xf numFmtId="0" fontId="0" fillId="2" borderId="1" xfId="0" applyFill="1" applyBorder="1" applyAlignment="1">
      <alignment horizontal="left" vertical="center" shrinkToFit="1"/>
    </xf>
    <xf numFmtId="0" fontId="2" fillId="2" borderId="1" xfId="1" applyFill="1" applyBorder="1" applyAlignment="1">
      <alignment horizontal="left" vertical="center" shrinkToFit="1"/>
    </xf>
    <xf numFmtId="0" fontId="0" fillId="2" borderId="0" xfId="0" applyFill="1" applyAlignment="1">
      <alignment horizontal="left" vertical="center" shrinkToFit="1"/>
    </xf>
    <xf numFmtId="0" fontId="0" fillId="3" borderId="3" xfId="0" applyFill="1" applyBorder="1" applyAlignment="1">
      <alignment horizontal="left" vertical="center" shrinkToFit="1"/>
    </xf>
    <xf numFmtId="0" fontId="2" fillId="3" borderId="3" xfId="1" applyFill="1" applyBorder="1" applyAlignment="1">
      <alignment horizontal="left" vertical="center" shrinkToFit="1"/>
    </xf>
    <xf numFmtId="0" fontId="3" fillId="4" borderId="2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left" vertical="center" shrinkToFit="1"/>
    </xf>
    <xf numFmtId="0" fontId="0" fillId="0" borderId="3" xfId="0" applyBorder="1" applyAlignment="1">
      <alignment horizontal="left" vertical="center" shrinkToFit="1"/>
    </xf>
    <xf numFmtId="0" fontId="2" fillId="0" borderId="3" xfId="1" applyBorder="1" applyAlignment="1">
      <alignment horizontal="left" vertical="center" shrinkToFit="1"/>
    </xf>
    <xf numFmtId="0" fontId="2" fillId="0" borderId="1" xfId="1" applyBorder="1" applyAlignment="1">
      <alignment horizontal="left" vertical="center" shrinkToFit="1"/>
    </xf>
    <xf numFmtId="0" fontId="2" fillId="0" borderId="0" xfId="1">
      <alignment vertical="center"/>
    </xf>
    <xf numFmtId="0" fontId="7" fillId="2" borderId="1" xfId="0" applyFont="1" applyFill="1" applyBorder="1" applyAlignment="1">
      <alignment horizontal="left" vertical="center" shrinkToFi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architectsh2l.com/works/?q=YToxOntzOjEyOiJrZXl3b3JkX3R5cGUiO3M6MzoiYWxsIjt9&amp;bmode=view&amp;idx=3704965&amp;t=board" TargetMode="External"/><Relationship Id="rId18" Type="http://schemas.openxmlformats.org/officeDocument/2006/relationships/hyperlink" Target="https://cdn.imweb.me/thumbnail/20210422/2c81392564beb.jpg" TargetMode="External"/><Relationship Id="rId26" Type="http://schemas.openxmlformats.org/officeDocument/2006/relationships/hyperlink" Target="https://img1.daumcdn.net/thumb/R1280x0/?scode=mtistory2&amp;fname=https%3A%2F%2Fblog.kakaocdn.net%2Fdn%2F6bb4z%2FbtrvvCHGz69%2FBRbA6jmgPVFiXgVzCSKTuK%2Fimg.jpg" TargetMode="External"/><Relationship Id="rId39" Type="http://schemas.openxmlformats.org/officeDocument/2006/relationships/hyperlink" Target="http://yoap.kr/wp-content/uploads/2015/07/2-1.jpg" TargetMode="External"/><Relationship Id="rId21" Type="http://schemas.openxmlformats.org/officeDocument/2006/relationships/hyperlink" Target="http://architectsh2l.com/works/?q=YToxOntzOjEyOiJrZXl3b3JkX3R5cGUiO3M6MzoiYWxsIjt9&amp;bmode=view&amp;idx=11236390&amp;t=board" TargetMode="External"/><Relationship Id="rId34" Type="http://schemas.openxmlformats.org/officeDocument/2006/relationships/hyperlink" Target="http://yoap.kr/wp-content/uploads/2014/05/004a.jpg" TargetMode="External"/><Relationship Id="rId42" Type="http://schemas.openxmlformats.org/officeDocument/2006/relationships/hyperlink" Target="http://yoap.kr/wp-content/uploads/2016/05/outside_1_1N.jpg" TargetMode="External"/><Relationship Id="rId47" Type="http://schemas.openxmlformats.org/officeDocument/2006/relationships/hyperlink" Target="http://yoap.kr/wp-content/uploads/2017/07/002__01_eve_01_a.jpg" TargetMode="External"/><Relationship Id="rId50" Type="http://schemas.openxmlformats.org/officeDocument/2006/relationships/hyperlink" Target="http://yoap.kr/wp-content/uploads/2018/07/02.jpg" TargetMode="External"/><Relationship Id="rId55" Type="http://schemas.openxmlformats.org/officeDocument/2006/relationships/hyperlink" Target="http://yoap.kr/wp-content/uploads/2019/01/a_3_003.jpg" TargetMode="External"/><Relationship Id="rId63" Type="http://schemas.openxmlformats.org/officeDocument/2006/relationships/hyperlink" Target="http://yoap.kr/wp-content/uploads/2022/04/gray_round_night-view__road_view_01.jpg" TargetMode="External"/><Relationship Id="rId7" Type="http://schemas.openxmlformats.org/officeDocument/2006/relationships/hyperlink" Target="http://architectsh2l.com/works/?q=YToxOntzOjEyOiJrZXl3b3JkX3R5cGUiO3M6MzoiYWxsIjt9&amp;bmode=view&amp;idx=1709652&amp;t=board" TargetMode="External"/><Relationship Id="rId2" Type="http://schemas.openxmlformats.org/officeDocument/2006/relationships/hyperlink" Target="https://cdn.imweb.me/thumbnail/20170915/59bbac55db906.jpg" TargetMode="External"/><Relationship Id="rId16" Type="http://schemas.openxmlformats.org/officeDocument/2006/relationships/hyperlink" Target="https://cdn.imweb.me/thumbnail/20201210/be9476d1faadd.jpg" TargetMode="External"/><Relationship Id="rId29" Type="http://schemas.openxmlformats.org/officeDocument/2006/relationships/hyperlink" Target="http://yoap.kr/wp-content/uploads/2014/05/011.jpg" TargetMode="External"/><Relationship Id="rId11" Type="http://schemas.openxmlformats.org/officeDocument/2006/relationships/hyperlink" Target="http://architectsh2l.com/works/?q=YToxOntzOjEyOiJrZXl3b3JkX3R5cGUiO3M6MzoiYWxsIjt9&amp;bmode=view&amp;idx=2408000&amp;t=board" TargetMode="External"/><Relationship Id="rId24" Type="http://schemas.openxmlformats.org/officeDocument/2006/relationships/hyperlink" Target="https://mood-a.com/4" TargetMode="External"/><Relationship Id="rId32" Type="http://schemas.openxmlformats.org/officeDocument/2006/relationships/hyperlink" Target="http://yoap.kr/wp-content/uploads/2022/04/%EC%95%BC%EA%B2%BD_000_1.jpg" TargetMode="External"/><Relationship Id="rId37" Type="http://schemas.openxmlformats.org/officeDocument/2006/relationships/hyperlink" Target="http://yoap.kr/wp-content/uploads/2015/01/1_FF.jpg" TargetMode="External"/><Relationship Id="rId40" Type="http://schemas.openxmlformats.org/officeDocument/2006/relationships/hyperlink" Target="http://yoap.kr/wp-content/uploads/2015/10/3%EB%8F%99%EB%B6%81%EC%B8%A1%EB%A9%B4_1a_.jpg" TargetMode="External"/><Relationship Id="rId45" Type="http://schemas.openxmlformats.org/officeDocument/2006/relationships/hyperlink" Target="http://yoap.kr/wp-content/uploads/2017/04/01_1.jpg" TargetMode="External"/><Relationship Id="rId53" Type="http://schemas.openxmlformats.org/officeDocument/2006/relationships/hyperlink" Target="http://yoap.kr/wp-content/uploads/2018/07/03-%EC%A3%BC%EA%B2%BD-01-A_O_1_day_1.jpg" TargetMode="External"/><Relationship Id="rId58" Type="http://schemas.openxmlformats.org/officeDocument/2006/relationships/hyperlink" Target="http://yoap.kr/wp-content/uploads/2020/08/%EB%82%A8%EB%8F%99%EC%B8%A1_%ED%88%AC%EC%8B%9C%EB%8F%84_%EC%95%BC%EA%B2%BD-copy.jpg" TargetMode="External"/><Relationship Id="rId5" Type="http://schemas.openxmlformats.org/officeDocument/2006/relationships/hyperlink" Target="http://architectsh2l.com/works/?q=YToxOntzOjEyOiJrZXl3b3JkX3R5cGUiO3M6MzoiYWxsIjt9&amp;bmode=view&amp;idx=1605833&amp;t=board" TargetMode="External"/><Relationship Id="rId61" Type="http://schemas.openxmlformats.org/officeDocument/2006/relationships/hyperlink" Target="http://yoap.kr/wp-content/uploads/2021/06/STACKING_ARHI_OUTDOOR_2_002.jpg" TargetMode="External"/><Relationship Id="rId19" Type="http://schemas.openxmlformats.org/officeDocument/2006/relationships/hyperlink" Target="http://architectsh2l.com/works/?q=YToxOntzOjEyOiJrZXl3b3JkX3R5cGUiO3M6MzoiYWxsIjt9&amp;bmode=view&amp;idx=8855780&amp;t=board" TargetMode="External"/><Relationship Id="rId14" Type="http://schemas.openxmlformats.org/officeDocument/2006/relationships/hyperlink" Target="https://cdn.imweb.me/thumbnail/20200417/39ed51da3abe9.jpg" TargetMode="External"/><Relationship Id="rId22" Type="http://schemas.openxmlformats.org/officeDocument/2006/relationships/hyperlink" Target="https://cdn.imweb.me/thumbnail/20220422/894ced3e39c7a.jpg" TargetMode="External"/><Relationship Id="rId27" Type="http://schemas.openxmlformats.org/officeDocument/2006/relationships/hyperlink" Target="https://mood-a.com/23" TargetMode="External"/><Relationship Id="rId30" Type="http://schemas.openxmlformats.org/officeDocument/2006/relationships/hyperlink" Target="http://yoap.kr/?projects=michelin-samsung-dong-branch" TargetMode="External"/><Relationship Id="rId35" Type="http://schemas.openxmlformats.org/officeDocument/2006/relationships/hyperlink" Target="http://yoap.kr/wp-content/uploads/2014/06/0-1%EC%99%B8%EA%B4%80.jpg" TargetMode="External"/><Relationship Id="rId43" Type="http://schemas.openxmlformats.org/officeDocument/2006/relationships/hyperlink" Target="http://yoap.kr/wp-content/uploads/2016/10/%EC%B2%AD%ED%92%8D%EB%9E%98%EA%B3%A0%EC%9D%B8_web_home-3.jpg" TargetMode="External"/><Relationship Id="rId48" Type="http://schemas.openxmlformats.org/officeDocument/2006/relationships/hyperlink" Target="http://yoap.kr/wp-content/uploads/2017/11/004_00_03_%EB%B6%89_day_0.jpg" TargetMode="External"/><Relationship Id="rId56" Type="http://schemas.openxmlformats.org/officeDocument/2006/relationships/hyperlink" Target="http://yoap.kr/wp-content/uploads/2019/01/cloud_brick_2_night_2.jpg" TargetMode="External"/><Relationship Id="rId64" Type="http://schemas.openxmlformats.org/officeDocument/2006/relationships/printerSettings" Target="../printerSettings/printerSettings1.bin"/><Relationship Id="rId8" Type="http://schemas.openxmlformats.org/officeDocument/2006/relationships/hyperlink" Target="https://cdn.imweb.me/thumbnail/20190324/5c97285971289.jpg" TargetMode="External"/><Relationship Id="rId51" Type="http://schemas.openxmlformats.org/officeDocument/2006/relationships/hyperlink" Target="http://yoap.kr/wp-content/uploads/2018/07/a_3_1.jpg" TargetMode="External"/><Relationship Id="rId3" Type="http://schemas.openxmlformats.org/officeDocument/2006/relationships/hyperlink" Target="http://architectsh2l.com/works/?q=YToxOntzOjEyOiJrZXl3b3JkX3R5cGUiO3M6MzoiYWxsIjt9&amp;bmode=view&amp;idx=291934&amp;t=board" TargetMode="External"/><Relationship Id="rId12" Type="http://schemas.openxmlformats.org/officeDocument/2006/relationships/hyperlink" Target="https://cdn.imweb.me/thumbnail/20190917/73583ee7fa11d.jpg" TargetMode="External"/><Relationship Id="rId17" Type="http://schemas.openxmlformats.org/officeDocument/2006/relationships/hyperlink" Target="http://architectsh2l.com/works/?q=YToxOntzOjEyOiJrZXl3b3JkX3R5cGUiO3M6MzoiYWxsIjt9&amp;bmode=view&amp;idx=6412765&amp;t=board" TargetMode="External"/><Relationship Id="rId25" Type="http://schemas.openxmlformats.org/officeDocument/2006/relationships/hyperlink" Target="https://mood-a.com/20" TargetMode="External"/><Relationship Id="rId33" Type="http://schemas.openxmlformats.org/officeDocument/2006/relationships/hyperlink" Target="http://yoap.kr/wp-content/uploads/2002/11/1.jpg" TargetMode="External"/><Relationship Id="rId38" Type="http://schemas.openxmlformats.org/officeDocument/2006/relationships/hyperlink" Target="http://yoap.kr/wp-content/uploads/2015/06/3.jpg" TargetMode="External"/><Relationship Id="rId46" Type="http://schemas.openxmlformats.org/officeDocument/2006/relationships/hyperlink" Target="http://yoap.kr/wp-content/uploads/2017/04/01_night_west-view.jpg" TargetMode="External"/><Relationship Id="rId59" Type="http://schemas.openxmlformats.org/officeDocument/2006/relationships/hyperlink" Target="http://yoap.kr/wp-content/uploads/2020/12/000_-jamwon_Gooreum_zip_outdoor_2-2n.jpg" TargetMode="External"/><Relationship Id="rId20" Type="http://schemas.openxmlformats.org/officeDocument/2006/relationships/hyperlink" Target="https://cdn.imweb.me/thumbnail/20211116/d43f3f9078a00.jpg" TargetMode="External"/><Relationship Id="rId41" Type="http://schemas.openxmlformats.org/officeDocument/2006/relationships/hyperlink" Target="http://yoap.kr/wp-content/uploads/2017/11/001_00_eve_03_1.jpg" TargetMode="External"/><Relationship Id="rId54" Type="http://schemas.openxmlformats.org/officeDocument/2006/relationships/hyperlink" Target="http://yoap.kr/wp-content/uploads/2018/08/3_A_O_5.jpg" TargetMode="External"/><Relationship Id="rId62" Type="http://schemas.openxmlformats.org/officeDocument/2006/relationships/hyperlink" Target="http://yoap.kr/wp-content/uploads/2022/04/2_evening_view_3.jpg" TargetMode="External"/><Relationship Id="rId1" Type="http://schemas.openxmlformats.org/officeDocument/2006/relationships/hyperlink" Target="http://architectsh2l.com/works/?q=YToxOntzOjEyOiJrZXl3b3JkX3R5cGUiO3M6MzoiYWxsIjt9&amp;bmode=view&amp;idx=235207&amp;t=board" TargetMode="External"/><Relationship Id="rId6" Type="http://schemas.openxmlformats.org/officeDocument/2006/relationships/hyperlink" Target="https://cdn.imweb.me/thumbnail/20190215/5c66621b1e70c.jpg" TargetMode="External"/><Relationship Id="rId15" Type="http://schemas.openxmlformats.org/officeDocument/2006/relationships/hyperlink" Target="http://architectsh2l.com/works/?q=YToxOntzOjEyOiJrZXl3b3JkX3R5cGUiO3M6MzoiYWxsIjt9&amp;bmode=view&amp;idx=5481192&amp;t=board" TargetMode="External"/><Relationship Id="rId23" Type="http://schemas.openxmlformats.org/officeDocument/2006/relationships/hyperlink" Target="https://img1.daumcdn.net/thumb/R1280x0/?scode=mtistory2&amp;fname=https%3A%2F%2Fblog.kakaocdn.net%2Fdn%2FN8ixf%2FbtqEsXp2Ret%2FFoRbwIuCKXvOtv3EyygtIK%2Fimg.jpg" TargetMode="External"/><Relationship Id="rId28" Type="http://schemas.openxmlformats.org/officeDocument/2006/relationships/hyperlink" Target="https://img1.daumcdn.net/thumb/R1280x0/?scode=mtistory2&amp;fname=https%3A%2F%2Fblog.kakaocdn.net%2Fdn%2Fbs91T2%2FbtrsyGgGOfU%2FskQmjW6GvFaFjikBrsxGG0%2Fimg.jpg" TargetMode="External"/><Relationship Id="rId36" Type="http://schemas.openxmlformats.org/officeDocument/2006/relationships/hyperlink" Target="http://yoap.kr/wp-content/uploads/2014/11/004d.jpg" TargetMode="External"/><Relationship Id="rId49" Type="http://schemas.openxmlformats.org/officeDocument/2006/relationships/hyperlink" Target="http://yoap.kr/wp-content/uploads/2017/11/003_%EC%99%B8%EA%B4%80_%EA%B1%B0%EB%A6%AC%EB%B7%B0_%EC%95%BC%EA%B2%BD_1.jpg" TargetMode="External"/><Relationship Id="rId57" Type="http://schemas.openxmlformats.org/officeDocument/2006/relationships/hyperlink" Target="http://yoap.kr/wp-content/uploads/2019/02/3_a_DAY_000.jpg" TargetMode="External"/><Relationship Id="rId10" Type="http://schemas.openxmlformats.org/officeDocument/2006/relationships/hyperlink" Target="https://cdn.imweb.me/thumbnail/20190711/f176dd92146cb.jpg" TargetMode="External"/><Relationship Id="rId31" Type="http://schemas.openxmlformats.org/officeDocument/2006/relationships/hyperlink" Target="http://yoap.kr/?projects=%e6%b7%b8%e9%a2%a8%e4%be%86%e6%95%85%e4%bb%81" TargetMode="External"/><Relationship Id="rId44" Type="http://schemas.openxmlformats.org/officeDocument/2006/relationships/hyperlink" Target="http://yoap.kr/wp-content/uploads/2017/02/001_D.jpg" TargetMode="External"/><Relationship Id="rId52" Type="http://schemas.openxmlformats.org/officeDocument/2006/relationships/hyperlink" Target="http://yoap.kr/wp-content/uploads/2018/07/7.jpg" TargetMode="External"/><Relationship Id="rId60" Type="http://schemas.openxmlformats.org/officeDocument/2006/relationships/hyperlink" Target="http://yoap.kr/wp-content/uploads/2021/02/001_ge_.jpg" TargetMode="External"/><Relationship Id="rId4" Type="http://schemas.openxmlformats.org/officeDocument/2006/relationships/hyperlink" Target="https://cdn.imweb.me/thumbnail/20171103/59fc2d43526ee.jpg" TargetMode="External"/><Relationship Id="rId9" Type="http://schemas.openxmlformats.org/officeDocument/2006/relationships/hyperlink" Target="http://architectsh2l.com/works/?q=YToxOntzOjEyOiJrZXl3b3JkX3R5cGUiO3M6MzoiYWxsIjt9&amp;bmode=view&amp;idx=2085879&amp;t=board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inuarchi.com/wp-content/uploads/2020/10/%EB%A1%9C%EA%B3%A0-e1603675402751.png" TargetMode="External"/><Relationship Id="rId13" Type="http://schemas.openxmlformats.org/officeDocument/2006/relationships/hyperlink" Target="http://architectsh2l.com/" TargetMode="External"/><Relationship Id="rId18" Type="http://schemas.openxmlformats.org/officeDocument/2006/relationships/hyperlink" Target="mailto:moodarch2020@gmail.com" TargetMode="External"/><Relationship Id="rId3" Type="http://schemas.openxmlformats.org/officeDocument/2006/relationships/hyperlink" Target="http://sosu2357.com/" TargetMode="External"/><Relationship Id="rId21" Type="http://schemas.openxmlformats.org/officeDocument/2006/relationships/hyperlink" Target="mailto:richuega@naver.com" TargetMode="External"/><Relationship Id="rId7" Type="http://schemas.openxmlformats.org/officeDocument/2006/relationships/hyperlink" Target="http://inuarchi.com/" TargetMode="External"/><Relationship Id="rId12" Type="http://schemas.openxmlformats.org/officeDocument/2006/relationships/hyperlink" Target="mailto:inu-archi@hanmail.net" TargetMode="External"/><Relationship Id="rId17" Type="http://schemas.openxmlformats.org/officeDocument/2006/relationships/hyperlink" Target="https://tistory3.daumcdn.net/tistory/3931374/skin/images/mooda_logo.png" TargetMode="External"/><Relationship Id="rId25" Type="http://schemas.openxmlformats.org/officeDocument/2006/relationships/printerSettings" Target="../printerSettings/printerSettings2.bin"/><Relationship Id="rId2" Type="http://schemas.openxmlformats.org/officeDocument/2006/relationships/hyperlink" Target="http://misoroarch.com/images/main/mt_title.png" TargetMode="External"/><Relationship Id="rId16" Type="http://schemas.openxmlformats.org/officeDocument/2006/relationships/hyperlink" Target="https://mood-a.com/" TargetMode="External"/><Relationship Id="rId20" Type="http://schemas.openxmlformats.org/officeDocument/2006/relationships/hyperlink" Target="http://www.richue.com/RAD/PEG/logo_15670534683444.png" TargetMode="External"/><Relationship Id="rId1" Type="http://schemas.openxmlformats.org/officeDocument/2006/relationships/hyperlink" Target="http://misoroarch.com/" TargetMode="External"/><Relationship Id="rId6" Type="http://schemas.openxmlformats.org/officeDocument/2006/relationships/hyperlink" Target="https://blogpfthumb-phinf.pstatic.net/MjAxOTEyMjVfMjA1/MDAxNTc3MjE4Nzc2NTIy.EkeacEGWYCB5ib35H9Nfckt-RwihhCo-qfEnGCfdxBYg.AsYOAQpr4BPrRwDMhO9cSokLM2FPjk3bA1kJs4G2ubAg.JPEG.ftw18/%25C5%25F5%25B4%25E5%2B%25BA%25B9%25BB%25E7.jpg?type=w161" TargetMode="External"/><Relationship Id="rId11" Type="http://schemas.openxmlformats.org/officeDocument/2006/relationships/hyperlink" Target="mailto:misoroarch@hanmail.net" TargetMode="External"/><Relationship Id="rId24" Type="http://schemas.openxmlformats.org/officeDocument/2006/relationships/hyperlink" Target="mailto:yoap@yoap.kr" TargetMode="External"/><Relationship Id="rId5" Type="http://schemas.openxmlformats.org/officeDocument/2006/relationships/hyperlink" Target="https://todot.kr/" TargetMode="External"/><Relationship Id="rId15" Type="http://schemas.openxmlformats.org/officeDocument/2006/relationships/hyperlink" Target="mailto:architectsh2l@gmail.com" TargetMode="External"/><Relationship Id="rId23" Type="http://schemas.openxmlformats.org/officeDocument/2006/relationships/hyperlink" Target="http://yoap.kr/wp-content/uploads/2013/05/yoap-ci_ver3_eng_black_small-150x150.jpg" TargetMode="External"/><Relationship Id="rId10" Type="http://schemas.openxmlformats.org/officeDocument/2006/relationships/hyperlink" Target="mailto:235711sosu@gmail.com" TargetMode="External"/><Relationship Id="rId19" Type="http://schemas.openxmlformats.org/officeDocument/2006/relationships/hyperlink" Target="https://blog.naver.com/richuehong2" TargetMode="External"/><Relationship Id="rId4" Type="http://schemas.openxmlformats.org/officeDocument/2006/relationships/hyperlink" Target="http://images.squarespace-cdn.com/content/v1/5756c135356fb02fbe7ced1d/1468466155608-AQICUKO1PT078R8MGRBO/sosu+ci-01+copy.png" TargetMode="External"/><Relationship Id="rId9" Type="http://schemas.openxmlformats.org/officeDocument/2006/relationships/hyperlink" Target="mailto:todot@todot.kr" TargetMode="External"/><Relationship Id="rId14" Type="http://schemas.openxmlformats.org/officeDocument/2006/relationships/hyperlink" Target="https://cdn.imweb.me/thumbnail/20170918/59bf50c4baebb.png" TargetMode="External"/><Relationship Id="rId22" Type="http://schemas.openxmlformats.org/officeDocument/2006/relationships/hyperlink" Target="http://yoap.kr/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blog.naver.com/PostView.naver?blogId=richuehong2&amp;logNo=222250321554&amp;categoryNo=241&amp;parentCategoryNo=&amp;from=thumbnailList" TargetMode="External"/><Relationship Id="rId21" Type="http://schemas.openxmlformats.org/officeDocument/2006/relationships/hyperlink" Target="https://blog.naver.com/PostView.naver?blogId=richuehong2&amp;logNo=221416327093&amp;categoryNo=241&amp;parentCategoryNo=&amp;from=thumbnailList" TargetMode="External"/><Relationship Id="rId42" Type="http://schemas.openxmlformats.org/officeDocument/2006/relationships/hyperlink" Target="https://blog.naver.com/PostView.naver?blogId=richuehong2&amp;logNo=221234174237&amp;categoryNo=242&amp;parentCategoryNo=&amp;from=thumbnailList" TargetMode="External"/><Relationship Id="rId47" Type="http://schemas.openxmlformats.org/officeDocument/2006/relationships/hyperlink" Target="https://blog.naver.com/PostView.naver?blogId=richuehong2&amp;logNo=221382722923&amp;categoryNo=242&amp;parentCategoryNo=&amp;from=thumbnailList" TargetMode="External"/><Relationship Id="rId63" Type="http://schemas.openxmlformats.org/officeDocument/2006/relationships/hyperlink" Target="https://blog.naver.com/PostView.naver?blogId=richuehong2&amp;logNo=222688230709&amp;categoryNo=242&amp;parentCategoryNo=&amp;from=thumbnailList" TargetMode="External"/><Relationship Id="rId68" Type="http://schemas.openxmlformats.org/officeDocument/2006/relationships/hyperlink" Target="https://blog.naver.com/PostView.naver?blogId=richuehong2&amp;logNo=221593033271&amp;categoryNo=245&amp;parentCategoryNo=&amp;from=thumbnailList" TargetMode="External"/><Relationship Id="rId84" Type="http://schemas.openxmlformats.org/officeDocument/2006/relationships/hyperlink" Target="https://blog.naver.com/PostView.naver?blogId=richuehong2&amp;logNo=221973061199&amp;categoryNo=244&amp;parentCategoryNo=&amp;from=thumbnailList" TargetMode="External"/><Relationship Id="rId16" Type="http://schemas.openxmlformats.org/officeDocument/2006/relationships/hyperlink" Target="https://blogfiles.pstatic.net/20121119_195/richuehong2_1353290987273wmThA_JPEG/1%C2%F7_.jpg?type=w1" TargetMode="External"/><Relationship Id="rId11" Type="http://schemas.openxmlformats.org/officeDocument/2006/relationships/hyperlink" Target="https://blog.naver.com/PostView.naver?blogId=richuehong2&amp;logNo=222612047748&amp;categoryNo=241&amp;parentCategoryNo=&amp;from=thumbnailList" TargetMode="External"/><Relationship Id="rId32" Type="http://schemas.openxmlformats.org/officeDocument/2006/relationships/hyperlink" Target="https://blog.naver.com/PostView.naver?blogId=richuehong2&amp;logNo=220092755352&amp;categoryNo=242&amp;parentCategoryNo=&amp;from=thumbnailList" TargetMode="External"/><Relationship Id="rId37" Type="http://schemas.openxmlformats.org/officeDocument/2006/relationships/hyperlink" Target="https://blog.naver.com/PostView.naver?blogId=richuehong2&amp;logNo=220618301272&amp;categoryNo=242&amp;parentCategoryNo=&amp;from=thumbnailList" TargetMode="External"/><Relationship Id="rId53" Type="http://schemas.openxmlformats.org/officeDocument/2006/relationships/hyperlink" Target="https://blog.naver.com/PostView.naver?blogId=richuehong2&amp;logNo=221957567035&amp;categoryNo=242&amp;parentCategoryNo=&amp;from=thumbnailList" TargetMode="External"/><Relationship Id="rId58" Type="http://schemas.openxmlformats.org/officeDocument/2006/relationships/hyperlink" Target="https://blog.naver.com/PostView.naver?blogId=richuehong2&amp;logNo=222496812980&amp;categoryNo=242&amp;parentCategoryNo=&amp;from=thumbnailList" TargetMode="External"/><Relationship Id="rId74" Type="http://schemas.openxmlformats.org/officeDocument/2006/relationships/hyperlink" Target="https://blog.naver.com/PostView.naver?blogId=richuehong2&amp;logNo=90157863356&amp;categoryNo=244&amp;parentCategoryNo=&amp;from=thumbnailList" TargetMode="External"/><Relationship Id="rId79" Type="http://schemas.openxmlformats.org/officeDocument/2006/relationships/hyperlink" Target="https://blog.naver.com/PostView.naver?blogId=richuehong2&amp;logNo=221229503928&amp;categoryNo=244&amp;parentCategoryNo=&amp;from=thumbnailList" TargetMode="External"/><Relationship Id="rId5" Type="http://schemas.openxmlformats.org/officeDocument/2006/relationships/hyperlink" Target="https://blog.naver.com/PostView.naver?blogId=richuehong2&amp;logNo=220901704457&amp;categoryNo=241&amp;parentCategoryNo=&amp;from=thumbnailList" TargetMode="External"/><Relationship Id="rId19" Type="http://schemas.openxmlformats.org/officeDocument/2006/relationships/hyperlink" Target="https://blog.naver.com/PostView.naver?blogId=richuehong2&amp;logNo=221313162889&amp;categoryNo=241&amp;parentCategoryNo=&amp;from=thumbnailList" TargetMode="External"/><Relationship Id="rId14" Type="http://schemas.openxmlformats.org/officeDocument/2006/relationships/hyperlink" Target="https://blog.naver.com/PostView.naver?blogId=richuehong2&amp;logNo=222120193586&amp;categoryNo=244&amp;parentCategoryNo=&amp;from=thumbnailList" TargetMode="External"/><Relationship Id="rId22" Type="http://schemas.openxmlformats.org/officeDocument/2006/relationships/hyperlink" Target="https://blog.naver.com/PostView.naver?blogId=richuehong2&amp;logNo=221456610270&amp;categoryNo=241&amp;parentCategoryNo=&amp;from=thumbnailList" TargetMode="External"/><Relationship Id="rId27" Type="http://schemas.openxmlformats.org/officeDocument/2006/relationships/hyperlink" Target="https://blog.naver.com/PostView.naver?blogId=richuehong2&amp;logNo=222518753341&amp;categoryNo=241&amp;parentCategoryNo=&amp;from=thumbnailList" TargetMode="External"/><Relationship Id="rId30" Type="http://schemas.openxmlformats.org/officeDocument/2006/relationships/hyperlink" Target="https://blog.naver.com/PostView.naver?blogId=richuehong2&amp;logNo=90187165445&amp;categoryNo=242&amp;parentCategoryNo=&amp;from=thumbnailList" TargetMode="External"/><Relationship Id="rId35" Type="http://schemas.openxmlformats.org/officeDocument/2006/relationships/hyperlink" Target="https://blog.naver.com/PostView.naver?blogId=richuehong2&amp;logNo=220478844902&amp;categoryNo=242&amp;parentCategoryNo=&amp;from=thumbnailList" TargetMode="External"/><Relationship Id="rId43" Type="http://schemas.openxmlformats.org/officeDocument/2006/relationships/hyperlink" Target="https://blog.naver.com/PostView.naver?blogId=richuehong2&amp;logNo=221271040714&amp;categoryNo=242&amp;parentCategoryNo=&amp;from=thumbnailList" TargetMode="External"/><Relationship Id="rId48" Type="http://schemas.openxmlformats.org/officeDocument/2006/relationships/hyperlink" Target="https://blogfiles.pstatic.net/MjAxODEwMjJfMTky/MDAxNTQwMjAwODQwNDY5.q_NPnRGFXl3iSjYcubiNUVAFCI5jaNDxZC2UScTFZBYg.C9uDAe_QeRfX80VG73IKMI4_-kaeXSBQc66JfOARKD0g.JPEG.richuehong2/DSC00320.jpg?type=w1" TargetMode="External"/><Relationship Id="rId56" Type="http://schemas.openxmlformats.org/officeDocument/2006/relationships/hyperlink" Target="https://blog.naver.com/PostView.naver?blogId=richuehong2&amp;logNo=222409007179&amp;categoryNo=242&amp;parentCategoryNo=&amp;from=thumbnailList" TargetMode="External"/><Relationship Id="rId64" Type="http://schemas.openxmlformats.org/officeDocument/2006/relationships/hyperlink" Target="https://blog.naver.com/PostView.naver?blogId=richuehong2&amp;logNo=220565497048&amp;categoryNo=245&amp;parentCategoryNo=&amp;from=thumbnailList" TargetMode="External"/><Relationship Id="rId69" Type="http://schemas.openxmlformats.org/officeDocument/2006/relationships/hyperlink" Target="https://blog.naver.com/PostView.naver?blogId=richuehong2&amp;logNo=221792298580&amp;categoryNo=245&amp;parentCategoryNo=&amp;from=thumbnailList" TargetMode="External"/><Relationship Id="rId77" Type="http://schemas.openxmlformats.org/officeDocument/2006/relationships/hyperlink" Target="https://blog.naver.com/PostView.naver?blogId=richuehong2&amp;logNo=220901690276&amp;categoryNo=244&amp;parentCategoryNo=&amp;from=thumbnailList" TargetMode="External"/><Relationship Id="rId8" Type="http://schemas.openxmlformats.org/officeDocument/2006/relationships/hyperlink" Target="https://blog.naver.com/PostView.naver?blogId=richuehong2&amp;logNo=221214346483&amp;categoryNo=241&amp;parentCategoryNo=&amp;from=thumbnailList" TargetMode="External"/><Relationship Id="rId51" Type="http://schemas.openxmlformats.org/officeDocument/2006/relationships/hyperlink" Target="https://blog.naver.com/PostView.naver?blogId=richuehong2&amp;logNo=221438992995&amp;categoryNo=242&amp;parentCategoryNo=&amp;from=thumbnailList" TargetMode="External"/><Relationship Id="rId72" Type="http://schemas.openxmlformats.org/officeDocument/2006/relationships/hyperlink" Target="https://blog.naver.com/PostView.naver?blogId=richuehong2&amp;logNo=221296462797&amp;categoryNo=243&amp;parentCategoryNo=&amp;from=thumbnailList" TargetMode="External"/><Relationship Id="rId80" Type="http://schemas.openxmlformats.org/officeDocument/2006/relationships/hyperlink" Target="https://blog.naver.com/PostView.naver?blogId=richuehong2&amp;logNo=221286867710&amp;categoryNo=244&amp;parentCategoryNo=&amp;from=thumbnailList" TargetMode="External"/><Relationship Id="rId85" Type="http://schemas.openxmlformats.org/officeDocument/2006/relationships/hyperlink" Target="https://blog.naver.com/PostView.naver?blogId=richuehong2&amp;logNo=222476356140&amp;categoryNo=244&amp;parentCategoryNo=&amp;from=thumbnailList" TargetMode="External"/><Relationship Id="rId3" Type="http://schemas.openxmlformats.org/officeDocument/2006/relationships/hyperlink" Target="https://blog.naver.com/PostView.naver?blogId=richuehong2&amp;logNo=220257184431&amp;categoryNo=241&amp;parentCategoryNo=&amp;from=thumbnailList" TargetMode="External"/><Relationship Id="rId12" Type="http://schemas.openxmlformats.org/officeDocument/2006/relationships/hyperlink" Target="https://blog.naver.com/PostView.naver?blogId=richuehong2&amp;logNo=222633852819&amp;categoryNo=241&amp;parentCategoryNo=&amp;from=thumbnailList" TargetMode="External"/><Relationship Id="rId17" Type="http://schemas.openxmlformats.org/officeDocument/2006/relationships/hyperlink" Target="https://blog.naver.com/PostView.naver?blogId=richuehong2&amp;logNo=221268359368&amp;categoryNo=241&amp;parentCategoryNo=&amp;from=thumbnailList" TargetMode="External"/><Relationship Id="rId25" Type="http://schemas.openxmlformats.org/officeDocument/2006/relationships/hyperlink" Target="https://blog.naver.com/PostView.naver?blogId=richuehong2&amp;logNo=222019780813&amp;categoryNo=241&amp;parentCategoryNo=&amp;from=thumbnailList" TargetMode="External"/><Relationship Id="rId33" Type="http://schemas.openxmlformats.org/officeDocument/2006/relationships/hyperlink" Target="https://blog.naver.com/PostView.naver?blogId=richuehong2&amp;logNo=220103850419&amp;categoryNo=242&amp;parentCategoryNo=&amp;from=thumbnailList" TargetMode="External"/><Relationship Id="rId38" Type="http://schemas.openxmlformats.org/officeDocument/2006/relationships/hyperlink" Target="https://blog.naver.com/PostView.naver?blogId=richuehong2&amp;logNo=220809608125&amp;categoryNo=242&amp;parentCategoryNo=&amp;from=thumbnailList" TargetMode="External"/><Relationship Id="rId46" Type="http://schemas.openxmlformats.org/officeDocument/2006/relationships/hyperlink" Target="https://blog.naver.com/PostView.naver?blogId=richuehong2&amp;logNo=221342430529&amp;categoryNo=242&amp;parentCategoryNo=&amp;from=thumbnailList" TargetMode="External"/><Relationship Id="rId59" Type="http://schemas.openxmlformats.org/officeDocument/2006/relationships/hyperlink" Target="https://blog.naver.com/PostView.naver?blogId=richuehong2&amp;logNo=222543077597&amp;categoryNo=242&amp;parentCategoryNo=&amp;from=thumbnailList" TargetMode="External"/><Relationship Id="rId67" Type="http://schemas.openxmlformats.org/officeDocument/2006/relationships/hyperlink" Target="https://blog.naver.com/PostView.naver?blogId=richuehong2&amp;logNo=221449408487&amp;categoryNo=245&amp;parentCategoryNo=&amp;from=thumbnailList" TargetMode="External"/><Relationship Id="rId20" Type="http://schemas.openxmlformats.org/officeDocument/2006/relationships/hyperlink" Target="https://blog.naver.com/PostView.naver?blogId=richuehong2&amp;logNo=221390957102&amp;categoryNo=241&amp;parentCategoryNo=&amp;from=thumbnailList" TargetMode="External"/><Relationship Id="rId41" Type="http://schemas.openxmlformats.org/officeDocument/2006/relationships/hyperlink" Target="https://blog.naver.com/PostView.naver?blogId=richuehong2&amp;logNo=221124912451&amp;categoryNo=242&amp;parentCategoryNo=&amp;from=thumbnailList" TargetMode="External"/><Relationship Id="rId54" Type="http://schemas.openxmlformats.org/officeDocument/2006/relationships/hyperlink" Target="https://blog.naver.com/PostView.naver?blogId=richuehong2&amp;logNo=222295431941&amp;categoryNo=242&amp;parentCategoryNo=&amp;from=thumbnailList" TargetMode="External"/><Relationship Id="rId62" Type="http://schemas.openxmlformats.org/officeDocument/2006/relationships/hyperlink" Target="https://blog.naver.com/PostView.naver?blogId=richuehong2&amp;logNo=222649081124&amp;categoryNo=242&amp;parentCategoryNo=&amp;from=thumbnailList" TargetMode="External"/><Relationship Id="rId70" Type="http://schemas.openxmlformats.org/officeDocument/2006/relationships/hyperlink" Target="https://blog.naver.com/PostView.naver?blogId=richuehong2&amp;logNo=221072538988&amp;categoryNo=243&amp;parentCategoryNo=&amp;from=thumbnailList" TargetMode="External"/><Relationship Id="rId75" Type="http://schemas.openxmlformats.org/officeDocument/2006/relationships/hyperlink" Target="https://blog.naver.com/PostView.naver?blogId=richuehong2&amp;logNo=90162710196&amp;categoryNo=244&amp;parentCategoryNo=&amp;from=thumbnailList" TargetMode="External"/><Relationship Id="rId83" Type="http://schemas.openxmlformats.org/officeDocument/2006/relationships/hyperlink" Target="https://blog.naver.com/PostView.naver?blogId=richuehong2&amp;logNo=221906452347&amp;categoryNo=244&amp;parentCategoryNo=&amp;from=thumbnailList" TargetMode="External"/><Relationship Id="rId1" Type="http://schemas.openxmlformats.org/officeDocument/2006/relationships/hyperlink" Target="https://blog.naver.com/PostView.naver?blogId=richuehong2&amp;logNo=90157049580&amp;categoryNo=241&amp;parentCategoryNo=&amp;from=thumbnailList" TargetMode="External"/><Relationship Id="rId6" Type="http://schemas.openxmlformats.org/officeDocument/2006/relationships/hyperlink" Target="https://blog.naver.com/PostView.naver?blogId=richuehong2&amp;logNo=221002736634&amp;categoryNo=241&amp;parentCategoryNo=&amp;from=thumbnailList" TargetMode="External"/><Relationship Id="rId15" Type="http://schemas.openxmlformats.org/officeDocument/2006/relationships/hyperlink" Target="https://blog.naver.com/PostView.naver?blogId=richuehong2&amp;logNo=220157566160&amp;categoryNo=253&amp;parentCategoryNo=&amp;from=thumbnailList" TargetMode="External"/><Relationship Id="rId23" Type="http://schemas.openxmlformats.org/officeDocument/2006/relationships/hyperlink" Target="https://blog.naver.com/PostView.naver?blogId=richuehong2&amp;logNo=221643706669&amp;categoryNo=241&amp;parentCategoryNo=&amp;from=thumbnailList" TargetMode="External"/><Relationship Id="rId28" Type="http://schemas.openxmlformats.org/officeDocument/2006/relationships/hyperlink" Target="https://blog.naver.com/PostView.naver?blogId=richuehong2&amp;logNo=222588313183&amp;categoryNo=241&amp;parentCategoryNo=&amp;from=thumbnailList" TargetMode="External"/><Relationship Id="rId36" Type="http://schemas.openxmlformats.org/officeDocument/2006/relationships/hyperlink" Target="https://blog.naver.com/PostView.naver?blogId=richuehong2&amp;logNo=220618280034&amp;categoryNo=242&amp;parentCategoryNo=&amp;from=thumbnailList" TargetMode="External"/><Relationship Id="rId49" Type="http://schemas.openxmlformats.org/officeDocument/2006/relationships/hyperlink" Target="https://blog.naver.com/PostView.naver?blogId=richuehong2&amp;logNo=221409678631&amp;categoryNo=242&amp;parentCategoryNo=&amp;from=thumbnailList" TargetMode="External"/><Relationship Id="rId57" Type="http://schemas.openxmlformats.org/officeDocument/2006/relationships/hyperlink" Target="https://blog.naver.com/PostView.naver?blogId=richuehong2&amp;logNo=222432645032&amp;categoryNo=242&amp;parentCategoryNo=&amp;from=thumbnailList" TargetMode="External"/><Relationship Id="rId10" Type="http://schemas.openxmlformats.org/officeDocument/2006/relationships/hyperlink" Target="https://blog.naver.com/PostView.naver?blogId=richuehong2&amp;logNo=222463275810&amp;categoryNo=241&amp;parentCategoryNo=&amp;from=thumbnailList" TargetMode="External"/><Relationship Id="rId31" Type="http://schemas.openxmlformats.org/officeDocument/2006/relationships/hyperlink" Target="https://blogfiles.pstatic.net/20140725_26/richuehong2_1406272737437O4jkG_JPEG/%BA%ED%B7%CE%B1%D73_%C0%FC%B0%E6.jpg?type=w1" TargetMode="External"/><Relationship Id="rId44" Type="http://schemas.openxmlformats.org/officeDocument/2006/relationships/hyperlink" Target="https://blog.naver.com/PostView.naver?blogId=richuehong2&amp;logNo=221302002177&amp;categoryNo=242&amp;parentCategoryNo=&amp;from=thumbnailList" TargetMode="External"/><Relationship Id="rId52" Type="http://schemas.openxmlformats.org/officeDocument/2006/relationships/hyperlink" Target="https://blog.naver.com/PostView.naver?blogId=richuehong2&amp;logNo=221715459595&amp;categoryNo=242&amp;parentCategoryNo=&amp;from=thumbnailList" TargetMode="External"/><Relationship Id="rId60" Type="http://schemas.openxmlformats.org/officeDocument/2006/relationships/hyperlink" Target="https://blog.naver.com/PostView.naver?blogId=richuehong2&amp;logNo=222601165345&amp;categoryNo=242&amp;parentCategoryNo=&amp;from=thumbnailList" TargetMode="External"/><Relationship Id="rId65" Type="http://schemas.openxmlformats.org/officeDocument/2006/relationships/hyperlink" Target="https://blog.naver.com/PostView.naver?blogId=richuehong2&amp;logNo=221338093510&amp;categoryNo=245&amp;parentCategoryNo=&amp;from=thumbnailList" TargetMode="External"/><Relationship Id="rId73" Type="http://schemas.openxmlformats.org/officeDocument/2006/relationships/hyperlink" Target="https://blog.naver.com/PostView.naver?blogId=richuehong2&amp;logNo=222415706727&amp;categoryNo=243&amp;parentCategoryNo=&amp;from=thumbnailList" TargetMode="External"/><Relationship Id="rId78" Type="http://schemas.openxmlformats.org/officeDocument/2006/relationships/hyperlink" Target="https://blog.naver.com/PostView.naver?blogId=richuehong2&amp;logNo=221194161347&amp;categoryNo=244&amp;parentCategoryNo=&amp;from=thumbnailList" TargetMode="External"/><Relationship Id="rId81" Type="http://schemas.openxmlformats.org/officeDocument/2006/relationships/hyperlink" Target="https://blog.naver.com/PostView.naver?blogId=richuehong2&amp;logNo=221375305290&amp;categoryNo=244&amp;parentCategoryNo=&amp;from=thumbnailList" TargetMode="External"/><Relationship Id="rId86" Type="http://schemas.openxmlformats.org/officeDocument/2006/relationships/hyperlink" Target="https://blog.naver.com/PostView.naver?blogId=richuehong2&amp;logNo=222673637349&amp;categoryNo=244&amp;parentCategoryNo=&amp;from=thumbnailList" TargetMode="External"/><Relationship Id="rId4" Type="http://schemas.openxmlformats.org/officeDocument/2006/relationships/hyperlink" Target="https://blog.naver.com/PostView.naver?blogId=richuehong2&amp;logNo=220435376783&amp;categoryNo=241&amp;parentCategoryNo=&amp;from=thumbnailList" TargetMode="External"/><Relationship Id="rId9" Type="http://schemas.openxmlformats.org/officeDocument/2006/relationships/hyperlink" Target="https://blog.naver.com/PostView.naver?blogId=richuehong2&amp;logNo=222043264205&amp;categoryNo=241&amp;parentCategoryNo=&amp;from=thumbnailList" TargetMode="External"/><Relationship Id="rId13" Type="http://schemas.openxmlformats.org/officeDocument/2006/relationships/hyperlink" Target="https://blog.naver.com/PostView.naver?blogId=richuehong2&amp;logNo=222087750155&amp;categoryNo=242&amp;parentCategoryNo=&amp;from=thumbnailList" TargetMode="External"/><Relationship Id="rId18" Type="http://schemas.openxmlformats.org/officeDocument/2006/relationships/hyperlink" Target="https://blog.naver.com/PostView.naver?blogId=richuehong2&amp;logNo=221293620183&amp;categoryNo=241&amp;parentCategoryNo=&amp;from=thumbnailList" TargetMode="External"/><Relationship Id="rId39" Type="http://schemas.openxmlformats.org/officeDocument/2006/relationships/hyperlink" Target="https://blog.naver.com/PostView.naver?blogId=richuehong2&amp;logNo=220952574965&amp;categoryNo=242&amp;parentCategoryNo=&amp;from=thumbnailList" TargetMode="External"/><Relationship Id="rId34" Type="http://schemas.openxmlformats.org/officeDocument/2006/relationships/hyperlink" Target="https://blog.naver.com/PostView.naver?blogId=richuehong2&amp;logNo=220797519950&amp;categoryNo=242&amp;parentCategoryNo=&amp;from=thumbnailList" TargetMode="External"/><Relationship Id="rId50" Type="http://schemas.openxmlformats.org/officeDocument/2006/relationships/hyperlink" Target="https://blog.naver.com/PostView.naver?blogId=richuehong2&amp;logNo=221424391100&amp;categoryNo=242&amp;parentCategoryNo=&amp;from=thumbnailList" TargetMode="External"/><Relationship Id="rId55" Type="http://schemas.openxmlformats.org/officeDocument/2006/relationships/hyperlink" Target="https://blog.naver.com/PostView.naver?blogId=richuehong2&amp;logNo=222394359568&amp;categoryNo=242&amp;parentCategoryNo=&amp;from=thumbnailList" TargetMode="External"/><Relationship Id="rId76" Type="http://schemas.openxmlformats.org/officeDocument/2006/relationships/hyperlink" Target="https://blog.naver.com/PostView.naver?blogId=richuehong2&amp;logNo=90187163809&amp;categoryNo=244&amp;parentCategoryNo=&amp;from=thumbnailList" TargetMode="External"/><Relationship Id="rId7" Type="http://schemas.openxmlformats.org/officeDocument/2006/relationships/hyperlink" Target="https://blog.naver.com/PostView.naver?blogId=richuehong2&amp;logNo=221147423212&amp;categoryNo=241&amp;parentCategoryNo=&amp;from=thumbnailList" TargetMode="External"/><Relationship Id="rId71" Type="http://schemas.openxmlformats.org/officeDocument/2006/relationships/hyperlink" Target="https://blog.naver.com/PostView.naver?blogId=richuehong2&amp;logNo=221034527350&amp;categoryNo=243&amp;parentCategoryNo=&amp;from=thumbnailList" TargetMode="External"/><Relationship Id="rId2" Type="http://schemas.openxmlformats.org/officeDocument/2006/relationships/hyperlink" Target="https://blog.naver.com/PostView.naver?blogId=richuehong2&amp;logNo=220239059360&amp;categoryNo=241&amp;parentCategoryNo=&amp;from=thumbnailList" TargetMode="External"/><Relationship Id="rId29" Type="http://schemas.openxmlformats.org/officeDocument/2006/relationships/hyperlink" Target="https://blog.naver.com/PostView.naver?blogId=richuehong2&amp;logNo=220071644030&amp;categoryNo=242&amp;parentCategoryNo=&amp;from=thumbnailList" TargetMode="External"/><Relationship Id="rId24" Type="http://schemas.openxmlformats.org/officeDocument/2006/relationships/hyperlink" Target="https://blog.naver.com/PostView.naver?blogId=richuehong2&amp;logNo=221920935160&amp;categoryNo=241&amp;parentCategoryNo=&amp;from=thumbnailList" TargetMode="External"/><Relationship Id="rId40" Type="http://schemas.openxmlformats.org/officeDocument/2006/relationships/hyperlink" Target="https://blog.naver.com/PostView.naver?blogId=richuehong2&amp;logNo=221105759637&amp;categoryNo=242&amp;parentCategoryNo=&amp;from=thumbnailList" TargetMode="External"/><Relationship Id="rId45" Type="http://schemas.openxmlformats.org/officeDocument/2006/relationships/hyperlink" Target="https://blog.naver.com/PostView.naver?blogId=richuehong2&amp;logNo=221302036382&amp;categoryNo=242&amp;parentCategoryNo=&amp;from=thumbnailList" TargetMode="External"/><Relationship Id="rId66" Type="http://schemas.openxmlformats.org/officeDocument/2006/relationships/hyperlink" Target="https://blog.naver.com/PostView.naver?blogId=richuehong2&amp;logNo=221181357843&amp;categoryNo=245&amp;parentCategoryNo=&amp;from=thumbnailList" TargetMode="External"/><Relationship Id="rId87" Type="http://schemas.openxmlformats.org/officeDocument/2006/relationships/hyperlink" Target="https://blog.naver.com/PostView.naver?blogId=richuehong2&amp;logNo=221697872754&amp;categoryNo=253&amp;parentCategoryNo=&amp;from=thumbnailList" TargetMode="External"/><Relationship Id="rId61" Type="http://schemas.openxmlformats.org/officeDocument/2006/relationships/hyperlink" Target="https://blog.naver.com/PostView.naver?blogId=richuehong2&amp;logNo=222617797995&amp;categoryNo=242&amp;parentCategoryNo=&amp;from=thumbnailList" TargetMode="External"/><Relationship Id="rId82" Type="http://schemas.openxmlformats.org/officeDocument/2006/relationships/hyperlink" Target="https://blog.naver.com/PostView.naver?blogId=richuehong2&amp;logNo=221409616899&amp;categoryNo=244&amp;parentCategoryNo=&amp;from=thumbnailLi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82F56-89A3-F746-9C61-9CBD71B8E610}">
  <sheetPr codeName="Sheet1"/>
  <dimension ref="A1:N131"/>
  <sheetViews>
    <sheetView tabSelected="1" zoomScaleNormal="100" workbookViewId="0">
      <pane ySplit="1" topLeftCell="A118" activePane="bottomLeft" state="frozen"/>
      <selection pane="bottomLeft" activeCell="D134" sqref="D134"/>
    </sheetView>
  </sheetViews>
  <sheetFormatPr baseColWidth="10" defaultColWidth="15.7109375" defaultRowHeight="20" customHeight="1"/>
  <cols>
    <col min="1" max="9" width="10.7109375" style="1" customWidth="1"/>
    <col min="10" max="10" width="15.7109375" style="1"/>
    <col min="11" max="11" width="15.7109375" style="1" customWidth="1"/>
    <col min="12" max="12" width="15.7109375" style="1"/>
    <col min="13" max="13" width="26.5703125" style="1" customWidth="1"/>
    <col min="14" max="14" width="15.7109375" style="1"/>
    <col min="15" max="16384" width="15.7109375" style="2"/>
  </cols>
  <sheetData>
    <row r="1" spans="1:14" ht="20" customHeight="1" thickBot="1">
      <c r="A1" s="11" t="s">
        <v>101</v>
      </c>
      <c r="B1" s="11" t="s">
        <v>10</v>
      </c>
      <c r="C1" s="11" t="s">
        <v>0</v>
      </c>
      <c r="D1" s="11" t="s">
        <v>1</v>
      </c>
      <c r="E1" s="11" t="s">
        <v>2</v>
      </c>
      <c r="F1" s="11" t="s">
        <v>327</v>
      </c>
      <c r="G1" s="11" t="s">
        <v>328</v>
      </c>
      <c r="H1" s="11" t="s">
        <v>333</v>
      </c>
      <c r="I1" s="11" t="s">
        <v>3</v>
      </c>
      <c r="J1" s="11" t="s">
        <v>4</v>
      </c>
      <c r="K1" s="11" t="s">
        <v>5</v>
      </c>
      <c r="L1" s="11" t="s">
        <v>6</v>
      </c>
      <c r="M1" s="11" t="s">
        <v>7</v>
      </c>
      <c r="N1" s="11" t="s">
        <v>8</v>
      </c>
    </row>
    <row r="2" spans="1:14" s="5" customFormat="1" ht="20" customHeight="1">
      <c r="A2" s="9" t="str">
        <f>B2&amp;"_"&amp;I2</f>
        <v>m_00001_pj_00001</v>
      </c>
      <c r="B2" s="9" t="s">
        <v>20</v>
      </c>
      <c r="C2" s="9" t="str">
        <f>VLOOKUP($B2,base_data!$1:$1048576,2,0)</f>
        <v>미소로 건축사사무소</v>
      </c>
      <c r="D2" s="9" t="str">
        <f>VLOOKUP($B2,base_data!$1:$1048576,3,0)</f>
        <v>http://misoroarch.com/</v>
      </c>
      <c r="E2" s="9" t="str">
        <f>VLOOKUP($B2,base_data!$1:$1048576,4,0)</f>
        <v>http://misoroarch.com/images/main/mt_title.png</v>
      </c>
      <c r="F2" s="9" t="str">
        <f>VLOOKUP($B2,base_data!$1:$1048576,5,0)</f>
        <v>박완수, 박성남</v>
      </c>
      <c r="G2" s="9" t="str">
        <f>VLOOKUP($B2,base_data!$1:$1048576,6,0)</f>
        <v>02)577-4543</v>
      </c>
      <c r="H2" s="9" t="str">
        <f>VLOOKUP($B2,base_data!$1:$1048576,7,0)</f>
        <v>misoroarch@hanmail.net</v>
      </c>
      <c r="I2" s="9" t="s">
        <v>67</v>
      </c>
      <c r="J2" s="9" t="s">
        <v>11</v>
      </c>
      <c r="K2" s="10" t="s">
        <v>12</v>
      </c>
      <c r="L2" s="10" t="s">
        <v>13</v>
      </c>
      <c r="M2" s="9" t="s">
        <v>698</v>
      </c>
      <c r="N2" s="9" t="s">
        <v>103</v>
      </c>
    </row>
    <row r="3" spans="1:14" s="5" customFormat="1" ht="20" customHeight="1">
      <c r="A3" s="3" t="str">
        <f>B3&amp;"_"&amp;I3</f>
        <v>m_00001_pj_00002</v>
      </c>
      <c r="B3" s="3" t="s">
        <v>20</v>
      </c>
      <c r="C3" s="3" t="str">
        <f>VLOOKUP(B3,base_data!$1:$1048576,2,0)</f>
        <v>미소로 건축사사무소</v>
      </c>
      <c r="D3" s="3" t="str">
        <f>VLOOKUP($B3,base_data!$1:$1048576,3,0)</f>
        <v>http://misoroarch.com/</v>
      </c>
      <c r="E3" s="3" t="str">
        <f>VLOOKUP($B3,base_data!$1:$1048576,4,0)</f>
        <v>http://misoroarch.com/images/main/mt_title.png</v>
      </c>
      <c r="F3" s="9" t="str">
        <f>VLOOKUP($B3,base_data!$1:$1048576,5,0)</f>
        <v>박완수, 박성남</v>
      </c>
      <c r="G3" s="9" t="str">
        <f>VLOOKUP($B3,base_data!$1:$1048576,6,0)</f>
        <v>02)577-4543</v>
      </c>
      <c r="H3" s="9" t="str">
        <f>VLOOKUP($B3,base_data!$1:$1048576,7,0)</f>
        <v>misoroarch@hanmail.net</v>
      </c>
      <c r="I3" s="3" t="s">
        <v>68</v>
      </c>
      <c r="J3" s="3" t="s">
        <v>15</v>
      </c>
      <c r="K3" s="4" t="s">
        <v>14</v>
      </c>
      <c r="L3" s="4" t="s">
        <v>16</v>
      </c>
      <c r="M3" s="3" t="s">
        <v>681</v>
      </c>
      <c r="N3" s="3" t="s">
        <v>104</v>
      </c>
    </row>
    <row r="4" spans="1:14" s="5" customFormat="1" ht="20" customHeight="1">
      <c r="A4" s="3" t="str">
        <f>B4&amp;"_"&amp;I4</f>
        <v>m_00001_pj_00003</v>
      </c>
      <c r="B4" s="3" t="s">
        <v>20</v>
      </c>
      <c r="C4" s="3" t="str">
        <f>VLOOKUP(B4,base_data!$1:$1048576,2,0)</f>
        <v>미소로 건축사사무소</v>
      </c>
      <c r="D4" s="3" t="str">
        <f>VLOOKUP($B4,base_data!$1:$1048576,3,0)</f>
        <v>http://misoroarch.com/</v>
      </c>
      <c r="E4" s="3" t="str">
        <f>VLOOKUP($B4,base_data!$1:$1048576,4,0)</f>
        <v>http://misoroarch.com/images/main/mt_title.png</v>
      </c>
      <c r="F4" s="9" t="str">
        <f>VLOOKUP($B4,base_data!$1:$1048576,5,0)</f>
        <v>박완수, 박성남</v>
      </c>
      <c r="G4" s="9" t="str">
        <f>VLOOKUP($B4,base_data!$1:$1048576,6,0)</f>
        <v>02)577-4543</v>
      </c>
      <c r="H4" s="9" t="str">
        <f>VLOOKUP($B4,base_data!$1:$1048576,7,0)</f>
        <v>misoroarch@hanmail.net</v>
      </c>
      <c r="I4" s="3" t="s">
        <v>69</v>
      </c>
      <c r="J4" s="3" t="s">
        <v>29</v>
      </c>
      <c r="K4" s="4" t="s">
        <v>30</v>
      </c>
      <c r="L4" s="4" t="s">
        <v>31</v>
      </c>
      <c r="M4" s="3" t="s">
        <v>32</v>
      </c>
      <c r="N4" s="3" t="s">
        <v>102</v>
      </c>
    </row>
    <row r="5" spans="1:14" s="5" customFormat="1" ht="20" customHeight="1">
      <c r="A5" s="3" t="str">
        <f>B5&amp;"_"&amp;I5</f>
        <v>m_00001_pj_00004</v>
      </c>
      <c r="B5" s="3" t="s">
        <v>20</v>
      </c>
      <c r="C5" s="3" t="str">
        <f>VLOOKUP(B5,base_data!$1:$1048576,2,0)</f>
        <v>미소로 건축사사무소</v>
      </c>
      <c r="D5" s="3" t="str">
        <f>VLOOKUP($B5,base_data!$1:$1048576,3,0)</f>
        <v>http://misoroarch.com/</v>
      </c>
      <c r="E5" s="3" t="str">
        <f>VLOOKUP($B5,base_data!$1:$1048576,4,0)</f>
        <v>http://misoroarch.com/images/main/mt_title.png</v>
      </c>
      <c r="F5" s="9" t="str">
        <f>VLOOKUP($B5,base_data!$1:$1048576,5,0)</f>
        <v>박완수, 박성남</v>
      </c>
      <c r="G5" s="9" t="str">
        <f>VLOOKUP($B5,base_data!$1:$1048576,6,0)</f>
        <v>02)577-4543</v>
      </c>
      <c r="H5" s="9" t="str">
        <f>VLOOKUP($B5,base_data!$1:$1048576,7,0)</f>
        <v>misoroarch@hanmail.net</v>
      </c>
      <c r="I5" s="3" t="s">
        <v>70</v>
      </c>
      <c r="J5" s="3" t="s">
        <v>33</v>
      </c>
      <c r="K5" s="4" t="s">
        <v>34</v>
      </c>
      <c r="L5" s="4" t="s">
        <v>35</v>
      </c>
      <c r="M5" s="3" t="s">
        <v>36</v>
      </c>
      <c r="N5" s="3" t="s">
        <v>105</v>
      </c>
    </row>
    <row r="6" spans="1:14" s="5" customFormat="1" ht="20" customHeight="1">
      <c r="A6" s="3" t="str">
        <f>B6&amp;"_"&amp;I6</f>
        <v>m_00001_pj_00005</v>
      </c>
      <c r="B6" s="3" t="s">
        <v>20</v>
      </c>
      <c r="C6" s="3" t="str">
        <f>VLOOKUP(B6,base_data!$1:$1048576,2,0)</f>
        <v>미소로 건축사사무소</v>
      </c>
      <c r="D6" s="3" t="str">
        <f>VLOOKUP($B6,base_data!$1:$1048576,3,0)</f>
        <v>http://misoroarch.com/</v>
      </c>
      <c r="E6" s="3" t="str">
        <f>VLOOKUP($B6,base_data!$1:$1048576,4,0)</f>
        <v>http://misoroarch.com/images/main/mt_title.png</v>
      </c>
      <c r="F6" s="9" t="str">
        <f>VLOOKUP($B6,base_data!$1:$1048576,5,0)</f>
        <v>박완수, 박성남</v>
      </c>
      <c r="G6" s="9" t="str">
        <f>VLOOKUP($B6,base_data!$1:$1048576,6,0)</f>
        <v>02)577-4543</v>
      </c>
      <c r="H6" s="9" t="str">
        <f>VLOOKUP($B6,base_data!$1:$1048576,7,0)</f>
        <v>misoroarch@hanmail.net</v>
      </c>
      <c r="I6" s="3" t="s">
        <v>71</v>
      </c>
      <c r="J6" s="3" t="s">
        <v>282</v>
      </c>
      <c r="K6" s="4" t="s">
        <v>283</v>
      </c>
      <c r="L6" s="4" t="s">
        <v>284</v>
      </c>
      <c r="M6" s="3" t="s">
        <v>286</v>
      </c>
      <c r="N6" s="3" t="s">
        <v>285</v>
      </c>
    </row>
    <row r="7" spans="1:14" s="5" customFormat="1" ht="20" customHeight="1">
      <c r="A7" s="3" t="str">
        <f>B7&amp;"_"&amp;I7</f>
        <v>m_00001_pj_00006</v>
      </c>
      <c r="B7" s="3" t="s">
        <v>20</v>
      </c>
      <c r="C7" s="3" t="str">
        <f>VLOOKUP(B7,base_data!$1:$1048576,2,0)</f>
        <v>미소로 건축사사무소</v>
      </c>
      <c r="D7" s="3" t="str">
        <f>VLOOKUP($B7,base_data!$1:$1048576,3,0)</f>
        <v>http://misoroarch.com/</v>
      </c>
      <c r="E7" s="3" t="str">
        <f>VLOOKUP($B7,base_data!$1:$1048576,4,0)</f>
        <v>http://misoroarch.com/images/main/mt_title.png</v>
      </c>
      <c r="F7" s="9" t="str">
        <f>VLOOKUP($B7,base_data!$1:$1048576,5,0)</f>
        <v>박완수, 박성남</v>
      </c>
      <c r="G7" s="9" t="str">
        <f>VLOOKUP($B7,base_data!$1:$1048576,6,0)</f>
        <v>02)577-4543</v>
      </c>
      <c r="H7" s="9" t="str">
        <f>VLOOKUP($B7,base_data!$1:$1048576,7,0)</f>
        <v>misoroarch@hanmail.net</v>
      </c>
      <c r="I7" s="3" t="s">
        <v>72</v>
      </c>
      <c r="J7" s="3" t="s">
        <v>289</v>
      </c>
      <c r="K7" s="4" t="s">
        <v>287</v>
      </c>
      <c r="L7" s="4" t="s">
        <v>288</v>
      </c>
      <c r="M7" s="3" t="s">
        <v>290</v>
      </c>
      <c r="N7" s="3" t="s">
        <v>291</v>
      </c>
    </row>
    <row r="8" spans="1:14" s="5" customFormat="1" ht="20" customHeight="1">
      <c r="A8" s="3" t="str">
        <f>B8&amp;"_"&amp;I8</f>
        <v>m_00001_pj_00007</v>
      </c>
      <c r="B8" s="3" t="s">
        <v>20</v>
      </c>
      <c r="C8" s="3" t="str">
        <f>VLOOKUP(B8,base_data!$1:$1048576,2,0)</f>
        <v>미소로 건축사사무소</v>
      </c>
      <c r="D8" s="3" t="str">
        <f>VLOOKUP($B8,base_data!$1:$1048576,3,0)</f>
        <v>http://misoroarch.com/</v>
      </c>
      <c r="E8" s="3" t="str">
        <f>VLOOKUP($B8,base_data!$1:$1048576,4,0)</f>
        <v>http://misoroarch.com/images/main/mt_title.png</v>
      </c>
      <c r="F8" s="9" t="str">
        <f>VLOOKUP($B8,base_data!$1:$1048576,5,0)</f>
        <v>박완수, 박성남</v>
      </c>
      <c r="G8" s="9" t="str">
        <f>VLOOKUP($B8,base_data!$1:$1048576,6,0)</f>
        <v>02)577-4543</v>
      </c>
      <c r="H8" s="9" t="str">
        <f>VLOOKUP($B8,base_data!$1:$1048576,7,0)</f>
        <v>misoroarch@hanmail.net</v>
      </c>
      <c r="I8" s="3" t="s">
        <v>73</v>
      </c>
      <c r="J8" s="3" t="s">
        <v>292</v>
      </c>
      <c r="K8" s="4" t="s">
        <v>293</v>
      </c>
      <c r="L8" s="4" t="s">
        <v>294</v>
      </c>
      <c r="M8" s="3" t="s">
        <v>130</v>
      </c>
      <c r="N8" s="3" t="s">
        <v>278</v>
      </c>
    </row>
    <row r="9" spans="1:14" s="5" customFormat="1" ht="20" customHeight="1">
      <c r="A9" s="3" t="str">
        <f>B9&amp;"_"&amp;I9</f>
        <v>m_00001_pj_00008</v>
      </c>
      <c r="B9" s="3" t="s">
        <v>20</v>
      </c>
      <c r="C9" s="3" t="str">
        <f>VLOOKUP(B9,base_data!$1:$1048576,2,0)</f>
        <v>미소로 건축사사무소</v>
      </c>
      <c r="D9" s="3" t="str">
        <f>VLOOKUP($B9,base_data!$1:$1048576,3,0)</f>
        <v>http://misoroarch.com/</v>
      </c>
      <c r="E9" s="3" t="str">
        <f>VLOOKUP($B9,base_data!$1:$1048576,4,0)</f>
        <v>http://misoroarch.com/images/main/mt_title.png</v>
      </c>
      <c r="F9" s="9" t="str">
        <f>VLOOKUP($B9,base_data!$1:$1048576,5,0)</f>
        <v>박완수, 박성남</v>
      </c>
      <c r="G9" s="9" t="str">
        <f>VLOOKUP($B9,base_data!$1:$1048576,6,0)</f>
        <v>02)577-4543</v>
      </c>
      <c r="H9" s="9" t="str">
        <f>VLOOKUP($B9,base_data!$1:$1048576,7,0)</f>
        <v>misoroarch@hanmail.net</v>
      </c>
      <c r="I9" s="3" t="s">
        <v>74</v>
      </c>
      <c r="J9" s="3" t="s">
        <v>297</v>
      </c>
      <c r="K9" s="4" t="s">
        <v>295</v>
      </c>
      <c r="L9" s="4" t="s">
        <v>296</v>
      </c>
      <c r="M9" s="3" t="s">
        <v>298</v>
      </c>
      <c r="N9" s="3" t="s">
        <v>299</v>
      </c>
    </row>
    <row r="10" spans="1:14" s="5" customFormat="1" ht="20" customHeight="1">
      <c r="A10" s="3" t="str">
        <f>B10&amp;"_"&amp;I10</f>
        <v>m_00001_pj_00009</v>
      </c>
      <c r="B10" s="3" t="s">
        <v>20</v>
      </c>
      <c r="C10" s="3" t="str">
        <f>VLOOKUP(B10,base_data!$1:$1048576,2,0)</f>
        <v>미소로 건축사사무소</v>
      </c>
      <c r="D10" s="3" t="str">
        <f>VLOOKUP($B10,base_data!$1:$1048576,3,0)</f>
        <v>http://misoroarch.com/</v>
      </c>
      <c r="E10" s="3" t="str">
        <f>VLOOKUP($B10,base_data!$1:$1048576,4,0)</f>
        <v>http://misoroarch.com/images/main/mt_title.png</v>
      </c>
      <c r="F10" s="9" t="str">
        <f>VLOOKUP($B10,base_data!$1:$1048576,5,0)</f>
        <v>박완수, 박성남</v>
      </c>
      <c r="G10" s="9" t="str">
        <f>VLOOKUP($B10,base_data!$1:$1048576,6,0)</f>
        <v>02)577-4543</v>
      </c>
      <c r="H10" s="9" t="str">
        <f>VLOOKUP($B10,base_data!$1:$1048576,7,0)</f>
        <v>misoroarch@hanmail.net</v>
      </c>
      <c r="I10" s="3" t="s">
        <v>75</v>
      </c>
      <c r="J10" s="3" t="s">
        <v>302</v>
      </c>
      <c r="K10" s="4" t="s">
        <v>300</v>
      </c>
      <c r="L10" s="4" t="s">
        <v>301</v>
      </c>
      <c r="M10" s="3" t="s">
        <v>303</v>
      </c>
      <c r="N10" s="3" t="s">
        <v>304</v>
      </c>
    </row>
    <row r="11" spans="1:14" s="5" customFormat="1" ht="20" customHeight="1">
      <c r="A11" s="3" t="str">
        <f>B11&amp;"_"&amp;I11</f>
        <v>m_00001_pj_00010</v>
      </c>
      <c r="B11" s="3" t="s">
        <v>20</v>
      </c>
      <c r="C11" s="3" t="str">
        <f>VLOOKUP(B11,base_data!$1:$1048576,2,0)</f>
        <v>미소로 건축사사무소</v>
      </c>
      <c r="D11" s="3" t="str">
        <f>VLOOKUP($B11,base_data!$1:$1048576,3,0)</f>
        <v>http://misoroarch.com/</v>
      </c>
      <c r="E11" s="3" t="str">
        <f>VLOOKUP($B11,base_data!$1:$1048576,4,0)</f>
        <v>http://misoroarch.com/images/main/mt_title.png</v>
      </c>
      <c r="F11" s="9" t="str">
        <f>VLOOKUP($B11,base_data!$1:$1048576,5,0)</f>
        <v>박완수, 박성남</v>
      </c>
      <c r="G11" s="9" t="str">
        <f>VLOOKUP($B11,base_data!$1:$1048576,6,0)</f>
        <v>02)577-4543</v>
      </c>
      <c r="H11" s="9" t="str">
        <f>VLOOKUP($B11,base_data!$1:$1048576,7,0)</f>
        <v>misoroarch@hanmail.net</v>
      </c>
      <c r="I11" s="3" t="s">
        <v>113</v>
      </c>
      <c r="J11" s="3" t="s">
        <v>307</v>
      </c>
      <c r="K11" s="4" t="s">
        <v>305</v>
      </c>
      <c r="L11" s="4" t="s">
        <v>306</v>
      </c>
      <c r="M11" s="3" t="s">
        <v>308</v>
      </c>
      <c r="N11" s="3" t="s">
        <v>304</v>
      </c>
    </row>
    <row r="12" spans="1:14" s="5" customFormat="1" ht="20" customHeight="1">
      <c r="A12" s="3" t="str">
        <f>B12&amp;"_"&amp;I12</f>
        <v>m_00001_pj_00011</v>
      </c>
      <c r="B12" s="3" t="s">
        <v>20</v>
      </c>
      <c r="C12" s="3" t="str">
        <f>VLOOKUP(B12,base_data!$1:$1048576,2,0)</f>
        <v>미소로 건축사사무소</v>
      </c>
      <c r="D12" s="3" t="str">
        <f>VLOOKUP($B12,base_data!$1:$1048576,3,0)</f>
        <v>http://misoroarch.com/</v>
      </c>
      <c r="E12" s="3" t="str">
        <f>VLOOKUP($B12,base_data!$1:$1048576,4,0)</f>
        <v>http://misoroarch.com/images/main/mt_title.png</v>
      </c>
      <c r="F12" s="9" t="str">
        <f>VLOOKUP($B12,base_data!$1:$1048576,5,0)</f>
        <v>박완수, 박성남</v>
      </c>
      <c r="G12" s="9" t="str">
        <f>VLOOKUP($B12,base_data!$1:$1048576,6,0)</f>
        <v>02)577-4543</v>
      </c>
      <c r="H12" s="9" t="str">
        <f>VLOOKUP($B12,base_data!$1:$1048576,7,0)</f>
        <v>misoroarch@hanmail.net</v>
      </c>
      <c r="I12" s="3" t="s">
        <v>114</v>
      </c>
      <c r="J12" s="3" t="s">
        <v>311</v>
      </c>
      <c r="K12" s="4" t="s">
        <v>309</v>
      </c>
      <c r="L12" s="4" t="s">
        <v>310</v>
      </c>
      <c r="M12" s="3" t="s">
        <v>312</v>
      </c>
      <c r="N12" s="3" t="s">
        <v>304</v>
      </c>
    </row>
    <row r="13" spans="1:14" s="5" customFormat="1" ht="20" customHeight="1">
      <c r="A13" s="3" t="str">
        <f>B13&amp;"_"&amp;I13</f>
        <v>m_00001_pj_00012</v>
      </c>
      <c r="B13" s="3" t="s">
        <v>20</v>
      </c>
      <c r="C13" s="3" t="str">
        <f>VLOOKUP(B13,base_data!$1:$1048576,2,0)</f>
        <v>미소로 건축사사무소</v>
      </c>
      <c r="D13" s="3" t="str">
        <f>VLOOKUP($B13,base_data!$1:$1048576,3,0)</f>
        <v>http://misoroarch.com/</v>
      </c>
      <c r="E13" s="3" t="str">
        <f>VLOOKUP($B13,base_data!$1:$1048576,4,0)</f>
        <v>http://misoroarch.com/images/main/mt_title.png</v>
      </c>
      <c r="F13" s="9" t="str">
        <f>VLOOKUP($B13,base_data!$1:$1048576,5,0)</f>
        <v>박완수, 박성남</v>
      </c>
      <c r="G13" s="9" t="str">
        <f>VLOOKUP($B13,base_data!$1:$1048576,6,0)</f>
        <v>02)577-4543</v>
      </c>
      <c r="H13" s="9" t="str">
        <f>VLOOKUP($B13,base_data!$1:$1048576,7,0)</f>
        <v>misoroarch@hanmail.net</v>
      </c>
      <c r="I13" s="3" t="s">
        <v>147</v>
      </c>
      <c r="J13" s="3" t="s">
        <v>315</v>
      </c>
      <c r="K13" s="4" t="s">
        <v>313</v>
      </c>
      <c r="L13" s="4" t="s">
        <v>314</v>
      </c>
      <c r="M13" s="3" t="s">
        <v>316</v>
      </c>
      <c r="N13" s="3" t="s">
        <v>317</v>
      </c>
    </row>
    <row r="14" spans="1:14" s="5" customFormat="1" ht="20" customHeight="1">
      <c r="A14" s="3" t="str">
        <f>B14&amp;"_"&amp;I14</f>
        <v>m_00001_pj_00013</v>
      </c>
      <c r="B14" s="3" t="s">
        <v>20</v>
      </c>
      <c r="C14" s="3" t="str">
        <f>VLOOKUP(B14,base_data!$1:$1048576,2,0)</f>
        <v>미소로 건축사사무소</v>
      </c>
      <c r="D14" s="3" t="str">
        <f>VLOOKUP($B14,base_data!$1:$1048576,3,0)</f>
        <v>http://misoroarch.com/</v>
      </c>
      <c r="E14" s="3" t="str">
        <f>VLOOKUP($B14,base_data!$1:$1048576,4,0)</f>
        <v>http://misoroarch.com/images/main/mt_title.png</v>
      </c>
      <c r="F14" s="9" t="str">
        <f>VLOOKUP($B14,base_data!$1:$1048576,5,0)</f>
        <v>박완수, 박성남</v>
      </c>
      <c r="G14" s="9" t="str">
        <f>VLOOKUP($B14,base_data!$1:$1048576,6,0)</f>
        <v>02)577-4543</v>
      </c>
      <c r="H14" s="9" t="str">
        <f>VLOOKUP($B14,base_data!$1:$1048576,7,0)</f>
        <v>misoroarch@hanmail.net</v>
      </c>
      <c r="I14" s="3" t="s">
        <v>148</v>
      </c>
      <c r="J14" s="3" t="s">
        <v>318</v>
      </c>
      <c r="K14" s="4" t="s">
        <v>320</v>
      </c>
      <c r="L14" s="4" t="s">
        <v>322</v>
      </c>
      <c r="M14" s="3" t="s">
        <v>325</v>
      </c>
      <c r="N14" s="3" t="s">
        <v>324</v>
      </c>
    </row>
    <row r="15" spans="1:14" s="5" customFormat="1" ht="20" customHeight="1">
      <c r="A15" s="3" t="str">
        <f>B15&amp;"_"&amp;I15</f>
        <v>m_00001_pj_00014</v>
      </c>
      <c r="B15" s="3" t="s">
        <v>20</v>
      </c>
      <c r="C15" s="3" t="str">
        <f>VLOOKUP(B15,base_data!$1:$1048576,2,0)</f>
        <v>미소로 건축사사무소</v>
      </c>
      <c r="D15" s="3" t="str">
        <f>VLOOKUP($B15,base_data!$1:$1048576,3,0)</f>
        <v>http://misoroarch.com/</v>
      </c>
      <c r="E15" s="3" t="str">
        <f>VLOOKUP($B15,base_data!$1:$1048576,4,0)</f>
        <v>http://misoroarch.com/images/main/mt_title.png</v>
      </c>
      <c r="F15" s="9" t="str">
        <f>VLOOKUP($B15,base_data!$1:$1048576,5,0)</f>
        <v>박완수, 박성남</v>
      </c>
      <c r="G15" s="9" t="str">
        <f>VLOOKUP($B15,base_data!$1:$1048576,6,0)</f>
        <v>02)577-4543</v>
      </c>
      <c r="H15" s="9" t="str">
        <f>VLOOKUP($B15,base_data!$1:$1048576,7,0)</f>
        <v>misoroarch@hanmail.net</v>
      </c>
      <c r="I15" s="3" t="s">
        <v>149</v>
      </c>
      <c r="J15" s="3" t="s">
        <v>319</v>
      </c>
      <c r="K15" s="4" t="s">
        <v>321</v>
      </c>
      <c r="L15" s="4" t="s">
        <v>323</v>
      </c>
      <c r="M15" s="3" t="s">
        <v>326</v>
      </c>
      <c r="N15" s="3" t="s">
        <v>324</v>
      </c>
    </row>
    <row r="16" spans="1:14" s="8" customFormat="1" ht="20" customHeight="1">
      <c r="A16" s="6" t="str">
        <f>B16&amp;"_"&amp;I16</f>
        <v>s_00001_pj_00001</v>
      </c>
      <c r="B16" s="6" t="s">
        <v>37</v>
      </c>
      <c r="C16" s="6" t="str">
        <f>VLOOKUP(B16,base_data!$1:$1048576,2,0)</f>
        <v>소수 건축사사무소</v>
      </c>
      <c r="D16" s="6" t="str">
        <f>VLOOKUP($B16,base_data!$1:$1048576,3,0)</f>
        <v>http://sosu2357.com/</v>
      </c>
      <c r="E16" s="6" t="str">
        <f>VLOOKUP($B16,base_data!$1:$1048576,4,0)</f>
        <v>http://images.squarespace-cdn.com/content/v1/5756c135356fb02fbe7ced1d/1468466155608-AQICUKO1PT078R8MGRBO/sosu+ci-01+copy.png</v>
      </c>
      <c r="F16" s="12" t="str">
        <f>VLOOKUP($B16,base_data!$1:$1048576,5,0)</f>
        <v>김미희, 고석홍</v>
      </c>
      <c r="G16" s="12" t="str">
        <f>VLOOKUP($B16,base_data!$1:$1048576,6,0)</f>
        <v>02)461-2357</v>
      </c>
      <c r="H16" s="12" t="str">
        <f>VLOOKUP($B16,base_data!$1:$1048576,7,0)</f>
        <v>235711sosu@gmail.com</v>
      </c>
      <c r="I16" s="6" t="s">
        <v>67</v>
      </c>
      <c r="J16" s="6" t="s">
        <v>38</v>
      </c>
      <c r="K16" s="7" t="s">
        <v>39</v>
      </c>
      <c r="L16" s="7" t="s">
        <v>40</v>
      </c>
      <c r="M16" s="6" t="s">
        <v>699</v>
      </c>
      <c r="N16" s="6" t="s">
        <v>106</v>
      </c>
    </row>
    <row r="17" spans="1:14" s="8" customFormat="1" ht="20" customHeight="1">
      <c r="A17" s="6" t="str">
        <f>B17&amp;"_"&amp;I17</f>
        <v>s_00001_pj_00002</v>
      </c>
      <c r="B17" s="6" t="s">
        <v>37</v>
      </c>
      <c r="C17" s="6" t="str">
        <f>VLOOKUP(B17,base_data!$1:$1048576,2,0)</f>
        <v>소수 건축사사무소</v>
      </c>
      <c r="D17" s="6" t="str">
        <f>VLOOKUP($B17,base_data!$1:$1048576,3,0)</f>
        <v>http://sosu2357.com/</v>
      </c>
      <c r="E17" s="6" t="str">
        <f>VLOOKUP($B17,base_data!$1:$1048576,4,0)</f>
        <v>http://images.squarespace-cdn.com/content/v1/5756c135356fb02fbe7ced1d/1468466155608-AQICUKO1PT078R8MGRBO/sosu+ci-01+copy.png</v>
      </c>
      <c r="F17" s="12" t="str">
        <f>VLOOKUP($B17,base_data!$1:$1048576,5,0)</f>
        <v>김미희, 고석홍</v>
      </c>
      <c r="G17" s="12" t="str">
        <f>VLOOKUP($B17,base_data!$1:$1048576,6,0)</f>
        <v>02)461-2357</v>
      </c>
      <c r="H17" s="12" t="str">
        <f>VLOOKUP($B17,base_data!$1:$1048576,7,0)</f>
        <v>235711sosu@gmail.com</v>
      </c>
      <c r="I17" s="6" t="s">
        <v>68</v>
      </c>
      <c r="J17" s="6" t="s">
        <v>41</v>
      </c>
      <c r="K17" s="7" t="s">
        <v>42</v>
      </c>
      <c r="L17" s="7" t="s">
        <v>43</v>
      </c>
      <c r="M17" s="6" t="s">
        <v>44</v>
      </c>
      <c r="N17" s="6" t="s">
        <v>106</v>
      </c>
    </row>
    <row r="18" spans="1:14" s="8" customFormat="1" ht="20" customHeight="1">
      <c r="A18" s="6" t="str">
        <f>B18&amp;"_"&amp;I18</f>
        <v>s_00001_pj_00003</v>
      </c>
      <c r="B18" s="6" t="s">
        <v>37</v>
      </c>
      <c r="C18" s="6" t="str">
        <f>VLOOKUP(B18,base_data!$1:$1048576,2,0)</f>
        <v>소수 건축사사무소</v>
      </c>
      <c r="D18" s="6" t="str">
        <f>VLOOKUP($B18,base_data!$1:$1048576,3,0)</f>
        <v>http://sosu2357.com/</v>
      </c>
      <c r="E18" s="6" t="str">
        <f>VLOOKUP($B18,base_data!$1:$1048576,4,0)</f>
        <v>http://images.squarespace-cdn.com/content/v1/5756c135356fb02fbe7ced1d/1468466155608-AQICUKO1PT078R8MGRBO/sosu+ci-01+copy.png</v>
      </c>
      <c r="F18" s="12" t="str">
        <f>VLOOKUP($B18,base_data!$1:$1048576,5,0)</f>
        <v>김미희, 고석홍</v>
      </c>
      <c r="G18" s="12" t="str">
        <f>VLOOKUP($B18,base_data!$1:$1048576,6,0)</f>
        <v>02)461-2357</v>
      </c>
      <c r="H18" s="12" t="str">
        <f>VLOOKUP($B18,base_data!$1:$1048576,7,0)</f>
        <v>235711sosu@gmail.com</v>
      </c>
      <c r="I18" s="6" t="s">
        <v>69</v>
      </c>
      <c r="J18" s="6" t="s">
        <v>45</v>
      </c>
      <c r="K18" s="7" t="s">
        <v>46</v>
      </c>
      <c r="L18" s="7" t="s">
        <v>47</v>
      </c>
      <c r="M18" s="6" t="s">
        <v>682</v>
      </c>
      <c r="N18" s="6" t="s">
        <v>285</v>
      </c>
    </row>
    <row r="19" spans="1:14" s="8" customFormat="1" ht="20" customHeight="1">
      <c r="A19" s="6" t="str">
        <f>B19&amp;"_"&amp;I19</f>
        <v>s_00001_pj_00004</v>
      </c>
      <c r="B19" s="6" t="s">
        <v>37</v>
      </c>
      <c r="C19" s="6" t="str">
        <f>VLOOKUP(B19,base_data!$1:$1048576,2,0)</f>
        <v>소수 건축사사무소</v>
      </c>
      <c r="D19" s="6" t="str">
        <f>VLOOKUP($B19,base_data!$1:$1048576,3,0)</f>
        <v>http://sosu2357.com/</v>
      </c>
      <c r="E19" s="6" t="str">
        <f>VLOOKUP($B19,base_data!$1:$1048576,4,0)</f>
        <v>http://images.squarespace-cdn.com/content/v1/5756c135356fb02fbe7ced1d/1468466155608-AQICUKO1PT078R8MGRBO/sosu+ci-01+copy.png</v>
      </c>
      <c r="F19" s="12" t="str">
        <f>VLOOKUP($B19,base_data!$1:$1048576,5,0)</f>
        <v>김미희, 고석홍</v>
      </c>
      <c r="G19" s="12" t="str">
        <f>VLOOKUP($B19,base_data!$1:$1048576,6,0)</f>
        <v>02)461-2357</v>
      </c>
      <c r="H19" s="12" t="str">
        <f>VLOOKUP($B19,base_data!$1:$1048576,7,0)</f>
        <v>235711sosu@gmail.com</v>
      </c>
      <c r="I19" s="6" t="s">
        <v>70</v>
      </c>
      <c r="J19" s="6" t="s">
        <v>48</v>
      </c>
      <c r="K19" s="7" t="s">
        <v>49</v>
      </c>
      <c r="L19" s="7" t="s">
        <v>50</v>
      </c>
      <c r="M19" s="6" t="s">
        <v>51</v>
      </c>
      <c r="N19" s="6" t="s">
        <v>107</v>
      </c>
    </row>
    <row r="20" spans="1:14" s="8" customFormat="1" ht="20" customHeight="1">
      <c r="A20" s="6" t="str">
        <f>B20&amp;"_"&amp;I20</f>
        <v>s_00001_pj_00005</v>
      </c>
      <c r="B20" s="6" t="s">
        <v>37</v>
      </c>
      <c r="C20" s="6" t="str">
        <f>VLOOKUP(B20,base_data!$1:$1048576,2,0)</f>
        <v>소수 건축사사무소</v>
      </c>
      <c r="D20" s="6" t="str">
        <f>VLOOKUP($B20,base_data!$1:$1048576,3,0)</f>
        <v>http://sosu2357.com/</v>
      </c>
      <c r="E20" s="6" t="str">
        <f>VLOOKUP($B20,base_data!$1:$1048576,4,0)</f>
        <v>http://images.squarespace-cdn.com/content/v1/5756c135356fb02fbe7ced1d/1468466155608-AQICUKO1PT078R8MGRBO/sosu+ci-01+copy.png</v>
      </c>
      <c r="F20" s="12" t="str">
        <f>VLOOKUP($B20,base_data!$1:$1048576,5,0)</f>
        <v>김미희, 고석홍</v>
      </c>
      <c r="G20" s="12" t="str">
        <f>VLOOKUP($B20,base_data!$1:$1048576,6,0)</f>
        <v>02)461-2357</v>
      </c>
      <c r="H20" s="12" t="str">
        <f>VLOOKUP($B20,base_data!$1:$1048576,7,0)</f>
        <v>235711sosu@gmail.com</v>
      </c>
      <c r="I20" s="6" t="s">
        <v>71</v>
      </c>
      <c r="J20" s="6" t="s">
        <v>52</v>
      </c>
      <c r="K20" s="7" t="s">
        <v>53</v>
      </c>
      <c r="L20" s="7" t="s">
        <v>54</v>
      </c>
      <c r="M20" s="6" t="s">
        <v>181</v>
      </c>
      <c r="N20" s="6" t="s">
        <v>106</v>
      </c>
    </row>
    <row r="21" spans="1:14" s="8" customFormat="1" ht="20" customHeight="1">
      <c r="A21" s="6" t="str">
        <f>B21&amp;"_"&amp;I21</f>
        <v>s_00001_pj_00006</v>
      </c>
      <c r="B21" s="6" t="s">
        <v>37</v>
      </c>
      <c r="C21" s="6" t="str">
        <f>VLOOKUP(B21,base_data!$1:$1048576,2,0)</f>
        <v>소수 건축사사무소</v>
      </c>
      <c r="D21" s="6" t="str">
        <f>VLOOKUP($B21,base_data!$1:$1048576,3,0)</f>
        <v>http://sosu2357.com/</v>
      </c>
      <c r="E21" s="6" t="str">
        <f>VLOOKUP($B21,base_data!$1:$1048576,4,0)</f>
        <v>http://images.squarespace-cdn.com/content/v1/5756c135356fb02fbe7ced1d/1468466155608-AQICUKO1PT078R8MGRBO/sosu+ci-01+copy.png</v>
      </c>
      <c r="F21" s="12" t="str">
        <f>VLOOKUP($B21,base_data!$1:$1048576,5,0)</f>
        <v>김미희, 고석홍</v>
      </c>
      <c r="G21" s="12" t="str">
        <f>VLOOKUP($B21,base_data!$1:$1048576,6,0)</f>
        <v>02)461-2357</v>
      </c>
      <c r="H21" s="12" t="str">
        <f>VLOOKUP($B21,base_data!$1:$1048576,7,0)</f>
        <v>235711sosu@gmail.com</v>
      </c>
      <c r="I21" s="6" t="s">
        <v>72</v>
      </c>
      <c r="J21" s="6" t="s">
        <v>55</v>
      </c>
      <c r="K21" s="7" t="s">
        <v>56</v>
      </c>
      <c r="L21" s="7" t="s">
        <v>57</v>
      </c>
      <c r="M21" s="6" t="s">
        <v>179</v>
      </c>
      <c r="N21" s="6" t="s">
        <v>180</v>
      </c>
    </row>
    <row r="22" spans="1:14" s="8" customFormat="1" ht="20" customHeight="1">
      <c r="A22" s="6" t="str">
        <f>B22&amp;"_"&amp;I22</f>
        <v>s_00001_pj_00007</v>
      </c>
      <c r="B22" s="6" t="s">
        <v>37</v>
      </c>
      <c r="C22" s="6" t="str">
        <f>VLOOKUP(B22,base_data!$1:$1048576,2,0)</f>
        <v>소수 건축사사무소</v>
      </c>
      <c r="D22" s="6" t="str">
        <f>VLOOKUP($B22,base_data!$1:$1048576,3,0)</f>
        <v>http://sosu2357.com/</v>
      </c>
      <c r="E22" s="6" t="str">
        <f>VLOOKUP($B22,base_data!$1:$1048576,4,0)</f>
        <v>http://images.squarespace-cdn.com/content/v1/5756c135356fb02fbe7ced1d/1468466155608-AQICUKO1PT078R8MGRBO/sosu+ci-01+copy.png</v>
      </c>
      <c r="F22" s="12" t="str">
        <f>VLOOKUP($B22,base_data!$1:$1048576,5,0)</f>
        <v>김미희, 고석홍</v>
      </c>
      <c r="G22" s="12" t="str">
        <f>VLOOKUP($B22,base_data!$1:$1048576,6,0)</f>
        <v>02)461-2357</v>
      </c>
      <c r="H22" s="12" t="str">
        <f>VLOOKUP($B22,base_data!$1:$1048576,7,0)</f>
        <v>235711sosu@gmail.com</v>
      </c>
      <c r="I22" s="6" t="s">
        <v>73</v>
      </c>
      <c r="J22" s="6" t="s">
        <v>58</v>
      </c>
      <c r="K22" s="7" t="s">
        <v>59</v>
      </c>
      <c r="L22" s="7" t="s">
        <v>60</v>
      </c>
      <c r="M22" s="6" t="s">
        <v>683</v>
      </c>
      <c r="N22" s="6" t="s">
        <v>108</v>
      </c>
    </row>
    <row r="23" spans="1:14" s="8" customFormat="1" ht="20" customHeight="1">
      <c r="A23" s="6" t="str">
        <f>B23&amp;"_"&amp;I23</f>
        <v>s_00001_pj_00008</v>
      </c>
      <c r="B23" s="6" t="s">
        <v>37</v>
      </c>
      <c r="C23" s="6" t="str">
        <f>VLOOKUP(B23,base_data!$1:$1048576,2,0)</f>
        <v>소수 건축사사무소</v>
      </c>
      <c r="D23" s="6" t="str">
        <f>VLOOKUP($B23,base_data!$1:$1048576,3,0)</f>
        <v>http://sosu2357.com/</v>
      </c>
      <c r="E23" s="6" t="str">
        <f>VLOOKUP($B23,base_data!$1:$1048576,4,0)</f>
        <v>http://images.squarespace-cdn.com/content/v1/5756c135356fb02fbe7ced1d/1468466155608-AQICUKO1PT078R8MGRBO/sosu+ci-01+copy.png</v>
      </c>
      <c r="F23" s="12" t="str">
        <f>VLOOKUP($B23,base_data!$1:$1048576,5,0)</f>
        <v>김미희, 고석홍</v>
      </c>
      <c r="G23" s="12" t="str">
        <f>VLOOKUP($B23,base_data!$1:$1048576,6,0)</f>
        <v>02)461-2357</v>
      </c>
      <c r="H23" s="12" t="str">
        <f>VLOOKUP($B23,base_data!$1:$1048576,7,0)</f>
        <v>235711sosu@gmail.com</v>
      </c>
      <c r="I23" s="6" t="s">
        <v>74</v>
      </c>
      <c r="J23" s="6" t="s">
        <v>61</v>
      </c>
      <c r="K23" s="7" t="s">
        <v>62</v>
      </c>
      <c r="L23" s="7" t="s">
        <v>701</v>
      </c>
      <c r="M23" s="6" t="s">
        <v>684</v>
      </c>
      <c r="N23" s="6" t="s">
        <v>102</v>
      </c>
    </row>
    <row r="24" spans="1:14" s="8" customFormat="1" ht="20" customHeight="1">
      <c r="A24" s="6" t="str">
        <f>B24&amp;"_"&amp;I24</f>
        <v>s_00001_pj_00009</v>
      </c>
      <c r="B24" s="6" t="s">
        <v>37</v>
      </c>
      <c r="C24" s="6" t="str">
        <f>VLOOKUP(B24,base_data!$1:$1048576,2,0)</f>
        <v>소수 건축사사무소</v>
      </c>
      <c r="D24" s="6" t="str">
        <f>VLOOKUP($B24,base_data!$1:$1048576,3,0)</f>
        <v>http://sosu2357.com/</v>
      </c>
      <c r="E24" s="6" t="str">
        <f>VLOOKUP($B24,base_data!$1:$1048576,4,0)</f>
        <v>http://images.squarespace-cdn.com/content/v1/5756c135356fb02fbe7ced1d/1468466155608-AQICUKO1PT078R8MGRBO/sosu+ci-01+copy.png</v>
      </c>
      <c r="F24" s="12" t="str">
        <f>VLOOKUP($B24,base_data!$1:$1048576,5,0)</f>
        <v>김미희, 고석홍</v>
      </c>
      <c r="G24" s="12" t="str">
        <f>VLOOKUP($B24,base_data!$1:$1048576,6,0)</f>
        <v>02)461-2357</v>
      </c>
      <c r="H24" s="12" t="str">
        <f>VLOOKUP($B24,base_data!$1:$1048576,7,0)</f>
        <v>235711sosu@gmail.com</v>
      </c>
      <c r="I24" s="6" t="s">
        <v>75</v>
      </c>
      <c r="J24" s="6" t="s">
        <v>63</v>
      </c>
      <c r="K24" s="7" t="s">
        <v>702</v>
      </c>
      <c r="L24" s="7" t="s">
        <v>64</v>
      </c>
      <c r="M24" s="6" t="s">
        <v>65</v>
      </c>
      <c r="N24" s="6" t="s">
        <v>106</v>
      </c>
    </row>
    <row r="25" spans="1:14" s="8" customFormat="1" ht="20" customHeight="1">
      <c r="A25" s="6" t="str">
        <f>B25&amp;"_"&amp;I25</f>
        <v>s_00001_pj_00010</v>
      </c>
      <c r="B25" s="6" t="s">
        <v>21</v>
      </c>
      <c r="C25" s="6" t="str">
        <f>VLOOKUP(B25,base_data!$1:$1048576,2,0)</f>
        <v>소수 건축사사무소</v>
      </c>
      <c r="D25" s="6" t="str">
        <f>VLOOKUP($B25,base_data!$1:$1048576,3,0)</f>
        <v>http://sosu2357.com/</v>
      </c>
      <c r="E25" s="6" t="str">
        <f>VLOOKUP($B25,base_data!$1:$1048576,4,0)</f>
        <v>http://images.squarespace-cdn.com/content/v1/5756c135356fb02fbe7ced1d/1468466155608-AQICUKO1PT078R8MGRBO/sosu+ci-01+copy.png</v>
      </c>
      <c r="F25" s="12" t="str">
        <f>VLOOKUP($B25,base_data!$1:$1048576,5,0)</f>
        <v>김미희, 고석홍</v>
      </c>
      <c r="G25" s="12" t="str">
        <f>VLOOKUP($B25,base_data!$1:$1048576,6,0)</f>
        <v>02)461-2357</v>
      </c>
      <c r="H25" s="12" t="str">
        <f>VLOOKUP($B25,base_data!$1:$1048576,7,0)</f>
        <v>235711sosu@gmail.com</v>
      </c>
      <c r="I25" s="6" t="s">
        <v>113</v>
      </c>
      <c r="J25" s="6" t="s">
        <v>244</v>
      </c>
      <c r="K25" s="7" t="s">
        <v>245</v>
      </c>
      <c r="L25" s="7" t="s">
        <v>246</v>
      </c>
      <c r="M25" s="6" t="s">
        <v>247</v>
      </c>
      <c r="N25" s="6" t="s">
        <v>251</v>
      </c>
    </row>
    <row r="26" spans="1:14" s="8" customFormat="1" ht="20" customHeight="1">
      <c r="A26" s="6" t="str">
        <f>B26&amp;"_"&amp;I26</f>
        <v>s_00001_pj_00011</v>
      </c>
      <c r="B26" s="6" t="s">
        <v>21</v>
      </c>
      <c r="C26" s="6" t="str">
        <f>VLOOKUP(B26,base_data!$1:$1048576,2,0)</f>
        <v>소수 건축사사무소</v>
      </c>
      <c r="D26" s="6" t="str">
        <f>VLOOKUP($B26,base_data!$1:$1048576,3,0)</f>
        <v>http://sosu2357.com/</v>
      </c>
      <c r="E26" s="6" t="str">
        <f>VLOOKUP($B26,base_data!$1:$1048576,4,0)</f>
        <v>http://images.squarespace-cdn.com/content/v1/5756c135356fb02fbe7ced1d/1468466155608-AQICUKO1PT078R8MGRBO/sosu+ci-01+copy.png</v>
      </c>
      <c r="F26" s="12" t="str">
        <f>VLOOKUP($B26,base_data!$1:$1048576,5,0)</f>
        <v>김미희, 고석홍</v>
      </c>
      <c r="G26" s="12" t="str">
        <f>VLOOKUP($B26,base_data!$1:$1048576,6,0)</f>
        <v>02)461-2357</v>
      </c>
      <c r="H26" s="12" t="str">
        <f>VLOOKUP($B26,base_data!$1:$1048576,7,0)</f>
        <v>235711sosu@gmail.com</v>
      </c>
      <c r="I26" s="6" t="s">
        <v>114</v>
      </c>
      <c r="J26" s="6" t="s">
        <v>248</v>
      </c>
      <c r="K26" s="7" t="s">
        <v>249</v>
      </c>
      <c r="L26" s="7" t="s">
        <v>1014</v>
      </c>
      <c r="M26" s="6" t="s">
        <v>250</v>
      </c>
      <c r="N26" s="6" t="s">
        <v>360</v>
      </c>
    </row>
    <row r="27" spans="1:14" s="8" customFormat="1" ht="20" customHeight="1">
      <c r="A27" s="6" t="str">
        <f>B27&amp;"_"&amp;I27</f>
        <v>s_00001_pj_00012</v>
      </c>
      <c r="B27" s="6" t="s">
        <v>21</v>
      </c>
      <c r="C27" s="6" t="str">
        <f>VLOOKUP(B27,base_data!$1:$1048576,2,0)</f>
        <v>소수 건축사사무소</v>
      </c>
      <c r="D27" s="6" t="str">
        <f>VLOOKUP($B27,base_data!$1:$1048576,3,0)</f>
        <v>http://sosu2357.com/</v>
      </c>
      <c r="E27" s="6" t="str">
        <f>VLOOKUP($B27,base_data!$1:$1048576,4,0)</f>
        <v>http://images.squarespace-cdn.com/content/v1/5756c135356fb02fbe7ced1d/1468466155608-AQICUKO1PT078R8MGRBO/sosu+ci-01+copy.png</v>
      </c>
      <c r="F27" s="12" t="str">
        <f>VLOOKUP($B27,base_data!$1:$1048576,5,0)</f>
        <v>김미희, 고석홍</v>
      </c>
      <c r="G27" s="12" t="str">
        <f>VLOOKUP($B27,base_data!$1:$1048576,6,0)</f>
        <v>02)461-2357</v>
      </c>
      <c r="H27" s="12" t="str">
        <f>VLOOKUP($B27,base_data!$1:$1048576,7,0)</f>
        <v>235711sosu@gmail.com</v>
      </c>
      <c r="I27" s="6" t="s">
        <v>147</v>
      </c>
      <c r="J27" s="6" t="s">
        <v>253</v>
      </c>
      <c r="K27" s="7" t="s">
        <v>254</v>
      </c>
      <c r="L27" s="7" t="s">
        <v>1015</v>
      </c>
      <c r="M27" s="6" t="s">
        <v>255</v>
      </c>
      <c r="N27" s="6" t="s">
        <v>360</v>
      </c>
    </row>
    <row r="28" spans="1:14" s="8" customFormat="1" ht="20" customHeight="1">
      <c r="A28" s="6" t="str">
        <f>B28&amp;"_"&amp;I28</f>
        <v>s_00001_pj_00013</v>
      </c>
      <c r="B28" s="6" t="s">
        <v>21</v>
      </c>
      <c r="C28" s="6" t="str">
        <f>VLOOKUP(B28,base_data!$1:$1048576,2,0)</f>
        <v>소수 건축사사무소</v>
      </c>
      <c r="D28" s="6" t="str">
        <f>VLOOKUP($B28,base_data!$1:$1048576,3,0)</f>
        <v>http://sosu2357.com/</v>
      </c>
      <c r="E28" s="6" t="str">
        <f>VLOOKUP($B28,base_data!$1:$1048576,4,0)</f>
        <v>http://images.squarespace-cdn.com/content/v1/5756c135356fb02fbe7ced1d/1468466155608-AQICUKO1PT078R8MGRBO/sosu+ci-01+copy.png</v>
      </c>
      <c r="F28" s="12" t="str">
        <f>VLOOKUP($B28,base_data!$1:$1048576,5,0)</f>
        <v>김미희, 고석홍</v>
      </c>
      <c r="G28" s="12" t="str">
        <f>VLOOKUP($B28,base_data!$1:$1048576,6,0)</f>
        <v>02)461-2357</v>
      </c>
      <c r="H28" s="12" t="str">
        <f>VLOOKUP($B28,base_data!$1:$1048576,7,0)</f>
        <v>235711sosu@gmail.com</v>
      </c>
      <c r="I28" s="6" t="s">
        <v>148</v>
      </c>
      <c r="J28" s="6" t="s">
        <v>256</v>
      </c>
      <c r="K28" s="7" t="s">
        <v>257</v>
      </c>
      <c r="L28" s="7" t="s">
        <v>1016</v>
      </c>
      <c r="M28" s="6" t="s">
        <v>258</v>
      </c>
      <c r="N28" s="6" t="s">
        <v>252</v>
      </c>
    </row>
    <row r="29" spans="1:14" s="8" customFormat="1" ht="20" customHeight="1">
      <c r="A29" s="6" t="str">
        <f>B29&amp;"_"&amp;I29</f>
        <v>s_00001_pj_00014</v>
      </c>
      <c r="B29" s="6" t="s">
        <v>21</v>
      </c>
      <c r="C29" s="6" t="str">
        <f>VLOOKUP(B29,base_data!$1:$1048576,2,0)</f>
        <v>소수 건축사사무소</v>
      </c>
      <c r="D29" s="6" t="str">
        <f>VLOOKUP($B29,base_data!$1:$1048576,3,0)</f>
        <v>http://sosu2357.com/</v>
      </c>
      <c r="E29" s="6" t="str">
        <f>VLOOKUP($B29,base_data!$1:$1048576,4,0)</f>
        <v>http://images.squarespace-cdn.com/content/v1/5756c135356fb02fbe7ced1d/1468466155608-AQICUKO1PT078R8MGRBO/sosu+ci-01+copy.png</v>
      </c>
      <c r="F29" s="12" t="str">
        <f>VLOOKUP($B29,base_data!$1:$1048576,5,0)</f>
        <v>김미희, 고석홍</v>
      </c>
      <c r="G29" s="12" t="str">
        <f>VLOOKUP($B29,base_data!$1:$1048576,6,0)</f>
        <v>02)461-2357</v>
      </c>
      <c r="H29" s="12" t="str">
        <f>VLOOKUP($B29,base_data!$1:$1048576,7,0)</f>
        <v>235711sosu@gmail.com</v>
      </c>
      <c r="I29" s="6" t="s">
        <v>149</v>
      </c>
      <c r="J29" s="6" t="s">
        <v>259</v>
      </c>
      <c r="K29" s="7" t="s">
        <v>260</v>
      </c>
      <c r="L29" s="7" t="s">
        <v>1017</v>
      </c>
      <c r="M29" s="6" t="s">
        <v>261</v>
      </c>
      <c r="N29" s="6" t="s">
        <v>251</v>
      </c>
    </row>
    <row r="30" spans="1:14" s="8" customFormat="1" ht="20" customHeight="1">
      <c r="A30" s="6" t="str">
        <f>B30&amp;"_"&amp;I30</f>
        <v>s_00001_pj_00015</v>
      </c>
      <c r="B30" s="6" t="s">
        <v>21</v>
      </c>
      <c r="C30" s="6" t="str">
        <f>VLOOKUP(B30,base_data!$1:$1048576,2,0)</f>
        <v>소수 건축사사무소</v>
      </c>
      <c r="D30" s="6" t="str">
        <f>VLOOKUP($B30,base_data!$1:$1048576,3,0)</f>
        <v>http://sosu2357.com/</v>
      </c>
      <c r="E30" s="6" t="str">
        <f>VLOOKUP($B30,base_data!$1:$1048576,4,0)</f>
        <v>http://images.squarespace-cdn.com/content/v1/5756c135356fb02fbe7ced1d/1468466155608-AQICUKO1PT078R8MGRBO/sosu+ci-01+copy.png</v>
      </c>
      <c r="F30" s="12" t="str">
        <f>VLOOKUP($B30,base_data!$1:$1048576,5,0)</f>
        <v>김미희, 고석홍</v>
      </c>
      <c r="G30" s="12" t="str">
        <f>VLOOKUP($B30,base_data!$1:$1048576,6,0)</f>
        <v>02)461-2357</v>
      </c>
      <c r="H30" s="12" t="str">
        <f>VLOOKUP($B30,base_data!$1:$1048576,7,0)</f>
        <v>235711sosu@gmail.com</v>
      </c>
      <c r="I30" s="6" t="s">
        <v>150</v>
      </c>
      <c r="J30" s="6" t="s">
        <v>262</v>
      </c>
      <c r="K30" s="7" t="s">
        <v>263</v>
      </c>
      <c r="L30" s="7" t="s">
        <v>1018</v>
      </c>
      <c r="M30" s="6" t="s">
        <v>264</v>
      </c>
      <c r="N30" s="6" t="s">
        <v>106</v>
      </c>
    </row>
    <row r="31" spans="1:14" s="8" customFormat="1" ht="20" customHeight="1">
      <c r="A31" s="6" t="str">
        <f>B31&amp;"_"&amp;I31</f>
        <v>s_00001_pj_00016</v>
      </c>
      <c r="B31" s="6" t="s">
        <v>21</v>
      </c>
      <c r="C31" s="6" t="str">
        <f>VLOOKUP(B31,base_data!$1:$1048576,2,0)</f>
        <v>소수 건축사사무소</v>
      </c>
      <c r="D31" s="6" t="str">
        <f>VLOOKUP($B31,base_data!$1:$1048576,3,0)</f>
        <v>http://sosu2357.com/</v>
      </c>
      <c r="E31" s="6" t="str">
        <f>VLOOKUP($B31,base_data!$1:$1048576,4,0)</f>
        <v>http://images.squarespace-cdn.com/content/v1/5756c135356fb02fbe7ced1d/1468466155608-AQICUKO1PT078R8MGRBO/sosu+ci-01+copy.png</v>
      </c>
      <c r="F31" s="12" t="str">
        <f>VLOOKUP($B31,base_data!$1:$1048576,5,0)</f>
        <v>김미희, 고석홍</v>
      </c>
      <c r="G31" s="12" t="str">
        <f>VLOOKUP($B31,base_data!$1:$1048576,6,0)</f>
        <v>02)461-2357</v>
      </c>
      <c r="H31" s="12" t="str">
        <f>VLOOKUP($B31,base_data!$1:$1048576,7,0)</f>
        <v>235711sosu@gmail.com</v>
      </c>
      <c r="I31" s="6" t="s">
        <v>151</v>
      </c>
      <c r="J31" s="6" t="s">
        <v>265</v>
      </c>
      <c r="K31" s="7" t="s">
        <v>266</v>
      </c>
      <c r="L31" s="7" t="s">
        <v>1019</v>
      </c>
      <c r="M31" s="6" t="s">
        <v>267</v>
      </c>
      <c r="N31" s="6" t="s">
        <v>360</v>
      </c>
    </row>
    <row r="32" spans="1:14" s="8" customFormat="1" ht="20" customHeight="1">
      <c r="A32" s="6" t="str">
        <f>B32&amp;"_"&amp;I32</f>
        <v>s_00001_pj_00017</v>
      </c>
      <c r="B32" s="6" t="s">
        <v>21</v>
      </c>
      <c r="C32" s="6" t="str">
        <f>VLOOKUP(B32,base_data!$1:$1048576,2,0)</f>
        <v>소수 건축사사무소</v>
      </c>
      <c r="D32" s="6" t="str">
        <f>VLOOKUP($B32,base_data!$1:$1048576,3,0)</f>
        <v>http://sosu2357.com/</v>
      </c>
      <c r="E32" s="6" t="str">
        <f>VLOOKUP($B32,base_data!$1:$1048576,4,0)</f>
        <v>http://images.squarespace-cdn.com/content/v1/5756c135356fb02fbe7ced1d/1468466155608-AQICUKO1PT078R8MGRBO/sosu+ci-01+copy.png</v>
      </c>
      <c r="F32" s="12" t="str">
        <f>VLOOKUP($B32,base_data!$1:$1048576,5,0)</f>
        <v>김미희, 고석홍</v>
      </c>
      <c r="G32" s="12" t="str">
        <f>VLOOKUP($B32,base_data!$1:$1048576,6,0)</f>
        <v>02)461-2357</v>
      </c>
      <c r="H32" s="12" t="str">
        <f>VLOOKUP($B32,base_data!$1:$1048576,7,0)</f>
        <v>235711sosu@gmail.com</v>
      </c>
      <c r="I32" s="6" t="s">
        <v>152</v>
      </c>
      <c r="J32" s="6" t="s">
        <v>268</v>
      </c>
      <c r="K32" s="7" t="s">
        <v>269</v>
      </c>
      <c r="L32" s="7" t="s">
        <v>1020</v>
      </c>
      <c r="M32" s="6" t="s">
        <v>270</v>
      </c>
      <c r="N32" s="6" t="s">
        <v>271</v>
      </c>
    </row>
    <row r="33" spans="1:14" s="8" customFormat="1" ht="20" customHeight="1">
      <c r="A33" s="6" t="str">
        <f>B33&amp;"_"&amp;I33</f>
        <v>s_00001_pj_00018</v>
      </c>
      <c r="B33" s="6" t="s">
        <v>21</v>
      </c>
      <c r="C33" s="6" t="str">
        <f>VLOOKUP(B33,base_data!$1:$1048576,2,0)</f>
        <v>소수 건축사사무소</v>
      </c>
      <c r="D33" s="6" t="str">
        <f>VLOOKUP($B33,base_data!$1:$1048576,3,0)</f>
        <v>http://sosu2357.com/</v>
      </c>
      <c r="E33" s="6" t="str">
        <f>VLOOKUP($B33,base_data!$1:$1048576,4,0)</f>
        <v>http://images.squarespace-cdn.com/content/v1/5756c135356fb02fbe7ced1d/1468466155608-AQICUKO1PT078R8MGRBO/sosu+ci-01+copy.png</v>
      </c>
      <c r="F33" s="12" t="str">
        <f>VLOOKUP($B33,base_data!$1:$1048576,5,0)</f>
        <v>김미희, 고석홍</v>
      </c>
      <c r="G33" s="12" t="str">
        <f>VLOOKUP($B33,base_data!$1:$1048576,6,0)</f>
        <v>02)461-2357</v>
      </c>
      <c r="H33" s="12" t="str">
        <f>VLOOKUP($B33,base_data!$1:$1048576,7,0)</f>
        <v>235711sosu@gmail.com</v>
      </c>
      <c r="I33" s="6" t="s">
        <v>153</v>
      </c>
      <c r="J33" s="6" t="s">
        <v>272</v>
      </c>
      <c r="K33" s="7" t="s">
        <v>273</v>
      </c>
      <c r="L33" s="7" t="s">
        <v>1021</v>
      </c>
      <c r="M33" s="6" t="s">
        <v>274</v>
      </c>
      <c r="N33" s="6" t="s">
        <v>106</v>
      </c>
    </row>
    <row r="34" spans="1:14" s="8" customFormat="1" ht="20" customHeight="1">
      <c r="A34" s="6" t="str">
        <f>B34&amp;"_"&amp;I34</f>
        <v>s_00001_pj_00019</v>
      </c>
      <c r="B34" s="6" t="s">
        <v>21</v>
      </c>
      <c r="C34" s="6" t="str">
        <f>VLOOKUP(B34,base_data!$1:$1048576,2,0)</f>
        <v>소수 건축사사무소</v>
      </c>
      <c r="D34" s="6" t="str">
        <f>VLOOKUP($B34,base_data!$1:$1048576,3,0)</f>
        <v>http://sosu2357.com/</v>
      </c>
      <c r="E34" s="6" t="str">
        <f>VLOOKUP($B34,base_data!$1:$1048576,4,0)</f>
        <v>http://images.squarespace-cdn.com/content/v1/5756c135356fb02fbe7ced1d/1468466155608-AQICUKO1PT078R8MGRBO/sosu+ci-01+copy.png</v>
      </c>
      <c r="F34" s="12" t="str">
        <f>VLOOKUP($B34,base_data!$1:$1048576,5,0)</f>
        <v>김미희, 고석홍</v>
      </c>
      <c r="G34" s="12" t="str">
        <f>VLOOKUP($B34,base_data!$1:$1048576,6,0)</f>
        <v>02)461-2357</v>
      </c>
      <c r="H34" s="12" t="str">
        <f>VLOOKUP($B34,base_data!$1:$1048576,7,0)</f>
        <v>235711sosu@gmail.com</v>
      </c>
      <c r="I34" s="6" t="s">
        <v>154</v>
      </c>
      <c r="J34" s="6" t="s">
        <v>275</v>
      </c>
      <c r="K34" s="7" t="s">
        <v>276</v>
      </c>
      <c r="L34" s="7" t="s">
        <v>1022</v>
      </c>
      <c r="M34" s="6" t="s">
        <v>277</v>
      </c>
      <c r="N34" s="6" t="s">
        <v>278</v>
      </c>
    </row>
    <row r="35" spans="1:14" s="8" customFormat="1" ht="20" customHeight="1">
      <c r="A35" s="6" t="str">
        <f>B35&amp;"_"&amp;I35</f>
        <v>s_00001_pj_00020</v>
      </c>
      <c r="B35" s="6" t="s">
        <v>21</v>
      </c>
      <c r="C35" s="6" t="str">
        <f>VLOOKUP(B35,base_data!$1:$1048576,2,0)</f>
        <v>소수 건축사사무소</v>
      </c>
      <c r="D35" s="6" t="str">
        <f>VLOOKUP($B35,base_data!$1:$1048576,3,0)</f>
        <v>http://sosu2357.com/</v>
      </c>
      <c r="E35" s="6" t="str">
        <f>VLOOKUP($B35,base_data!$1:$1048576,4,0)</f>
        <v>http://images.squarespace-cdn.com/content/v1/5756c135356fb02fbe7ced1d/1468466155608-AQICUKO1PT078R8MGRBO/sosu+ci-01+copy.png</v>
      </c>
      <c r="F35" s="12" t="str">
        <f>VLOOKUP($B35,base_data!$1:$1048576,5,0)</f>
        <v>김미희, 고석홍</v>
      </c>
      <c r="G35" s="12" t="str">
        <f>VLOOKUP($B35,base_data!$1:$1048576,6,0)</f>
        <v>02)461-2357</v>
      </c>
      <c r="H35" s="12" t="str">
        <f>VLOOKUP($B35,base_data!$1:$1048576,7,0)</f>
        <v>235711sosu@gmail.com</v>
      </c>
      <c r="I35" s="6" t="s">
        <v>155</v>
      </c>
      <c r="J35" s="6" t="s">
        <v>279</v>
      </c>
      <c r="K35" s="7" t="s">
        <v>280</v>
      </c>
      <c r="L35" s="7" t="s">
        <v>1023</v>
      </c>
      <c r="M35" s="6" t="s">
        <v>281</v>
      </c>
      <c r="N35" s="6" t="s">
        <v>278</v>
      </c>
    </row>
    <row r="36" spans="1:14" s="5" customFormat="1" ht="20" customHeight="1">
      <c r="A36" s="3" t="str">
        <f>B36&amp;"_"&amp;I36</f>
        <v>t_00001_pj_00001</v>
      </c>
      <c r="B36" s="3" t="s">
        <v>66</v>
      </c>
      <c r="C36" s="3" t="str">
        <f>VLOOKUP(B36,base_data!$1:$1048576,2,0)</f>
        <v>투닷 건축사사무소</v>
      </c>
      <c r="D36" s="3" t="str">
        <f>VLOOKUP($B36,base_data!$1:$1048576,3,0)</f>
        <v>https://todot.kr/</v>
      </c>
      <c r="E36" s="3" t="str">
        <f>VLOOKUP($B36,base_data!$1:$1048576,4,0)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36" s="9" t="str">
        <f>VLOOKUP($B36,base_data!$1:$1048576,5,0)</f>
        <v>모승민, 조병규</v>
      </c>
      <c r="G36" s="9" t="str">
        <f>VLOOKUP($B36,base_data!$1:$1048576,6,0)</f>
        <v>02)6959-1076</v>
      </c>
      <c r="H36" s="9" t="str">
        <f>VLOOKUP($B36,base_data!$1:$1048576,7,0)</f>
        <v>todot@todot.kr</v>
      </c>
      <c r="I36" s="3" t="s">
        <v>67</v>
      </c>
      <c r="J36" s="3" t="s">
        <v>76</v>
      </c>
      <c r="K36" s="4" t="s">
        <v>77</v>
      </c>
      <c r="L36" s="4" t="s">
        <v>703</v>
      </c>
      <c r="M36" s="3" t="s">
        <v>78</v>
      </c>
      <c r="N36" s="3" t="s">
        <v>104</v>
      </c>
    </row>
    <row r="37" spans="1:14" s="5" customFormat="1" ht="20" customHeight="1">
      <c r="A37" s="3" t="str">
        <f>B37&amp;"_"&amp;I37</f>
        <v>t_00001_pj_00002</v>
      </c>
      <c r="B37" s="3" t="s">
        <v>66</v>
      </c>
      <c r="C37" s="3" t="str">
        <f>VLOOKUP(B37,base_data!$1:$1048576,2,0)</f>
        <v>투닷 건축사사무소</v>
      </c>
      <c r="D37" s="3" t="str">
        <f>VLOOKUP($B37,base_data!$1:$1048576,3,0)</f>
        <v>https://todot.kr/</v>
      </c>
      <c r="E37" s="3" t="str">
        <f>VLOOKUP($B37,base_data!$1:$1048576,4,0)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37" s="9" t="str">
        <f>VLOOKUP($B37,base_data!$1:$1048576,5,0)</f>
        <v>모승민, 조병규</v>
      </c>
      <c r="G37" s="9" t="str">
        <f>VLOOKUP($B37,base_data!$1:$1048576,6,0)</f>
        <v>02)6959-1076</v>
      </c>
      <c r="H37" s="9" t="str">
        <f>VLOOKUP($B37,base_data!$1:$1048576,7,0)</f>
        <v>todot@todot.kr</v>
      </c>
      <c r="I37" s="3" t="s">
        <v>68</v>
      </c>
      <c r="J37" s="3" t="s">
        <v>79</v>
      </c>
      <c r="K37" s="4" t="s">
        <v>80</v>
      </c>
      <c r="L37" s="4" t="s">
        <v>1024</v>
      </c>
      <c r="M37" s="3" t="s">
        <v>81</v>
      </c>
      <c r="N37" s="3" t="s">
        <v>109</v>
      </c>
    </row>
    <row r="38" spans="1:14" s="5" customFormat="1" ht="20" customHeight="1">
      <c r="A38" s="3" t="str">
        <f>B38&amp;"_"&amp;I38</f>
        <v>t_00001_pj_00003</v>
      </c>
      <c r="B38" s="3" t="s">
        <v>66</v>
      </c>
      <c r="C38" s="3" t="str">
        <f>VLOOKUP(B38,base_data!$1:$1048576,2,0)</f>
        <v>투닷 건축사사무소</v>
      </c>
      <c r="D38" s="3" t="str">
        <f>VLOOKUP($B38,base_data!$1:$1048576,3,0)</f>
        <v>https://todot.kr/</v>
      </c>
      <c r="E38" s="3" t="str">
        <f>VLOOKUP($B38,base_data!$1:$1048576,4,0)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38" s="9" t="str">
        <f>VLOOKUP($B38,base_data!$1:$1048576,5,0)</f>
        <v>모승민, 조병규</v>
      </c>
      <c r="G38" s="9" t="str">
        <f>VLOOKUP($B38,base_data!$1:$1048576,6,0)</f>
        <v>02)6959-1076</v>
      </c>
      <c r="H38" s="9" t="str">
        <f>VLOOKUP($B38,base_data!$1:$1048576,7,0)</f>
        <v>todot@todot.kr</v>
      </c>
      <c r="I38" s="3" t="s">
        <v>69</v>
      </c>
      <c r="J38" s="3" t="s">
        <v>82</v>
      </c>
      <c r="K38" s="4" t="s">
        <v>83</v>
      </c>
      <c r="L38" s="4" t="s">
        <v>1025</v>
      </c>
      <c r="M38" s="3" t="s">
        <v>84</v>
      </c>
      <c r="N38" s="3" t="s">
        <v>106</v>
      </c>
    </row>
    <row r="39" spans="1:14" s="5" customFormat="1" ht="20" customHeight="1">
      <c r="A39" s="3" t="str">
        <f>B39&amp;"_"&amp;I39</f>
        <v>t_00001_pj_00004</v>
      </c>
      <c r="B39" s="3" t="s">
        <v>66</v>
      </c>
      <c r="C39" s="3" t="str">
        <f>VLOOKUP(B39,base_data!$1:$1048576,2,0)</f>
        <v>투닷 건축사사무소</v>
      </c>
      <c r="D39" s="3" t="str">
        <f>VLOOKUP($B39,base_data!$1:$1048576,3,0)</f>
        <v>https://todot.kr/</v>
      </c>
      <c r="E39" s="3" t="str">
        <f>VLOOKUP($B39,base_data!$1:$1048576,4,0)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39" s="9" t="str">
        <f>VLOOKUP($B39,base_data!$1:$1048576,5,0)</f>
        <v>모승민, 조병규</v>
      </c>
      <c r="G39" s="9" t="str">
        <f>VLOOKUP($B39,base_data!$1:$1048576,6,0)</f>
        <v>02)6959-1076</v>
      </c>
      <c r="H39" s="9" t="str">
        <f>VLOOKUP($B39,base_data!$1:$1048576,7,0)</f>
        <v>todot@todot.kr</v>
      </c>
      <c r="I39" s="3" t="s">
        <v>70</v>
      </c>
      <c r="J39" s="3" t="s">
        <v>85</v>
      </c>
      <c r="K39" s="4" t="s">
        <v>86</v>
      </c>
      <c r="L39" s="4" t="s">
        <v>1026</v>
      </c>
      <c r="M39" s="3" t="s">
        <v>87</v>
      </c>
      <c r="N39" s="3" t="s">
        <v>177</v>
      </c>
    </row>
    <row r="40" spans="1:14" s="5" customFormat="1" ht="20" customHeight="1">
      <c r="A40" s="3" t="str">
        <f>B40&amp;"_"&amp;I40</f>
        <v>t_00001_pj_00005</v>
      </c>
      <c r="B40" s="3" t="s">
        <v>66</v>
      </c>
      <c r="C40" s="3" t="str">
        <f>VLOOKUP(B40,base_data!$1:$1048576,2,0)</f>
        <v>투닷 건축사사무소</v>
      </c>
      <c r="D40" s="3" t="str">
        <f>VLOOKUP($B40,base_data!$1:$1048576,3,0)</f>
        <v>https://todot.kr/</v>
      </c>
      <c r="E40" s="3" t="str">
        <f>VLOOKUP($B40,base_data!$1:$1048576,4,0)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0" s="9" t="str">
        <f>VLOOKUP($B40,base_data!$1:$1048576,5,0)</f>
        <v>모승민, 조병규</v>
      </c>
      <c r="G40" s="9" t="str">
        <f>VLOOKUP($B40,base_data!$1:$1048576,6,0)</f>
        <v>02)6959-1076</v>
      </c>
      <c r="H40" s="9" t="str">
        <f>VLOOKUP($B40,base_data!$1:$1048576,7,0)</f>
        <v>todot@todot.kr</v>
      </c>
      <c r="I40" s="3" t="s">
        <v>71</v>
      </c>
      <c r="J40" s="3" t="s">
        <v>88</v>
      </c>
      <c r="K40" s="4" t="s">
        <v>89</v>
      </c>
      <c r="L40" s="4" t="s">
        <v>1027</v>
      </c>
      <c r="M40" s="3" t="s">
        <v>90</v>
      </c>
      <c r="N40" s="3" t="s">
        <v>102</v>
      </c>
    </row>
    <row r="41" spans="1:14" s="5" customFormat="1" ht="20" customHeight="1">
      <c r="A41" s="3" t="str">
        <f>B41&amp;"_"&amp;I41</f>
        <v>t_00001_pj_00006</v>
      </c>
      <c r="B41" s="3" t="s">
        <v>66</v>
      </c>
      <c r="C41" s="3" t="str">
        <f>VLOOKUP(B41,base_data!$1:$1048576,2,0)</f>
        <v>투닷 건축사사무소</v>
      </c>
      <c r="D41" s="3" t="str">
        <f>VLOOKUP($B41,base_data!$1:$1048576,3,0)</f>
        <v>https://todot.kr/</v>
      </c>
      <c r="E41" s="3" t="str">
        <f>VLOOKUP($B41,base_data!$1:$1048576,4,0)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1" s="9" t="str">
        <f>VLOOKUP($B41,base_data!$1:$1048576,5,0)</f>
        <v>모승민, 조병규</v>
      </c>
      <c r="G41" s="9" t="str">
        <f>VLOOKUP($B41,base_data!$1:$1048576,6,0)</f>
        <v>02)6959-1076</v>
      </c>
      <c r="H41" s="9" t="str">
        <f>VLOOKUP($B41,base_data!$1:$1048576,7,0)</f>
        <v>todot@todot.kr</v>
      </c>
      <c r="I41" s="3" t="s">
        <v>72</v>
      </c>
      <c r="J41" s="3" t="s">
        <v>91</v>
      </c>
      <c r="K41" s="4" t="s">
        <v>92</v>
      </c>
      <c r="L41" s="4" t="s">
        <v>1028</v>
      </c>
      <c r="M41" s="3" t="s">
        <v>90</v>
      </c>
      <c r="N41" s="3" t="s">
        <v>102</v>
      </c>
    </row>
    <row r="42" spans="1:14" s="5" customFormat="1" ht="20" customHeight="1">
      <c r="A42" s="3" t="str">
        <f>B42&amp;"_"&amp;I42</f>
        <v>t_00001_pj_00007</v>
      </c>
      <c r="B42" s="3" t="s">
        <v>66</v>
      </c>
      <c r="C42" s="3" t="str">
        <f>VLOOKUP(B42,base_data!$1:$1048576,2,0)</f>
        <v>투닷 건축사사무소</v>
      </c>
      <c r="D42" s="3" t="str">
        <f>VLOOKUP($B42,base_data!$1:$1048576,3,0)</f>
        <v>https://todot.kr/</v>
      </c>
      <c r="E42" s="3" t="str">
        <f>VLOOKUP($B42,base_data!$1:$1048576,4,0)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2" s="9" t="str">
        <f>VLOOKUP($B42,base_data!$1:$1048576,5,0)</f>
        <v>모승민, 조병규</v>
      </c>
      <c r="G42" s="9" t="str">
        <f>VLOOKUP($B42,base_data!$1:$1048576,6,0)</f>
        <v>02)6959-1076</v>
      </c>
      <c r="H42" s="9" t="str">
        <f>VLOOKUP($B42,base_data!$1:$1048576,7,0)</f>
        <v>todot@todot.kr</v>
      </c>
      <c r="I42" s="3" t="s">
        <v>73</v>
      </c>
      <c r="J42" s="3" t="s">
        <v>93</v>
      </c>
      <c r="K42" s="4" t="s">
        <v>94</v>
      </c>
      <c r="L42" s="4" t="s">
        <v>704</v>
      </c>
      <c r="M42" s="3" t="s">
        <v>44</v>
      </c>
      <c r="N42" s="3" t="s">
        <v>106</v>
      </c>
    </row>
    <row r="43" spans="1:14" s="5" customFormat="1" ht="20" customHeight="1">
      <c r="A43" s="3" t="str">
        <f>B43&amp;"_"&amp;I43</f>
        <v>t_00001_pj_00008</v>
      </c>
      <c r="B43" s="3" t="s">
        <v>66</v>
      </c>
      <c r="C43" s="3" t="str">
        <f>VLOOKUP(B43,base_data!$1:$1048576,2,0)</f>
        <v>투닷 건축사사무소</v>
      </c>
      <c r="D43" s="3" t="str">
        <f>VLOOKUP($B43,base_data!$1:$1048576,3,0)</f>
        <v>https://todot.kr/</v>
      </c>
      <c r="E43" s="3" t="str">
        <f>VLOOKUP($B43,base_data!$1:$1048576,4,0)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3" s="9" t="str">
        <f>VLOOKUP($B43,base_data!$1:$1048576,5,0)</f>
        <v>모승민, 조병규</v>
      </c>
      <c r="G43" s="9" t="str">
        <f>VLOOKUP($B43,base_data!$1:$1048576,6,0)</f>
        <v>02)6959-1076</v>
      </c>
      <c r="H43" s="9" t="str">
        <f>VLOOKUP($B43,base_data!$1:$1048576,7,0)</f>
        <v>todot@todot.kr</v>
      </c>
      <c r="I43" s="3" t="s">
        <v>74</v>
      </c>
      <c r="J43" s="3" t="s">
        <v>95</v>
      </c>
      <c r="K43" s="4" t="s">
        <v>96</v>
      </c>
      <c r="L43" s="4" t="s">
        <v>705</v>
      </c>
      <c r="M43" s="3" t="s">
        <v>111</v>
      </c>
      <c r="N43" s="3" t="s">
        <v>102</v>
      </c>
    </row>
    <row r="44" spans="1:14" s="5" customFormat="1" ht="20" customHeight="1">
      <c r="A44" s="3" t="str">
        <f>B44&amp;"_"&amp;I44</f>
        <v>t_00001_pj_00009</v>
      </c>
      <c r="B44" s="3" t="s">
        <v>66</v>
      </c>
      <c r="C44" s="3" t="str">
        <f>VLOOKUP(B44,base_data!$1:$1048576,2,0)</f>
        <v>투닷 건축사사무소</v>
      </c>
      <c r="D44" s="3" t="str">
        <f>VLOOKUP($B44,base_data!$1:$1048576,3,0)</f>
        <v>https://todot.kr/</v>
      </c>
      <c r="E44" s="3" t="str">
        <f>VLOOKUP($B44,base_data!$1:$1048576,4,0)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4" s="9" t="str">
        <f>VLOOKUP($B44,base_data!$1:$1048576,5,0)</f>
        <v>모승민, 조병규</v>
      </c>
      <c r="G44" s="9" t="str">
        <f>VLOOKUP($B44,base_data!$1:$1048576,6,0)</f>
        <v>02)6959-1076</v>
      </c>
      <c r="H44" s="9" t="str">
        <f>VLOOKUP($B44,base_data!$1:$1048576,7,0)</f>
        <v>todot@todot.kr</v>
      </c>
      <c r="I44" s="3" t="s">
        <v>75</v>
      </c>
      <c r="J44" s="3" t="s">
        <v>97</v>
      </c>
      <c r="K44" s="4" t="s">
        <v>98</v>
      </c>
      <c r="L44" s="4" t="s">
        <v>706</v>
      </c>
      <c r="M44" s="3" t="s">
        <v>700</v>
      </c>
      <c r="N44" s="3" t="s">
        <v>361</v>
      </c>
    </row>
    <row r="45" spans="1:14" s="5" customFormat="1" ht="20" customHeight="1">
      <c r="A45" s="3" t="str">
        <f>B45&amp;"_"&amp;I45</f>
        <v>t_00001_pj_00010</v>
      </c>
      <c r="B45" s="3" t="s">
        <v>22</v>
      </c>
      <c r="C45" s="3" t="str">
        <f>VLOOKUP(B45,base_data!$1:$1048576,2,0)</f>
        <v>투닷 건축사사무소</v>
      </c>
      <c r="D45" s="3" t="str">
        <f>VLOOKUP($B45,base_data!$1:$1048576,3,0)</f>
        <v>https://todot.kr/</v>
      </c>
      <c r="E45" s="3" t="str">
        <f>VLOOKUP($B45,base_data!$1:$1048576,4,0)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5" s="9" t="str">
        <f>VLOOKUP($B45,base_data!$1:$1048576,5,0)</f>
        <v>모승민, 조병규</v>
      </c>
      <c r="G45" s="9" t="str">
        <f>VLOOKUP($B45,base_data!$1:$1048576,6,0)</f>
        <v>02)6959-1076</v>
      </c>
      <c r="H45" s="9" t="str">
        <f>VLOOKUP($B45,base_data!$1:$1048576,7,0)</f>
        <v>todot@todot.kr</v>
      </c>
      <c r="I45" s="3" t="s">
        <v>113</v>
      </c>
      <c r="J45" s="3" t="s">
        <v>176</v>
      </c>
      <c r="K45" s="4" t="s">
        <v>175</v>
      </c>
      <c r="L45" s="4" t="s">
        <v>707</v>
      </c>
      <c r="M45" s="3" t="s">
        <v>178</v>
      </c>
      <c r="N45" s="3" t="s">
        <v>177</v>
      </c>
    </row>
    <row r="46" spans="1:14" s="5" customFormat="1" ht="20" customHeight="1">
      <c r="A46" s="3" t="str">
        <f>B46&amp;"_"&amp;I46</f>
        <v>t_00001_pj_00011</v>
      </c>
      <c r="B46" s="3" t="s">
        <v>22</v>
      </c>
      <c r="C46" s="3" t="str">
        <f>VLOOKUP(B46,base_data!$1:$1048576,2,0)</f>
        <v>투닷 건축사사무소</v>
      </c>
      <c r="D46" s="3" t="str">
        <f>VLOOKUP($B46,base_data!$1:$1048576,3,0)</f>
        <v>https://todot.kr/</v>
      </c>
      <c r="E46" s="3" t="str">
        <f>VLOOKUP($B46,base_data!$1:$1048576,4,0)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6" s="9" t="str">
        <f>VLOOKUP($B46,base_data!$1:$1048576,5,0)</f>
        <v>모승민, 조병규</v>
      </c>
      <c r="G46" s="9" t="str">
        <f>VLOOKUP($B46,base_data!$1:$1048576,6,0)</f>
        <v>02)6959-1076</v>
      </c>
      <c r="H46" s="9" t="str">
        <f>VLOOKUP($B46,base_data!$1:$1048576,7,0)</f>
        <v>todot@todot.kr</v>
      </c>
      <c r="I46" s="3" t="s">
        <v>114</v>
      </c>
      <c r="J46" s="3" t="s">
        <v>183</v>
      </c>
      <c r="K46" s="4" t="s">
        <v>182</v>
      </c>
      <c r="L46" s="4" t="s">
        <v>708</v>
      </c>
      <c r="M46" s="3" t="s">
        <v>178</v>
      </c>
      <c r="N46" s="3" t="s">
        <v>189</v>
      </c>
    </row>
    <row r="47" spans="1:14" s="5" customFormat="1" ht="20" customHeight="1">
      <c r="A47" s="3" t="str">
        <f>B47&amp;"_"&amp;I47</f>
        <v>t_00001_pj_00012</v>
      </c>
      <c r="B47" s="3" t="s">
        <v>22</v>
      </c>
      <c r="C47" s="3" t="str">
        <f>VLOOKUP(B47,base_data!$1:$1048576,2,0)</f>
        <v>투닷 건축사사무소</v>
      </c>
      <c r="D47" s="3" t="str">
        <f>VLOOKUP($B47,base_data!$1:$1048576,3,0)</f>
        <v>https://todot.kr/</v>
      </c>
      <c r="E47" s="3" t="str">
        <f>VLOOKUP($B47,base_data!$1:$1048576,4,0)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7" s="9" t="str">
        <f>VLOOKUP($B47,base_data!$1:$1048576,5,0)</f>
        <v>모승민, 조병규</v>
      </c>
      <c r="G47" s="9" t="str">
        <f>VLOOKUP($B47,base_data!$1:$1048576,6,0)</f>
        <v>02)6959-1076</v>
      </c>
      <c r="H47" s="9" t="str">
        <f>VLOOKUP($B47,base_data!$1:$1048576,7,0)</f>
        <v>todot@todot.kr</v>
      </c>
      <c r="I47" s="3" t="s">
        <v>147</v>
      </c>
      <c r="J47" s="3" t="s">
        <v>185</v>
      </c>
      <c r="K47" s="4" t="s">
        <v>184</v>
      </c>
      <c r="L47" s="4" t="s">
        <v>709</v>
      </c>
      <c r="M47" s="3" t="s">
        <v>178</v>
      </c>
      <c r="N47" s="3" t="s">
        <v>189</v>
      </c>
    </row>
    <row r="48" spans="1:14" s="5" customFormat="1" ht="20" customHeight="1">
      <c r="A48" s="3" t="str">
        <f>B48&amp;"_"&amp;I48</f>
        <v>t_00001_pj_00013</v>
      </c>
      <c r="B48" s="3" t="s">
        <v>22</v>
      </c>
      <c r="C48" s="3" t="str">
        <f>VLOOKUP(B48,base_data!$1:$1048576,2,0)</f>
        <v>투닷 건축사사무소</v>
      </c>
      <c r="D48" s="3" t="str">
        <f>VLOOKUP($B48,base_data!$1:$1048576,3,0)</f>
        <v>https://todot.kr/</v>
      </c>
      <c r="E48" s="3" t="str">
        <f>VLOOKUP($B48,base_data!$1:$1048576,4,0)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8" s="9" t="str">
        <f>VLOOKUP($B48,base_data!$1:$1048576,5,0)</f>
        <v>모승민, 조병규</v>
      </c>
      <c r="G48" s="9" t="str">
        <f>VLOOKUP($B48,base_data!$1:$1048576,6,0)</f>
        <v>02)6959-1076</v>
      </c>
      <c r="H48" s="9" t="str">
        <f>VLOOKUP($B48,base_data!$1:$1048576,7,0)</f>
        <v>todot@todot.kr</v>
      </c>
      <c r="I48" s="3" t="s">
        <v>148</v>
      </c>
      <c r="J48" s="3" t="s">
        <v>187</v>
      </c>
      <c r="K48" s="4" t="s">
        <v>186</v>
      </c>
      <c r="L48" s="4" t="s">
        <v>710</v>
      </c>
      <c r="M48" s="3" t="s">
        <v>188</v>
      </c>
      <c r="N48" s="3" t="s">
        <v>177</v>
      </c>
    </row>
    <row r="49" spans="1:14" s="5" customFormat="1" ht="20" customHeight="1">
      <c r="A49" s="3" t="str">
        <f>B49&amp;"_"&amp;I49</f>
        <v>t_00001_pj_00014</v>
      </c>
      <c r="B49" s="3" t="s">
        <v>22</v>
      </c>
      <c r="C49" s="3" t="str">
        <f>VLOOKUP(B49,base_data!$1:$1048576,2,0)</f>
        <v>투닷 건축사사무소</v>
      </c>
      <c r="D49" s="3" t="str">
        <f>VLOOKUP($B49,base_data!$1:$1048576,3,0)</f>
        <v>https://todot.kr/</v>
      </c>
      <c r="E49" s="3" t="str">
        <f>VLOOKUP($B49,base_data!$1:$1048576,4,0)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9" s="9" t="str">
        <f>VLOOKUP($B49,base_data!$1:$1048576,5,0)</f>
        <v>모승민, 조병규</v>
      </c>
      <c r="G49" s="9" t="str">
        <f>VLOOKUP($B49,base_data!$1:$1048576,6,0)</f>
        <v>02)6959-1076</v>
      </c>
      <c r="H49" s="9" t="str">
        <f>VLOOKUP($B49,base_data!$1:$1048576,7,0)</f>
        <v>todot@todot.kr</v>
      </c>
      <c r="I49" s="3" t="s">
        <v>149</v>
      </c>
      <c r="J49" s="3" t="s">
        <v>191</v>
      </c>
      <c r="K49" s="4" t="s">
        <v>190</v>
      </c>
      <c r="L49" s="4" t="s">
        <v>711</v>
      </c>
      <c r="M49" s="3" t="s">
        <v>192</v>
      </c>
      <c r="N49" s="3" t="s">
        <v>193</v>
      </c>
    </row>
    <row r="50" spans="1:14" s="5" customFormat="1" ht="20" customHeight="1">
      <c r="A50" s="3" t="str">
        <f>B50&amp;"_"&amp;I50</f>
        <v>t_00001_pj_00015</v>
      </c>
      <c r="B50" s="3" t="s">
        <v>22</v>
      </c>
      <c r="C50" s="3" t="str">
        <f>VLOOKUP(B50,base_data!$1:$1048576,2,0)</f>
        <v>투닷 건축사사무소</v>
      </c>
      <c r="D50" s="3" t="str">
        <f>VLOOKUP($B50,base_data!$1:$1048576,3,0)</f>
        <v>https://todot.kr/</v>
      </c>
      <c r="E50" s="3" t="str">
        <f>VLOOKUP($B50,base_data!$1:$1048576,4,0)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0" s="9" t="str">
        <f>VLOOKUP($B50,base_data!$1:$1048576,5,0)</f>
        <v>모승민, 조병규</v>
      </c>
      <c r="G50" s="9" t="str">
        <f>VLOOKUP($B50,base_data!$1:$1048576,6,0)</f>
        <v>02)6959-1076</v>
      </c>
      <c r="H50" s="9" t="str">
        <f>VLOOKUP($B50,base_data!$1:$1048576,7,0)</f>
        <v>todot@todot.kr</v>
      </c>
      <c r="I50" s="3" t="s">
        <v>150</v>
      </c>
      <c r="J50" s="3" t="s">
        <v>195</v>
      </c>
      <c r="K50" s="4" t="s">
        <v>194</v>
      </c>
      <c r="L50" s="4" t="s">
        <v>712</v>
      </c>
      <c r="M50" s="3" t="s">
        <v>196</v>
      </c>
      <c r="N50" s="3" t="s">
        <v>362</v>
      </c>
    </row>
    <row r="51" spans="1:14" s="5" customFormat="1" ht="20" customHeight="1">
      <c r="A51" s="3" t="str">
        <f>B51&amp;"_"&amp;I51</f>
        <v>t_00001_pj_00016</v>
      </c>
      <c r="B51" s="3" t="s">
        <v>22</v>
      </c>
      <c r="C51" s="3" t="str">
        <f>VLOOKUP(B51,base_data!$1:$1048576,2,0)</f>
        <v>투닷 건축사사무소</v>
      </c>
      <c r="D51" s="3" t="str">
        <f>VLOOKUP($B51,base_data!$1:$1048576,3,0)</f>
        <v>https://todot.kr/</v>
      </c>
      <c r="E51" s="3" t="str">
        <f>VLOOKUP($B51,base_data!$1:$1048576,4,0)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1" s="9" t="str">
        <f>VLOOKUP($B51,base_data!$1:$1048576,5,0)</f>
        <v>모승민, 조병규</v>
      </c>
      <c r="G51" s="9" t="str">
        <f>VLOOKUP($B51,base_data!$1:$1048576,6,0)</f>
        <v>02)6959-1076</v>
      </c>
      <c r="H51" s="9" t="str">
        <f>VLOOKUP($B51,base_data!$1:$1048576,7,0)</f>
        <v>todot@todot.kr</v>
      </c>
      <c r="I51" s="3" t="s">
        <v>151</v>
      </c>
      <c r="J51" s="3" t="s">
        <v>197</v>
      </c>
      <c r="K51" s="4" t="s">
        <v>198</v>
      </c>
      <c r="L51" s="4" t="s">
        <v>713</v>
      </c>
      <c r="M51" s="3" t="s">
        <v>199</v>
      </c>
      <c r="N51" s="3" t="s">
        <v>193</v>
      </c>
    </row>
    <row r="52" spans="1:14" s="5" customFormat="1" ht="20" customHeight="1">
      <c r="A52" s="3" t="str">
        <f>B52&amp;"_"&amp;I52</f>
        <v>t_00001_pj_00017</v>
      </c>
      <c r="B52" s="3" t="s">
        <v>22</v>
      </c>
      <c r="C52" s="3" t="str">
        <f>VLOOKUP(B52,base_data!$1:$1048576,2,0)</f>
        <v>투닷 건축사사무소</v>
      </c>
      <c r="D52" s="3" t="str">
        <f>VLOOKUP($B52,base_data!$1:$1048576,3,0)</f>
        <v>https://todot.kr/</v>
      </c>
      <c r="E52" s="3" t="str">
        <f>VLOOKUP($B52,base_data!$1:$1048576,4,0)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2" s="9" t="str">
        <f>VLOOKUP($B52,base_data!$1:$1048576,5,0)</f>
        <v>모승민, 조병규</v>
      </c>
      <c r="G52" s="9" t="str">
        <f>VLOOKUP($B52,base_data!$1:$1048576,6,0)</f>
        <v>02)6959-1076</v>
      </c>
      <c r="H52" s="9" t="str">
        <f>VLOOKUP($B52,base_data!$1:$1048576,7,0)</f>
        <v>todot@todot.kr</v>
      </c>
      <c r="I52" s="3" t="s">
        <v>152</v>
      </c>
      <c r="J52" s="3" t="s">
        <v>201</v>
      </c>
      <c r="K52" s="4" t="s">
        <v>200</v>
      </c>
      <c r="L52" s="4" t="s">
        <v>714</v>
      </c>
      <c r="M52" s="3" t="s">
        <v>202</v>
      </c>
      <c r="N52" s="3" t="s">
        <v>203</v>
      </c>
    </row>
    <row r="53" spans="1:14" s="5" customFormat="1" ht="20" customHeight="1">
      <c r="A53" s="3" t="str">
        <f>B53&amp;"_"&amp;I53</f>
        <v>t_00001_pj_00018</v>
      </c>
      <c r="B53" s="3" t="s">
        <v>22</v>
      </c>
      <c r="C53" s="3" t="str">
        <f>VLOOKUP(B53,base_data!$1:$1048576,2,0)</f>
        <v>투닷 건축사사무소</v>
      </c>
      <c r="D53" s="3" t="str">
        <f>VLOOKUP($B53,base_data!$1:$1048576,3,0)</f>
        <v>https://todot.kr/</v>
      </c>
      <c r="E53" s="3" t="str">
        <f>VLOOKUP($B53,base_data!$1:$1048576,4,0)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3" s="9" t="str">
        <f>VLOOKUP($B53,base_data!$1:$1048576,5,0)</f>
        <v>모승민, 조병규</v>
      </c>
      <c r="G53" s="9" t="str">
        <f>VLOOKUP($B53,base_data!$1:$1048576,6,0)</f>
        <v>02)6959-1076</v>
      </c>
      <c r="H53" s="9" t="str">
        <f>VLOOKUP($B53,base_data!$1:$1048576,7,0)</f>
        <v>todot@todot.kr</v>
      </c>
      <c r="I53" s="3" t="s">
        <v>153</v>
      </c>
      <c r="J53" s="3" t="s">
        <v>206</v>
      </c>
      <c r="K53" s="4" t="s">
        <v>204</v>
      </c>
      <c r="L53" s="4" t="s">
        <v>715</v>
      </c>
      <c r="M53" s="3" t="s">
        <v>205</v>
      </c>
      <c r="N53" s="3" t="s">
        <v>177</v>
      </c>
    </row>
    <row r="54" spans="1:14" s="5" customFormat="1" ht="20" customHeight="1">
      <c r="A54" s="3" t="str">
        <f>B54&amp;"_"&amp;I54</f>
        <v>t_00001_pj_00019</v>
      </c>
      <c r="B54" s="3" t="s">
        <v>22</v>
      </c>
      <c r="C54" s="3" t="str">
        <f>VLOOKUP(B54,base_data!$1:$1048576,2,0)</f>
        <v>투닷 건축사사무소</v>
      </c>
      <c r="D54" s="3" t="str">
        <f>VLOOKUP($B54,base_data!$1:$1048576,3,0)</f>
        <v>https://todot.kr/</v>
      </c>
      <c r="E54" s="3" t="str">
        <f>VLOOKUP($B54,base_data!$1:$1048576,4,0)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4" s="9" t="str">
        <f>VLOOKUP($B54,base_data!$1:$1048576,5,0)</f>
        <v>모승민, 조병규</v>
      </c>
      <c r="G54" s="9" t="str">
        <f>VLOOKUP($B54,base_data!$1:$1048576,6,0)</f>
        <v>02)6959-1076</v>
      </c>
      <c r="H54" s="9" t="str">
        <f>VLOOKUP($B54,base_data!$1:$1048576,7,0)</f>
        <v>todot@todot.kr</v>
      </c>
      <c r="I54" s="3" t="s">
        <v>154</v>
      </c>
      <c r="J54" s="3" t="s">
        <v>207</v>
      </c>
      <c r="K54" s="4" t="s">
        <v>208</v>
      </c>
      <c r="L54" s="4" t="s">
        <v>716</v>
      </c>
      <c r="M54" s="3" t="s">
        <v>209</v>
      </c>
      <c r="N54" s="3" t="s">
        <v>177</v>
      </c>
    </row>
    <row r="55" spans="1:14" s="5" customFormat="1" ht="20" customHeight="1">
      <c r="A55" s="3" t="str">
        <f>B55&amp;"_"&amp;I55</f>
        <v>t_00001_pj_00020</v>
      </c>
      <c r="B55" s="3" t="s">
        <v>22</v>
      </c>
      <c r="C55" s="3" t="str">
        <f>VLOOKUP(B55,base_data!$1:$1048576,2,0)</f>
        <v>투닷 건축사사무소</v>
      </c>
      <c r="D55" s="3" t="str">
        <f>VLOOKUP($B55,base_data!$1:$1048576,3,0)</f>
        <v>https://todot.kr/</v>
      </c>
      <c r="E55" s="3" t="str">
        <f>VLOOKUP($B55,base_data!$1:$1048576,4,0)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5" s="9" t="str">
        <f>VLOOKUP($B55,base_data!$1:$1048576,5,0)</f>
        <v>모승민, 조병규</v>
      </c>
      <c r="G55" s="9" t="str">
        <f>VLOOKUP($B55,base_data!$1:$1048576,6,0)</f>
        <v>02)6959-1076</v>
      </c>
      <c r="H55" s="9" t="str">
        <f>VLOOKUP($B55,base_data!$1:$1048576,7,0)</f>
        <v>todot@todot.kr</v>
      </c>
      <c r="I55" s="3" t="s">
        <v>155</v>
      </c>
      <c r="J55" s="3" t="s">
        <v>217</v>
      </c>
      <c r="K55" s="4" t="s">
        <v>218</v>
      </c>
      <c r="L55" s="4" t="s">
        <v>717</v>
      </c>
      <c r="M55" s="3" t="s">
        <v>219</v>
      </c>
      <c r="N55" s="3" t="s">
        <v>363</v>
      </c>
    </row>
    <row r="56" spans="1:14" s="5" customFormat="1" ht="20" customHeight="1">
      <c r="A56" s="3" t="str">
        <f>B56&amp;"_"&amp;I56</f>
        <v>t_00001_pj_00021</v>
      </c>
      <c r="B56" s="3" t="s">
        <v>22</v>
      </c>
      <c r="C56" s="3" t="str">
        <f>VLOOKUP(B56,base_data!$1:$1048576,2,0)</f>
        <v>투닷 건축사사무소</v>
      </c>
      <c r="D56" s="3" t="str">
        <f>VLOOKUP($B56,base_data!$1:$1048576,3,0)</f>
        <v>https://todot.kr/</v>
      </c>
      <c r="E56" s="3" t="str">
        <f>VLOOKUP($B56,base_data!$1:$1048576,4,0)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6" s="9" t="str">
        <f>VLOOKUP($B56,base_data!$1:$1048576,5,0)</f>
        <v>모승민, 조병규</v>
      </c>
      <c r="G56" s="9" t="str">
        <f>VLOOKUP($B56,base_data!$1:$1048576,6,0)</f>
        <v>02)6959-1076</v>
      </c>
      <c r="H56" s="9" t="str">
        <f>VLOOKUP($B56,base_data!$1:$1048576,7,0)</f>
        <v>todot@todot.kr</v>
      </c>
      <c r="I56" s="3" t="s">
        <v>156</v>
      </c>
      <c r="J56" s="3" t="s">
        <v>220</v>
      </c>
      <c r="K56" s="4" t="s">
        <v>221</v>
      </c>
      <c r="L56" s="4" t="s">
        <v>718</v>
      </c>
      <c r="M56" s="3" t="s">
        <v>222</v>
      </c>
      <c r="N56" s="3" t="s">
        <v>223</v>
      </c>
    </row>
    <row r="57" spans="1:14" s="5" customFormat="1" ht="20" customHeight="1">
      <c r="A57" s="3" t="str">
        <f>B57&amp;"_"&amp;I57</f>
        <v>t_00001_pj_00022</v>
      </c>
      <c r="B57" s="3" t="s">
        <v>22</v>
      </c>
      <c r="C57" s="3" t="str">
        <f>VLOOKUP(B57,base_data!$1:$1048576,2,0)</f>
        <v>투닷 건축사사무소</v>
      </c>
      <c r="D57" s="3" t="str">
        <f>VLOOKUP($B57,base_data!$1:$1048576,3,0)</f>
        <v>https://todot.kr/</v>
      </c>
      <c r="E57" s="3" t="str">
        <f>VLOOKUP($B57,base_data!$1:$1048576,4,0)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7" s="9" t="str">
        <f>VLOOKUP($B57,base_data!$1:$1048576,5,0)</f>
        <v>모승민, 조병규</v>
      </c>
      <c r="G57" s="9" t="str">
        <f>VLOOKUP($B57,base_data!$1:$1048576,6,0)</f>
        <v>02)6959-1076</v>
      </c>
      <c r="H57" s="9" t="str">
        <f>VLOOKUP($B57,base_data!$1:$1048576,7,0)</f>
        <v>todot@todot.kr</v>
      </c>
      <c r="I57" s="3" t="s">
        <v>210</v>
      </c>
      <c r="J57" s="3" t="s">
        <v>224</v>
      </c>
      <c r="K57" s="4" t="s">
        <v>225</v>
      </c>
      <c r="L57" s="4" t="s">
        <v>719</v>
      </c>
      <c r="M57" s="3" t="s">
        <v>226</v>
      </c>
      <c r="N57" s="3" t="s">
        <v>363</v>
      </c>
    </row>
    <row r="58" spans="1:14" s="5" customFormat="1" ht="20" customHeight="1">
      <c r="A58" s="3" t="str">
        <f>B58&amp;"_"&amp;I58</f>
        <v>t_00001_pj_00023</v>
      </c>
      <c r="B58" s="3" t="s">
        <v>22</v>
      </c>
      <c r="C58" s="3" t="str">
        <f>VLOOKUP(B58,base_data!$1:$1048576,2,0)</f>
        <v>투닷 건축사사무소</v>
      </c>
      <c r="D58" s="3" t="str">
        <f>VLOOKUP($B58,base_data!$1:$1048576,3,0)</f>
        <v>https://todot.kr/</v>
      </c>
      <c r="E58" s="3" t="str">
        <f>VLOOKUP($B58,base_data!$1:$1048576,4,0)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8" s="9" t="str">
        <f>VLOOKUP($B58,base_data!$1:$1048576,5,0)</f>
        <v>모승민, 조병규</v>
      </c>
      <c r="G58" s="9" t="str">
        <f>VLOOKUP($B58,base_data!$1:$1048576,6,0)</f>
        <v>02)6959-1076</v>
      </c>
      <c r="H58" s="9" t="str">
        <f>VLOOKUP($B58,base_data!$1:$1048576,7,0)</f>
        <v>todot@todot.kr</v>
      </c>
      <c r="I58" s="3" t="s">
        <v>211</v>
      </c>
      <c r="J58" s="3" t="s">
        <v>227</v>
      </c>
      <c r="K58" s="4" t="s">
        <v>228</v>
      </c>
      <c r="L58" s="4" t="s">
        <v>720</v>
      </c>
      <c r="M58" s="3" t="s">
        <v>229</v>
      </c>
      <c r="N58" s="3" t="s">
        <v>177</v>
      </c>
    </row>
    <row r="59" spans="1:14" s="5" customFormat="1" ht="20" customHeight="1">
      <c r="A59" s="3" t="str">
        <f>B59&amp;"_"&amp;I59</f>
        <v>t_00001_pj_00024</v>
      </c>
      <c r="B59" s="3" t="s">
        <v>22</v>
      </c>
      <c r="C59" s="3" t="str">
        <f>VLOOKUP(B59,base_data!$1:$1048576,2,0)</f>
        <v>투닷 건축사사무소</v>
      </c>
      <c r="D59" s="3" t="str">
        <f>VLOOKUP($B59,base_data!$1:$1048576,3,0)</f>
        <v>https://todot.kr/</v>
      </c>
      <c r="E59" s="3" t="str">
        <f>VLOOKUP($B59,base_data!$1:$1048576,4,0)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9" s="9" t="str">
        <f>VLOOKUP($B59,base_data!$1:$1048576,5,0)</f>
        <v>모승민, 조병규</v>
      </c>
      <c r="G59" s="9" t="str">
        <f>VLOOKUP($B59,base_data!$1:$1048576,6,0)</f>
        <v>02)6959-1076</v>
      </c>
      <c r="H59" s="9" t="str">
        <f>VLOOKUP($B59,base_data!$1:$1048576,7,0)</f>
        <v>todot@todot.kr</v>
      </c>
      <c r="I59" s="3" t="s">
        <v>212</v>
      </c>
      <c r="J59" s="3" t="s">
        <v>230</v>
      </c>
      <c r="K59" s="4" t="s">
        <v>231</v>
      </c>
      <c r="L59" s="4" t="s">
        <v>721</v>
      </c>
      <c r="M59" s="3" t="s">
        <v>232</v>
      </c>
      <c r="N59" s="3" t="s">
        <v>177</v>
      </c>
    </row>
    <row r="60" spans="1:14" s="5" customFormat="1" ht="20" customHeight="1">
      <c r="A60" s="3" t="str">
        <f>B60&amp;"_"&amp;I60</f>
        <v>t_00001_pj_00025</v>
      </c>
      <c r="B60" s="3" t="s">
        <v>22</v>
      </c>
      <c r="C60" s="3" t="str">
        <f>VLOOKUP(B60,base_data!$1:$1048576,2,0)</f>
        <v>투닷 건축사사무소</v>
      </c>
      <c r="D60" s="3" t="str">
        <f>VLOOKUP($B60,base_data!$1:$1048576,3,0)</f>
        <v>https://todot.kr/</v>
      </c>
      <c r="E60" s="3" t="str">
        <f>VLOOKUP($B60,base_data!$1:$1048576,4,0)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60" s="9" t="str">
        <f>VLOOKUP($B60,base_data!$1:$1048576,5,0)</f>
        <v>모승민, 조병규</v>
      </c>
      <c r="G60" s="9" t="str">
        <f>VLOOKUP($B60,base_data!$1:$1048576,6,0)</f>
        <v>02)6959-1076</v>
      </c>
      <c r="H60" s="9" t="str">
        <f>VLOOKUP($B60,base_data!$1:$1048576,7,0)</f>
        <v>todot@todot.kr</v>
      </c>
      <c r="I60" s="3" t="s">
        <v>213</v>
      </c>
      <c r="J60" s="3" t="s">
        <v>233</v>
      </c>
      <c r="K60" s="4" t="s">
        <v>234</v>
      </c>
      <c r="L60" s="4" t="s">
        <v>722</v>
      </c>
      <c r="M60" s="3" t="s">
        <v>235</v>
      </c>
      <c r="N60" s="3" t="s">
        <v>363</v>
      </c>
    </row>
    <row r="61" spans="1:14" s="5" customFormat="1" ht="20" customHeight="1">
      <c r="A61" s="3" t="str">
        <f>B61&amp;"_"&amp;I61</f>
        <v>t_00001_pj_00026</v>
      </c>
      <c r="B61" s="3" t="s">
        <v>22</v>
      </c>
      <c r="C61" s="3" t="str">
        <f>VLOOKUP(B61,base_data!$1:$1048576,2,0)</f>
        <v>투닷 건축사사무소</v>
      </c>
      <c r="D61" s="3" t="str">
        <f>VLOOKUP($B61,base_data!$1:$1048576,3,0)</f>
        <v>https://todot.kr/</v>
      </c>
      <c r="E61" s="3" t="str">
        <f>VLOOKUP($B61,base_data!$1:$1048576,4,0)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61" s="9" t="str">
        <f>VLOOKUP($B61,base_data!$1:$1048576,5,0)</f>
        <v>모승민, 조병규</v>
      </c>
      <c r="G61" s="9" t="str">
        <f>VLOOKUP($B61,base_data!$1:$1048576,6,0)</f>
        <v>02)6959-1076</v>
      </c>
      <c r="H61" s="9" t="str">
        <f>VLOOKUP($B61,base_data!$1:$1048576,7,0)</f>
        <v>todot@todot.kr</v>
      </c>
      <c r="I61" s="3" t="s">
        <v>214</v>
      </c>
      <c r="J61" s="3" t="s">
        <v>236</v>
      </c>
      <c r="K61" s="4" t="s">
        <v>237</v>
      </c>
      <c r="L61" s="4" t="s">
        <v>723</v>
      </c>
      <c r="M61" s="3" t="s">
        <v>238</v>
      </c>
      <c r="N61" s="3" t="s">
        <v>177</v>
      </c>
    </row>
    <row r="62" spans="1:14" s="5" customFormat="1" ht="20" customHeight="1">
      <c r="A62" s="3" t="str">
        <f>B62&amp;"_"&amp;I62</f>
        <v>t_00001_pj_00027</v>
      </c>
      <c r="B62" s="3" t="s">
        <v>22</v>
      </c>
      <c r="C62" s="3" t="str">
        <f>VLOOKUP(B62,base_data!$1:$1048576,2,0)</f>
        <v>투닷 건축사사무소</v>
      </c>
      <c r="D62" s="3" t="str">
        <f>VLOOKUP($B62,base_data!$1:$1048576,3,0)</f>
        <v>https://todot.kr/</v>
      </c>
      <c r="E62" s="3" t="str">
        <f>VLOOKUP($B62,base_data!$1:$1048576,4,0)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62" s="9" t="str">
        <f>VLOOKUP($B62,base_data!$1:$1048576,5,0)</f>
        <v>모승민, 조병규</v>
      </c>
      <c r="G62" s="9" t="str">
        <f>VLOOKUP($B62,base_data!$1:$1048576,6,0)</f>
        <v>02)6959-1076</v>
      </c>
      <c r="H62" s="9" t="str">
        <f>VLOOKUP($B62,base_data!$1:$1048576,7,0)</f>
        <v>todot@todot.kr</v>
      </c>
      <c r="I62" s="3" t="s">
        <v>215</v>
      </c>
      <c r="J62" s="3" t="s">
        <v>239</v>
      </c>
      <c r="K62" s="4" t="s">
        <v>240</v>
      </c>
      <c r="L62" s="4" t="s">
        <v>724</v>
      </c>
      <c r="M62" s="3" t="s">
        <v>241</v>
      </c>
      <c r="N62" s="3" t="s">
        <v>106</v>
      </c>
    </row>
    <row r="63" spans="1:14" s="5" customFormat="1" ht="20" customHeight="1">
      <c r="A63" s="3" t="str">
        <f>B63&amp;"_"&amp;I63</f>
        <v>t_00001_pj_00028</v>
      </c>
      <c r="B63" s="3" t="s">
        <v>22</v>
      </c>
      <c r="C63" s="3" t="str">
        <f>VLOOKUP(B63,base_data!$1:$1048576,2,0)</f>
        <v>투닷 건축사사무소</v>
      </c>
      <c r="D63" s="3" t="str">
        <f>VLOOKUP($B63,base_data!$1:$1048576,3,0)</f>
        <v>https://todot.kr/</v>
      </c>
      <c r="E63" s="3" t="str">
        <f>VLOOKUP($B63,base_data!$1:$1048576,4,0)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63" s="9" t="str">
        <f>VLOOKUP($B63,base_data!$1:$1048576,5,0)</f>
        <v>모승민, 조병규</v>
      </c>
      <c r="G63" s="9" t="str">
        <f>VLOOKUP($B63,base_data!$1:$1048576,6,0)</f>
        <v>02)6959-1076</v>
      </c>
      <c r="H63" s="9" t="str">
        <f>VLOOKUP($B63,base_data!$1:$1048576,7,0)</f>
        <v>todot@todot.kr</v>
      </c>
      <c r="I63" s="3" t="s">
        <v>216</v>
      </c>
      <c r="J63" s="3" t="s">
        <v>242</v>
      </c>
      <c r="K63" s="4" t="s">
        <v>243</v>
      </c>
      <c r="L63" s="4" t="s">
        <v>725</v>
      </c>
      <c r="M63" s="3" t="s">
        <v>696</v>
      </c>
      <c r="N63" s="3" t="s">
        <v>106</v>
      </c>
    </row>
    <row r="64" spans="1:14" s="8" customFormat="1" ht="20" customHeight="1">
      <c r="A64" s="6" t="str">
        <f>B64&amp;"_"&amp;I64</f>
        <v>i_00001_pj_00001</v>
      </c>
      <c r="B64" s="6" t="s">
        <v>99</v>
      </c>
      <c r="C64" s="6" t="str">
        <f>VLOOKUP(B64,base_data!$1:$1048576,2,0)</f>
        <v>인우 건축사사무소</v>
      </c>
      <c r="D64" s="6" t="str">
        <f>VLOOKUP($B64,base_data!$1:$1048576,3,0)</f>
        <v>http://inuarchi.com/</v>
      </c>
      <c r="E64" s="6" t="str">
        <f>VLOOKUP($B64,base_data!$1:$1048576,4,0)</f>
        <v>http://inuarchi.com/wp-content/uploads/2020/10/%EB%A1%9C%EA%B3%A0-e1603675402751.png</v>
      </c>
      <c r="F64" s="12" t="str">
        <f>VLOOKUP($B64,base_data!$1:$1048576,5,0)</f>
        <v>김대영</v>
      </c>
      <c r="G64" s="12" t="str">
        <f>VLOOKUP($B64,base_data!$1:$1048576,6,0)</f>
        <v>062)945-5442</v>
      </c>
      <c r="H64" s="12" t="str">
        <f>VLOOKUP($B64,base_data!$1:$1048576,7,0)</f>
        <v>inu-archi@hanmail.net</v>
      </c>
      <c r="I64" s="6" t="s">
        <v>100</v>
      </c>
      <c r="J64" s="6" t="s">
        <v>116</v>
      </c>
      <c r="K64" s="7" t="s">
        <v>115</v>
      </c>
      <c r="L64" s="7" t="s">
        <v>726</v>
      </c>
      <c r="M64" s="6" t="s">
        <v>125</v>
      </c>
      <c r="N64" s="6" t="s">
        <v>117</v>
      </c>
    </row>
    <row r="65" spans="1:14" s="8" customFormat="1" ht="20" customHeight="1">
      <c r="A65" s="6" t="str">
        <f>B65&amp;"_"&amp;I65</f>
        <v>i_00001_pj_00002</v>
      </c>
      <c r="B65" s="6" t="s">
        <v>99</v>
      </c>
      <c r="C65" s="6" t="str">
        <f>VLOOKUP(B65,base_data!$1:$1048576,2,0)</f>
        <v>인우 건축사사무소</v>
      </c>
      <c r="D65" s="6" t="str">
        <f>VLOOKUP($B65,base_data!$1:$1048576,3,0)</f>
        <v>http://inuarchi.com/</v>
      </c>
      <c r="E65" s="6" t="str">
        <f>VLOOKUP($B65,base_data!$1:$1048576,4,0)</f>
        <v>http://inuarchi.com/wp-content/uploads/2020/10/%EB%A1%9C%EA%B3%A0-e1603675402751.png</v>
      </c>
      <c r="F65" s="12" t="str">
        <f>VLOOKUP($B65,base_data!$1:$1048576,5,0)</f>
        <v>김대영</v>
      </c>
      <c r="G65" s="12" t="str">
        <f>VLOOKUP($B65,base_data!$1:$1048576,6,0)</f>
        <v>062)945-5442</v>
      </c>
      <c r="H65" s="12" t="str">
        <f>VLOOKUP($B65,base_data!$1:$1048576,7,0)</f>
        <v>inu-archi@hanmail.net</v>
      </c>
      <c r="I65" s="6" t="s">
        <v>68</v>
      </c>
      <c r="J65" s="6" t="s">
        <v>119</v>
      </c>
      <c r="K65" s="7" t="s">
        <v>118</v>
      </c>
      <c r="L65" s="7" t="s">
        <v>727</v>
      </c>
      <c r="M65" s="6" t="s">
        <v>123</v>
      </c>
      <c r="N65" s="6" t="s">
        <v>120</v>
      </c>
    </row>
    <row r="66" spans="1:14" s="8" customFormat="1" ht="20" customHeight="1">
      <c r="A66" s="6" t="str">
        <f>B66&amp;"_"&amp;I66</f>
        <v>i_00001_pj_00003</v>
      </c>
      <c r="B66" s="6" t="s">
        <v>25</v>
      </c>
      <c r="C66" s="6" t="str">
        <f>VLOOKUP(B66,base_data!$1:$1048576,2,0)</f>
        <v>인우 건축사사무소</v>
      </c>
      <c r="D66" s="6" t="str">
        <f>VLOOKUP($B66,base_data!$1:$1048576,3,0)</f>
        <v>http://inuarchi.com/</v>
      </c>
      <c r="E66" s="6" t="str">
        <f>VLOOKUP($B66,base_data!$1:$1048576,4,0)</f>
        <v>http://inuarchi.com/wp-content/uploads/2020/10/%EB%A1%9C%EA%B3%A0-e1603675402751.png</v>
      </c>
      <c r="F66" s="12" t="str">
        <f>VLOOKUP($B66,base_data!$1:$1048576,5,0)</f>
        <v>김대영</v>
      </c>
      <c r="G66" s="12" t="str">
        <f>VLOOKUP($B66,base_data!$1:$1048576,6,0)</f>
        <v>062)945-5442</v>
      </c>
      <c r="H66" s="12" t="str">
        <f>VLOOKUP($B66,base_data!$1:$1048576,7,0)</f>
        <v>inu-archi@hanmail.net</v>
      </c>
      <c r="I66" s="6" t="s">
        <v>69</v>
      </c>
      <c r="J66" s="6" t="s">
        <v>122</v>
      </c>
      <c r="K66" s="7" t="s">
        <v>121</v>
      </c>
      <c r="L66" s="7" t="s">
        <v>728</v>
      </c>
      <c r="M66" s="6" t="s">
        <v>124</v>
      </c>
      <c r="N66" s="6" t="s">
        <v>117</v>
      </c>
    </row>
    <row r="67" spans="1:14" s="8" customFormat="1" ht="20" customHeight="1">
      <c r="A67" s="6" t="str">
        <f>B67&amp;"_"&amp;I67</f>
        <v>i_00001_pj_00004</v>
      </c>
      <c r="B67" s="6" t="s">
        <v>25</v>
      </c>
      <c r="C67" s="6" t="str">
        <f>VLOOKUP(B67,base_data!$1:$1048576,2,0)</f>
        <v>인우 건축사사무소</v>
      </c>
      <c r="D67" s="6" t="str">
        <f>VLOOKUP($B67,base_data!$1:$1048576,3,0)</f>
        <v>http://inuarchi.com/</v>
      </c>
      <c r="E67" s="6" t="str">
        <f>VLOOKUP($B67,base_data!$1:$1048576,4,0)</f>
        <v>http://inuarchi.com/wp-content/uploads/2020/10/%EB%A1%9C%EA%B3%A0-e1603675402751.png</v>
      </c>
      <c r="F67" s="12" t="str">
        <f>VLOOKUP($B67,base_data!$1:$1048576,5,0)</f>
        <v>김대영</v>
      </c>
      <c r="G67" s="12" t="str">
        <f>VLOOKUP($B67,base_data!$1:$1048576,6,0)</f>
        <v>062)945-5442</v>
      </c>
      <c r="H67" s="12" t="str">
        <f>VLOOKUP($B67,base_data!$1:$1048576,7,0)</f>
        <v>inu-archi@hanmail.net</v>
      </c>
      <c r="I67" s="6" t="s">
        <v>70</v>
      </c>
      <c r="J67" s="6" t="s">
        <v>127</v>
      </c>
      <c r="K67" s="7" t="s">
        <v>126</v>
      </c>
      <c r="L67" s="7" t="s">
        <v>729</v>
      </c>
      <c r="M67" s="6" t="s">
        <v>124</v>
      </c>
      <c r="N67" s="6" t="s">
        <v>117</v>
      </c>
    </row>
    <row r="68" spans="1:14" s="8" customFormat="1" ht="20" customHeight="1">
      <c r="A68" s="6" t="str">
        <f>B68&amp;"_"&amp;I68</f>
        <v>i_00001_pj_00005</v>
      </c>
      <c r="B68" s="6" t="s">
        <v>25</v>
      </c>
      <c r="C68" s="6" t="str">
        <f>VLOOKUP(B68,base_data!$1:$1048576,2,0)</f>
        <v>인우 건축사사무소</v>
      </c>
      <c r="D68" s="6" t="str">
        <f>VLOOKUP($B68,base_data!$1:$1048576,3,0)</f>
        <v>http://inuarchi.com/</v>
      </c>
      <c r="E68" s="6" t="str">
        <f>VLOOKUP($B68,base_data!$1:$1048576,4,0)</f>
        <v>http://inuarchi.com/wp-content/uploads/2020/10/%EB%A1%9C%EA%B3%A0-e1603675402751.png</v>
      </c>
      <c r="F68" s="12" t="str">
        <f>VLOOKUP($B68,base_data!$1:$1048576,5,0)</f>
        <v>김대영</v>
      </c>
      <c r="G68" s="12" t="str">
        <f>VLOOKUP($B68,base_data!$1:$1048576,6,0)</f>
        <v>062)945-5442</v>
      </c>
      <c r="H68" s="12" t="str">
        <f>VLOOKUP($B68,base_data!$1:$1048576,7,0)</f>
        <v>inu-archi@hanmail.net</v>
      </c>
      <c r="I68" s="6" t="s">
        <v>71</v>
      </c>
      <c r="J68" s="6" t="s">
        <v>129</v>
      </c>
      <c r="K68" s="7" t="s">
        <v>128</v>
      </c>
      <c r="L68" s="7" t="s">
        <v>730</v>
      </c>
      <c r="M68" s="6" t="s">
        <v>130</v>
      </c>
      <c r="N68" s="6" t="s">
        <v>117</v>
      </c>
    </row>
    <row r="69" spans="1:14" s="8" customFormat="1" ht="20" customHeight="1">
      <c r="A69" s="6" t="str">
        <f>B69&amp;"_"&amp;I69</f>
        <v>i_00001_pj_00006</v>
      </c>
      <c r="B69" s="6" t="s">
        <v>25</v>
      </c>
      <c r="C69" s="6" t="str">
        <f>VLOOKUP(B69,base_data!$1:$1048576,2,0)</f>
        <v>인우 건축사사무소</v>
      </c>
      <c r="D69" s="6" t="str">
        <f>VLOOKUP($B69,base_data!$1:$1048576,3,0)</f>
        <v>http://inuarchi.com/</v>
      </c>
      <c r="E69" s="6" t="str">
        <f>VLOOKUP($B69,base_data!$1:$1048576,4,0)</f>
        <v>http://inuarchi.com/wp-content/uploads/2020/10/%EB%A1%9C%EA%B3%A0-e1603675402751.png</v>
      </c>
      <c r="F69" s="12" t="str">
        <f>VLOOKUP($B69,base_data!$1:$1048576,5,0)</f>
        <v>김대영</v>
      </c>
      <c r="G69" s="12" t="str">
        <f>VLOOKUP($B69,base_data!$1:$1048576,6,0)</f>
        <v>062)945-5442</v>
      </c>
      <c r="H69" s="12" t="str">
        <f>VLOOKUP($B69,base_data!$1:$1048576,7,0)</f>
        <v>inu-archi@hanmail.net</v>
      </c>
      <c r="I69" s="6" t="s">
        <v>72</v>
      </c>
      <c r="J69" s="6" t="s">
        <v>132</v>
      </c>
      <c r="K69" s="7" t="s">
        <v>131</v>
      </c>
      <c r="L69" s="7" t="s">
        <v>731</v>
      </c>
      <c r="M69" s="6" t="s">
        <v>124</v>
      </c>
      <c r="N69" s="6" t="s">
        <v>117</v>
      </c>
    </row>
    <row r="70" spans="1:14" s="8" customFormat="1" ht="20" customHeight="1">
      <c r="A70" s="6" t="str">
        <f>B70&amp;"_"&amp;I70</f>
        <v>i_00001_pj_00007</v>
      </c>
      <c r="B70" s="6" t="s">
        <v>25</v>
      </c>
      <c r="C70" s="6" t="str">
        <f>VLOOKUP(B70,base_data!$1:$1048576,2,0)</f>
        <v>인우 건축사사무소</v>
      </c>
      <c r="D70" s="6" t="str">
        <f>VLOOKUP($B70,base_data!$1:$1048576,3,0)</f>
        <v>http://inuarchi.com/</v>
      </c>
      <c r="E70" s="6" t="str">
        <f>VLOOKUP($B70,base_data!$1:$1048576,4,0)</f>
        <v>http://inuarchi.com/wp-content/uploads/2020/10/%EB%A1%9C%EA%B3%A0-e1603675402751.png</v>
      </c>
      <c r="F70" s="12" t="str">
        <f>VLOOKUP($B70,base_data!$1:$1048576,5,0)</f>
        <v>김대영</v>
      </c>
      <c r="G70" s="12" t="str">
        <f>VLOOKUP($B70,base_data!$1:$1048576,6,0)</f>
        <v>062)945-5442</v>
      </c>
      <c r="H70" s="12" t="str">
        <f>VLOOKUP($B70,base_data!$1:$1048576,7,0)</f>
        <v>inu-archi@hanmail.net</v>
      </c>
      <c r="I70" s="6" t="s">
        <v>73</v>
      </c>
      <c r="J70" s="6" t="s">
        <v>134</v>
      </c>
      <c r="K70" s="7" t="s">
        <v>133</v>
      </c>
      <c r="L70" s="7" t="s">
        <v>732</v>
      </c>
      <c r="M70" s="6" t="s">
        <v>135</v>
      </c>
      <c r="N70" s="6" t="s">
        <v>136</v>
      </c>
    </row>
    <row r="71" spans="1:14" s="8" customFormat="1" ht="20" customHeight="1">
      <c r="A71" s="6" t="str">
        <f>B71&amp;"_"&amp;I71</f>
        <v>i_00001_pj_00008</v>
      </c>
      <c r="B71" s="6" t="s">
        <v>25</v>
      </c>
      <c r="C71" s="6" t="str">
        <f>VLOOKUP(B71,base_data!$1:$1048576,2,0)</f>
        <v>인우 건축사사무소</v>
      </c>
      <c r="D71" s="6" t="str">
        <f>VLOOKUP($B71,base_data!$1:$1048576,3,0)</f>
        <v>http://inuarchi.com/</v>
      </c>
      <c r="E71" s="6" t="str">
        <f>VLOOKUP($B71,base_data!$1:$1048576,4,0)</f>
        <v>http://inuarchi.com/wp-content/uploads/2020/10/%EB%A1%9C%EA%B3%A0-e1603675402751.png</v>
      </c>
      <c r="F71" s="12" t="str">
        <f>VLOOKUP($B71,base_data!$1:$1048576,5,0)</f>
        <v>김대영</v>
      </c>
      <c r="G71" s="12" t="str">
        <f>VLOOKUP($B71,base_data!$1:$1048576,6,0)</f>
        <v>062)945-5442</v>
      </c>
      <c r="H71" s="12" t="str">
        <f>VLOOKUP($B71,base_data!$1:$1048576,7,0)</f>
        <v>inu-archi@hanmail.net</v>
      </c>
      <c r="I71" s="6" t="s">
        <v>74</v>
      </c>
      <c r="J71" s="6" t="s">
        <v>138</v>
      </c>
      <c r="K71" s="7" t="s">
        <v>137</v>
      </c>
      <c r="L71" s="7" t="s">
        <v>733</v>
      </c>
      <c r="M71" s="6" t="s">
        <v>139</v>
      </c>
      <c r="N71" s="6" t="s">
        <v>117</v>
      </c>
    </row>
    <row r="72" spans="1:14" s="8" customFormat="1" ht="20" customHeight="1">
      <c r="A72" s="6" t="str">
        <f>B72&amp;"_"&amp;I72</f>
        <v>i_00001_pj_00009</v>
      </c>
      <c r="B72" s="6" t="s">
        <v>25</v>
      </c>
      <c r="C72" s="6" t="str">
        <f>VLOOKUP(B72,base_data!$1:$1048576,2,0)</f>
        <v>인우 건축사사무소</v>
      </c>
      <c r="D72" s="6" t="str">
        <f>VLOOKUP($B72,base_data!$1:$1048576,3,0)</f>
        <v>http://inuarchi.com/</v>
      </c>
      <c r="E72" s="6" t="str">
        <f>VLOOKUP($B72,base_data!$1:$1048576,4,0)</f>
        <v>http://inuarchi.com/wp-content/uploads/2020/10/%EB%A1%9C%EA%B3%A0-e1603675402751.png</v>
      </c>
      <c r="F72" s="12" t="str">
        <f>VLOOKUP($B72,base_data!$1:$1048576,5,0)</f>
        <v>김대영</v>
      </c>
      <c r="G72" s="12" t="str">
        <f>VLOOKUP($B72,base_data!$1:$1048576,6,0)</f>
        <v>062)945-5442</v>
      </c>
      <c r="H72" s="12" t="str">
        <f>VLOOKUP($B72,base_data!$1:$1048576,7,0)</f>
        <v>inu-archi@hanmail.net</v>
      </c>
      <c r="I72" s="6" t="s">
        <v>75</v>
      </c>
      <c r="J72" s="6" t="s">
        <v>141</v>
      </c>
      <c r="K72" s="7" t="s">
        <v>140</v>
      </c>
      <c r="L72" s="7" t="s">
        <v>734</v>
      </c>
      <c r="M72" s="6" t="s">
        <v>142</v>
      </c>
      <c r="N72" s="6" t="s">
        <v>143</v>
      </c>
    </row>
    <row r="73" spans="1:14" s="8" customFormat="1" ht="20" customHeight="1">
      <c r="A73" s="6" t="str">
        <f>B73&amp;"_"&amp;I73</f>
        <v>i_00001_pj_00010</v>
      </c>
      <c r="B73" s="6" t="s">
        <v>25</v>
      </c>
      <c r="C73" s="6" t="str">
        <f>VLOOKUP(B73,base_data!$1:$1048576,2,0)</f>
        <v>인우 건축사사무소</v>
      </c>
      <c r="D73" s="6" t="str">
        <f>VLOOKUP($B73,base_data!$1:$1048576,3,0)</f>
        <v>http://inuarchi.com/</v>
      </c>
      <c r="E73" s="6" t="str">
        <f>VLOOKUP($B73,base_data!$1:$1048576,4,0)</f>
        <v>http://inuarchi.com/wp-content/uploads/2020/10/%EB%A1%9C%EA%B3%A0-e1603675402751.png</v>
      </c>
      <c r="F73" s="12" t="str">
        <f>VLOOKUP($B73,base_data!$1:$1048576,5,0)</f>
        <v>김대영</v>
      </c>
      <c r="G73" s="12" t="str">
        <f>VLOOKUP($B73,base_data!$1:$1048576,6,0)</f>
        <v>062)945-5442</v>
      </c>
      <c r="H73" s="12" t="str">
        <f>VLOOKUP($B73,base_data!$1:$1048576,7,0)</f>
        <v>inu-archi@hanmail.net</v>
      </c>
      <c r="I73" s="6" t="s">
        <v>113</v>
      </c>
      <c r="J73" s="6" t="s">
        <v>145</v>
      </c>
      <c r="K73" s="7" t="s">
        <v>144</v>
      </c>
      <c r="L73" s="7" t="s">
        <v>735</v>
      </c>
      <c r="M73" s="6" t="s">
        <v>123</v>
      </c>
      <c r="N73" s="6" t="s">
        <v>117</v>
      </c>
    </row>
    <row r="74" spans="1:14" s="8" customFormat="1" ht="20" customHeight="1">
      <c r="A74" s="6" t="str">
        <f>B74&amp;"_"&amp;I74</f>
        <v>i_00001_pj_00011</v>
      </c>
      <c r="B74" s="6" t="s">
        <v>25</v>
      </c>
      <c r="C74" s="6" t="str">
        <f>VLOOKUP(B74,base_data!$1:$1048576,2,0)</f>
        <v>인우 건축사사무소</v>
      </c>
      <c r="D74" s="6" t="str">
        <f>VLOOKUP($B74,base_data!$1:$1048576,3,0)</f>
        <v>http://inuarchi.com/</v>
      </c>
      <c r="E74" s="6" t="str">
        <f>VLOOKUP($B74,base_data!$1:$1048576,4,0)</f>
        <v>http://inuarchi.com/wp-content/uploads/2020/10/%EB%A1%9C%EA%B3%A0-e1603675402751.png</v>
      </c>
      <c r="F74" s="12" t="str">
        <f>VLOOKUP($B74,base_data!$1:$1048576,5,0)</f>
        <v>김대영</v>
      </c>
      <c r="G74" s="12" t="str">
        <f>VLOOKUP($B74,base_data!$1:$1048576,6,0)</f>
        <v>062)945-5442</v>
      </c>
      <c r="H74" s="12" t="str">
        <f>VLOOKUP($B74,base_data!$1:$1048576,7,0)</f>
        <v>inu-archi@hanmail.net</v>
      </c>
      <c r="I74" s="6" t="s">
        <v>114</v>
      </c>
      <c r="J74" s="6" t="s">
        <v>132</v>
      </c>
      <c r="K74" s="7" t="s">
        <v>146</v>
      </c>
      <c r="L74" s="7" t="s">
        <v>736</v>
      </c>
      <c r="M74" s="6" t="s">
        <v>124</v>
      </c>
      <c r="N74" s="6" t="s">
        <v>117</v>
      </c>
    </row>
    <row r="75" spans="1:14" s="8" customFormat="1" ht="20" customHeight="1">
      <c r="A75" s="6" t="str">
        <f>B75&amp;"_"&amp;I75</f>
        <v>i_00001_pj_00012</v>
      </c>
      <c r="B75" s="6" t="s">
        <v>25</v>
      </c>
      <c r="C75" s="6" t="str">
        <f>VLOOKUP(B75,base_data!$1:$1048576,2,0)</f>
        <v>인우 건축사사무소</v>
      </c>
      <c r="D75" s="6" t="str">
        <f>VLOOKUP($B75,base_data!$1:$1048576,3,0)</f>
        <v>http://inuarchi.com/</v>
      </c>
      <c r="E75" s="6" t="str">
        <f>VLOOKUP($B75,base_data!$1:$1048576,4,0)</f>
        <v>http://inuarchi.com/wp-content/uploads/2020/10/%EB%A1%9C%EA%B3%A0-e1603675402751.png</v>
      </c>
      <c r="F75" s="12" t="str">
        <f>VLOOKUP($B75,base_data!$1:$1048576,5,0)</f>
        <v>김대영</v>
      </c>
      <c r="G75" s="12" t="str">
        <f>VLOOKUP($B75,base_data!$1:$1048576,6,0)</f>
        <v>062)945-5442</v>
      </c>
      <c r="H75" s="12" t="str">
        <f>VLOOKUP($B75,base_data!$1:$1048576,7,0)</f>
        <v>inu-archi@hanmail.net</v>
      </c>
      <c r="I75" s="6" t="s">
        <v>147</v>
      </c>
      <c r="J75" s="6" t="s">
        <v>158</v>
      </c>
      <c r="K75" s="7" t="s">
        <v>157</v>
      </c>
      <c r="L75" s="7" t="s">
        <v>737</v>
      </c>
      <c r="M75" s="6" t="s">
        <v>159</v>
      </c>
      <c r="N75" s="6" t="s">
        <v>136</v>
      </c>
    </row>
    <row r="76" spans="1:14" s="8" customFormat="1" ht="20" customHeight="1">
      <c r="A76" s="6" t="str">
        <f>B76&amp;"_"&amp;I76</f>
        <v>i_00001_pj_00013</v>
      </c>
      <c r="B76" s="6" t="s">
        <v>25</v>
      </c>
      <c r="C76" s="6" t="str">
        <f>VLOOKUP(B76,base_data!$1:$1048576,2,0)</f>
        <v>인우 건축사사무소</v>
      </c>
      <c r="D76" s="6" t="str">
        <f>VLOOKUP($B76,base_data!$1:$1048576,3,0)</f>
        <v>http://inuarchi.com/</v>
      </c>
      <c r="E76" s="6" t="str">
        <f>VLOOKUP($B76,base_data!$1:$1048576,4,0)</f>
        <v>http://inuarchi.com/wp-content/uploads/2020/10/%EB%A1%9C%EA%B3%A0-e1603675402751.png</v>
      </c>
      <c r="F76" s="12" t="str">
        <f>VLOOKUP($B76,base_data!$1:$1048576,5,0)</f>
        <v>김대영</v>
      </c>
      <c r="G76" s="12" t="str">
        <f>VLOOKUP($B76,base_data!$1:$1048576,6,0)</f>
        <v>062)945-5442</v>
      </c>
      <c r="H76" s="12" t="str">
        <f>VLOOKUP($B76,base_data!$1:$1048576,7,0)</f>
        <v>inu-archi@hanmail.net</v>
      </c>
      <c r="I76" s="6" t="s">
        <v>148</v>
      </c>
      <c r="J76" s="6" t="s">
        <v>161</v>
      </c>
      <c r="K76" s="7" t="s">
        <v>160</v>
      </c>
      <c r="L76" s="7" t="s">
        <v>738</v>
      </c>
      <c r="M76" s="6" t="s">
        <v>162</v>
      </c>
      <c r="N76" s="6" t="s">
        <v>143</v>
      </c>
    </row>
    <row r="77" spans="1:14" s="8" customFormat="1" ht="20" customHeight="1">
      <c r="A77" s="6" t="str">
        <f>B77&amp;"_"&amp;I77</f>
        <v>i_00001_pj_00014</v>
      </c>
      <c r="B77" s="6" t="s">
        <v>25</v>
      </c>
      <c r="C77" s="6" t="str">
        <f>VLOOKUP(B77,base_data!$1:$1048576,2,0)</f>
        <v>인우 건축사사무소</v>
      </c>
      <c r="D77" s="6" t="str">
        <f>VLOOKUP($B77,base_data!$1:$1048576,3,0)</f>
        <v>http://inuarchi.com/</v>
      </c>
      <c r="E77" s="6" t="str">
        <f>VLOOKUP($B77,base_data!$1:$1048576,4,0)</f>
        <v>http://inuarchi.com/wp-content/uploads/2020/10/%EB%A1%9C%EA%B3%A0-e1603675402751.png</v>
      </c>
      <c r="F77" s="12" t="str">
        <f>VLOOKUP($B77,base_data!$1:$1048576,5,0)</f>
        <v>김대영</v>
      </c>
      <c r="G77" s="12" t="str">
        <f>VLOOKUP($B77,base_data!$1:$1048576,6,0)</f>
        <v>062)945-5442</v>
      </c>
      <c r="H77" s="12" t="str">
        <f>VLOOKUP($B77,base_data!$1:$1048576,7,0)</f>
        <v>inu-archi@hanmail.net</v>
      </c>
      <c r="I77" s="6" t="s">
        <v>149</v>
      </c>
      <c r="J77" s="6" t="s">
        <v>164</v>
      </c>
      <c r="K77" s="7" t="s">
        <v>163</v>
      </c>
      <c r="L77" s="7" t="s">
        <v>739</v>
      </c>
      <c r="M77" s="6" t="s">
        <v>124</v>
      </c>
      <c r="N77" s="6" t="s">
        <v>117</v>
      </c>
    </row>
    <row r="78" spans="1:14" s="8" customFormat="1" ht="20" customHeight="1">
      <c r="A78" s="6" t="str">
        <f>B78&amp;"_"&amp;I78</f>
        <v>i_00001_pj_00015</v>
      </c>
      <c r="B78" s="6" t="s">
        <v>25</v>
      </c>
      <c r="C78" s="6" t="str">
        <f>VLOOKUP(B78,base_data!$1:$1048576,2,0)</f>
        <v>인우 건축사사무소</v>
      </c>
      <c r="D78" s="6" t="str">
        <f>VLOOKUP($B78,base_data!$1:$1048576,3,0)</f>
        <v>http://inuarchi.com/</v>
      </c>
      <c r="E78" s="6" t="str">
        <f>VLOOKUP($B78,base_data!$1:$1048576,4,0)</f>
        <v>http://inuarchi.com/wp-content/uploads/2020/10/%EB%A1%9C%EA%B3%A0-e1603675402751.png</v>
      </c>
      <c r="F78" s="12" t="str">
        <f>VLOOKUP($B78,base_data!$1:$1048576,5,0)</f>
        <v>김대영</v>
      </c>
      <c r="G78" s="12" t="str">
        <f>VLOOKUP($B78,base_data!$1:$1048576,6,0)</f>
        <v>062)945-5442</v>
      </c>
      <c r="H78" s="12" t="str">
        <f>VLOOKUP($B78,base_data!$1:$1048576,7,0)</f>
        <v>inu-archi@hanmail.net</v>
      </c>
      <c r="I78" s="6" t="s">
        <v>150</v>
      </c>
      <c r="J78" s="6" t="s">
        <v>166</v>
      </c>
      <c r="K78" s="7" t="s">
        <v>165</v>
      </c>
      <c r="L78" s="7" t="s">
        <v>740</v>
      </c>
      <c r="M78" s="6" t="s">
        <v>167</v>
      </c>
      <c r="N78" s="6" t="s">
        <v>117</v>
      </c>
    </row>
    <row r="79" spans="1:14" s="8" customFormat="1" ht="20" customHeight="1">
      <c r="A79" s="6" t="str">
        <f>B79&amp;"_"&amp;I79</f>
        <v>i_00001_pj_00016</v>
      </c>
      <c r="B79" s="6" t="s">
        <v>25</v>
      </c>
      <c r="C79" s="6" t="str">
        <f>VLOOKUP(B79,base_data!$1:$1048576,2,0)</f>
        <v>인우 건축사사무소</v>
      </c>
      <c r="D79" s="6" t="str">
        <f>VLOOKUP($B79,base_data!$1:$1048576,3,0)</f>
        <v>http://inuarchi.com/</v>
      </c>
      <c r="E79" s="6" t="str">
        <f>VLOOKUP($B79,base_data!$1:$1048576,4,0)</f>
        <v>http://inuarchi.com/wp-content/uploads/2020/10/%EB%A1%9C%EA%B3%A0-e1603675402751.png</v>
      </c>
      <c r="F79" s="12" t="str">
        <f>VLOOKUP($B79,base_data!$1:$1048576,5,0)</f>
        <v>김대영</v>
      </c>
      <c r="G79" s="12" t="str">
        <f>VLOOKUP($B79,base_data!$1:$1048576,6,0)</f>
        <v>062)945-5442</v>
      </c>
      <c r="H79" s="12" t="str">
        <f>VLOOKUP($B79,base_data!$1:$1048576,7,0)</f>
        <v>inu-archi@hanmail.net</v>
      </c>
      <c r="I79" s="6" t="s">
        <v>151</v>
      </c>
      <c r="J79" s="6" t="s">
        <v>169</v>
      </c>
      <c r="K79" s="7" t="s">
        <v>168</v>
      </c>
      <c r="L79" s="7" t="s">
        <v>741</v>
      </c>
      <c r="M79" s="6" t="s">
        <v>123</v>
      </c>
      <c r="N79" s="6" t="s">
        <v>143</v>
      </c>
    </row>
    <row r="80" spans="1:14" s="8" customFormat="1" ht="20" customHeight="1">
      <c r="A80" s="6" t="str">
        <f>B80&amp;"_"&amp;I80</f>
        <v>i_00001_pj_00017</v>
      </c>
      <c r="B80" s="6" t="s">
        <v>25</v>
      </c>
      <c r="C80" s="6" t="str">
        <f>VLOOKUP(B80,base_data!$1:$1048576,2,0)</f>
        <v>인우 건축사사무소</v>
      </c>
      <c r="D80" s="6" t="str">
        <f>VLOOKUP($B80,base_data!$1:$1048576,3,0)</f>
        <v>http://inuarchi.com/</v>
      </c>
      <c r="E80" s="6" t="str">
        <f>VLOOKUP($B80,base_data!$1:$1048576,4,0)</f>
        <v>http://inuarchi.com/wp-content/uploads/2020/10/%EB%A1%9C%EA%B3%A0-e1603675402751.png</v>
      </c>
      <c r="F80" s="12" t="str">
        <f>VLOOKUP($B80,base_data!$1:$1048576,5,0)</f>
        <v>김대영</v>
      </c>
      <c r="G80" s="12" t="str">
        <f>VLOOKUP($B80,base_data!$1:$1048576,6,0)</f>
        <v>062)945-5442</v>
      </c>
      <c r="H80" s="12" t="str">
        <f>VLOOKUP($B80,base_data!$1:$1048576,7,0)</f>
        <v>inu-archi@hanmail.net</v>
      </c>
      <c r="I80" s="6" t="s">
        <v>152</v>
      </c>
      <c r="J80" s="6" t="s">
        <v>171</v>
      </c>
      <c r="K80" s="7" t="s">
        <v>170</v>
      </c>
      <c r="L80" s="7" t="s">
        <v>742</v>
      </c>
      <c r="M80" s="6" t="s">
        <v>124</v>
      </c>
      <c r="N80" s="6" t="s">
        <v>172</v>
      </c>
    </row>
    <row r="81" spans="1:14" s="8" customFormat="1" ht="20" customHeight="1">
      <c r="A81" s="6" t="str">
        <f>B81&amp;"_"&amp;I81</f>
        <v>i_00001_pj_00018</v>
      </c>
      <c r="B81" s="6" t="s">
        <v>25</v>
      </c>
      <c r="C81" s="6" t="str">
        <f>VLOOKUP(B81,base_data!$1:$1048576,2,0)</f>
        <v>인우 건축사사무소</v>
      </c>
      <c r="D81" s="6" t="str">
        <f>VLOOKUP($B81,base_data!$1:$1048576,3,0)</f>
        <v>http://inuarchi.com/</v>
      </c>
      <c r="E81" s="6" t="str">
        <f>VLOOKUP($B81,base_data!$1:$1048576,4,0)</f>
        <v>http://inuarchi.com/wp-content/uploads/2020/10/%EB%A1%9C%EA%B3%A0-e1603675402751.png</v>
      </c>
      <c r="F81" s="12" t="str">
        <f>VLOOKUP($B81,base_data!$1:$1048576,5,0)</f>
        <v>김대영</v>
      </c>
      <c r="G81" s="12" t="str">
        <f>VLOOKUP($B81,base_data!$1:$1048576,6,0)</f>
        <v>062)945-5442</v>
      </c>
      <c r="H81" s="12" t="str">
        <f>VLOOKUP($B81,base_data!$1:$1048576,7,0)</f>
        <v>inu-archi@hanmail.net</v>
      </c>
      <c r="I81" s="6" t="s">
        <v>153</v>
      </c>
      <c r="J81" s="6" t="s">
        <v>174</v>
      </c>
      <c r="K81" s="7" t="s">
        <v>173</v>
      </c>
      <c r="L81" s="7" t="s">
        <v>743</v>
      </c>
      <c r="M81" s="6" t="s">
        <v>124</v>
      </c>
      <c r="N81" s="6" t="s">
        <v>117</v>
      </c>
    </row>
    <row r="82" spans="1:14" s="5" customFormat="1" ht="20" customHeight="1">
      <c r="A82" s="3" t="str">
        <f>B82&amp;"_"&amp;I82</f>
        <v>h_00001_pj_00001</v>
      </c>
      <c r="B82" s="3" t="s">
        <v>346</v>
      </c>
      <c r="C82" s="3" t="str">
        <f>VLOOKUP(B82,base_data!$1:$1048576,2,0)</f>
        <v>건축사사무소 H2L</v>
      </c>
      <c r="D82" s="3" t="str">
        <f>VLOOKUP($B82,base_data!$1:$1048576,3,0)</f>
        <v>http://architectsh2l.com/</v>
      </c>
      <c r="E82" s="3" t="str">
        <f>VLOOKUP($B82,base_data!$1:$1048576,4,0)</f>
        <v>https://cdn.imweb.me/thumbnail/20170918/59bf50c4baebb.png</v>
      </c>
      <c r="F82" s="9" t="str">
        <f>VLOOKUP($B82,base_data!$1:$1048576,5,0)</f>
        <v>황정현</v>
      </c>
      <c r="G82" s="9" t="str">
        <f>VLOOKUP($B82,base_data!$1:$1048576,6,0)</f>
        <v>02)464-1019</v>
      </c>
      <c r="H82" s="9" t="str">
        <f>VLOOKUP($B82,base_data!$1:$1048576,7,0)</f>
        <v>architectsh2l@gmail.com</v>
      </c>
      <c r="I82" s="3" t="s">
        <v>354</v>
      </c>
      <c r="J82" s="3" t="s">
        <v>355</v>
      </c>
      <c r="K82" s="4" t="s">
        <v>356</v>
      </c>
      <c r="L82" s="4" t="s">
        <v>357</v>
      </c>
      <c r="M82" s="3" t="s">
        <v>358</v>
      </c>
      <c r="N82" s="3" t="s">
        <v>359</v>
      </c>
    </row>
    <row r="83" spans="1:14" s="5" customFormat="1" ht="20" customHeight="1">
      <c r="A83" s="3" t="str">
        <f>B83&amp;"_"&amp;I83</f>
        <v>h_00001_pj_00002</v>
      </c>
      <c r="B83" s="3" t="s">
        <v>346</v>
      </c>
      <c r="C83" s="3" t="str">
        <f>VLOOKUP(B83,base_data!$1:$1048576,2,0)</f>
        <v>건축사사무소 H2L</v>
      </c>
      <c r="D83" s="3" t="str">
        <f>VLOOKUP($B83,base_data!$1:$1048576,3,0)</f>
        <v>http://architectsh2l.com/</v>
      </c>
      <c r="E83" s="3" t="str">
        <f>VLOOKUP($B83,base_data!$1:$1048576,4,0)</f>
        <v>https://cdn.imweb.me/thumbnail/20170918/59bf50c4baebb.png</v>
      </c>
      <c r="F83" s="9" t="str">
        <f>VLOOKUP($B83,base_data!$1:$1048576,5,0)</f>
        <v>황정현</v>
      </c>
      <c r="G83" s="9" t="str">
        <f>VLOOKUP($B83,base_data!$1:$1048576,6,0)</f>
        <v>02)464-1019</v>
      </c>
      <c r="H83" s="9" t="str">
        <f>VLOOKUP($B83,base_data!$1:$1048576,7,0)</f>
        <v>architectsh2l@gmail.com</v>
      </c>
      <c r="I83" s="3" t="s">
        <v>68</v>
      </c>
      <c r="J83" s="3" t="s">
        <v>366</v>
      </c>
      <c r="K83" s="4" t="s">
        <v>364</v>
      </c>
      <c r="L83" s="4" t="s">
        <v>365</v>
      </c>
      <c r="M83" s="3" t="s">
        <v>358</v>
      </c>
      <c r="N83" s="3" t="s">
        <v>367</v>
      </c>
    </row>
    <row r="84" spans="1:14" s="5" customFormat="1" ht="20" customHeight="1">
      <c r="A84" s="3" t="str">
        <f>B84&amp;"_"&amp;I84</f>
        <v>h_00001_pj_00003</v>
      </c>
      <c r="B84" s="3" t="s">
        <v>346</v>
      </c>
      <c r="C84" s="3" t="str">
        <f>VLOOKUP(B84,base_data!$1:$1048576,2,0)</f>
        <v>건축사사무소 H2L</v>
      </c>
      <c r="D84" s="3" t="str">
        <f>VLOOKUP($B84,base_data!$1:$1048576,3,0)</f>
        <v>http://architectsh2l.com/</v>
      </c>
      <c r="E84" s="3" t="str">
        <f>VLOOKUP($B84,base_data!$1:$1048576,4,0)</f>
        <v>https://cdn.imweb.me/thumbnail/20170918/59bf50c4baebb.png</v>
      </c>
      <c r="F84" s="9" t="str">
        <f>VLOOKUP($B84,base_data!$1:$1048576,5,0)</f>
        <v>황정현</v>
      </c>
      <c r="G84" s="9" t="str">
        <f>VLOOKUP($B84,base_data!$1:$1048576,6,0)</f>
        <v>02)464-1019</v>
      </c>
      <c r="H84" s="9" t="str">
        <f>VLOOKUP($B84,base_data!$1:$1048576,7,0)</f>
        <v>architectsh2l@gmail.com</v>
      </c>
      <c r="I84" s="3" t="s">
        <v>69</v>
      </c>
      <c r="J84" s="3" t="s">
        <v>369</v>
      </c>
      <c r="K84" s="4" t="s">
        <v>368</v>
      </c>
      <c r="L84" s="4" t="s">
        <v>370</v>
      </c>
      <c r="M84" s="3" t="s">
        <v>371</v>
      </c>
      <c r="N84" s="3" t="s">
        <v>372</v>
      </c>
    </row>
    <row r="85" spans="1:14" s="5" customFormat="1" ht="20" customHeight="1">
      <c r="A85" s="3" t="str">
        <f>B85&amp;"_"&amp;I85</f>
        <v>h_00001_pj_00004</v>
      </c>
      <c r="B85" s="3" t="s">
        <v>346</v>
      </c>
      <c r="C85" s="3" t="str">
        <f>VLOOKUP(B85,base_data!$1:$1048576,2,0)</f>
        <v>건축사사무소 H2L</v>
      </c>
      <c r="D85" s="3" t="str">
        <f>VLOOKUP($B85,base_data!$1:$1048576,3,0)</f>
        <v>http://architectsh2l.com/</v>
      </c>
      <c r="E85" s="3" t="str">
        <f>VLOOKUP($B85,base_data!$1:$1048576,4,0)</f>
        <v>https://cdn.imweb.me/thumbnail/20170918/59bf50c4baebb.png</v>
      </c>
      <c r="F85" s="9" t="str">
        <f>VLOOKUP($B85,base_data!$1:$1048576,5,0)</f>
        <v>황정현</v>
      </c>
      <c r="G85" s="9" t="str">
        <f>VLOOKUP($B85,base_data!$1:$1048576,6,0)</f>
        <v>02)464-1019</v>
      </c>
      <c r="H85" s="9" t="str">
        <f>VLOOKUP($B85,base_data!$1:$1048576,7,0)</f>
        <v>architectsh2l@gmail.com</v>
      </c>
      <c r="I85" s="3" t="s">
        <v>70</v>
      </c>
      <c r="J85" s="3" t="s">
        <v>377</v>
      </c>
      <c r="K85" s="4" t="s">
        <v>373</v>
      </c>
      <c r="L85" s="4" t="s">
        <v>374</v>
      </c>
      <c r="M85" s="3" t="s">
        <v>375</v>
      </c>
      <c r="N85" s="3" t="s">
        <v>376</v>
      </c>
    </row>
    <row r="86" spans="1:14" s="5" customFormat="1" ht="20" customHeight="1">
      <c r="A86" s="3" t="str">
        <f>B86&amp;"_"&amp;I86</f>
        <v>h_00001_pj_00005</v>
      </c>
      <c r="B86" s="3" t="s">
        <v>346</v>
      </c>
      <c r="C86" s="3" t="str">
        <f>VLOOKUP(B86,base_data!$1:$1048576,2,0)</f>
        <v>건축사사무소 H2L</v>
      </c>
      <c r="D86" s="3" t="str">
        <f>VLOOKUP($B86,base_data!$1:$1048576,3,0)</f>
        <v>http://architectsh2l.com/</v>
      </c>
      <c r="E86" s="3" t="str">
        <f>VLOOKUP($B86,base_data!$1:$1048576,4,0)</f>
        <v>https://cdn.imweb.me/thumbnail/20170918/59bf50c4baebb.png</v>
      </c>
      <c r="F86" s="9" t="str">
        <f>VLOOKUP($B86,base_data!$1:$1048576,5,0)</f>
        <v>황정현</v>
      </c>
      <c r="G86" s="9" t="str">
        <f>VLOOKUP($B86,base_data!$1:$1048576,6,0)</f>
        <v>02)464-1019</v>
      </c>
      <c r="H86" s="9" t="str">
        <f>VLOOKUP($B86,base_data!$1:$1048576,7,0)</f>
        <v>architectsh2l@gmail.com</v>
      </c>
      <c r="I86" s="3" t="s">
        <v>71</v>
      </c>
      <c r="J86" s="3" t="s">
        <v>380</v>
      </c>
      <c r="K86" s="4" t="s">
        <v>381</v>
      </c>
      <c r="L86" s="4" t="s">
        <v>382</v>
      </c>
      <c r="M86" s="3" t="s">
        <v>378</v>
      </c>
      <c r="N86" s="3" t="s">
        <v>379</v>
      </c>
    </row>
    <row r="87" spans="1:14" s="5" customFormat="1" ht="20" customHeight="1">
      <c r="A87" s="3" t="str">
        <f>B87&amp;"_"&amp;I87</f>
        <v>h_00001_pj_00006</v>
      </c>
      <c r="B87" s="3" t="s">
        <v>346</v>
      </c>
      <c r="C87" s="3" t="str">
        <f>VLOOKUP(B87,base_data!$1:$1048576,2,0)</f>
        <v>건축사사무소 H2L</v>
      </c>
      <c r="D87" s="3" t="str">
        <f>VLOOKUP($B87,base_data!$1:$1048576,3,0)</f>
        <v>http://architectsh2l.com/</v>
      </c>
      <c r="E87" s="3" t="str">
        <f>VLOOKUP($B87,base_data!$1:$1048576,4,0)</f>
        <v>https://cdn.imweb.me/thumbnail/20170918/59bf50c4baebb.png</v>
      </c>
      <c r="F87" s="9" t="str">
        <f>VLOOKUP($B87,base_data!$1:$1048576,5,0)</f>
        <v>황정현</v>
      </c>
      <c r="G87" s="9" t="str">
        <f>VLOOKUP($B87,base_data!$1:$1048576,6,0)</f>
        <v>02)464-1019</v>
      </c>
      <c r="H87" s="9" t="str">
        <f>VLOOKUP($B87,base_data!$1:$1048576,7,0)</f>
        <v>architectsh2l@gmail.com</v>
      </c>
      <c r="I87" s="3" t="s">
        <v>72</v>
      </c>
      <c r="J87" s="3" t="s">
        <v>385</v>
      </c>
      <c r="K87" s="4" t="s">
        <v>383</v>
      </c>
      <c r="L87" s="4" t="s">
        <v>384</v>
      </c>
      <c r="M87" s="3" t="s">
        <v>386</v>
      </c>
      <c r="N87" s="3" t="s">
        <v>387</v>
      </c>
    </row>
    <row r="88" spans="1:14" s="5" customFormat="1" ht="20" customHeight="1">
      <c r="A88" s="3" t="str">
        <f>B88&amp;"_"&amp;I88</f>
        <v>h_00001_pj_00007</v>
      </c>
      <c r="B88" s="3" t="s">
        <v>346</v>
      </c>
      <c r="C88" s="3" t="str">
        <f>VLOOKUP(B88,base_data!$1:$1048576,2,0)</f>
        <v>건축사사무소 H2L</v>
      </c>
      <c r="D88" s="3" t="str">
        <f>VLOOKUP($B88,base_data!$1:$1048576,3,0)</f>
        <v>http://architectsh2l.com/</v>
      </c>
      <c r="E88" s="3" t="str">
        <f>VLOOKUP($B88,base_data!$1:$1048576,4,0)</f>
        <v>https://cdn.imweb.me/thumbnail/20170918/59bf50c4baebb.png</v>
      </c>
      <c r="F88" s="9" t="str">
        <f>VLOOKUP($B88,base_data!$1:$1048576,5,0)</f>
        <v>황정현</v>
      </c>
      <c r="G88" s="9" t="str">
        <f>VLOOKUP($B88,base_data!$1:$1048576,6,0)</f>
        <v>02)464-1019</v>
      </c>
      <c r="H88" s="9" t="str">
        <f>VLOOKUP($B88,base_data!$1:$1048576,7,0)</f>
        <v>architectsh2l@gmail.com</v>
      </c>
      <c r="I88" s="3" t="s">
        <v>73</v>
      </c>
      <c r="J88" s="3" t="s">
        <v>390</v>
      </c>
      <c r="K88" s="4" t="s">
        <v>388</v>
      </c>
      <c r="L88" s="4" t="s">
        <v>389</v>
      </c>
      <c r="M88" s="3" t="s">
        <v>391</v>
      </c>
      <c r="N88" s="3" t="s">
        <v>392</v>
      </c>
    </row>
    <row r="89" spans="1:14" s="5" customFormat="1" ht="20" customHeight="1">
      <c r="A89" s="3" t="str">
        <f>B89&amp;"_"&amp;I89</f>
        <v>h_00001_pj_00008</v>
      </c>
      <c r="B89" s="3" t="s">
        <v>346</v>
      </c>
      <c r="C89" s="3" t="str">
        <f>VLOOKUP(B89,base_data!$1:$1048576,2,0)</f>
        <v>건축사사무소 H2L</v>
      </c>
      <c r="D89" s="3" t="str">
        <f>VLOOKUP($B89,base_data!$1:$1048576,3,0)</f>
        <v>http://architectsh2l.com/</v>
      </c>
      <c r="E89" s="3" t="str">
        <f>VLOOKUP($B89,base_data!$1:$1048576,4,0)</f>
        <v>https://cdn.imweb.me/thumbnail/20170918/59bf50c4baebb.png</v>
      </c>
      <c r="F89" s="9" t="str">
        <f>VLOOKUP($B89,base_data!$1:$1048576,5,0)</f>
        <v>황정현</v>
      </c>
      <c r="G89" s="9" t="str">
        <f>VLOOKUP($B89,base_data!$1:$1048576,6,0)</f>
        <v>02)464-1019</v>
      </c>
      <c r="H89" s="9" t="str">
        <f>VLOOKUP($B89,base_data!$1:$1048576,7,0)</f>
        <v>architectsh2l@gmail.com</v>
      </c>
      <c r="I89" s="3" t="s">
        <v>74</v>
      </c>
      <c r="J89" s="3" t="s">
        <v>395</v>
      </c>
      <c r="K89" s="4" t="s">
        <v>393</v>
      </c>
      <c r="L89" s="4" t="s">
        <v>394</v>
      </c>
      <c r="M89" s="3" t="s">
        <v>396</v>
      </c>
      <c r="N89" s="3" t="s">
        <v>397</v>
      </c>
    </row>
    <row r="90" spans="1:14" s="5" customFormat="1" ht="20" customHeight="1">
      <c r="A90" s="3" t="str">
        <f>B90&amp;"_"&amp;I90</f>
        <v>h_00001_pj_00009</v>
      </c>
      <c r="B90" s="3" t="s">
        <v>346</v>
      </c>
      <c r="C90" s="3" t="str">
        <f>VLOOKUP(B90,base_data!$1:$1048576,2,0)</f>
        <v>건축사사무소 H2L</v>
      </c>
      <c r="D90" s="3" t="str">
        <f>VLOOKUP($B90,base_data!$1:$1048576,3,0)</f>
        <v>http://architectsh2l.com/</v>
      </c>
      <c r="E90" s="3" t="str">
        <f>VLOOKUP($B90,base_data!$1:$1048576,4,0)</f>
        <v>https://cdn.imweb.me/thumbnail/20170918/59bf50c4baebb.png</v>
      </c>
      <c r="F90" s="9" t="str">
        <f>VLOOKUP($B90,base_data!$1:$1048576,5,0)</f>
        <v>황정현</v>
      </c>
      <c r="G90" s="9" t="str">
        <f>VLOOKUP($B90,base_data!$1:$1048576,6,0)</f>
        <v>02)464-1019</v>
      </c>
      <c r="H90" s="9" t="str">
        <f>VLOOKUP($B90,base_data!$1:$1048576,7,0)</f>
        <v>architectsh2l@gmail.com</v>
      </c>
      <c r="I90" s="3" t="s">
        <v>75</v>
      </c>
      <c r="J90" s="3" t="s">
        <v>400</v>
      </c>
      <c r="K90" s="4" t="s">
        <v>398</v>
      </c>
      <c r="L90" s="4" t="s">
        <v>399</v>
      </c>
      <c r="M90" s="3" t="s">
        <v>401</v>
      </c>
      <c r="N90" s="3" t="s">
        <v>402</v>
      </c>
    </row>
    <row r="91" spans="1:14" s="5" customFormat="1" ht="20" customHeight="1">
      <c r="A91" s="3" t="str">
        <f>B91&amp;"_"&amp;I91</f>
        <v>h_00001_pj_00010</v>
      </c>
      <c r="B91" s="3" t="s">
        <v>346</v>
      </c>
      <c r="C91" s="3" t="str">
        <f>VLOOKUP(B91,base_data!$1:$1048576,2,0)</f>
        <v>건축사사무소 H2L</v>
      </c>
      <c r="D91" s="3" t="str">
        <f>VLOOKUP($B91,base_data!$1:$1048576,3,0)</f>
        <v>http://architectsh2l.com/</v>
      </c>
      <c r="E91" s="3" t="str">
        <f>VLOOKUP($B91,base_data!$1:$1048576,4,0)</f>
        <v>https://cdn.imweb.me/thumbnail/20170918/59bf50c4baebb.png</v>
      </c>
      <c r="F91" s="9" t="str">
        <f>VLOOKUP($B91,base_data!$1:$1048576,5,0)</f>
        <v>황정현</v>
      </c>
      <c r="G91" s="9" t="str">
        <f>VLOOKUP($B91,base_data!$1:$1048576,6,0)</f>
        <v>02)464-1019</v>
      </c>
      <c r="H91" s="9" t="str">
        <f>VLOOKUP($B91,base_data!$1:$1048576,7,0)</f>
        <v>architectsh2l@gmail.com</v>
      </c>
      <c r="I91" s="3" t="s">
        <v>113</v>
      </c>
      <c r="J91" s="3" t="s">
        <v>405</v>
      </c>
      <c r="K91" s="4" t="s">
        <v>403</v>
      </c>
      <c r="L91" s="4" t="s">
        <v>404</v>
      </c>
      <c r="M91" s="3" t="s">
        <v>406</v>
      </c>
      <c r="N91" s="3" t="s">
        <v>376</v>
      </c>
    </row>
    <row r="92" spans="1:14" s="5" customFormat="1" ht="20" customHeight="1">
      <c r="A92" s="3" t="str">
        <f>B92&amp;"_"&amp;I92</f>
        <v>h_00001_pj_00011</v>
      </c>
      <c r="B92" s="3" t="s">
        <v>346</v>
      </c>
      <c r="C92" s="3" t="str">
        <f>VLOOKUP(B92,base_data!$1:$1048576,2,0)</f>
        <v>건축사사무소 H2L</v>
      </c>
      <c r="D92" s="3" t="str">
        <f>VLOOKUP($B92,base_data!$1:$1048576,3,0)</f>
        <v>http://architectsh2l.com/</v>
      </c>
      <c r="E92" s="3" t="str">
        <f>VLOOKUP($B92,base_data!$1:$1048576,4,0)</f>
        <v>https://cdn.imweb.me/thumbnail/20170918/59bf50c4baebb.png</v>
      </c>
      <c r="F92" s="9" t="str">
        <f>VLOOKUP($B92,base_data!$1:$1048576,5,0)</f>
        <v>황정현</v>
      </c>
      <c r="G92" s="9" t="str">
        <f>VLOOKUP($B92,base_data!$1:$1048576,6,0)</f>
        <v>02)464-1019</v>
      </c>
      <c r="H92" s="9" t="str">
        <f>VLOOKUP($B92,base_data!$1:$1048576,7,0)</f>
        <v>architectsh2l@gmail.com</v>
      </c>
      <c r="I92" s="3" t="s">
        <v>114</v>
      </c>
      <c r="J92" s="3" t="s">
        <v>409</v>
      </c>
      <c r="K92" s="4" t="s">
        <v>407</v>
      </c>
      <c r="L92" s="4" t="s">
        <v>408</v>
      </c>
      <c r="M92" s="3" t="s">
        <v>410</v>
      </c>
      <c r="N92" s="3" t="s">
        <v>411</v>
      </c>
    </row>
    <row r="93" spans="1:14" s="5" customFormat="1" ht="20" customHeight="1">
      <c r="A93" s="3" t="str">
        <f>B93&amp;"_"&amp;I93</f>
        <v>h_00001_pj_00012</v>
      </c>
      <c r="B93" s="3" t="s">
        <v>346</v>
      </c>
      <c r="C93" s="3" t="str">
        <f>VLOOKUP(B93,base_data!$1:$1048576,2,0)</f>
        <v>건축사사무소 H2L</v>
      </c>
      <c r="D93" s="3" t="str">
        <f>VLOOKUP($B93,base_data!$1:$1048576,3,0)</f>
        <v>http://architectsh2l.com/</v>
      </c>
      <c r="E93" s="3" t="str">
        <f>VLOOKUP($B93,base_data!$1:$1048576,4,0)</f>
        <v>https://cdn.imweb.me/thumbnail/20170918/59bf50c4baebb.png</v>
      </c>
      <c r="F93" s="9" t="str">
        <f>VLOOKUP($B93,base_data!$1:$1048576,5,0)</f>
        <v>황정현</v>
      </c>
      <c r="G93" s="9" t="str">
        <f>VLOOKUP($B93,base_data!$1:$1048576,6,0)</f>
        <v>02)464-1019</v>
      </c>
      <c r="H93" s="9" t="str">
        <f>VLOOKUP($B93,base_data!$1:$1048576,7,0)</f>
        <v>architectsh2l@gmail.com</v>
      </c>
      <c r="I93" s="3" t="s">
        <v>147</v>
      </c>
      <c r="J93" s="3" t="s">
        <v>414</v>
      </c>
      <c r="K93" s="4" t="s">
        <v>412</v>
      </c>
      <c r="L93" s="4" t="s">
        <v>413</v>
      </c>
      <c r="M93" s="3" t="s">
        <v>415</v>
      </c>
      <c r="N93" s="3" t="s">
        <v>416</v>
      </c>
    </row>
    <row r="94" spans="1:14" s="5" customFormat="1" ht="20" customHeight="1">
      <c r="A94" s="3" t="str">
        <f>B94&amp;"_"&amp;I94</f>
        <v>h_00001_pj_00013</v>
      </c>
      <c r="B94" s="3" t="s">
        <v>346</v>
      </c>
      <c r="C94" s="3" t="str">
        <f>VLOOKUP(B94,base_data!$1:$1048576,2,0)</f>
        <v>건축사사무소 H2L</v>
      </c>
      <c r="D94" s="3" t="str">
        <f>VLOOKUP($B94,base_data!$1:$1048576,3,0)</f>
        <v>http://architectsh2l.com/</v>
      </c>
      <c r="E94" s="3" t="str">
        <f>VLOOKUP($B94,base_data!$1:$1048576,4,0)</f>
        <v>https://cdn.imweb.me/thumbnail/20170918/59bf50c4baebb.png</v>
      </c>
      <c r="F94" s="9" t="str">
        <f>VLOOKUP($B94,base_data!$1:$1048576,5,0)</f>
        <v>황정현</v>
      </c>
      <c r="G94" s="9" t="str">
        <f>VLOOKUP($B94,base_data!$1:$1048576,6,0)</f>
        <v>02)464-1019</v>
      </c>
      <c r="H94" s="9" t="str">
        <f>VLOOKUP($B94,base_data!$1:$1048576,7,0)</f>
        <v>architectsh2l@gmail.com</v>
      </c>
      <c r="I94" s="3" t="s">
        <v>148</v>
      </c>
      <c r="J94" s="3" t="s">
        <v>419</v>
      </c>
      <c r="K94" s="4" t="s">
        <v>417</v>
      </c>
      <c r="L94" s="4" t="s">
        <v>418</v>
      </c>
      <c r="M94" s="3" t="s">
        <v>420</v>
      </c>
      <c r="N94" s="3" t="s">
        <v>392</v>
      </c>
    </row>
    <row r="95" spans="1:14" s="5" customFormat="1" ht="20" customHeight="1">
      <c r="A95" s="3" t="str">
        <f>B95&amp;"_"&amp;I95</f>
        <v>h_00001_pj_00014</v>
      </c>
      <c r="B95" s="3" t="s">
        <v>346</v>
      </c>
      <c r="C95" s="3" t="str">
        <f>VLOOKUP(B95,base_data!$1:$1048576,2,0)</f>
        <v>건축사사무소 H2L</v>
      </c>
      <c r="D95" s="3" t="str">
        <f>VLOOKUP($B95,base_data!$1:$1048576,3,0)</f>
        <v>http://architectsh2l.com/</v>
      </c>
      <c r="E95" s="3" t="str">
        <f>VLOOKUP($B95,base_data!$1:$1048576,4,0)</f>
        <v>https://cdn.imweb.me/thumbnail/20170918/59bf50c4baebb.png</v>
      </c>
      <c r="F95" s="9" t="str">
        <f>VLOOKUP($B95,base_data!$1:$1048576,5,0)</f>
        <v>황정현</v>
      </c>
      <c r="G95" s="9" t="str">
        <f>VLOOKUP($B95,base_data!$1:$1048576,6,0)</f>
        <v>02)464-1019</v>
      </c>
      <c r="H95" s="9" t="str">
        <f>VLOOKUP($B95,base_data!$1:$1048576,7,0)</f>
        <v>architectsh2l@gmail.com</v>
      </c>
      <c r="I95" s="3" t="s">
        <v>149</v>
      </c>
      <c r="J95" s="3" t="s">
        <v>423</v>
      </c>
      <c r="K95" s="4" t="s">
        <v>421</v>
      </c>
      <c r="L95" s="4" t="s">
        <v>422</v>
      </c>
      <c r="M95" s="3" t="s">
        <v>424</v>
      </c>
      <c r="N95" s="3" t="s">
        <v>425</v>
      </c>
    </row>
    <row r="96" spans="1:14" s="8" customFormat="1" ht="20" customHeight="1">
      <c r="A96" s="6" t="str">
        <f>B96&amp;"_"&amp;I96</f>
        <v>m_00002_pj_00001</v>
      </c>
      <c r="B96" s="6" t="s">
        <v>426</v>
      </c>
      <c r="C96" s="6" t="str">
        <f>VLOOKUP(B96,base_data!$1:$1048576,2,0)</f>
        <v>건축사사무소 무드에이</v>
      </c>
      <c r="D96" s="6" t="str">
        <f>VLOOKUP($B96,base_data!$1:$1048576,3,0)</f>
        <v>https://mood-a.com/</v>
      </c>
      <c r="E96" s="6" t="str">
        <f>VLOOKUP($B96,base_data!$1:$1048576,4,0)</f>
        <v>https://tistory3.daumcdn.net/tistory/3931374/skin/images/mooda_logo.png</v>
      </c>
      <c r="F96" s="12" t="str">
        <f>VLOOKUP($B96,base_data!$1:$1048576,5,0)</f>
        <v>강미란</v>
      </c>
      <c r="G96" s="12" t="str">
        <f>VLOOKUP($B96,base_data!$1:$1048576,6,0)</f>
        <v>02)332-3578</v>
      </c>
      <c r="H96" s="12" t="str">
        <f>VLOOKUP($B96,base_data!$1:$1048576,7,0)</f>
        <v>moodarch2020@gmail.com</v>
      </c>
      <c r="I96" s="6" t="s">
        <v>354</v>
      </c>
      <c r="J96" s="6" t="s">
        <v>435</v>
      </c>
      <c r="K96" s="7" t="s">
        <v>437</v>
      </c>
      <c r="L96" s="7" t="s">
        <v>436</v>
      </c>
      <c r="M96" s="6" t="s">
        <v>438</v>
      </c>
      <c r="N96" s="6" t="s">
        <v>411</v>
      </c>
    </row>
    <row r="97" spans="1:14" s="8" customFormat="1" ht="20" customHeight="1">
      <c r="A97" s="6" t="str">
        <f>B97&amp;"_"&amp;I97</f>
        <v>m_00002_pj_00002</v>
      </c>
      <c r="B97" s="6" t="s">
        <v>426</v>
      </c>
      <c r="C97" s="6" t="str">
        <f>VLOOKUP(B97,base_data!$1:$1048576,2,0)</f>
        <v>건축사사무소 무드에이</v>
      </c>
      <c r="D97" s="6" t="str">
        <f>VLOOKUP($B97,base_data!$1:$1048576,3,0)</f>
        <v>https://mood-a.com/</v>
      </c>
      <c r="E97" s="6" t="str">
        <f>VLOOKUP($B97,base_data!$1:$1048576,4,0)</f>
        <v>https://tistory3.daumcdn.net/tistory/3931374/skin/images/mooda_logo.png</v>
      </c>
      <c r="F97" s="12" t="str">
        <f>VLOOKUP($B97,base_data!$1:$1048576,5,0)</f>
        <v>강미란</v>
      </c>
      <c r="G97" s="12" t="str">
        <f>VLOOKUP($B97,base_data!$1:$1048576,6,0)</f>
        <v>02)332-3578</v>
      </c>
      <c r="H97" s="12" t="str">
        <f>VLOOKUP($B97,base_data!$1:$1048576,7,0)</f>
        <v>moodarch2020@gmail.com</v>
      </c>
      <c r="I97" s="6" t="s">
        <v>68</v>
      </c>
      <c r="J97" s="6" t="s">
        <v>439</v>
      </c>
      <c r="K97" s="7" t="s">
        <v>440</v>
      </c>
      <c r="L97" s="7" t="s">
        <v>441</v>
      </c>
      <c r="M97" s="6" t="s">
        <v>442</v>
      </c>
      <c r="N97" s="6" t="s">
        <v>392</v>
      </c>
    </row>
    <row r="98" spans="1:14" s="8" customFormat="1" ht="19.5" customHeight="1">
      <c r="A98" s="6" t="str">
        <f>B98&amp;"_"&amp;I98</f>
        <v>m_00002_pj_00003</v>
      </c>
      <c r="B98" s="6" t="s">
        <v>426</v>
      </c>
      <c r="C98" s="6" t="str">
        <f>VLOOKUP(B98,base_data!$1:$1048576,2,0)</f>
        <v>건축사사무소 무드에이</v>
      </c>
      <c r="D98" s="6" t="str">
        <f>VLOOKUP($B98,base_data!$1:$1048576,3,0)</f>
        <v>https://mood-a.com/</v>
      </c>
      <c r="E98" s="6" t="str">
        <f>VLOOKUP($B98,base_data!$1:$1048576,4,0)</f>
        <v>https://tistory3.daumcdn.net/tistory/3931374/skin/images/mooda_logo.png</v>
      </c>
      <c r="F98" s="12" t="str">
        <f>VLOOKUP($B98,base_data!$1:$1048576,5,0)</f>
        <v>강미란</v>
      </c>
      <c r="G98" s="12" t="str">
        <f>VLOOKUP($B98,base_data!$1:$1048576,6,0)</f>
        <v>02)332-3578</v>
      </c>
      <c r="H98" s="12" t="str">
        <f>VLOOKUP($B98,base_data!$1:$1048576,7,0)</f>
        <v>moodarch2020@gmail.com</v>
      </c>
      <c r="I98" s="6" t="s">
        <v>69</v>
      </c>
      <c r="J98" s="6" t="s">
        <v>443</v>
      </c>
      <c r="K98" s="7" t="s">
        <v>444</v>
      </c>
      <c r="L98" s="7" t="s">
        <v>445</v>
      </c>
      <c r="M98" s="6" t="s">
        <v>446</v>
      </c>
      <c r="N98" s="6" t="s">
        <v>411</v>
      </c>
    </row>
    <row r="99" spans="1:14" s="5" customFormat="1" ht="20" customHeight="1">
      <c r="A99" s="3" t="str">
        <f>B99&amp;"_"&amp;I99</f>
        <v>y_00001_pj_00001</v>
      </c>
      <c r="B99" s="3" t="s">
        <v>906</v>
      </c>
      <c r="C99" s="3" t="str">
        <f>VLOOKUP(B99,base_data!$1:$1048576,2,0)</f>
        <v>요앞 건축사사무소</v>
      </c>
      <c r="D99" s="3" t="str">
        <f>VLOOKUP($B99,base_data!$1:$1048576,3,0)</f>
        <v>http://yoap.kr/</v>
      </c>
      <c r="E99" s="3" t="str">
        <f>VLOOKUP($B99,base_data!$1:$1048576,4,0)</f>
        <v>http://yoap.kr/wp-content/uploads/2013/05/yoap-ci_ver3_eng_black_small-150x150.jpg</v>
      </c>
      <c r="F99" s="9" t="str">
        <f>VLOOKUP($B99,base_data!$1:$1048576,5,0)</f>
        <v>정상경, 김도란, 류인근</v>
      </c>
      <c r="G99" s="9" t="str">
        <f>VLOOKUP($B99,base_data!$1:$1048576,6,0)</f>
        <v>070)7558-2524</v>
      </c>
      <c r="H99" s="9" t="str">
        <f>VLOOKUP($B99,base_data!$1:$1048576,7,0)</f>
        <v>yoap@yoap.kr</v>
      </c>
      <c r="I99" s="3" t="s">
        <v>907</v>
      </c>
      <c r="J99" s="3" t="s">
        <v>908</v>
      </c>
      <c r="K99" s="4" t="s">
        <v>909</v>
      </c>
      <c r="L99" s="4" t="s">
        <v>1030</v>
      </c>
      <c r="M99" s="3" t="s">
        <v>491</v>
      </c>
      <c r="N99" s="3" t="s">
        <v>469</v>
      </c>
    </row>
    <row r="100" spans="1:14" s="5" customFormat="1" ht="20" customHeight="1">
      <c r="A100" s="3" t="str">
        <f>B100&amp;"_"&amp;I100</f>
        <v>y_00001_pj_00002</v>
      </c>
      <c r="B100" s="3" t="s">
        <v>906</v>
      </c>
      <c r="C100" s="3" t="str">
        <f>VLOOKUP(B100,base_data!$1:$1048576,2,0)</f>
        <v>요앞 건축사사무소</v>
      </c>
      <c r="D100" s="3" t="str">
        <f>VLOOKUP($B100,base_data!$1:$1048576,3,0)</f>
        <v>http://yoap.kr/</v>
      </c>
      <c r="E100" s="3" t="str">
        <f>VLOOKUP($B100,base_data!$1:$1048576,4,0)</f>
        <v>http://yoap.kr/wp-content/uploads/2013/05/yoap-ci_ver3_eng_black_small-150x150.jpg</v>
      </c>
      <c r="F100" s="9" t="str">
        <f>VLOOKUP($B100,base_data!$1:$1048576,5,0)</f>
        <v>정상경, 김도란, 류인근</v>
      </c>
      <c r="G100" s="9" t="str">
        <f>VLOOKUP($B100,base_data!$1:$1048576,6,0)</f>
        <v>070)7558-2524</v>
      </c>
      <c r="H100" s="9" t="str">
        <f>VLOOKUP($B100,base_data!$1:$1048576,7,0)</f>
        <v>yoap@yoap.kr</v>
      </c>
      <c r="I100" s="3" t="s">
        <v>68</v>
      </c>
      <c r="J100" s="3" t="s">
        <v>910</v>
      </c>
      <c r="K100" s="4" t="s">
        <v>912</v>
      </c>
      <c r="L100" s="4" t="s">
        <v>911</v>
      </c>
      <c r="M100" s="3" t="s">
        <v>913</v>
      </c>
      <c r="N100" s="3" t="s">
        <v>914</v>
      </c>
    </row>
    <row r="101" spans="1:14" s="5" customFormat="1" ht="20" customHeight="1">
      <c r="A101" s="3" t="str">
        <f>B101&amp;"_"&amp;I101</f>
        <v>y_00001_pj_00003</v>
      </c>
      <c r="B101" s="3" t="s">
        <v>906</v>
      </c>
      <c r="C101" s="3" t="str">
        <f>VLOOKUP(B101,base_data!$1:$1048576,2,0)</f>
        <v>요앞 건축사사무소</v>
      </c>
      <c r="D101" s="3" t="str">
        <f>VLOOKUP($B101,base_data!$1:$1048576,3,0)</f>
        <v>http://yoap.kr/</v>
      </c>
      <c r="E101" s="3" t="str">
        <f>VLOOKUP($B101,base_data!$1:$1048576,4,0)</f>
        <v>http://yoap.kr/wp-content/uploads/2013/05/yoap-ci_ver3_eng_black_small-150x150.jpg</v>
      </c>
      <c r="F101" s="9" t="str">
        <f>VLOOKUP($B101,base_data!$1:$1048576,5,0)</f>
        <v>정상경, 김도란, 류인근</v>
      </c>
      <c r="G101" s="9" t="str">
        <f>VLOOKUP($B101,base_data!$1:$1048576,6,0)</f>
        <v>070)7558-2524</v>
      </c>
      <c r="H101" s="9" t="str">
        <f>VLOOKUP($B101,base_data!$1:$1048576,7,0)</f>
        <v>yoap@yoap.kr</v>
      </c>
      <c r="I101" s="3" t="s">
        <v>69</v>
      </c>
      <c r="J101" s="3" t="s">
        <v>915</v>
      </c>
      <c r="K101" s="4" t="s">
        <v>917</v>
      </c>
      <c r="L101" s="4" t="s">
        <v>1031</v>
      </c>
      <c r="M101" s="3" t="s">
        <v>916</v>
      </c>
      <c r="N101" s="3" t="s">
        <v>918</v>
      </c>
    </row>
    <row r="102" spans="1:14" s="5" customFormat="1" ht="20" customHeight="1">
      <c r="A102" s="3" t="str">
        <f>B102&amp;"_"&amp;I102</f>
        <v>y_00001_pj_00004</v>
      </c>
      <c r="B102" s="3" t="s">
        <v>906</v>
      </c>
      <c r="C102" s="3" t="str">
        <f>VLOOKUP(B102,base_data!$1:$1048576,2,0)</f>
        <v>요앞 건축사사무소</v>
      </c>
      <c r="D102" s="3" t="str">
        <f>VLOOKUP($B102,base_data!$1:$1048576,3,0)</f>
        <v>http://yoap.kr/</v>
      </c>
      <c r="E102" s="3" t="str">
        <f>VLOOKUP($B102,base_data!$1:$1048576,4,0)</f>
        <v>http://yoap.kr/wp-content/uploads/2013/05/yoap-ci_ver3_eng_black_small-150x150.jpg</v>
      </c>
      <c r="F102" s="9" t="str">
        <f>VLOOKUP($B102,base_data!$1:$1048576,5,0)</f>
        <v>정상경, 김도란, 류인근</v>
      </c>
      <c r="G102" s="9" t="str">
        <f>VLOOKUP($B102,base_data!$1:$1048576,6,0)</f>
        <v>070)7558-2524</v>
      </c>
      <c r="H102" s="9" t="str">
        <f>VLOOKUP($B102,base_data!$1:$1048576,7,0)</f>
        <v>yoap@yoap.kr</v>
      </c>
      <c r="I102" s="3" t="s">
        <v>70</v>
      </c>
      <c r="J102" s="3" t="s">
        <v>921</v>
      </c>
      <c r="K102" s="4" t="s">
        <v>922</v>
      </c>
      <c r="L102" s="4" t="s">
        <v>1032</v>
      </c>
      <c r="M102" s="3" t="s">
        <v>919</v>
      </c>
      <c r="N102" s="3" t="s">
        <v>920</v>
      </c>
    </row>
    <row r="103" spans="1:14" s="5" customFormat="1" ht="20" customHeight="1">
      <c r="A103" s="3" t="str">
        <f>B103&amp;"_"&amp;I103</f>
        <v>y_00001_pj_00005</v>
      </c>
      <c r="B103" s="3" t="s">
        <v>906</v>
      </c>
      <c r="C103" s="3" t="str">
        <f>VLOOKUP(B103,base_data!$1:$1048576,2,0)</f>
        <v>요앞 건축사사무소</v>
      </c>
      <c r="D103" s="3" t="str">
        <f>VLOOKUP($B103,base_data!$1:$1048576,3,0)</f>
        <v>http://yoap.kr/</v>
      </c>
      <c r="E103" s="3" t="str">
        <f>VLOOKUP($B103,base_data!$1:$1048576,4,0)</f>
        <v>http://yoap.kr/wp-content/uploads/2013/05/yoap-ci_ver3_eng_black_small-150x150.jpg</v>
      </c>
      <c r="F103" s="9" t="str">
        <f>VLOOKUP($B103,base_data!$1:$1048576,5,0)</f>
        <v>정상경, 김도란, 류인근</v>
      </c>
      <c r="G103" s="9" t="str">
        <f>VLOOKUP($B103,base_data!$1:$1048576,6,0)</f>
        <v>070)7558-2524</v>
      </c>
      <c r="H103" s="9" t="str">
        <f>VLOOKUP($B103,base_data!$1:$1048576,7,0)</f>
        <v>yoap@yoap.kr</v>
      </c>
      <c r="I103" s="3" t="s">
        <v>71</v>
      </c>
      <c r="J103" s="3" t="s">
        <v>924</v>
      </c>
      <c r="K103" s="4" t="s">
        <v>923</v>
      </c>
      <c r="L103" s="4" t="s">
        <v>1033</v>
      </c>
      <c r="M103" s="3" t="s">
        <v>925</v>
      </c>
      <c r="N103" s="3" t="s">
        <v>926</v>
      </c>
    </row>
    <row r="104" spans="1:14" s="5" customFormat="1" ht="20" customHeight="1">
      <c r="A104" s="3" t="str">
        <f>B104&amp;"_"&amp;I104</f>
        <v>y_00001_pj_00006</v>
      </c>
      <c r="B104" s="3" t="s">
        <v>906</v>
      </c>
      <c r="C104" s="3" t="str">
        <f>VLOOKUP(B104,base_data!$1:$1048576,2,0)</f>
        <v>요앞 건축사사무소</v>
      </c>
      <c r="D104" s="3" t="str">
        <f>VLOOKUP($B104,base_data!$1:$1048576,3,0)</f>
        <v>http://yoap.kr/</v>
      </c>
      <c r="E104" s="3" t="str">
        <f>VLOOKUP($B104,base_data!$1:$1048576,4,0)</f>
        <v>http://yoap.kr/wp-content/uploads/2013/05/yoap-ci_ver3_eng_black_small-150x150.jpg</v>
      </c>
      <c r="F104" s="9" t="str">
        <f>VLOOKUP($B104,base_data!$1:$1048576,5,0)</f>
        <v>정상경, 김도란, 류인근</v>
      </c>
      <c r="G104" s="9" t="str">
        <f>VLOOKUP($B104,base_data!$1:$1048576,6,0)</f>
        <v>070)7558-2524</v>
      </c>
      <c r="H104" s="9" t="str">
        <f>VLOOKUP($B104,base_data!$1:$1048576,7,0)</f>
        <v>yoap@yoap.kr</v>
      </c>
      <c r="I104" s="3" t="s">
        <v>72</v>
      </c>
      <c r="J104" s="3" t="s">
        <v>928</v>
      </c>
      <c r="K104" s="4" t="s">
        <v>929</v>
      </c>
      <c r="L104" s="4" t="s">
        <v>1034</v>
      </c>
      <c r="M104" s="3" t="s">
        <v>927</v>
      </c>
      <c r="N104" s="3" t="s">
        <v>920</v>
      </c>
    </row>
    <row r="105" spans="1:14" s="5" customFormat="1" ht="20" customHeight="1">
      <c r="A105" s="3" t="str">
        <f>B105&amp;"_"&amp;I105</f>
        <v>y_00001_pj_00007</v>
      </c>
      <c r="B105" s="3" t="s">
        <v>906</v>
      </c>
      <c r="C105" s="3" t="str">
        <f>VLOOKUP(B105,base_data!$1:$1048576,2,0)</f>
        <v>요앞 건축사사무소</v>
      </c>
      <c r="D105" s="3" t="str">
        <f>VLOOKUP($B105,base_data!$1:$1048576,3,0)</f>
        <v>http://yoap.kr/</v>
      </c>
      <c r="E105" s="3" t="str">
        <f>VLOOKUP($B105,base_data!$1:$1048576,4,0)</f>
        <v>http://yoap.kr/wp-content/uploads/2013/05/yoap-ci_ver3_eng_black_small-150x150.jpg</v>
      </c>
      <c r="F105" s="9" t="str">
        <f>VLOOKUP($B105,base_data!$1:$1048576,5,0)</f>
        <v>정상경, 김도란, 류인근</v>
      </c>
      <c r="G105" s="9" t="str">
        <f>VLOOKUP($B105,base_data!$1:$1048576,6,0)</f>
        <v>070)7558-2524</v>
      </c>
      <c r="H105" s="9" t="str">
        <f>VLOOKUP($B105,base_data!$1:$1048576,7,0)</f>
        <v>yoap@yoap.kr</v>
      </c>
      <c r="I105" s="3" t="s">
        <v>73</v>
      </c>
      <c r="J105" s="3" t="s">
        <v>932</v>
      </c>
      <c r="K105" s="4" t="s">
        <v>933</v>
      </c>
      <c r="L105" s="4" t="s">
        <v>1035</v>
      </c>
      <c r="M105" s="3" t="s">
        <v>930</v>
      </c>
      <c r="N105" s="3" t="s">
        <v>931</v>
      </c>
    </row>
    <row r="106" spans="1:14" s="5" customFormat="1" ht="20" customHeight="1">
      <c r="A106" s="3" t="str">
        <f>B106&amp;"_"&amp;I106</f>
        <v>y_00001_pj_00008</v>
      </c>
      <c r="B106" s="3" t="s">
        <v>906</v>
      </c>
      <c r="C106" s="3" t="str">
        <f>VLOOKUP(B106,base_data!$1:$1048576,2,0)</f>
        <v>요앞 건축사사무소</v>
      </c>
      <c r="D106" s="3" t="str">
        <f>VLOOKUP($B106,base_data!$1:$1048576,3,0)</f>
        <v>http://yoap.kr/</v>
      </c>
      <c r="E106" s="3" t="str">
        <f>VLOOKUP($B106,base_data!$1:$1048576,4,0)</f>
        <v>http://yoap.kr/wp-content/uploads/2013/05/yoap-ci_ver3_eng_black_small-150x150.jpg</v>
      </c>
      <c r="F106" s="9" t="str">
        <f>VLOOKUP($B106,base_data!$1:$1048576,5,0)</f>
        <v>정상경, 김도란, 류인근</v>
      </c>
      <c r="G106" s="9" t="str">
        <f>VLOOKUP($B106,base_data!$1:$1048576,6,0)</f>
        <v>070)7558-2524</v>
      </c>
      <c r="H106" s="9" t="str">
        <f>VLOOKUP($B106,base_data!$1:$1048576,7,0)</f>
        <v>yoap@yoap.kr</v>
      </c>
      <c r="I106" s="3" t="s">
        <v>74</v>
      </c>
      <c r="J106" s="3" t="s">
        <v>935</v>
      </c>
      <c r="K106" s="4" t="s">
        <v>934</v>
      </c>
      <c r="L106" s="4" t="s">
        <v>1036</v>
      </c>
      <c r="M106" s="3" t="s">
        <v>936</v>
      </c>
      <c r="N106" s="3" t="s">
        <v>926</v>
      </c>
    </row>
    <row r="107" spans="1:14" s="5" customFormat="1" ht="20" customHeight="1">
      <c r="A107" s="3" t="str">
        <f>B107&amp;"_"&amp;I107</f>
        <v>y_00001_pj_00009</v>
      </c>
      <c r="B107" s="3" t="s">
        <v>906</v>
      </c>
      <c r="C107" s="3" t="str">
        <f>VLOOKUP(B107,base_data!$1:$1048576,2,0)</f>
        <v>요앞 건축사사무소</v>
      </c>
      <c r="D107" s="3" t="str">
        <f>VLOOKUP($B107,base_data!$1:$1048576,3,0)</f>
        <v>http://yoap.kr/</v>
      </c>
      <c r="E107" s="3" t="str">
        <f>VLOOKUP($B107,base_data!$1:$1048576,4,0)</f>
        <v>http://yoap.kr/wp-content/uploads/2013/05/yoap-ci_ver3_eng_black_small-150x150.jpg</v>
      </c>
      <c r="F107" s="9" t="str">
        <f>VLOOKUP($B107,base_data!$1:$1048576,5,0)</f>
        <v>정상경, 김도란, 류인근</v>
      </c>
      <c r="G107" s="9" t="str">
        <f>VLOOKUP($B107,base_data!$1:$1048576,6,0)</f>
        <v>070)7558-2524</v>
      </c>
      <c r="H107" s="9" t="str">
        <f>VLOOKUP($B107,base_data!$1:$1048576,7,0)</f>
        <v>yoap@yoap.kr</v>
      </c>
      <c r="I107" s="3" t="s">
        <v>75</v>
      </c>
      <c r="J107" s="3" t="s">
        <v>940</v>
      </c>
      <c r="K107" s="4" t="s">
        <v>939</v>
      </c>
      <c r="L107" s="4" t="s">
        <v>1037</v>
      </c>
      <c r="M107" s="3" t="s">
        <v>937</v>
      </c>
      <c r="N107" s="3" t="s">
        <v>938</v>
      </c>
    </row>
    <row r="108" spans="1:14" s="5" customFormat="1" ht="20" customHeight="1">
      <c r="A108" s="3" t="str">
        <f>B108&amp;"_"&amp;I108</f>
        <v>y_00001_pj_00010</v>
      </c>
      <c r="B108" s="3" t="s">
        <v>906</v>
      </c>
      <c r="C108" s="3" t="str">
        <f>VLOOKUP(B108,base_data!$1:$1048576,2,0)</f>
        <v>요앞 건축사사무소</v>
      </c>
      <c r="D108" s="3" t="str">
        <f>VLOOKUP($B108,base_data!$1:$1048576,3,0)</f>
        <v>http://yoap.kr/</v>
      </c>
      <c r="E108" s="3" t="str">
        <f>VLOOKUP($B108,base_data!$1:$1048576,4,0)</f>
        <v>http://yoap.kr/wp-content/uploads/2013/05/yoap-ci_ver3_eng_black_small-150x150.jpg</v>
      </c>
      <c r="F108" s="9" t="str">
        <f>VLOOKUP($B108,base_data!$1:$1048576,5,0)</f>
        <v>정상경, 김도란, 류인근</v>
      </c>
      <c r="G108" s="9" t="str">
        <f>VLOOKUP($B108,base_data!$1:$1048576,6,0)</f>
        <v>070)7558-2524</v>
      </c>
      <c r="H108" s="9" t="str">
        <f>VLOOKUP($B108,base_data!$1:$1048576,7,0)</f>
        <v>yoap@yoap.kr</v>
      </c>
      <c r="I108" s="3" t="s">
        <v>113</v>
      </c>
      <c r="J108" s="3" t="s">
        <v>942</v>
      </c>
      <c r="K108" s="4" t="s">
        <v>941</v>
      </c>
      <c r="L108" s="4" t="s">
        <v>1038</v>
      </c>
      <c r="M108" s="3" t="s">
        <v>925</v>
      </c>
      <c r="N108" s="3" t="s">
        <v>918</v>
      </c>
    </row>
    <row r="109" spans="1:14" s="5" customFormat="1" ht="20" customHeight="1">
      <c r="A109" s="3" t="str">
        <f>B109&amp;"_"&amp;I109</f>
        <v>y_00001_pj_00011</v>
      </c>
      <c r="B109" s="3" t="s">
        <v>906</v>
      </c>
      <c r="C109" s="3" t="str">
        <f>VLOOKUP(B109,base_data!$1:$1048576,2,0)</f>
        <v>요앞 건축사사무소</v>
      </c>
      <c r="D109" s="3" t="str">
        <f>VLOOKUP($B109,base_data!$1:$1048576,3,0)</f>
        <v>http://yoap.kr/</v>
      </c>
      <c r="E109" s="3" t="str">
        <f>VLOOKUP($B109,base_data!$1:$1048576,4,0)</f>
        <v>http://yoap.kr/wp-content/uploads/2013/05/yoap-ci_ver3_eng_black_small-150x150.jpg</v>
      </c>
      <c r="F109" s="9" t="str">
        <f>VLOOKUP($B109,base_data!$1:$1048576,5,0)</f>
        <v>정상경, 김도란, 류인근</v>
      </c>
      <c r="G109" s="9" t="str">
        <f>VLOOKUP($B109,base_data!$1:$1048576,6,0)</f>
        <v>070)7558-2524</v>
      </c>
      <c r="H109" s="9" t="str">
        <f>VLOOKUP($B109,base_data!$1:$1048576,7,0)</f>
        <v>yoap@yoap.kr</v>
      </c>
      <c r="I109" s="3" t="s">
        <v>114</v>
      </c>
      <c r="J109" s="3" t="s">
        <v>944</v>
      </c>
      <c r="K109" s="4" t="s">
        <v>943</v>
      </c>
      <c r="L109" s="4" t="s">
        <v>1039</v>
      </c>
      <c r="M109" s="3" t="s">
        <v>945</v>
      </c>
      <c r="N109" s="3" t="s">
        <v>938</v>
      </c>
    </row>
    <row r="110" spans="1:14" s="5" customFormat="1" ht="20" customHeight="1">
      <c r="A110" s="3" t="str">
        <f>B110&amp;"_"&amp;I110</f>
        <v>y_00001_pj_00012</v>
      </c>
      <c r="B110" s="3" t="s">
        <v>906</v>
      </c>
      <c r="C110" s="3" t="str">
        <f>VLOOKUP(B110,base_data!$1:$1048576,2,0)</f>
        <v>요앞 건축사사무소</v>
      </c>
      <c r="D110" s="3" t="str">
        <f>VLOOKUP($B110,base_data!$1:$1048576,3,0)</f>
        <v>http://yoap.kr/</v>
      </c>
      <c r="E110" s="3" t="str">
        <f>VLOOKUP($B110,base_data!$1:$1048576,4,0)</f>
        <v>http://yoap.kr/wp-content/uploads/2013/05/yoap-ci_ver3_eng_black_small-150x150.jpg</v>
      </c>
      <c r="F110" s="9" t="str">
        <f>VLOOKUP($B110,base_data!$1:$1048576,5,0)</f>
        <v>정상경, 김도란, 류인근</v>
      </c>
      <c r="G110" s="9" t="str">
        <f>VLOOKUP($B110,base_data!$1:$1048576,6,0)</f>
        <v>070)7558-2524</v>
      </c>
      <c r="H110" s="9" t="str">
        <f>VLOOKUP($B110,base_data!$1:$1048576,7,0)</f>
        <v>yoap@yoap.kr</v>
      </c>
      <c r="I110" s="3" t="s">
        <v>147</v>
      </c>
      <c r="J110" s="3" t="s">
        <v>946</v>
      </c>
      <c r="K110" s="4" t="s">
        <v>948</v>
      </c>
      <c r="L110" s="4" t="s">
        <v>1040</v>
      </c>
      <c r="M110" s="3" t="s">
        <v>947</v>
      </c>
      <c r="N110" s="3" t="s">
        <v>918</v>
      </c>
    </row>
    <row r="111" spans="1:14" s="5" customFormat="1" ht="20" customHeight="1">
      <c r="A111" s="3" t="str">
        <f>B111&amp;"_"&amp;I111</f>
        <v>y_00001_pj_00013</v>
      </c>
      <c r="B111" s="3" t="s">
        <v>906</v>
      </c>
      <c r="C111" s="3" t="str">
        <f>VLOOKUP(B111,base_data!$1:$1048576,2,0)</f>
        <v>요앞 건축사사무소</v>
      </c>
      <c r="D111" s="3" t="str">
        <f>VLOOKUP($B111,base_data!$1:$1048576,3,0)</f>
        <v>http://yoap.kr/</v>
      </c>
      <c r="E111" s="3" t="str">
        <f>VLOOKUP($B111,base_data!$1:$1048576,4,0)</f>
        <v>http://yoap.kr/wp-content/uploads/2013/05/yoap-ci_ver3_eng_black_small-150x150.jpg</v>
      </c>
      <c r="F111" s="9" t="str">
        <f>VLOOKUP($B111,base_data!$1:$1048576,5,0)</f>
        <v>정상경, 김도란, 류인근</v>
      </c>
      <c r="G111" s="9" t="str">
        <f>VLOOKUP($B111,base_data!$1:$1048576,6,0)</f>
        <v>070)7558-2524</v>
      </c>
      <c r="H111" s="9" t="str">
        <f>VLOOKUP($B111,base_data!$1:$1048576,7,0)</f>
        <v>yoap@yoap.kr</v>
      </c>
      <c r="I111" s="3" t="s">
        <v>148</v>
      </c>
      <c r="J111" s="3" t="s">
        <v>950</v>
      </c>
      <c r="K111" s="4" t="s">
        <v>949</v>
      </c>
      <c r="L111" s="4" t="s">
        <v>1041</v>
      </c>
      <c r="M111" s="3" t="s">
        <v>951</v>
      </c>
      <c r="N111" s="3" t="s">
        <v>952</v>
      </c>
    </row>
    <row r="112" spans="1:14" s="5" customFormat="1" ht="20" customHeight="1">
      <c r="A112" s="3" t="str">
        <f>B112&amp;"_"&amp;I112</f>
        <v>y_00001_pj_00014</v>
      </c>
      <c r="B112" s="3" t="s">
        <v>906</v>
      </c>
      <c r="C112" s="3" t="str">
        <f>VLOOKUP(B112,base_data!$1:$1048576,2,0)</f>
        <v>요앞 건축사사무소</v>
      </c>
      <c r="D112" s="3" t="str">
        <f>VLOOKUP($B112,base_data!$1:$1048576,3,0)</f>
        <v>http://yoap.kr/</v>
      </c>
      <c r="E112" s="3" t="str">
        <f>VLOOKUP($B112,base_data!$1:$1048576,4,0)</f>
        <v>http://yoap.kr/wp-content/uploads/2013/05/yoap-ci_ver3_eng_black_small-150x150.jpg</v>
      </c>
      <c r="F112" s="9" t="str">
        <f>VLOOKUP($B112,base_data!$1:$1048576,5,0)</f>
        <v>정상경, 김도란, 류인근</v>
      </c>
      <c r="G112" s="9" t="str">
        <f>VLOOKUP($B112,base_data!$1:$1048576,6,0)</f>
        <v>070)7558-2524</v>
      </c>
      <c r="H112" s="9" t="str">
        <f>VLOOKUP($B112,base_data!$1:$1048576,7,0)</f>
        <v>yoap@yoap.kr</v>
      </c>
      <c r="I112" s="3" t="s">
        <v>149</v>
      </c>
      <c r="J112" s="3" t="s">
        <v>954</v>
      </c>
      <c r="K112" s="4" t="s">
        <v>953</v>
      </c>
      <c r="L112" s="4" t="s">
        <v>1042</v>
      </c>
      <c r="M112" s="3" t="s">
        <v>955</v>
      </c>
      <c r="N112" s="3" t="s">
        <v>251</v>
      </c>
    </row>
    <row r="113" spans="1:14" s="5" customFormat="1" ht="20" customHeight="1">
      <c r="A113" s="3" t="str">
        <f>B113&amp;"_"&amp;I113</f>
        <v>y_00001_pj_00015</v>
      </c>
      <c r="B113" s="3" t="s">
        <v>906</v>
      </c>
      <c r="C113" s="3" t="str">
        <f>VLOOKUP(B113,base_data!$1:$1048576,2,0)</f>
        <v>요앞 건축사사무소</v>
      </c>
      <c r="D113" s="3" t="str">
        <f>VLOOKUP($B113,base_data!$1:$1048576,3,0)</f>
        <v>http://yoap.kr/</v>
      </c>
      <c r="E113" s="3" t="str">
        <f>VLOOKUP($B113,base_data!$1:$1048576,4,0)</f>
        <v>http://yoap.kr/wp-content/uploads/2013/05/yoap-ci_ver3_eng_black_small-150x150.jpg</v>
      </c>
      <c r="F113" s="9" t="str">
        <f>VLOOKUP($B113,base_data!$1:$1048576,5,0)</f>
        <v>정상경, 김도란, 류인근</v>
      </c>
      <c r="G113" s="9" t="str">
        <f>VLOOKUP($B113,base_data!$1:$1048576,6,0)</f>
        <v>070)7558-2524</v>
      </c>
      <c r="H113" s="9" t="str">
        <f>VLOOKUP($B113,base_data!$1:$1048576,7,0)</f>
        <v>yoap@yoap.kr</v>
      </c>
      <c r="I113" s="3" t="s">
        <v>150</v>
      </c>
      <c r="J113" s="3" t="s">
        <v>957</v>
      </c>
      <c r="K113" s="4" t="s">
        <v>956</v>
      </c>
      <c r="L113" s="4" t="s">
        <v>1043</v>
      </c>
      <c r="M113" s="3" t="s">
        <v>958</v>
      </c>
      <c r="N113" s="3" t="s">
        <v>918</v>
      </c>
    </row>
    <row r="114" spans="1:14" s="5" customFormat="1" ht="20" customHeight="1">
      <c r="A114" s="3" t="str">
        <f>B114&amp;"_"&amp;I114</f>
        <v>y_00001_pj_00016</v>
      </c>
      <c r="B114" s="3" t="s">
        <v>906</v>
      </c>
      <c r="C114" s="3" t="str">
        <f>VLOOKUP(B114,base_data!$1:$1048576,2,0)</f>
        <v>요앞 건축사사무소</v>
      </c>
      <c r="D114" s="3" t="str">
        <f>VLOOKUP($B114,base_data!$1:$1048576,3,0)</f>
        <v>http://yoap.kr/</v>
      </c>
      <c r="E114" s="3" t="str">
        <f>VLOOKUP($B114,base_data!$1:$1048576,4,0)</f>
        <v>http://yoap.kr/wp-content/uploads/2013/05/yoap-ci_ver3_eng_black_small-150x150.jpg</v>
      </c>
      <c r="F114" s="9" t="str">
        <f>VLOOKUP($B114,base_data!$1:$1048576,5,0)</f>
        <v>정상경, 김도란, 류인근</v>
      </c>
      <c r="G114" s="9" t="str">
        <f>VLOOKUP($B114,base_data!$1:$1048576,6,0)</f>
        <v>070)7558-2524</v>
      </c>
      <c r="H114" s="9" t="str">
        <f>VLOOKUP($B114,base_data!$1:$1048576,7,0)</f>
        <v>yoap@yoap.kr</v>
      </c>
      <c r="I114" s="3" t="s">
        <v>151</v>
      </c>
      <c r="J114" s="3" t="s">
        <v>960</v>
      </c>
      <c r="K114" s="4" t="s">
        <v>959</v>
      </c>
      <c r="L114" s="4" t="s">
        <v>1044</v>
      </c>
      <c r="M114" s="3" t="s">
        <v>961</v>
      </c>
      <c r="N114" s="3" t="s">
        <v>251</v>
      </c>
    </row>
    <row r="115" spans="1:14" s="5" customFormat="1" ht="20" customHeight="1">
      <c r="A115" s="3" t="str">
        <f>B115&amp;"_"&amp;I115</f>
        <v>y_00001_pj_00017</v>
      </c>
      <c r="B115" s="3" t="s">
        <v>906</v>
      </c>
      <c r="C115" s="3" t="str">
        <f>VLOOKUP(B115,base_data!$1:$1048576,2,0)</f>
        <v>요앞 건축사사무소</v>
      </c>
      <c r="D115" s="3" t="str">
        <f>VLOOKUP($B115,base_data!$1:$1048576,3,0)</f>
        <v>http://yoap.kr/</v>
      </c>
      <c r="E115" s="3" t="str">
        <f>VLOOKUP($B115,base_data!$1:$1048576,4,0)</f>
        <v>http://yoap.kr/wp-content/uploads/2013/05/yoap-ci_ver3_eng_black_small-150x150.jpg</v>
      </c>
      <c r="F115" s="9" t="str">
        <f>VLOOKUP($B115,base_data!$1:$1048576,5,0)</f>
        <v>정상경, 김도란, 류인근</v>
      </c>
      <c r="G115" s="9" t="str">
        <f>VLOOKUP($B115,base_data!$1:$1048576,6,0)</f>
        <v>070)7558-2524</v>
      </c>
      <c r="H115" s="9" t="str">
        <f>VLOOKUP($B115,base_data!$1:$1048576,7,0)</f>
        <v>yoap@yoap.kr</v>
      </c>
      <c r="I115" s="3" t="s">
        <v>152</v>
      </c>
      <c r="J115" s="3" t="s">
        <v>963</v>
      </c>
      <c r="K115" s="4" t="s">
        <v>962</v>
      </c>
      <c r="L115" s="4" t="s">
        <v>1045</v>
      </c>
      <c r="M115" s="3" t="s">
        <v>964</v>
      </c>
      <c r="N115" s="3" t="s">
        <v>965</v>
      </c>
    </row>
    <row r="116" spans="1:14" s="5" customFormat="1" ht="20" customHeight="1">
      <c r="A116" s="3" t="str">
        <f>B116&amp;"_"&amp;I116</f>
        <v>y_00001_pj_00018</v>
      </c>
      <c r="B116" s="3" t="s">
        <v>906</v>
      </c>
      <c r="C116" s="3" t="str">
        <f>VLOOKUP(B116,base_data!$1:$1048576,2,0)</f>
        <v>요앞 건축사사무소</v>
      </c>
      <c r="D116" s="3" t="str">
        <f>VLOOKUP($B116,base_data!$1:$1048576,3,0)</f>
        <v>http://yoap.kr/</v>
      </c>
      <c r="E116" s="3" t="str">
        <f>VLOOKUP($B116,base_data!$1:$1048576,4,0)</f>
        <v>http://yoap.kr/wp-content/uploads/2013/05/yoap-ci_ver3_eng_black_small-150x150.jpg</v>
      </c>
      <c r="F116" s="9" t="str">
        <f>VLOOKUP($B116,base_data!$1:$1048576,5,0)</f>
        <v>정상경, 김도란, 류인근</v>
      </c>
      <c r="G116" s="9" t="str">
        <f>VLOOKUP($B116,base_data!$1:$1048576,6,0)</f>
        <v>070)7558-2524</v>
      </c>
      <c r="H116" s="9" t="str">
        <f>VLOOKUP($B116,base_data!$1:$1048576,7,0)</f>
        <v>yoap@yoap.kr</v>
      </c>
      <c r="I116" s="3" t="s">
        <v>153</v>
      </c>
      <c r="J116" s="3" t="s">
        <v>967</v>
      </c>
      <c r="K116" s="4" t="s">
        <v>966</v>
      </c>
      <c r="L116" s="4" t="s">
        <v>1046</v>
      </c>
      <c r="M116" s="3" t="s">
        <v>955</v>
      </c>
      <c r="N116" s="3" t="s">
        <v>968</v>
      </c>
    </row>
    <row r="117" spans="1:14" s="5" customFormat="1" ht="20" customHeight="1">
      <c r="A117" s="3" t="str">
        <f>B117&amp;"_"&amp;I117</f>
        <v>y_00001_pj_00019</v>
      </c>
      <c r="B117" s="3" t="s">
        <v>906</v>
      </c>
      <c r="C117" s="3" t="str">
        <f>VLOOKUP(B117,base_data!$1:$1048576,2,0)</f>
        <v>요앞 건축사사무소</v>
      </c>
      <c r="D117" s="3" t="str">
        <f>VLOOKUP($B117,base_data!$1:$1048576,3,0)</f>
        <v>http://yoap.kr/</v>
      </c>
      <c r="E117" s="3" t="str">
        <f>VLOOKUP($B117,base_data!$1:$1048576,4,0)</f>
        <v>http://yoap.kr/wp-content/uploads/2013/05/yoap-ci_ver3_eng_black_small-150x150.jpg</v>
      </c>
      <c r="F117" s="9" t="str">
        <f>VLOOKUP($B117,base_data!$1:$1048576,5,0)</f>
        <v>정상경, 김도란, 류인근</v>
      </c>
      <c r="G117" s="9" t="str">
        <f>VLOOKUP($B117,base_data!$1:$1048576,6,0)</f>
        <v>070)7558-2524</v>
      </c>
      <c r="H117" s="9" t="str">
        <f>VLOOKUP($B117,base_data!$1:$1048576,7,0)</f>
        <v>yoap@yoap.kr</v>
      </c>
      <c r="I117" s="3" t="s">
        <v>154</v>
      </c>
      <c r="J117" s="3" t="s">
        <v>970</v>
      </c>
      <c r="K117" s="4" t="s">
        <v>969</v>
      </c>
      <c r="L117" s="4" t="s">
        <v>1047</v>
      </c>
      <c r="M117" s="3" t="s">
        <v>971</v>
      </c>
      <c r="N117" s="3" t="s">
        <v>972</v>
      </c>
    </row>
    <row r="118" spans="1:14" s="5" customFormat="1" ht="20" customHeight="1">
      <c r="A118" s="3" t="str">
        <f>B118&amp;"_"&amp;I118</f>
        <v>y_00001_pj_00020</v>
      </c>
      <c r="B118" s="3" t="s">
        <v>906</v>
      </c>
      <c r="C118" s="3" t="str">
        <f>VLOOKUP(B118,base_data!$1:$1048576,2,0)</f>
        <v>요앞 건축사사무소</v>
      </c>
      <c r="D118" s="3" t="str">
        <f>VLOOKUP($B118,base_data!$1:$1048576,3,0)</f>
        <v>http://yoap.kr/</v>
      </c>
      <c r="E118" s="3" t="str">
        <f>VLOOKUP($B118,base_data!$1:$1048576,4,0)</f>
        <v>http://yoap.kr/wp-content/uploads/2013/05/yoap-ci_ver3_eng_black_small-150x150.jpg</v>
      </c>
      <c r="F118" s="9" t="str">
        <f>VLOOKUP($B118,base_data!$1:$1048576,5,0)</f>
        <v>정상경, 김도란, 류인근</v>
      </c>
      <c r="G118" s="9" t="str">
        <f>VLOOKUP($B118,base_data!$1:$1048576,6,0)</f>
        <v>070)7558-2524</v>
      </c>
      <c r="H118" s="9" t="str">
        <f>VLOOKUP($B118,base_data!$1:$1048576,7,0)</f>
        <v>yoap@yoap.kr</v>
      </c>
      <c r="I118" s="3" t="s">
        <v>155</v>
      </c>
      <c r="J118" s="3" t="s">
        <v>974</v>
      </c>
      <c r="K118" s="4" t="s">
        <v>973</v>
      </c>
      <c r="L118" s="4" t="s">
        <v>1048</v>
      </c>
      <c r="M118" s="3" t="s">
        <v>971</v>
      </c>
      <c r="N118" s="3" t="s">
        <v>972</v>
      </c>
    </row>
    <row r="119" spans="1:14" s="5" customFormat="1" ht="20" customHeight="1">
      <c r="A119" s="3" t="str">
        <f>B119&amp;"_"&amp;I119</f>
        <v>y_00001_pj_00021</v>
      </c>
      <c r="B119" s="3" t="s">
        <v>906</v>
      </c>
      <c r="C119" s="3" t="str">
        <f>VLOOKUP(B119,base_data!$1:$1048576,2,0)</f>
        <v>요앞 건축사사무소</v>
      </c>
      <c r="D119" s="3" t="str">
        <f>VLOOKUP($B119,base_data!$1:$1048576,3,0)</f>
        <v>http://yoap.kr/</v>
      </c>
      <c r="E119" s="3" t="str">
        <f>VLOOKUP($B119,base_data!$1:$1048576,4,0)</f>
        <v>http://yoap.kr/wp-content/uploads/2013/05/yoap-ci_ver3_eng_black_small-150x150.jpg</v>
      </c>
      <c r="F119" s="9" t="str">
        <f>VLOOKUP($B119,base_data!$1:$1048576,5,0)</f>
        <v>정상경, 김도란, 류인근</v>
      </c>
      <c r="G119" s="9" t="str">
        <f>VLOOKUP($B119,base_data!$1:$1048576,6,0)</f>
        <v>070)7558-2524</v>
      </c>
      <c r="H119" s="9" t="str">
        <f>VLOOKUP($B119,base_data!$1:$1048576,7,0)</f>
        <v>yoap@yoap.kr</v>
      </c>
      <c r="I119" s="3" t="s">
        <v>156</v>
      </c>
      <c r="J119" s="3" t="s">
        <v>976</v>
      </c>
      <c r="K119" s="4" t="s">
        <v>975</v>
      </c>
      <c r="L119" s="4" t="s">
        <v>1049</v>
      </c>
      <c r="M119" s="3" t="s">
        <v>977</v>
      </c>
      <c r="N119" s="3" t="s">
        <v>978</v>
      </c>
    </row>
    <row r="120" spans="1:14" s="5" customFormat="1" ht="20" customHeight="1">
      <c r="A120" s="3" t="str">
        <f>B120&amp;"_"&amp;I120</f>
        <v>y_00001_pj_00022</v>
      </c>
      <c r="B120" s="3" t="s">
        <v>906</v>
      </c>
      <c r="C120" s="3" t="str">
        <f>VLOOKUP(B120,base_data!$1:$1048576,2,0)</f>
        <v>요앞 건축사사무소</v>
      </c>
      <c r="D120" s="3" t="str">
        <f>VLOOKUP($B120,base_data!$1:$1048576,3,0)</f>
        <v>http://yoap.kr/</v>
      </c>
      <c r="E120" s="3" t="str">
        <f>VLOOKUP($B120,base_data!$1:$1048576,4,0)</f>
        <v>http://yoap.kr/wp-content/uploads/2013/05/yoap-ci_ver3_eng_black_small-150x150.jpg</v>
      </c>
      <c r="F120" s="9" t="str">
        <f>VLOOKUP($B120,base_data!$1:$1048576,5,0)</f>
        <v>정상경, 김도란, 류인근</v>
      </c>
      <c r="G120" s="9" t="str">
        <f>VLOOKUP($B120,base_data!$1:$1048576,6,0)</f>
        <v>070)7558-2524</v>
      </c>
      <c r="H120" s="9" t="str">
        <f>VLOOKUP($B120,base_data!$1:$1048576,7,0)</f>
        <v>yoap@yoap.kr</v>
      </c>
      <c r="I120" s="3" t="s">
        <v>210</v>
      </c>
      <c r="J120" s="3">
        <v>581</v>
      </c>
      <c r="K120" s="4" t="s">
        <v>979</v>
      </c>
      <c r="L120" s="4" t="s">
        <v>1050</v>
      </c>
      <c r="M120" s="3" t="s">
        <v>951</v>
      </c>
      <c r="N120" s="3" t="s">
        <v>914</v>
      </c>
    </row>
    <row r="121" spans="1:14" s="5" customFormat="1" ht="20" customHeight="1">
      <c r="A121" s="3" t="str">
        <f>B121&amp;"_"&amp;I121</f>
        <v>y_00001_pj_00024</v>
      </c>
      <c r="B121" s="3" t="s">
        <v>906</v>
      </c>
      <c r="C121" s="3" t="str">
        <f>VLOOKUP(B121,base_data!$1:$1048576,2,0)</f>
        <v>요앞 건축사사무소</v>
      </c>
      <c r="D121" s="3" t="str">
        <f>VLOOKUP($B121,base_data!$1:$1048576,3,0)</f>
        <v>http://yoap.kr/</v>
      </c>
      <c r="E121" s="3" t="str">
        <f>VLOOKUP($B121,base_data!$1:$1048576,4,0)</f>
        <v>http://yoap.kr/wp-content/uploads/2013/05/yoap-ci_ver3_eng_black_small-150x150.jpg</v>
      </c>
      <c r="F121" s="9" t="str">
        <f>VLOOKUP($B121,base_data!$1:$1048576,5,0)</f>
        <v>정상경, 김도란, 류인근</v>
      </c>
      <c r="G121" s="9" t="str">
        <f>VLOOKUP($B121,base_data!$1:$1048576,6,0)</f>
        <v>070)7558-2524</v>
      </c>
      <c r="H121" s="9" t="str">
        <f>VLOOKUP($B121,base_data!$1:$1048576,7,0)</f>
        <v>yoap@yoap.kr</v>
      </c>
      <c r="I121" s="3" t="s">
        <v>212</v>
      </c>
      <c r="J121" s="3" t="s">
        <v>981</v>
      </c>
      <c r="K121" s="4" t="s">
        <v>984</v>
      </c>
      <c r="L121" s="4" t="s">
        <v>1051</v>
      </c>
      <c r="M121" s="3" t="s">
        <v>983</v>
      </c>
      <c r="N121" s="3" t="s">
        <v>982</v>
      </c>
    </row>
    <row r="122" spans="1:14" s="5" customFormat="1" ht="20" customHeight="1">
      <c r="A122" s="3" t="str">
        <f>B122&amp;"_"&amp;I122</f>
        <v>y_00001_pj_00025</v>
      </c>
      <c r="B122" s="3" t="s">
        <v>906</v>
      </c>
      <c r="C122" s="3" t="str">
        <f>VLOOKUP(B122,base_data!$1:$1048576,2,0)</f>
        <v>요앞 건축사사무소</v>
      </c>
      <c r="D122" s="3" t="str">
        <f>VLOOKUP($B122,base_data!$1:$1048576,3,0)</f>
        <v>http://yoap.kr/</v>
      </c>
      <c r="E122" s="3" t="str">
        <f>VLOOKUP($B122,base_data!$1:$1048576,4,0)</f>
        <v>http://yoap.kr/wp-content/uploads/2013/05/yoap-ci_ver3_eng_black_small-150x150.jpg</v>
      </c>
      <c r="F122" s="9" t="str">
        <f>VLOOKUP($B122,base_data!$1:$1048576,5,0)</f>
        <v>정상경, 김도란, 류인근</v>
      </c>
      <c r="G122" s="9" t="str">
        <f>VLOOKUP($B122,base_data!$1:$1048576,6,0)</f>
        <v>070)7558-2524</v>
      </c>
      <c r="H122" s="9" t="str">
        <f>VLOOKUP($B122,base_data!$1:$1048576,7,0)</f>
        <v>yoap@yoap.kr</v>
      </c>
      <c r="I122" s="3" t="s">
        <v>213</v>
      </c>
      <c r="J122" s="3" t="s">
        <v>986</v>
      </c>
      <c r="K122" s="4" t="s">
        <v>985</v>
      </c>
      <c r="L122" s="4" t="s">
        <v>1052</v>
      </c>
      <c r="M122" s="3" t="s">
        <v>987</v>
      </c>
      <c r="N122" s="3" t="s">
        <v>193</v>
      </c>
    </row>
    <row r="123" spans="1:14" s="5" customFormat="1" ht="20" customHeight="1">
      <c r="A123" s="3" t="str">
        <f>B123&amp;"_"&amp;I123</f>
        <v>y_00001_pj_00026</v>
      </c>
      <c r="B123" s="3" t="s">
        <v>906</v>
      </c>
      <c r="C123" s="3" t="str">
        <f>VLOOKUP(B123,base_data!$1:$1048576,2,0)</f>
        <v>요앞 건축사사무소</v>
      </c>
      <c r="D123" s="3" t="str">
        <f>VLOOKUP($B123,base_data!$1:$1048576,3,0)</f>
        <v>http://yoap.kr/</v>
      </c>
      <c r="E123" s="3" t="str">
        <f>VLOOKUP($B123,base_data!$1:$1048576,4,0)</f>
        <v>http://yoap.kr/wp-content/uploads/2013/05/yoap-ci_ver3_eng_black_small-150x150.jpg</v>
      </c>
      <c r="F123" s="9" t="str">
        <f>VLOOKUP($B123,base_data!$1:$1048576,5,0)</f>
        <v>정상경, 김도란, 류인근</v>
      </c>
      <c r="G123" s="9" t="str">
        <f>VLOOKUP($B123,base_data!$1:$1048576,6,0)</f>
        <v>070)7558-2524</v>
      </c>
      <c r="H123" s="9" t="str">
        <f>VLOOKUP($B123,base_data!$1:$1048576,7,0)</f>
        <v>yoap@yoap.kr</v>
      </c>
      <c r="I123" s="3" t="s">
        <v>214</v>
      </c>
      <c r="J123" s="3" t="s">
        <v>989</v>
      </c>
      <c r="K123" s="4" t="s">
        <v>988</v>
      </c>
      <c r="L123" s="4" t="s">
        <v>1053</v>
      </c>
      <c r="M123" s="3" t="s">
        <v>990</v>
      </c>
      <c r="N123" s="3" t="s">
        <v>469</v>
      </c>
    </row>
    <row r="124" spans="1:14" s="5" customFormat="1" ht="20" customHeight="1">
      <c r="A124" s="3" t="str">
        <f>B124&amp;"_"&amp;I124</f>
        <v>y_00001_pj_00027</v>
      </c>
      <c r="B124" s="3" t="s">
        <v>906</v>
      </c>
      <c r="C124" s="3" t="str">
        <f>VLOOKUP(B124,base_data!$1:$1048576,2,0)</f>
        <v>요앞 건축사사무소</v>
      </c>
      <c r="D124" s="3" t="str">
        <f>VLOOKUP($B124,base_data!$1:$1048576,3,0)</f>
        <v>http://yoap.kr/</v>
      </c>
      <c r="E124" s="3" t="str">
        <f>VLOOKUP($B124,base_data!$1:$1048576,4,0)</f>
        <v>http://yoap.kr/wp-content/uploads/2013/05/yoap-ci_ver3_eng_black_small-150x150.jpg</v>
      </c>
      <c r="F124" s="9" t="str">
        <f>VLOOKUP($B124,base_data!$1:$1048576,5,0)</f>
        <v>정상경, 김도란, 류인근</v>
      </c>
      <c r="G124" s="9" t="str">
        <f>VLOOKUP($B124,base_data!$1:$1048576,6,0)</f>
        <v>070)7558-2524</v>
      </c>
      <c r="H124" s="9" t="str">
        <f>VLOOKUP($B124,base_data!$1:$1048576,7,0)</f>
        <v>yoap@yoap.kr</v>
      </c>
      <c r="I124" s="3" t="s">
        <v>215</v>
      </c>
      <c r="J124" s="3" t="s">
        <v>992</v>
      </c>
      <c r="K124" s="4" t="s">
        <v>991</v>
      </c>
      <c r="L124" s="4" t="s">
        <v>1054</v>
      </c>
      <c r="M124" s="3" t="s">
        <v>993</v>
      </c>
      <c r="N124" s="3" t="s">
        <v>469</v>
      </c>
    </row>
    <row r="125" spans="1:14" s="5" customFormat="1" ht="20" customHeight="1">
      <c r="A125" s="3" t="str">
        <f>B125&amp;"_"&amp;I125</f>
        <v>y_00001_pj_00029</v>
      </c>
      <c r="B125" s="3" t="s">
        <v>906</v>
      </c>
      <c r="C125" s="3" t="str">
        <f>VLOOKUP(B125,base_data!$1:$1048576,2,0)</f>
        <v>요앞 건축사사무소</v>
      </c>
      <c r="D125" s="3" t="str">
        <f>VLOOKUP($B125,base_data!$1:$1048576,3,0)</f>
        <v>http://yoap.kr/</v>
      </c>
      <c r="E125" s="3" t="str">
        <f>VLOOKUP($B125,base_data!$1:$1048576,4,0)</f>
        <v>http://yoap.kr/wp-content/uploads/2013/05/yoap-ci_ver3_eng_black_small-150x150.jpg</v>
      </c>
      <c r="F125" s="9" t="str">
        <f>VLOOKUP($B125,base_data!$1:$1048576,5,0)</f>
        <v>정상경, 김도란, 류인근</v>
      </c>
      <c r="G125" s="9" t="str">
        <f>VLOOKUP($B125,base_data!$1:$1048576,6,0)</f>
        <v>070)7558-2524</v>
      </c>
      <c r="H125" s="9" t="str">
        <f>VLOOKUP($B125,base_data!$1:$1048576,7,0)</f>
        <v>yoap@yoap.kr</v>
      </c>
      <c r="I125" s="3" t="s">
        <v>510</v>
      </c>
      <c r="J125" s="3" t="s">
        <v>995</v>
      </c>
      <c r="K125" s="4" t="s">
        <v>994</v>
      </c>
      <c r="L125" s="4" t="s">
        <v>1055</v>
      </c>
      <c r="M125" s="3" t="s">
        <v>996</v>
      </c>
      <c r="N125" s="3" t="s">
        <v>997</v>
      </c>
    </row>
    <row r="126" spans="1:14" s="5" customFormat="1" ht="20" customHeight="1">
      <c r="A126" s="3" t="str">
        <f>B126&amp;"_"&amp;I126</f>
        <v>y_00001_pj_00031</v>
      </c>
      <c r="B126" s="3" t="s">
        <v>906</v>
      </c>
      <c r="C126" s="3" t="str">
        <f>VLOOKUP(B126,base_data!$1:$1048576,2,0)</f>
        <v>요앞 건축사사무소</v>
      </c>
      <c r="D126" s="3" t="str">
        <f>VLOOKUP($B126,base_data!$1:$1048576,3,0)</f>
        <v>http://yoap.kr/</v>
      </c>
      <c r="E126" s="3" t="str">
        <f>VLOOKUP($B126,base_data!$1:$1048576,4,0)</f>
        <v>http://yoap.kr/wp-content/uploads/2013/05/yoap-ci_ver3_eng_black_small-150x150.jpg</v>
      </c>
      <c r="F126" s="9" t="str">
        <f>VLOOKUP($B126,base_data!$1:$1048576,5,0)</f>
        <v>정상경, 김도란, 류인근</v>
      </c>
      <c r="G126" s="9" t="str">
        <f>VLOOKUP($B126,base_data!$1:$1048576,6,0)</f>
        <v>070)7558-2524</v>
      </c>
      <c r="H126" s="9" t="str">
        <f>VLOOKUP($B126,base_data!$1:$1048576,7,0)</f>
        <v>yoap@yoap.kr</v>
      </c>
      <c r="I126" s="3" t="s">
        <v>512</v>
      </c>
      <c r="J126" s="3" t="s">
        <v>999</v>
      </c>
      <c r="K126" s="4" t="s">
        <v>998</v>
      </c>
      <c r="L126" s="4" t="s">
        <v>1056</v>
      </c>
      <c r="M126" s="3" t="s">
        <v>1000</v>
      </c>
      <c r="N126" s="3" t="s">
        <v>469</v>
      </c>
    </row>
    <row r="127" spans="1:14" s="5" customFormat="1" ht="20" customHeight="1">
      <c r="A127" s="3" t="str">
        <f>B127&amp;"_"&amp;I127</f>
        <v>y_00001_pj_00032</v>
      </c>
      <c r="B127" s="3" t="s">
        <v>906</v>
      </c>
      <c r="C127" s="3" t="str">
        <f>VLOOKUP(B127,base_data!$1:$1048576,2,0)</f>
        <v>요앞 건축사사무소</v>
      </c>
      <c r="D127" s="3" t="str">
        <f>VLOOKUP($B127,base_data!$1:$1048576,3,0)</f>
        <v>http://yoap.kr/</v>
      </c>
      <c r="E127" s="3" t="str">
        <f>VLOOKUP($B127,base_data!$1:$1048576,4,0)</f>
        <v>http://yoap.kr/wp-content/uploads/2013/05/yoap-ci_ver3_eng_black_small-150x150.jpg</v>
      </c>
      <c r="F127" s="9" t="str">
        <f>VLOOKUP($B127,base_data!$1:$1048576,5,0)</f>
        <v>정상경, 김도란, 류인근</v>
      </c>
      <c r="G127" s="9" t="str">
        <f>VLOOKUP($B127,base_data!$1:$1048576,6,0)</f>
        <v>070)7558-2524</v>
      </c>
      <c r="H127" s="9" t="str">
        <f>VLOOKUP($B127,base_data!$1:$1048576,7,0)</f>
        <v>yoap@yoap.kr</v>
      </c>
      <c r="I127" s="3" t="s">
        <v>513</v>
      </c>
      <c r="J127" s="3" t="s">
        <v>1001</v>
      </c>
      <c r="K127" s="4" t="s">
        <v>1003</v>
      </c>
      <c r="L127" s="4" t="s">
        <v>1057</v>
      </c>
      <c r="M127" s="3" t="s">
        <v>1002</v>
      </c>
      <c r="N127" s="3" t="s">
        <v>938</v>
      </c>
    </row>
    <row r="128" spans="1:14" s="5" customFormat="1" ht="20" customHeight="1">
      <c r="A128" s="3" t="str">
        <f>B128&amp;"_"&amp;I128</f>
        <v>y_00001_pj_00033</v>
      </c>
      <c r="B128" s="3" t="s">
        <v>906</v>
      </c>
      <c r="C128" s="3" t="str">
        <f>VLOOKUP(B128,base_data!$1:$1048576,2,0)</f>
        <v>요앞 건축사사무소</v>
      </c>
      <c r="D128" s="3" t="str">
        <f>VLOOKUP($B128,base_data!$1:$1048576,3,0)</f>
        <v>http://yoap.kr/</v>
      </c>
      <c r="E128" s="3" t="str">
        <f>VLOOKUP($B128,base_data!$1:$1048576,4,0)</f>
        <v>http://yoap.kr/wp-content/uploads/2013/05/yoap-ci_ver3_eng_black_small-150x150.jpg</v>
      </c>
      <c r="F128" s="9" t="str">
        <f>VLOOKUP($B128,base_data!$1:$1048576,5,0)</f>
        <v>정상경, 김도란, 류인근</v>
      </c>
      <c r="G128" s="9" t="str">
        <f>VLOOKUP($B128,base_data!$1:$1048576,6,0)</f>
        <v>070)7558-2524</v>
      </c>
      <c r="H128" s="9" t="str">
        <f>VLOOKUP($B128,base_data!$1:$1048576,7,0)</f>
        <v>yoap@yoap.kr</v>
      </c>
      <c r="I128" s="3" t="s">
        <v>514</v>
      </c>
      <c r="J128" s="3" t="s">
        <v>1005</v>
      </c>
      <c r="K128" s="4" t="s">
        <v>1004</v>
      </c>
      <c r="L128" s="4" t="s">
        <v>1058</v>
      </c>
      <c r="M128" s="3" t="s">
        <v>913</v>
      </c>
      <c r="N128" s="3" t="s">
        <v>914</v>
      </c>
    </row>
    <row r="129" spans="1:14" s="5" customFormat="1" ht="20" customHeight="1">
      <c r="A129" s="3" t="str">
        <f>B129&amp;"_"&amp;I129</f>
        <v>y_00001_pj_00034</v>
      </c>
      <c r="B129" s="3" t="s">
        <v>906</v>
      </c>
      <c r="C129" s="3" t="str">
        <f>VLOOKUP(B129,base_data!$1:$1048576,2,0)</f>
        <v>요앞 건축사사무소</v>
      </c>
      <c r="D129" s="3" t="str">
        <f>VLOOKUP($B129,base_data!$1:$1048576,3,0)</f>
        <v>http://yoap.kr/</v>
      </c>
      <c r="E129" s="3" t="str">
        <f>VLOOKUP($B129,base_data!$1:$1048576,4,0)</f>
        <v>http://yoap.kr/wp-content/uploads/2013/05/yoap-ci_ver3_eng_black_small-150x150.jpg</v>
      </c>
      <c r="F129" s="9" t="str">
        <f>VLOOKUP($B129,base_data!$1:$1048576,5,0)</f>
        <v>정상경, 김도란, 류인근</v>
      </c>
      <c r="G129" s="9" t="str">
        <f>VLOOKUP($B129,base_data!$1:$1048576,6,0)</f>
        <v>070)7558-2524</v>
      </c>
      <c r="H129" s="9" t="str">
        <f>VLOOKUP($B129,base_data!$1:$1048576,7,0)</f>
        <v>yoap@yoap.kr</v>
      </c>
      <c r="I129" s="3" t="s">
        <v>515</v>
      </c>
      <c r="J129" s="3" t="s">
        <v>1006</v>
      </c>
      <c r="K129" s="4" t="s">
        <v>1007</v>
      </c>
      <c r="L129" s="4" t="s">
        <v>1059</v>
      </c>
      <c r="M129" s="3" t="s">
        <v>1002</v>
      </c>
      <c r="N129" s="3" t="s">
        <v>251</v>
      </c>
    </row>
    <row r="130" spans="1:14" s="5" customFormat="1" ht="20" customHeight="1">
      <c r="A130" s="3" t="str">
        <f>B130&amp;"_"&amp;I130</f>
        <v>y_00001_pj_00035</v>
      </c>
      <c r="B130" s="3" t="s">
        <v>906</v>
      </c>
      <c r="C130" s="3" t="str">
        <f>VLOOKUP(B130,base_data!$1:$1048576,2,0)</f>
        <v>요앞 건축사사무소</v>
      </c>
      <c r="D130" s="3" t="str">
        <f>VLOOKUP($B130,base_data!$1:$1048576,3,0)</f>
        <v>http://yoap.kr/</v>
      </c>
      <c r="E130" s="3" t="str">
        <f>VLOOKUP($B130,base_data!$1:$1048576,4,0)</f>
        <v>http://yoap.kr/wp-content/uploads/2013/05/yoap-ci_ver3_eng_black_small-150x150.jpg</v>
      </c>
      <c r="F130" s="9" t="str">
        <f>VLOOKUP($B130,base_data!$1:$1048576,5,0)</f>
        <v>정상경, 김도란, 류인근</v>
      </c>
      <c r="G130" s="9" t="str">
        <f>VLOOKUP($B130,base_data!$1:$1048576,6,0)</f>
        <v>070)7558-2524</v>
      </c>
      <c r="H130" s="9" t="str">
        <f>VLOOKUP($B130,base_data!$1:$1048576,7,0)</f>
        <v>yoap@yoap.kr</v>
      </c>
      <c r="I130" s="3" t="s">
        <v>516</v>
      </c>
      <c r="J130" s="3" t="s">
        <v>1008</v>
      </c>
      <c r="K130" s="4" t="s">
        <v>1010</v>
      </c>
      <c r="L130" s="4" t="s">
        <v>1060</v>
      </c>
      <c r="M130" s="3" t="s">
        <v>1009</v>
      </c>
      <c r="N130" s="3" t="s">
        <v>918</v>
      </c>
    </row>
    <row r="131" spans="1:14" s="5" customFormat="1" ht="20" customHeight="1">
      <c r="A131" s="3" t="str">
        <f>B131&amp;"_"&amp;I131</f>
        <v>y_00001_pj_00036</v>
      </c>
      <c r="B131" s="3" t="s">
        <v>906</v>
      </c>
      <c r="C131" s="3" t="str">
        <f>VLOOKUP(B131,base_data!$1:$1048576,2,0)</f>
        <v>요앞 건축사사무소</v>
      </c>
      <c r="D131" s="3" t="str">
        <f>VLOOKUP($B131,base_data!$1:$1048576,3,0)</f>
        <v>http://yoap.kr/</v>
      </c>
      <c r="E131" s="3" t="str">
        <f>VLOOKUP($B131,base_data!$1:$1048576,4,0)</f>
        <v>http://yoap.kr/wp-content/uploads/2013/05/yoap-ci_ver3_eng_black_small-150x150.jpg</v>
      </c>
      <c r="F131" s="9" t="str">
        <f>VLOOKUP($B131,base_data!$1:$1048576,5,0)</f>
        <v>정상경, 김도란, 류인근</v>
      </c>
      <c r="G131" s="9" t="str">
        <f>VLOOKUP($B131,base_data!$1:$1048576,6,0)</f>
        <v>070)7558-2524</v>
      </c>
      <c r="H131" s="9" t="str">
        <f>VLOOKUP($B131,base_data!$1:$1048576,7,0)</f>
        <v>yoap@yoap.kr</v>
      </c>
      <c r="I131" s="3" t="s">
        <v>517</v>
      </c>
      <c r="J131" s="3" t="s">
        <v>1011</v>
      </c>
      <c r="K131" s="4" t="s">
        <v>1013</v>
      </c>
      <c r="L131" s="4" t="s">
        <v>1029</v>
      </c>
      <c r="M131" s="3" t="s">
        <v>1012</v>
      </c>
      <c r="N131" s="3" t="s">
        <v>251</v>
      </c>
    </row>
  </sheetData>
  <phoneticPr fontId="1" type="noConversion"/>
  <hyperlinks>
    <hyperlink ref="K85" r:id="rId1" xr:uid="{CCF0E2AA-443C-4A51-AD9C-57CEA41BA4AB}"/>
    <hyperlink ref="L85" r:id="rId2" xr:uid="{F57BC693-BC8E-4528-A36E-48DADFA0E93B}"/>
    <hyperlink ref="K86" r:id="rId3" xr:uid="{971F87F0-F99F-4ED5-935A-D0A474C32A39}"/>
    <hyperlink ref="L86" r:id="rId4" xr:uid="{5F853069-ED09-4240-9E62-8FD400E8F2DC}"/>
    <hyperlink ref="K87" r:id="rId5" xr:uid="{D106E4DE-4C02-4BF8-B047-EDA2F4E8A859}"/>
    <hyperlink ref="L87" r:id="rId6" xr:uid="{2B80D02E-3D09-4C26-88F0-ADCA71B75E5A}"/>
    <hyperlink ref="K88" r:id="rId7" xr:uid="{0FEAF7B0-EFCF-4895-AAFD-F9234E197580}"/>
    <hyperlink ref="L88" r:id="rId8" xr:uid="{AD7FA395-8246-45FE-8819-2B8DD0E686F5}"/>
    <hyperlink ref="K89" r:id="rId9" xr:uid="{C9B818A8-CDC5-4365-9F0C-2FA2D860EDA6}"/>
    <hyperlink ref="L89" r:id="rId10" xr:uid="{697C742B-3835-4872-9B57-2A6B88DB05E1}"/>
    <hyperlink ref="K90" r:id="rId11" xr:uid="{EED4500C-8CFA-4A9D-A7FE-7756601748DE}"/>
    <hyperlink ref="L90" r:id="rId12" xr:uid="{93FE2277-FCA7-427B-996E-A3D48D2069E3}"/>
    <hyperlink ref="K91" r:id="rId13" xr:uid="{C6EA86B1-0588-4D92-A351-0524645D2A40}"/>
    <hyperlink ref="L91" r:id="rId14" xr:uid="{158D00BB-D8BE-4B54-A91A-42C64EBE53CD}"/>
    <hyperlink ref="K92" r:id="rId15" xr:uid="{1CD7139C-4D95-48F1-9872-3403331957BB}"/>
    <hyperlink ref="L92" r:id="rId16" xr:uid="{60FDC1ED-4D94-4FE3-86D1-D9782D1A335C}"/>
    <hyperlink ref="K93" r:id="rId17" xr:uid="{6EFDD714-DED0-4A99-BA27-11E4A7778CC2}"/>
    <hyperlink ref="L93" r:id="rId18" xr:uid="{A49C1509-8D19-432E-9159-85D750DC682B}"/>
    <hyperlink ref="K94" r:id="rId19" xr:uid="{E6484B83-DE96-4627-A722-F95C66C2F0A9}"/>
    <hyperlink ref="L94" r:id="rId20" xr:uid="{F8876EDD-0FEE-4FDD-8E73-D658377F9C5B}"/>
    <hyperlink ref="K95" r:id="rId21" xr:uid="{4B9ABD76-81F7-47BE-A2E8-9FD18FB4BA5A}"/>
    <hyperlink ref="L95" r:id="rId22" xr:uid="{A691D0B0-895E-44FA-BEB8-626FE7D03F25}"/>
    <hyperlink ref="L96" r:id="rId23" xr:uid="{773D3286-84D7-4735-A13B-CC3C8B2A341B}"/>
    <hyperlink ref="K96" r:id="rId24" xr:uid="{C7649F7C-7078-416B-B153-BF81C0D15198}"/>
    <hyperlink ref="K97" r:id="rId25" xr:uid="{463D24FD-194A-4BE3-943C-2DF9DFC4AC8F}"/>
    <hyperlink ref="L97" r:id="rId26" xr:uid="{92BF2829-03A2-4F76-B522-EE65D8D744B9}"/>
    <hyperlink ref="K98" r:id="rId27" xr:uid="{8CA99B69-71DA-4CD4-8772-0A0D04952EE4}"/>
    <hyperlink ref="L98" r:id="rId28" xr:uid="{2381DB10-DAD2-4B56-84CF-CCDD8D79549E}"/>
    <hyperlink ref="L100" r:id="rId29" xr:uid="{61049DE1-A010-4124-BDFF-1A18770347B0}"/>
    <hyperlink ref="K100" r:id="rId30" xr:uid="{8127A720-CF9B-496E-BE24-1A3720CD9FE5}"/>
    <hyperlink ref="K110" r:id="rId31" xr:uid="{246A7266-BD66-45F8-824E-AD198F8F440D}"/>
    <hyperlink ref="L131" r:id="rId32" xr:uid="{236489A7-1061-45D2-831D-AAE33970D405}"/>
    <hyperlink ref="L99" r:id="rId33" xr:uid="{9DE35BBE-5D7D-4DD9-B904-863DF6D39B96}"/>
    <hyperlink ref="L101" r:id="rId34" xr:uid="{D6CFBF42-5DF3-4A44-AF36-831A632E7B25}"/>
    <hyperlink ref="L102" r:id="rId35" xr:uid="{4DB40167-655A-4F6E-B066-64EE47806A20}"/>
    <hyperlink ref="L103" r:id="rId36" xr:uid="{CA6AA30D-9CFA-4809-9588-385C7A22E305}"/>
    <hyperlink ref="L104" r:id="rId37" xr:uid="{467F2D44-CA0E-4ECF-904D-2B5D750C991B}"/>
    <hyperlink ref="L105" r:id="rId38" xr:uid="{D1658974-8F92-43C2-B925-D0A16C6CF060}"/>
    <hyperlink ref="L106" r:id="rId39" xr:uid="{D9D6E29F-F307-4B01-AF82-2C137D2658C0}"/>
    <hyperlink ref="L107" r:id="rId40" xr:uid="{3ACF5CF6-E918-433D-992D-C88A6173C432}"/>
    <hyperlink ref="L108" r:id="rId41" xr:uid="{2125DD14-79E8-4A8B-9D1E-12D9F5414D00}"/>
    <hyperlink ref="L109" r:id="rId42" xr:uid="{D77944BF-4B10-4545-A629-23D092A98C5B}"/>
    <hyperlink ref="L110" r:id="rId43" xr:uid="{EF64D829-66E2-435A-AF5C-6D91015A0546}"/>
    <hyperlink ref="L111" r:id="rId44" xr:uid="{0426BAA6-96AC-4F9C-9AF8-4D7963B6D1A3}"/>
    <hyperlink ref="L112" r:id="rId45" xr:uid="{67282D10-44B0-4D28-948B-D8E0D26B9A2D}"/>
    <hyperlink ref="L113" r:id="rId46" xr:uid="{1BB7C6EB-8A37-44ED-9B3D-D329FA19ADC1}"/>
    <hyperlink ref="L114" r:id="rId47" xr:uid="{BC690B26-5896-4036-844D-D831D7B745B2}"/>
    <hyperlink ref="L115" r:id="rId48" xr:uid="{E9191C48-F407-4BD3-B628-0625428C7BE7}"/>
    <hyperlink ref="L116" r:id="rId49" xr:uid="{180D6147-CF4B-44F7-BA49-D3D6B208650C}"/>
    <hyperlink ref="L117" r:id="rId50" xr:uid="{9BD99F12-CEC6-47CF-8513-1FFFED8C7C97}"/>
    <hyperlink ref="L118" r:id="rId51" xr:uid="{0012FE3D-62ED-4303-889A-5197F023459A}"/>
    <hyperlink ref="L119" r:id="rId52" xr:uid="{66051271-8564-4A7A-A359-0203B1DCC07D}"/>
    <hyperlink ref="L120" r:id="rId53" xr:uid="{2CEE01E3-067C-4C09-981E-0F55D07725BF}"/>
    <hyperlink ref="L121" r:id="rId54" xr:uid="{001E6C2A-977E-4EF4-848E-951F015828F9}"/>
    <hyperlink ref="L122" r:id="rId55" xr:uid="{86EF9029-E49C-4281-90E4-C960481A3374}"/>
    <hyperlink ref="L123" r:id="rId56" xr:uid="{959B6FF2-72CB-4800-B931-A57DC5B9A217}"/>
    <hyperlink ref="L124" r:id="rId57" xr:uid="{6C0F9509-3165-493C-8C79-305E46868C94}"/>
    <hyperlink ref="L125" r:id="rId58" xr:uid="{B985319F-2135-4E68-B852-8076C66D86E0}"/>
    <hyperlink ref="L126" r:id="rId59" xr:uid="{B337333F-5AF7-43C2-800B-34AA24937AEA}"/>
    <hyperlink ref="L127" r:id="rId60" xr:uid="{1D3FD034-804D-43ED-956E-395E48B0761A}"/>
    <hyperlink ref="L128" r:id="rId61" xr:uid="{3BE8C180-58ED-43EE-A636-3E8F627F2DEE}"/>
    <hyperlink ref="L129" r:id="rId62" xr:uid="{86FF6312-DEC7-4674-B361-54C9D2092DF0}"/>
    <hyperlink ref="L130" r:id="rId63" xr:uid="{FA3A34B7-5353-48D3-87FE-1D435955A49E}"/>
  </hyperlinks>
  <pageMargins left="0.7" right="0.7" top="0.75" bottom="0.75" header="0.3" footer="0.3"/>
  <pageSetup paperSize="9" orientation="portrait" r:id="rId6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8E42F-8A32-4066-9B73-2BA2716F0623}">
  <dimension ref="A1:H10"/>
  <sheetViews>
    <sheetView workbookViewId="0">
      <selection activeCell="M16" sqref="M16"/>
    </sheetView>
  </sheetViews>
  <sheetFormatPr baseColWidth="10" defaultColWidth="20.7109375" defaultRowHeight="20" customHeight="1"/>
  <cols>
    <col min="1" max="1" width="10.7109375" style="1" customWidth="1"/>
    <col min="2" max="8" width="20.7109375" style="1"/>
    <col min="9" max="16384" width="20.7109375" style="2"/>
  </cols>
  <sheetData>
    <row r="1" spans="1:8" ht="20" customHeight="1" thickBot="1">
      <c r="A1" s="11" t="s">
        <v>10</v>
      </c>
      <c r="B1" s="11" t="s">
        <v>0</v>
      </c>
      <c r="C1" s="11" t="s">
        <v>1</v>
      </c>
      <c r="D1" s="11" t="s">
        <v>2</v>
      </c>
      <c r="E1" s="11" t="s">
        <v>327</v>
      </c>
      <c r="F1" s="11" t="s">
        <v>328</v>
      </c>
      <c r="G1" s="11" t="s">
        <v>333</v>
      </c>
      <c r="H1" s="11" t="s">
        <v>329</v>
      </c>
    </row>
    <row r="2" spans="1:8" ht="20" customHeight="1">
      <c r="A2" s="13" t="s">
        <v>20</v>
      </c>
      <c r="B2" s="13" t="s">
        <v>434</v>
      </c>
      <c r="C2" s="14" t="s">
        <v>112</v>
      </c>
      <c r="D2" s="14" t="s">
        <v>9</v>
      </c>
      <c r="E2" s="13" t="s">
        <v>330</v>
      </c>
      <c r="F2" s="13" t="s">
        <v>331</v>
      </c>
      <c r="G2" s="14" t="s">
        <v>343</v>
      </c>
      <c r="H2" s="13" t="s">
        <v>697</v>
      </c>
    </row>
    <row r="3" spans="1:8" ht="20" customHeight="1">
      <c r="A3" s="1" t="s">
        <v>426</v>
      </c>
      <c r="B3" s="1" t="s">
        <v>427</v>
      </c>
      <c r="C3" s="15" t="s">
        <v>428</v>
      </c>
      <c r="D3" s="15" t="s">
        <v>429</v>
      </c>
      <c r="E3" s="1" t="s">
        <v>430</v>
      </c>
      <c r="F3" s="1" t="s">
        <v>431</v>
      </c>
      <c r="G3" s="15" t="s">
        <v>432</v>
      </c>
      <c r="H3" s="1" t="s">
        <v>433</v>
      </c>
    </row>
    <row r="4" spans="1:8" ht="20" customHeight="1">
      <c r="A4" s="1" t="s">
        <v>21</v>
      </c>
      <c r="B4" s="1" t="s">
        <v>17</v>
      </c>
      <c r="C4" s="15" t="s">
        <v>18</v>
      </c>
      <c r="D4" s="15" t="s">
        <v>19</v>
      </c>
      <c r="E4" s="1" t="s">
        <v>334</v>
      </c>
      <c r="F4" s="1" t="s">
        <v>332</v>
      </c>
      <c r="G4" s="15" t="s">
        <v>339</v>
      </c>
      <c r="H4" s="1" t="s">
        <v>340</v>
      </c>
    </row>
    <row r="5" spans="1:8" ht="20" customHeight="1">
      <c r="A5" s="1" t="s">
        <v>22</v>
      </c>
      <c r="B5" s="1" t="s">
        <v>23</v>
      </c>
      <c r="C5" s="15" t="s">
        <v>24</v>
      </c>
      <c r="D5" s="15" t="s">
        <v>110</v>
      </c>
      <c r="E5" s="1" t="s">
        <v>335</v>
      </c>
      <c r="F5" s="1" t="s">
        <v>337</v>
      </c>
      <c r="G5" s="15" t="s">
        <v>336</v>
      </c>
      <c r="H5" s="1" t="s">
        <v>338</v>
      </c>
    </row>
    <row r="6" spans="1:8" ht="20" customHeight="1">
      <c r="A6" s="1" t="s">
        <v>25</v>
      </c>
      <c r="B6" s="1" t="s">
        <v>26</v>
      </c>
      <c r="C6" s="15" t="s">
        <v>27</v>
      </c>
      <c r="D6" s="15" t="s">
        <v>28</v>
      </c>
      <c r="E6" s="1" t="s">
        <v>345</v>
      </c>
      <c r="F6" s="1" t="s">
        <v>341</v>
      </c>
      <c r="G6" s="15" t="s">
        <v>342</v>
      </c>
      <c r="H6" s="1" t="s">
        <v>344</v>
      </c>
    </row>
    <row r="7" spans="1:8" ht="20" customHeight="1">
      <c r="A7" s="1" t="s">
        <v>346</v>
      </c>
      <c r="B7" s="1" t="s">
        <v>347</v>
      </c>
      <c r="C7" s="15" t="s">
        <v>348</v>
      </c>
      <c r="D7" s="15" t="s">
        <v>349</v>
      </c>
      <c r="E7" s="1" t="s">
        <v>350</v>
      </c>
      <c r="F7" s="1" t="s">
        <v>351</v>
      </c>
      <c r="G7" s="15" t="s">
        <v>352</v>
      </c>
      <c r="H7" s="1" t="s">
        <v>353</v>
      </c>
    </row>
    <row r="8" spans="1:8" ht="20" customHeight="1">
      <c r="A8" s="1" t="s">
        <v>449</v>
      </c>
      <c r="B8" s="1" t="s">
        <v>448</v>
      </c>
      <c r="C8" s="15" t="s">
        <v>447</v>
      </c>
      <c r="D8" s="15" t="s">
        <v>450</v>
      </c>
      <c r="E8" s="1" t="s">
        <v>451</v>
      </c>
      <c r="F8" s="1" t="s">
        <v>453</v>
      </c>
      <c r="G8" s="15" t="s">
        <v>454</v>
      </c>
      <c r="H8" s="1" t="s">
        <v>452</v>
      </c>
    </row>
    <row r="9" spans="1:8" ht="20" customHeight="1">
      <c r="A9" s="1" t="s">
        <v>898</v>
      </c>
      <c r="B9" s="1" t="s">
        <v>899</v>
      </c>
      <c r="C9" s="15" t="s">
        <v>900</v>
      </c>
      <c r="D9" s="15" t="s">
        <v>901</v>
      </c>
      <c r="E9" s="1" t="s">
        <v>902</v>
      </c>
      <c r="F9" s="1" t="s">
        <v>903</v>
      </c>
      <c r="G9" s="15" t="s">
        <v>904</v>
      </c>
      <c r="H9" s="1" t="s">
        <v>905</v>
      </c>
    </row>
    <row r="10" spans="1:8" ht="20" customHeight="1">
      <c r="C10" s="15"/>
      <c r="D10" s="15"/>
      <c r="G10" s="16"/>
    </row>
  </sheetData>
  <phoneticPr fontId="1" type="noConversion"/>
  <hyperlinks>
    <hyperlink ref="C2" r:id="rId1" xr:uid="{41EB3413-98B7-433E-9FDA-6EAF73D6B12F}"/>
    <hyperlink ref="D2" r:id="rId2" xr:uid="{34B17734-1C94-40C8-9688-6457826AB189}"/>
    <hyperlink ref="C4" r:id="rId3" xr:uid="{D7E85422-92E9-4130-9FC6-B4F1ADF06D86}"/>
    <hyperlink ref="D4" r:id="rId4" xr:uid="{10E9B630-7BE3-4369-9F4F-0BF5F97AB636}"/>
    <hyperlink ref="C5" r:id="rId5" xr:uid="{C8D21267-9D4B-4C3E-8283-3DC5E634EAAE}"/>
    <hyperlink ref="D5" r:id="rId6" xr:uid="{B198CACF-10D7-47BC-9F57-62EC0695EE04}"/>
    <hyperlink ref="C6" r:id="rId7" xr:uid="{C388636D-AA09-4B91-877E-45C9B36A81FA}"/>
    <hyperlink ref="D6" r:id="rId8" xr:uid="{A860BE87-74AF-4E9A-A0C8-B1A96EE46CC8}"/>
    <hyperlink ref="G5" r:id="rId9" xr:uid="{E4F98C44-D863-6743-A24D-62C6730FBD1B}"/>
    <hyperlink ref="G4" r:id="rId10" xr:uid="{333C05D1-3AD9-DA4F-9983-5400915AF81E}"/>
    <hyperlink ref="G2" r:id="rId11" xr:uid="{05AC91F9-BD43-5D47-9200-7D2B7D3837E1}"/>
    <hyperlink ref="G6" r:id="rId12" xr:uid="{25285C7B-4E44-7642-9391-EFCBCCAEA270}"/>
    <hyperlink ref="C7" r:id="rId13" xr:uid="{671A3F5A-AF33-433C-B668-B1BDFA6638F7}"/>
    <hyperlink ref="D7" r:id="rId14" xr:uid="{2A85C500-A9B4-4287-835B-E6EFFA1E0AE8}"/>
    <hyperlink ref="G7" r:id="rId15" xr:uid="{D59B8714-627D-434F-BB13-EDC218234267}"/>
    <hyperlink ref="C3" r:id="rId16" xr:uid="{C747310D-18FA-4775-9E48-7BC5F6688447}"/>
    <hyperlink ref="D3" r:id="rId17" xr:uid="{DB430433-5BCC-41EF-91EC-4979B99B45F6}"/>
    <hyperlink ref="G3" r:id="rId18" xr:uid="{07B63EF7-97BE-4100-ABD1-7D4BD690525E}"/>
    <hyperlink ref="C8" r:id="rId19" xr:uid="{D60D3267-F2B1-4F6C-A6E8-4FA658739943}"/>
    <hyperlink ref="D8" r:id="rId20" xr:uid="{56811386-B7B1-4E28-8870-3A7FF97311B5}"/>
    <hyperlink ref="G8" r:id="rId21" xr:uid="{85C480BD-0772-4650-827A-83660611EAEE}"/>
    <hyperlink ref="C9" r:id="rId22" xr:uid="{15A0E39A-A838-4F42-B7DF-269B200F2C76}"/>
    <hyperlink ref="D9" r:id="rId23" xr:uid="{C20277DD-54EE-4FBA-863F-E60475CF860A}"/>
    <hyperlink ref="G9" r:id="rId24" xr:uid="{BB451B42-A74B-4AB9-8F3C-8654D2DCD901}"/>
  </hyperlinks>
  <pageMargins left="0.7" right="0.7" top="0.75" bottom="0.75" header="0.3" footer="0.3"/>
  <pageSetup paperSize="9" orientation="portrait" r:id="rId2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30090-091F-C142-8A17-637212C8D7F0}">
  <dimension ref="A1:N84"/>
  <sheetViews>
    <sheetView workbookViewId="0">
      <selection sqref="A1:XFD84"/>
    </sheetView>
  </sheetViews>
  <sheetFormatPr baseColWidth="10" defaultRowHeight="18"/>
  <sheetData>
    <row r="1" spans="1:14" s="8" customFormat="1" ht="20" customHeight="1">
      <c r="A1" s="6" t="str">
        <f>B1&amp;"_"&amp;I1</f>
        <v>r_00001_pj_00001</v>
      </c>
      <c r="B1" s="6" t="s">
        <v>449</v>
      </c>
      <c r="C1" s="6" t="str">
        <f>VLOOKUP(B1,base_data!$1:$1048576,2,0)</f>
        <v>리슈 건축사사무소</v>
      </c>
      <c r="D1" s="6" t="str">
        <f>VLOOKUP($B1,base_data!$1:$1048576,3,0)</f>
        <v>https://blog.naver.com/richuehong2</v>
      </c>
      <c r="E1" s="6" t="str">
        <f>VLOOKUP($B1,base_data!$1:$1048576,4,0)</f>
        <v>http://www.richue.com/RAD/PEG/logo_15670534683444.png</v>
      </c>
      <c r="F1" s="12" t="str">
        <f>VLOOKUP($B1,base_data!$1:$1048576,5,0)</f>
        <v>홍만식</v>
      </c>
      <c r="G1" s="12" t="str">
        <f>VLOOKUP($B1,base_data!$1:$1048576,6,0)</f>
        <v>02)790-6404</v>
      </c>
      <c r="H1" s="12" t="str">
        <f>VLOOKUP($B1,base_data!$1:$1048576,7,0)</f>
        <v>richuega@naver.com</v>
      </c>
      <c r="I1" s="6" t="s">
        <v>67</v>
      </c>
      <c r="J1" s="6" t="s">
        <v>456</v>
      </c>
      <c r="K1" s="7" t="s">
        <v>455</v>
      </c>
      <c r="L1" s="7" t="s">
        <v>744</v>
      </c>
      <c r="M1" s="6" t="s">
        <v>261</v>
      </c>
      <c r="N1" s="6" t="s">
        <v>457</v>
      </c>
    </row>
    <row r="2" spans="1:14" s="8" customFormat="1" ht="20" customHeight="1">
      <c r="A2" s="6" t="str">
        <f>B2&amp;"_"&amp;I2</f>
        <v>r_00001_pj_00002</v>
      </c>
      <c r="B2" s="6" t="s">
        <v>449</v>
      </c>
      <c r="C2" s="6" t="str">
        <f>VLOOKUP(B2,base_data!$1:$1048576,2,0)</f>
        <v>리슈 건축사사무소</v>
      </c>
      <c r="D2" s="6" t="str">
        <f>VLOOKUP($B2,base_data!$1:$1048576,3,0)</f>
        <v>https://blog.naver.com/richuehong2</v>
      </c>
      <c r="E2" s="6" t="str">
        <f>VLOOKUP($B2,base_data!$1:$1048576,4,0)</f>
        <v>http://www.richue.com/RAD/PEG/logo_15670534683444.png</v>
      </c>
      <c r="F2" s="12" t="str">
        <f>VLOOKUP($B2,base_data!$1:$1048576,5,0)</f>
        <v>홍만식</v>
      </c>
      <c r="G2" s="12" t="str">
        <f>VLOOKUP($B2,base_data!$1:$1048576,6,0)</f>
        <v>02)790-6404</v>
      </c>
      <c r="H2" s="12" t="str">
        <f>VLOOKUP($B2,base_data!$1:$1048576,7,0)</f>
        <v>richuega@naver.com</v>
      </c>
      <c r="I2" s="6" t="s">
        <v>68</v>
      </c>
      <c r="J2" s="6" t="s">
        <v>459</v>
      </c>
      <c r="K2" s="7" t="s">
        <v>458</v>
      </c>
      <c r="L2" s="7" t="s">
        <v>745</v>
      </c>
      <c r="M2" s="6" t="s">
        <v>460</v>
      </c>
      <c r="N2" s="6" t="s">
        <v>461</v>
      </c>
    </row>
    <row r="3" spans="1:14" s="8" customFormat="1" ht="20" customHeight="1">
      <c r="A3" s="6" t="str">
        <f>B3&amp;"_"&amp;I3</f>
        <v>r_00001_pj_00003</v>
      </c>
      <c r="B3" s="6" t="s">
        <v>449</v>
      </c>
      <c r="C3" s="6" t="str">
        <f>VLOOKUP(B3,base_data!$1:$1048576,2,0)</f>
        <v>리슈 건축사사무소</v>
      </c>
      <c r="D3" s="6" t="str">
        <f>VLOOKUP($B3,base_data!$1:$1048576,3,0)</f>
        <v>https://blog.naver.com/richuehong2</v>
      </c>
      <c r="E3" s="6" t="str">
        <f>VLOOKUP($B3,base_data!$1:$1048576,4,0)</f>
        <v>http://www.richue.com/RAD/PEG/logo_15670534683444.png</v>
      </c>
      <c r="F3" s="12" t="str">
        <f>VLOOKUP($B3,base_data!$1:$1048576,5,0)</f>
        <v>홍만식</v>
      </c>
      <c r="G3" s="12" t="str">
        <f>VLOOKUP($B3,base_data!$1:$1048576,6,0)</f>
        <v>02)790-6404</v>
      </c>
      <c r="H3" s="12" t="str">
        <f>VLOOKUP($B3,base_data!$1:$1048576,7,0)</f>
        <v>richuega@naver.com</v>
      </c>
      <c r="I3" s="6" t="s">
        <v>69</v>
      </c>
      <c r="J3" s="6" t="s">
        <v>463</v>
      </c>
      <c r="K3" s="7" t="s">
        <v>462</v>
      </c>
      <c r="L3" s="7" t="s">
        <v>746</v>
      </c>
      <c r="M3" s="6" t="s">
        <v>464</v>
      </c>
      <c r="N3" s="6" t="s">
        <v>465</v>
      </c>
    </row>
    <row r="4" spans="1:14" s="8" customFormat="1" ht="20" customHeight="1">
      <c r="A4" s="6" t="str">
        <f>B4&amp;"_"&amp;I4</f>
        <v>r_00001_pj_00004</v>
      </c>
      <c r="B4" s="6" t="s">
        <v>449</v>
      </c>
      <c r="C4" s="6" t="str">
        <f>VLOOKUP(B4,base_data!$1:$1048576,2,0)</f>
        <v>리슈 건축사사무소</v>
      </c>
      <c r="D4" s="6" t="str">
        <f>VLOOKUP($B4,base_data!$1:$1048576,3,0)</f>
        <v>https://blog.naver.com/richuehong2</v>
      </c>
      <c r="E4" s="6" t="str">
        <f>VLOOKUP($B4,base_data!$1:$1048576,4,0)</f>
        <v>http://www.richue.com/RAD/PEG/logo_15670534683444.png</v>
      </c>
      <c r="F4" s="12" t="str">
        <f>VLOOKUP($B4,base_data!$1:$1048576,5,0)</f>
        <v>홍만식</v>
      </c>
      <c r="G4" s="12" t="str">
        <f>VLOOKUP($B4,base_data!$1:$1048576,6,0)</f>
        <v>02)790-6404</v>
      </c>
      <c r="H4" s="12" t="str">
        <f>VLOOKUP($B4,base_data!$1:$1048576,7,0)</f>
        <v>richuega@naver.com</v>
      </c>
      <c r="I4" s="6" t="s">
        <v>70</v>
      </c>
      <c r="J4" s="6" t="s">
        <v>468</v>
      </c>
      <c r="K4" s="7" t="s">
        <v>466</v>
      </c>
      <c r="L4" s="7" t="s">
        <v>747</v>
      </c>
      <c r="M4" s="6" t="s">
        <v>467</v>
      </c>
      <c r="N4" s="6" t="s">
        <v>469</v>
      </c>
    </row>
    <row r="5" spans="1:14" s="8" customFormat="1" ht="20" customHeight="1">
      <c r="A5" s="6" t="str">
        <f>B5&amp;"_"&amp;I5</f>
        <v>r_00001_pj_00005</v>
      </c>
      <c r="B5" s="6" t="s">
        <v>449</v>
      </c>
      <c r="C5" s="6" t="str">
        <f>VLOOKUP(B5,base_data!$1:$1048576,2,0)</f>
        <v>리슈 건축사사무소</v>
      </c>
      <c r="D5" s="6" t="str">
        <f>VLOOKUP($B5,base_data!$1:$1048576,3,0)</f>
        <v>https://blog.naver.com/richuehong2</v>
      </c>
      <c r="E5" s="6" t="str">
        <f>VLOOKUP($B5,base_data!$1:$1048576,4,0)</f>
        <v>http://www.richue.com/RAD/PEG/logo_15670534683444.png</v>
      </c>
      <c r="F5" s="12" t="str">
        <f>VLOOKUP($B5,base_data!$1:$1048576,5,0)</f>
        <v>홍만식</v>
      </c>
      <c r="G5" s="12" t="str">
        <f>VLOOKUP($B5,base_data!$1:$1048576,6,0)</f>
        <v>02)790-6404</v>
      </c>
      <c r="H5" s="12" t="str">
        <f>VLOOKUP($B5,base_data!$1:$1048576,7,0)</f>
        <v>richuega@naver.com</v>
      </c>
      <c r="I5" s="6" t="s">
        <v>71</v>
      </c>
      <c r="J5" s="6" t="s">
        <v>471</v>
      </c>
      <c r="K5" s="7" t="s">
        <v>470</v>
      </c>
      <c r="L5" s="7" t="s">
        <v>748</v>
      </c>
      <c r="M5" s="6" t="s">
        <v>267</v>
      </c>
      <c r="N5" s="6" t="s">
        <v>472</v>
      </c>
    </row>
    <row r="6" spans="1:14" s="8" customFormat="1" ht="20" customHeight="1">
      <c r="A6" s="6" t="str">
        <f>B6&amp;"_"&amp;I6</f>
        <v>r_00001_pj_00006</v>
      </c>
      <c r="B6" s="6" t="s">
        <v>449</v>
      </c>
      <c r="C6" s="6" t="str">
        <f>VLOOKUP(B6,base_data!$1:$1048576,2,0)</f>
        <v>리슈 건축사사무소</v>
      </c>
      <c r="D6" s="6" t="str">
        <f>VLOOKUP($B6,base_data!$1:$1048576,3,0)</f>
        <v>https://blog.naver.com/richuehong2</v>
      </c>
      <c r="E6" s="6" t="str">
        <f>VLOOKUP($B6,base_data!$1:$1048576,4,0)</f>
        <v>http://www.richue.com/RAD/PEG/logo_15670534683444.png</v>
      </c>
      <c r="F6" s="12" t="str">
        <f>VLOOKUP($B6,base_data!$1:$1048576,5,0)</f>
        <v>홍만식</v>
      </c>
      <c r="G6" s="12" t="str">
        <f>VLOOKUP($B6,base_data!$1:$1048576,6,0)</f>
        <v>02)790-6404</v>
      </c>
      <c r="H6" s="12" t="str">
        <f>VLOOKUP($B6,base_data!$1:$1048576,7,0)</f>
        <v>richuega@naver.com</v>
      </c>
      <c r="I6" s="6" t="s">
        <v>72</v>
      </c>
      <c r="J6" s="6" t="s">
        <v>475</v>
      </c>
      <c r="K6" s="7" t="s">
        <v>473</v>
      </c>
      <c r="L6" s="7" t="s">
        <v>749</v>
      </c>
      <c r="M6" s="6" t="s">
        <v>474</v>
      </c>
      <c r="N6" s="6" t="s">
        <v>472</v>
      </c>
    </row>
    <row r="7" spans="1:14" s="8" customFormat="1" ht="20" customHeight="1">
      <c r="A7" s="6" t="str">
        <f>B7&amp;"_"&amp;I7</f>
        <v>r_00001_pj_00007</v>
      </c>
      <c r="B7" s="6" t="s">
        <v>449</v>
      </c>
      <c r="C7" s="6" t="str">
        <f>VLOOKUP(B7,base_data!$1:$1048576,2,0)</f>
        <v>리슈 건축사사무소</v>
      </c>
      <c r="D7" s="6" t="str">
        <f>VLOOKUP($B7,base_data!$1:$1048576,3,0)</f>
        <v>https://blog.naver.com/richuehong2</v>
      </c>
      <c r="E7" s="6" t="str">
        <f>VLOOKUP($B7,base_data!$1:$1048576,4,0)</f>
        <v>http://www.richue.com/RAD/PEG/logo_15670534683444.png</v>
      </c>
      <c r="F7" s="12" t="str">
        <f>VLOOKUP($B7,base_data!$1:$1048576,5,0)</f>
        <v>홍만식</v>
      </c>
      <c r="G7" s="12" t="str">
        <f>VLOOKUP($B7,base_data!$1:$1048576,6,0)</f>
        <v>02)790-6404</v>
      </c>
      <c r="H7" s="12" t="str">
        <f>VLOOKUP($B7,base_data!$1:$1048576,7,0)</f>
        <v>richuega@naver.com</v>
      </c>
      <c r="I7" s="6" t="s">
        <v>73</v>
      </c>
      <c r="J7" s="6" t="s">
        <v>478</v>
      </c>
      <c r="K7" s="7" t="s">
        <v>476</v>
      </c>
      <c r="L7" s="7" t="s">
        <v>750</v>
      </c>
      <c r="M7" s="6" t="s">
        <v>477</v>
      </c>
      <c r="N7" s="6" t="s">
        <v>472</v>
      </c>
    </row>
    <row r="8" spans="1:14" s="8" customFormat="1" ht="20" customHeight="1">
      <c r="A8" s="6" t="str">
        <f>B8&amp;"_"&amp;I8</f>
        <v>r_00001_pj_00008</v>
      </c>
      <c r="B8" s="6" t="s">
        <v>449</v>
      </c>
      <c r="C8" s="6" t="str">
        <f>VLOOKUP(B8,base_data!$1:$1048576,2,0)</f>
        <v>리슈 건축사사무소</v>
      </c>
      <c r="D8" s="6" t="str">
        <f>VLOOKUP($B8,base_data!$1:$1048576,3,0)</f>
        <v>https://blog.naver.com/richuehong2</v>
      </c>
      <c r="E8" s="6" t="str">
        <f>VLOOKUP($B8,base_data!$1:$1048576,4,0)</f>
        <v>http://www.richue.com/RAD/PEG/logo_15670534683444.png</v>
      </c>
      <c r="F8" s="12" t="str">
        <f>VLOOKUP($B8,base_data!$1:$1048576,5,0)</f>
        <v>홍만식</v>
      </c>
      <c r="G8" s="12" t="str">
        <f>VLOOKUP($B8,base_data!$1:$1048576,6,0)</f>
        <v>02)790-6404</v>
      </c>
      <c r="H8" s="12" t="str">
        <f>VLOOKUP($B8,base_data!$1:$1048576,7,0)</f>
        <v>richuega@naver.com</v>
      </c>
      <c r="I8" s="6" t="s">
        <v>74</v>
      </c>
      <c r="J8" s="6" t="s">
        <v>480</v>
      </c>
      <c r="K8" s="7" t="s">
        <v>479</v>
      </c>
      <c r="L8" s="7" t="s">
        <v>751</v>
      </c>
      <c r="M8" s="6" t="s">
        <v>481</v>
      </c>
      <c r="N8" s="6" t="s">
        <v>472</v>
      </c>
    </row>
    <row r="9" spans="1:14" s="8" customFormat="1" ht="20" customHeight="1">
      <c r="A9" s="6" t="str">
        <f>B9&amp;"_"&amp;I9</f>
        <v>r_00001_pj_00009</v>
      </c>
      <c r="B9" s="6" t="s">
        <v>449</v>
      </c>
      <c r="C9" s="6" t="str">
        <f>VLOOKUP(B9,base_data!$1:$1048576,2,0)</f>
        <v>리슈 건축사사무소</v>
      </c>
      <c r="D9" s="6" t="str">
        <f>VLOOKUP($B9,base_data!$1:$1048576,3,0)</f>
        <v>https://blog.naver.com/richuehong2</v>
      </c>
      <c r="E9" s="6" t="str">
        <f>VLOOKUP($B9,base_data!$1:$1048576,4,0)</f>
        <v>http://www.richue.com/RAD/PEG/logo_15670534683444.png</v>
      </c>
      <c r="F9" s="12" t="str">
        <f>VLOOKUP($B9,base_data!$1:$1048576,5,0)</f>
        <v>홍만식</v>
      </c>
      <c r="G9" s="12" t="str">
        <f>VLOOKUP($B9,base_data!$1:$1048576,6,0)</f>
        <v>02)790-6404</v>
      </c>
      <c r="H9" s="12" t="str">
        <f>VLOOKUP($B9,base_data!$1:$1048576,7,0)</f>
        <v>richuega@naver.com</v>
      </c>
      <c r="I9" s="6" t="s">
        <v>75</v>
      </c>
      <c r="J9" s="6" t="s">
        <v>482</v>
      </c>
      <c r="K9" s="7" t="s">
        <v>752</v>
      </c>
      <c r="L9" s="7" t="s">
        <v>753</v>
      </c>
      <c r="M9" s="6" t="s">
        <v>483</v>
      </c>
      <c r="N9" s="6" t="s">
        <v>472</v>
      </c>
    </row>
    <row r="10" spans="1:14" s="8" customFormat="1" ht="20" customHeight="1">
      <c r="A10" s="6" t="str">
        <f>B10&amp;"_"&amp;I10</f>
        <v>r_00001_pj_00010</v>
      </c>
      <c r="B10" s="6" t="s">
        <v>449</v>
      </c>
      <c r="C10" s="6" t="str">
        <f>VLOOKUP(B10,base_data!$1:$1048576,2,0)</f>
        <v>리슈 건축사사무소</v>
      </c>
      <c r="D10" s="6" t="str">
        <f>VLOOKUP($B10,base_data!$1:$1048576,3,0)</f>
        <v>https://blog.naver.com/richuehong2</v>
      </c>
      <c r="E10" s="6" t="str">
        <f>VLOOKUP($B10,base_data!$1:$1048576,4,0)</f>
        <v>http://www.richue.com/RAD/PEG/logo_15670534683444.png</v>
      </c>
      <c r="F10" s="12" t="str">
        <f>VLOOKUP($B10,base_data!$1:$1048576,5,0)</f>
        <v>홍만식</v>
      </c>
      <c r="G10" s="12" t="str">
        <f>VLOOKUP($B10,base_data!$1:$1048576,6,0)</f>
        <v>02)790-6404</v>
      </c>
      <c r="H10" s="12" t="str">
        <f>VLOOKUP($B10,base_data!$1:$1048576,7,0)</f>
        <v>richuega@naver.com</v>
      </c>
      <c r="I10" s="6" t="s">
        <v>113</v>
      </c>
      <c r="J10" s="6" t="s">
        <v>484</v>
      </c>
      <c r="K10" s="7" t="s">
        <v>754</v>
      </c>
      <c r="L10" s="7" t="s">
        <v>755</v>
      </c>
      <c r="M10" s="6" t="s">
        <v>460</v>
      </c>
      <c r="N10" s="6" t="s">
        <v>485</v>
      </c>
    </row>
    <row r="11" spans="1:14" s="8" customFormat="1" ht="20" customHeight="1">
      <c r="A11" s="6" t="str">
        <f>B11&amp;"_"&amp;I11</f>
        <v>r_00001_pj_00011</v>
      </c>
      <c r="B11" s="6" t="s">
        <v>449</v>
      </c>
      <c r="C11" s="6" t="str">
        <f>VLOOKUP(B11,base_data!$1:$1048576,2,0)</f>
        <v>리슈 건축사사무소</v>
      </c>
      <c r="D11" s="6" t="str">
        <f>VLOOKUP($B11,base_data!$1:$1048576,3,0)</f>
        <v>https://blog.naver.com/richuehong2</v>
      </c>
      <c r="E11" s="6" t="str">
        <f>VLOOKUP($B11,base_data!$1:$1048576,4,0)</f>
        <v>http://www.richue.com/RAD/PEG/logo_15670534683444.png</v>
      </c>
      <c r="F11" s="12" t="str">
        <f>VLOOKUP($B11,base_data!$1:$1048576,5,0)</f>
        <v>홍만식</v>
      </c>
      <c r="G11" s="12" t="str">
        <f>VLOOKUP($B11,base_data!$1:$1048576,6,0)</f>
        <v>02)790-6404</v>
      </c>
      <c r="H11" s="12" t="str">
        <f>VLOOKUP($B11,base_data!$1:$1048576,7,0)</f>
        <v>richuega@naver.com</v>
      </c>
      <c r="I11" s="6" t="s">
        <v>114</v>
      </c>
      <c r="J11" s="6" t="s">
        <v>488</v>
      </c>
      <c r="K11" s="7" t="s">
        <v>756</v>
      </c>
      <c r="L11" s="7" t="s">
        <v>757</v>
      </c>
      <c r="M11" s="6" t="s">
        <v>486</v>
      </c>
      <c r="N11" s="6" t="s">
        <v>487</v>
      </c>
    </row>
    <row r="12" spans="1:14" s="8" customFormat="1" ht="20" customHeight="1">
      <c r="A12" s="6" t="str">
        <f>B12&amp;"_"&amp;I12</f>
        <v>r_00001_pj_00012</v>
      </c>
      <c r="B12" s="6" t="s">
        <v>449</v>
      </c>
      <c r="C12" s="6" t="str">
        <f>VLOOKUP(B12,base_data!$1:$1048576,2,0)</f>
        <v>리슈 건축사사무소</v>
      </c>
      <c r="D12" s="6" t="str">
        <f>VLOOKUP($B12,base_data!$1:$1048576,3,0)</f>
        <v>https://blog.naver.com/richuehong2</v>
      </c>
      <c r="E12" s="6" t="str">
        <f>VLOOKUP($B12,base_data!$1:$1048576,4,0)</f>
        <v>http://www.richue.com/RAD/PEG/logo_15670534683444.png</v>
      </c>
      <c r="F12" s="12" t="str">
        <f>VLOOKUP($B12,base_data!$1:$1048576,5,0)</f>
        <v>홍만식</v>
      </c>
      <c r="G12" s="12" t="str">
        <f>VLOOKUP($B12,base_data!$1:$1048576,6,0)</f>
        <v>02)790-6404</v>
      </c>
      <c r="H12" s="12" t="str">
        <f>VLOOKUP($B12,base_data!$1:$1048576,7,0)</f>
        <v>richuega@naver.com</v>
      </c>
      <c r="I12" s="6" t="s">
        <v>147</v>
      </c>
      <c r="J12" s="6" t="s">
        <v>489</v>
      </c>
      <c r="K12" s="7" t="s">
        <v>758</v>
      </c>
      <c r="L12" s="7" t="s">
        <v>759</v>
      </c>
      <c r="M12" s="6" t="s">
        <v>460</v>
      </c>
      <c r="N12" s="6" t="s">
        <v>485</v>
      </c>
    </row>
    <row r="13" spans="1:14" s="8" customFormat="1" ht="20" customHeight="1">
      <c r="A13" s="6" t="str">
        <f>B13&amp;"_"&amp;I13</f>
        <v>r_00001_pj_00013</v>
      </c>
      <c r="B13" s="6" t="s">
        <v>449</v>
      </c>
      <c r="C13" s="6" t="str">
        <f>VLOOKUP(B13,base_data!$1:$1048576,2,0)</f>
        <v>리슈 건축사사무소</v>
      </c>
      <c r="D13" s="6" t="str">
        <f>VLOOKUP($B13,base_data!$1:$1048576,3,0)</f>
        <v>https://blog.naver.com/richuehong2</v>
      </c>
      <c r="E13" s="6" t="str">
        <f>VLOOKUP($B13,base_data!$1:$1048576,4,0)</f>
        <v>http://www.richue.com/RAD/PEG/logo_15670534683444.png</v>
      </c>
      <c r="F13" s="12" t="str">
        <f>VLOOKUP($B13,base_data!$1:$1048576,5,0)</f>
        <v>홍만식</v>
      </c>
      <c r="G13" s="12" t="str">
        <f>VLOOKUP($B13,base_data!$1:$1048576,6,0)</f>
        <v>02)790-6404</v>
      </c>
      <c r="H13" s="12" t="str">
        <f>VLOOKUP($B13,base_data!$1:$1048576,7,0)</f>
        <v>richuega@naver.com</v>
      </c>
      <c r="I13" s="6" t="s">
        <v>148</v>
      </c>
      <c r="J13" s="6" t="s">
        <v>490</v>
      </c>
      <c r="K13" s="7" t="s">
        <v>760</v>
      </c>
      <c r="L13" s="7" t="s">
        <v>761</v>
      </c>
      <c r="M13" s="6" t="s">
        <v>491</v>
      </c>
      <c r="N13" s="6" t="s">
        <v>472</v>
      </c>
    </row>
    <row r="14" spans="1:14" s="8" customFormat="1" ht="20" customHeight="1">
      <c r="A14" s="6" t="str">
        <f>B14&amp;"_"&amp;I14</f>
        <v>r_00001_pj_00014</v>
      </c>
      <c r="B14" s="6" t="s">
        <v>449</v>
      </c>
      <c r="C14" s="6" t="str">
        <f>VLOOKUP(B14,base_data!$1:$1048576,2,0)</f>
        <v>리슈 건축사사무소</v>
      </c>
      <c r="D14" s="6" t="str">
        <f>VLOOKUP($B14,base_data!$1:$1048576,3,0)</f>
        <v>https://blog.naver.com/richuehong2</v>
      </c>
      <c r="E14" s="6" t="str">
        <f>VLOOKUP($B14,base_data!$1:$1048576,4,0)</f>
        <v>http://www.richue.com/RAD/PEG/logo_15670534683444.png</v>
      </c>
      <c r="F14" s="12" t="str">
        <f>VLOOKUP($B14,base_data!$1:$1048576,5,0)</f>
        <v>홍만식</v>
      </c>
      <c r="G14" s="12" t="str">
        <f>VLOOKUP($B14,base_data!$1:$1048576,6,0)</f>
        <v>02)790-6404</v>
      </c>
      <c r="H14" s="12" t="str">
        <f>VLOOKUP($B14,base_data!$1:$1048576,7,0)</f>
        <v>richuega@naver.com</v>
      </c>
      <c r="I14" s="6" t="s">
        <v>149</v>
      </c>
      <c r="J14" s="6" t="s">
        <v>492</v>
      </c>
      <c r="K14" s="7" t="s">
        <v>762</v>
      </c>
      <c r="L14" s="7" t="s">
        <v>763</v>
      </c>
      <c r="M14" s="6" t="s">
        <v>685</v>
      </c>
      <c r="N14" s="6" t="s">
        <v>472</v>
      </c>
    </row>
    <row r="15" spans="1:14" s="8" customFormat="1" ht="20" customHeight="1">
      <c r="A15" s="6" t="str">
        <f>B15&amp;"_"&amp;I15</f>
        <v>r_00001_pj_00015</v>
      </c>
      <c r="B15" s="6" t="s">
        <v>449</v>
      </c>
      <c r="C15" s="6" t="str">
        <f>VLOOKUP(B15,base_data!$1:$1048576,2,0)</f>
        <v>리슈 건축사사무소</v>
      </c>
      <c r="D15" s="6" t="str">
        <f>VLOOKUP($B15,base_data!$1:$1048576,3,0)</f>
        <v>https://blog.naver.com/richuehong2</v>
      </c>
      <c r="E15" s="6" t="str">
        <f>VLOOKUP($B15,base_data!$1:$1048576,4,0)</f>
        <v>http://www.richue.com/RAD/PEG/logo_15670534683444.png</v>
      </c>
      <c r="F15" s="12" t="str">
        <f>VLOOKUP($B15,base_data!$1:$1048576,5,0)</f>
        <v>홍만식</v>
      </c>
      <c r="G15" s="12" t="str">
        <f>VLOOKUP($B15,base_data!$1:$1048576,6,0)</f>
        <v>02)790-6404</v>
      </c>
      <c r="H15" s="12" t="str">
        <f>VLOOKUP($B15,base_data!$1:$1048576,7,0)</f>
        <v>richuega@naver.com</v>
      </c>
      <c r="I15" s="6" t="s">
        <v>150</v>
      </c>
      <c r="J15" s="6" t="s">
        <v>493</v>
      </c>
      <c r="K15" s="7" t="s">
        <v>764</v>
      </c>
      <c r="L15" s="7" t="s">
        <v>765</v>
      </c>
      <c r="M15" s="6" t="s">
        <v>494</v>
      </c>
      <c r="N15" s="6" t="s">
        <v>472</v>
      </c>
    </row>
    <row r="16" spans="1:14" s="8" customFormat="1" ht="20" customHeight="1">
      <c r="A16" s="6" t="str">
        <f>B16&amp;"_"&amp;I16</f>
        <v>r_00001_pj_00016</v>
      </c>
      <c r="B16" s="6" t="s">
        <v>449</v>
      </c>
      <c r="C16" s="6" t="str">
        <f>VLOOKUP(B16,base_data!$1:$1048576,2,0)</f>
        <v>리슈 건축사사무소</v>
      </c>
      <c r="D16" s="6" t="str">
        <f>VLOOKUP($B16,base_data!$1:$1048576,3,0)</f>
        <v>https://blog.naver.com/richuehong2</v>
      </c>
      <c r="E16" s="6" t="str">
        <f>VLOOKUP($B16,base_data!$1:$1048576,4,0)</f>
        <v>http://www.richue.com/RAD/PEG/logo_15670534683444.png</v>
      </c>
      <c r="F16" s="12" t="str">
        <f>VLOOKUP($B16,base_data!$1:$1048576,5,0)</f>
        <v>홍만식</v>
      </c>
      <c r="G16" s="12" t="str">
        <f>VLOOKUP($B16,base_data!$1:$1048576,6,0)</f>
        <v>02)790-6404</v>
      </c>
      <c r="H16" s="12" t="str">
        <f>VLOOKUP($B16,base_data!$1:$1048576,7,0)</f>
        <v>richuega@naver.com</v>
      </c>
      <c r="I16" s="6" t="s">
        <v>151</v>
      </c>
      <c r="J16" s="6" t="s">
        <v>495</v>
      </c>
      <c r="K16" s="7" t="s">
        <v>766</v>
      </c>
      <c r="L16" s="7" t="s">
        <v>767</v>
      </c>
      <c r="M16" s="6" t="s">
        <v>686</v>
      </c>
      <c r="N16" s="6" t="s">
        <v>472</v>
      </c>
    </row>
    <row r="17" spans="1:14" s="8" customFormat="1" ht="20" customHeight="1">
      <c r="A17" s="6" t="str">
        <f>B17&amp;"_"&amp;I17</f>
        <v>r_00001_pj_00017</v>
      </c>
      <c r="B17" s="6" t="s">
        <v>449</v>
      </c>
      <c r="C17" s="6" t="str">
        <f>VLOOKUP(B17,base_data!$1:$1048576,2,0)</f>
        <v>리슈 건축사사무소</v>
      </c>
      <c r="D17" s="6" t="str">
        <f>VLOOKUP($B17,base_data!$1:$1048576,3,0)</f>
        <v>https://blog.naver.com/richuehong2</v>
      </c>
      <c r="E17" s="6" t="str">
        <f>VLOOKUP($B17,base_data!$1:$1048576,4,0)</f>
        <v>http://www.richue.com/RAD/PEG/logo_15670534683444.png</v>
      </c>
      <c r="F17" s="12" t="str">
        <f>VLOOKUP($B17,base_data!$1:$1048576,5,0)</f>
        <v>홍만식</v>
      </c>
      <c r="G17" s="12" t="str">
        <f>VLOOKUP($B17,base_data!$1:$1048576,6,0)</f>
        <v>02)790-6404</v>
      </c>
      <c r="H17" s="12" t="str">
        <f>VLOOKUP($B17,base_data!$1:$1048576,7,0)</f>
        <v>richuega@naver.com</v>
      </c>
      <c r="I17" s="6" t="s">
        <v>152</v>
      </c>
      <c r="J17" s="6" t="s">
        <v>496</v>
      </c>
      <c r="K17" s="7" t="s">
        <v>768</v>
      </c>
      <c r="L17" s="7" t="s">
        <v>769</v>
      </c>
      <c r="M17" s="6" t="s">
        <v>687</v>
      </c>
      <c r="N17" s="6" t="s">
        <v>472</v>
      </c>
    </row>
    <row r="18" spans="1:14" s="8" customFormat="1" ht="20" customHeight="1">
      <c r="A18" s="6" t="str">
        <f>B18&amp;"_"&amp;I18</f>
        <v>r_00001_pj_00018</v>
      </c>
      <c r="B18" s="6" t="s">
        <v>449</v>
      </c>
      <c r="C18" s="6" t="str">
        <f>VLOOKUP(B18,base_data!$1:$1048576,2,0)</f>
        <v>리슈 건축사사무소</v>
      </c>
      <c r="D18" s="6" t="str">
        <f>VLOOKUP($B18,base_data!$1:$1048576,3,0)</f>
        <v>https://blog.naver.com/richuehong2</v>
      </c>
      <c r="E18" s="6" t="str">
        <f>VLOOKUP($B18,base_data!$1:$1048576,4,0)</f>
        <v>http://www.richue.com/RAD/PEG/logo_15670534683444.png</v>
      </c>
      <c r="F18" s="12" t="str">
        <f>VLOOKUP($B18,base_data!$1:$1048576,5,0)</f>
        <v>홍만식</v>
      </c>
      <c r="G18" s="12" t="str">
        <f>VLOOKUP($B18,base_data!$1:$1048576,6,0)</f>
        <v>02)790-6404</v>
      </c>
      <c r="H18" s="12" t="str">
        <f>VLOOKUP($B18,base_data!$1:$1048576,7,0)</f>
        <v>richuega@naver.com</v>
      </c>
      <c r="I18" s="6" t="s">
        <v>153</v>
      </c>
      <c r="J18" s="6" t="s">
        <v>499</v>
      </c>
      <c r="K18" s="7" t="s">
        <v>497</v>
      </c>
      <c r="L18" s="7" t="s">
        <v>770</v>
      </c>
      <c r="M18" s="6" t="s">
        <v>498</v>
      </c>
      <c r="N18" s="6" t="s">
        <v>472</v>
      </c>
    </row>
    <row r="19" spans="1:14" s="8" customFormat="1" ht="20" customHeight="1">
      <c r="A19" s="6" t="str">
        <f>B19&amp;"_"&amp;I19</f>
        <v>r_00001_pj_00019</v>
      </c>
      <c r="B19" s="6" t="s">
        <v>449</v>
      </c>
      <c r="C19" s="6" t="str">
        <f>VLOOKUP(B19,base_data!$1:$1048576,2,0)</f>
        <v>리슈 건축사사무소</v>
      </c>
      <c r="D19" s="6" t="str">
        <f>VLOOKUP($B19,base_data!$1:$1048576,3,0)</f>
        <v>https://blog.naver.com/richuehong2</v>
      </c>
      <c r="E19" s="6" t="str">
        <f>VLOOKUP($B19,base_data!$1:$1048576,4,0)</f>
        <v>http://www.richue.com/RAD/PEG/logo_15670534683444.png</v>
      </c>
      <c r="F19" s="12" t="str">
        <f>VLOOKUP($B19,base_data!$1:$1048576,5,0)</f>
        <v>홍만식</v>
      </c>
      <c r="G19" s="12" t="str">
        <f>VLOOKUP($B19,base_data!$1:$1048576,6,0)</f>
        <v>02)790-6404</v>
      </c>
      <c r="H19" s="12" t="str">
        <f>VLOOKUP($B19,base_data!$1:$1048576,7,0)</f>
        <v>richuega@naver.com</v>
      </c>
      <c r="I19" s="6" t="s">
        <v>154</v>
      </c>
      <c r="J19" s="6" t="s">
        <v>501</v>
      </c>
      <c r="K19" s="7" t="s">
        <v>771</v>
      </c>
      <c r="L19" s="7" t="s">
        <v>772</v>
      </c>
      <c r="M19" s="6" t="s">
        <v>500</v>
      </c>
      <c r="N19" s="6" t="s">
        <v>472</v>
      </c>
    </row>
    <row r="20" spans="1:14" s="8" customFormat="1" ht="20" customHeight="1">
      <c r="A20" s="6" t="str">
        <f>B20&amp;"_"&amp;I20</f>
        <v>r_00001_pj_00020</v>
      </c>
      <c r="B20" s="6" t="s">
        <v>449</v>
      </c>
      <c r="C20" s="6" t="str">
        <f>VLOOKUP(B20,base_data!$1:$1048576,2,0)</f>
        <v>리슈 건축사사무소</v>
      </c>
      <c r="D20" s="6" t="str">
        <f>VLOOKUP($B20,base_data!$1:$1048576,3,0)</f>
        <v>https://blog.naver.com/richuehong2</v>
      </c>
      <c r="E20" s="6" t="str">
        <f>VLOOKUP($B20,base_data!$1:$1048576,4,0)</f>
        <v>http://www.richue.com/RAD/PEG/logo_15670534683444.png</v>
      </c>
      <c r="F20" s="12" t="str">
        <f>VLOOKUP($B20,base_data!$1:$1048576,5,0)</f>
        <v>홍만식</v>
      </c>
      <c r="G20" s="12" t="str">
        <f>VLOOKUP($B20,base_data!$1:$1048576,6,0)</f>
        <v>02)790-6404</v>
      </c>
      <c r="H20" s="12" t="str">
        <f>VLOOKUP($B20,base_data!$1:$1048576,7,0)</f>
        <v>richuega@naver.com</v>
      </c>
      <c r="I20" s="6" t="s">
        <v>155</v>
      </c>
      <c r="J20" s="6" t="s">
        <v>503</v>
      </c>
      <c r="K20" s="7" t="s">
        <v>502</v>
      </c>
      <c r="L20" s="7" t="s">
        <v>773</v>
      </c>
      <c r="M20" s="6" t="s">
        <v>500</v>
      </c>
      <c r="N20" s="6" t="s">
        <v>472</v>
      </c>
    </row>
    <row r="21" spans="1:14" s="8" customFormat="1" ht="20" customHeight="1">
      <c r="A21" s="6" t="str">
        <f>B21&amp;"_"&amp;I21</f>
        <v>r_00001_pj_00021</v>
      </c>
      <c r="B21" s="6" t="s">
        <v>449</v>
      </c>
      <c r="C21" s="6" t="str">
        <f>VLOOKUP(B21,base_data!$1:$1048576,2,0)</f>
        <v>리슈 건축사사무소</v>
      </c>
      <c r="D21" s="6" t="str">
        <f>VLOOKUP($B21,base_data!$1:$1048576,3,0)</f>
        <v>https://blog.naver.com/richuehong2</v>
      </c>
      <c r="E21" s="6" t="str">
        <f>VLOOKUP($B21,base_data!$1:$1048576,4,0)</f>
        <v>http://www.richue.com/RAD/PEG/logo_15670534683444.png</v>
      </c>
      <c r="F21" s="12" t="str">
        <f>VLOOKUP($B21,base_data!$1:$1048576,5,0)</f>
        <v>홍만식</v>
      </c>
      <c r="G21" s="12" t="str">
        <f>VLOOKUP($B21,base_data!$1:$1048576,6,0)</f>
        <v>02)790-6404</v>
      </c>
      <c r="H21" s="12" t="str">
        <f>VLOOKUP($B21,base_data!$1:$1048576,7,0)</f>
        <v>richuega@naver.com</v>
      </c>
      <c r="I21" s="6" t="s">
        <v>156</v>
      </c>
      <c r="J21" s="6" t="s">
        <v>504</v>
      </c>
      <c r="K21" s="7" t="s">
        <v>774</v>
      </c>
      <c r="L21" s="7" t="s">
        <v>775</v>
      </c>
      <c r="M21" s="6" t="s">
        <v>688</v>
      </c>
      <c r="N21" s="6" t="s">
        <v>469</v>
      </c>
    </row>
    <row r="22" spans="1:14" s="8" customFormat="1" ht="20" customHeight="1">
      <c r="A22" s="6" t="str">
        <f>B22&amp;"_"&amp;I22</f>
        <v>r_00001_pj_00022</v>
      </c>
      <c r="B22" s="6" t="s">
        <v>449</v>
      </c>
      <c r="C22" s="6" t="str">
        <f>VLOOKUP(B22,base_data!$1:$1048576,2,0)</f>
        <v>리슈 건축사사무소</v>
      </c>
      <c r="D22" s="6" t="str">
        <f>VLOOKUP($B22,base_data!$1:$1048576,3,0)</f>
        <v>https://blog.naver.com/richuehong2</v>
      </c>
      <c r="E22" s="6" t="str">
        <f>VLOOKUP($B22,base_data!$1:$1048576,4,0)</f>
        <v>http://www.richue.com/RAD/PEG/logo_15670534683444.png</v>
      </c>
      <c r="F22" s="12" t="str">
        <f>VLOOKUP($B22,base_data!$1:$1048576,5,0)</f>
        <v>홍만식</v>
      </c>
      <c r="G22" s="12" t="str">
        <f>VLOOKUP($B22,base_data!$1:$1048576,6,0)</f>
        <v>02)790-6404</v>
      </c>
      <c r="H22" s="12" t="str">
        <f>VLOOKUP($B22,base_data!$1:$1048576,7,0)</f>
        <v>richuega@naver.com</v>
      </c>
      <c r="I22" s="6" t="s">
        <v>210</v>
      </c>
      <c r="J22" s="6" t="s">
        <v>505</v>
      </c>
      <c r="K22" s="7" t="s">
        <v>776</v>
      </c>
      <c r="L22" s="7" t="s">
        <v>777</v>
      </c>
      <c r="M22" s="6" t="s">
        <v>689</v>
      </c>
      <c r="N22" s="6" t="s">
        <v>472</v>
      </c>
    </row>
    <row r="23" spans="1:14" s="8" customFormat="1" ht="20" customHeight="1">
      <c r="A23" s="6" t="str">
        <f>B23&amp;"_"&amp;I23</f>
        <v>r_00001_pj_00023</v>
      </c>
      <c r="B23" s="6" t="s">
        <v>449</v>
      </c>
      <c r="C23" s="6" t="str">
        <f>VLOOKUP(B23,base_data!$1:$1048576,2,0)</f>
        <v>리슈 건축사사무소</v>
      </c>
      <c r="D23" s="6" t="str">
        <f>VLOOKUP($B23,base_data!$1:$1048576,3,0)</f>
        <v>https://blog.naver.com/richuehong2</v>
      </c>
      <c r="E23" s="6" t="str">
        <f>VLOOKUP($B23,base_data!$1:$1048576,4,0)</f>
        <v>http://www.richue.com/RAD/PEG/logo_15670534683444.png</v>
      </c>
      <c r="F23" s="12" t="str">
        <f>VLOOKUP($B23,base_data!$1:$1048576,5,0)</f>
        <v>홍만식</v>
      </c>
      <c r="G23" s="12" t="str">
        <f>VLOOKUP($B23,base_data!$1:$1048576,6,0)</f>
        <v>02)790-6404</v>
      </c>
      <c r="H23" s="12" t="str">
        <f>VLOOKUP($B23,base_data!$1:$1048576,7,0)</f>
        <v>richuega@naver.com</v>
      </c>
      <c r="I23" s="6" t="s">
        <v>211</v>
      </c>
      <c r="J23" s="6" t="s">
        <v>507</v>
      </c>
      <c r="K23" s="7" t="s">
        <v>506</v>
      </c>
      <c r="L23" s="7" t="s">
        <v>778</v>
      </c>
      <c r="M23" s="6" t="s">
        <v>690</v>
      </c>
      <c r="N23" s="6" t="s">
        <v>472</v>
      </c>
    </row>
    <row r="24" spans="1:14" s="8" customFormat="1" ht="20" customHeight="1">
      <c r="A24" s="6" t="str">
        <f>B24&amp;"_"&amp;I24</f>
        <v>r_00001_pj_00024</v>
      </c>
      <c r="B24" s="6" t="s">
        <v>449</v>
      </c>
      <c r="C24" s="6" t="str">
        <f>VLOOKUP(B24,base_data!$1:$1048576,2,0)</f>
        <v>리슈 건축사사무소</v>
      </c>
      <c r="D24" s="6" t="str">
        <f>VLOOKUP($B24,base_data!$1:$1048576,3,0)</f>
        <v>https://blog.naver.com/richuehong2</v>
      </c>
      <c r="E24" s="6" t="str">
        <f>VLOOKUP($B24,base_data!$1:$1048576,4,0)</f>
        <v>http://www.richue.com/RAD/PEG/logo_15670534683444.png</v>
      </c>
      <c r="F24" s="12" t="str">
        <f>VLOOKUP($B24,base_data!$1:$1048576,5,0)</f>
        <v>홍만식</v>
      </c>
      <c r="G24" s="12" t="str">
        <f>VLOOKUP($B24,base_data!$1:$1048576,6,0)</f>
        <v>02)790-6404</v>
      </c>
      <c r="H24" s="12" t="str">
        <f>VLOOKUP($B24,base_data!$1:$1048576,7,0)</f>
        <v>richuega@naver.com</v>
      </c>
      <c r="I24" s="6" t="s">
        <v>212</v>
      </c>
      <c r="J24" s="6" t="s">
        <v>509</v>
      </c>
      <c r="K24" s="7" t="s">
        <v>508</v>
      </c>
      <c r="L24" s="7" t="s">
        <v>779</v>
      </c>
      <c r="M24" s="6" t="s">
        <v>691</v>
      </c>
      <c r="N24" s="6" t="s">
        <v>472</v>
      </c>
    </row>
    <row r="25" spans="1:14" s="8" customFormat="1" ht="20" customHeight="1">
      <c r="A25" s="6" t="str">
        <f>B25&amp;"_"&amp;I25</f>
        <v>r_00001_pj_00025</v>
      </c>
      <c r="B25" s="6" t="s">
        <v>449</v>
      </c>
      <c r="C25" s="6" t="str">
        <f>VLOOKUP(B25,base_data!$1:$1048576,2,0)</f>
        <v>리슈 건축사사무소</v>
      </c>
      <c r="D25" s="6" t="str">
        <f>VLOOKUP($B25,base_data!$1:$1048576,3,0)</f>
        <v>https://blog.naver.com/richuehong2</v>
      </c>
      <c r="E25" s="6" t="str">
        <f>VLOOKUP($B25,base_data!$1:$1048576,4,0)</f>
        <v>http://www.richue.com/RAD/PEG/logo_15670534683444.png</v>
      </c>
      <c r="F25" s="12" t="str">
        <f>VLOOKUP($B25,base_data!$1:$1048576,5,0)</f>
        <v>홍만식</v>
      </c>
      <c r="G25" s="12" t="str">
        <f>VLOOKUP($B25,base_data!$1:$1048576,6,0)</f>
        <v>02)790-6404</v>
      </c>
      <c r="H25" s="12" t="str">
        <f>VLOOKUP($B25,base_data!$1:$1048576,7,0)</f>
        <v>richuega@naver.com</v>
      </c>
      <c r="I25" s="6" t="s">
        <v>213</v>
      </c>
      <c r="J25" s="6" t="s">
        <v>549</v>
      </c>
      <c r="K25" s="7" t="s">
        <v>781</v>
      </c>
      <c r="L25" s="7" t="s">
        <v>782</v>
      </c>
      <c r="M25" s="6" t="s">
        <v>550</v>
      </c>
      <c r="N25" s="6" t="s">
        <v>117</v>
      </c>
    </row>
    <row r="26" spans="1:14" s="8" customFormat="1" ht="20" customHeight="1">
      <c r="A26" s="6" t="str">
        <f>B26&amp;"_"&amp;I26</f>
        <v>r_00001_pj_00026</v>
      </c>
      <c r="B26" s="6" t="s">
        <v>449</v>
      </c>
      <c r="C26" s="6" t="str">
        <f>VLOOKUP(B26,base_data!$1:$1048576,2,0)</f>
        <v>리슈 건축사사무소</v>
      </c>
      <c r="D26" s="6" t="str">
        <f>VLOOKUP($B26,base_data!$1:$1048576,3,0)</f>
        <v>https://blog.naver.com/richuehong2</v>
      </c>
      <c r="E26" s="6" t="str">
        <f>VLOOKUP($B26,base_data!$1:$1048576,4,0)</f>
        <v>http://www.richue.com/RAD/PEG/logo_15670534683444.png</v>
      </c>
      <c r="F26" s="12" t="str">
        <f>VLOOKUP($B26,base_data!$1:$1048576,5,0)</f>
        <v>홍만식</v>
      </c>
      <c r="G26" s="12" t="str">
        <f>VLOOKUP($B26,base_data!$1:$1048576,6,0)</f>
        <v>02)790-6404</v>
      </c>
      <c r="H26" s="12" t="str">
        <f>VLOOKUP($B26,base_data!$1:$1048576,7,0)</f>
        <v>richuega@naver.com</v>
      </c>
      <c r="I26" s="6" t="s">
        <v>214</v>
      </c>
      <c r="J26" s="17" t="s">
        <v>551</v>
      </c>
      <c r="K26" s="7" t="s">
        <v>780</v>
      </c>
      <c r="L26" s="7" t="s">
        <v>783</v>
      </c>
      <c r="M26" s="6" t="s">
        <v>130</v>
      </c>
      <c r="N26" s="6" t="s">
        <v>117</v>
      </c>
    </row>
    <row r="27" spans="1:14" s="8" customFormat="1" ht="20" customHeight="1">
      <c r="A27" s="6" t="str">
        <f>B27&amp;"_"&amp;I27</f>
        <v>r_00001_pj_00027</v>
      </c>
      <c r="B27" s="6" t="s">
        <v>449</v>
      </c>
      <c r="C27" s="6" t="str">
        <f>VLOOKUP(B27,base_data!$1:$1048576,2,0)</f>
        <v>리슈 건축사사무소</v>
      </c>
      <c r="D27" s="6" t="str">
        <f>VLOOKUP($B27,base_data!$1:$1048576,3,0)</f>
        <v>https://blog.naver.com/richuehong2</v>
      </c>
      <c r="E27" s="6" t="str">
        <f>VLOOKUP($B27,base_data!$1:$1048576,4,0)</f>
        <v>http://www.richue.com/RAD/PEG/logo_15670534683444.png</v>
      </c>
      <c r="F27" s="12" t="str">
        <f>VLOOKUP($B27,base_data!$1:$1048576,5,0)</f>
        <v>홍만식</v>
      </c>
      <c r="G27" s="12" t="str">
        <f>VLOOKUP($B27,base_data!$1:$1048576,6,0)</f>
        <v>02)790-6404</v>
      </c>
      <c r="H27" s="12" t="str">
        <f>VLOOKUP($B27,base_data!$1:$1048576,7,0)</f>
        <v>richuega@naver.com</v>
      </c>
      <c r="I27" s="6" t="s">
        <v>215</v>
      </c>
      <c r="J27" s="6" t="s">
        <v>552</v>
      </c>
      <c r="K27" s="7" t="s">
        <v>784</v>
      </c>
      <c r="L27" s="7" t="s">
        <v>785</v>
      </c>
      <c r="M27" s="6" t="s">
        <v>553</v>
      </c>
      <c r="N27" s="6" t="s">
        <v>117</v>
      </c>
    </row>
    <row r="28" spans="1:14" s="8" customFormat="1" ht="20" customHeight="1">
      <c r="A28" s="6" t="str">
        <f>B28&amp;"_"&amp;I28</f>
        <v>r_00001_pj_00028</v>
      </c>
      <c r="B28" s="6" t="s">
        <v>449</v>
      </c>
      <c r="C28" s="6" t="str">
        <f>VLOOKUP(B28,base_data!$1:$1048576,2,0)</f>
        <v>리슈 건축사사무소</v>
      </c>
      <c r="D28" s="6" t="str">
        <f>VLOOKUP($B28,base_data!$1:$1048576,3,0)</f>
        <v>https://blog.naver.com/richuehong2</v>
      </c>
      <c r="E28" s="6" t="str">
        <f>VLOOKUP($B28,base_data!$1:$1048576,4,0)</f>
        <v>http://www.richue.com/RAD/PEG/logo_15670534683444.png</v>
      </c>
      <c r="F28" s="12" t="str">
        <f>VLOOKUP($B28,base_data!$1:$1048576,5,0)</f>
        <v>홍만식</v>
      </c>
      <c r="G28" s="12" t="str">
        <f>VLOOKUP($B28,base_data!$1:$1048576,6,0)</f>
        <v>02)790-6404</v>
      </c>
      <c r="H28" s="12" t="str">
        <f>VLOOKUP($B28,base_data!$1:$1048576,7,0)</f>
        <v>richuega@naver.com</v>
      </c>
      <c r="I28" s="6" t="s">
        <v>216</v>
      </c>
      <c r="J28" s="6" t="s">
        <v>554</v>
      </c>
      <c r="K28" s="7" t="s">
        <v>786</v>
      </c>
      <c r="L28" s="7" t="s">
        <v>787</v>
      </c>
      <c r="M28" s="6" t="s">
        <v>553</v>
      </c>
      <c r="N28" s="6" t="s">
        <v>117</v>
      </c>
    </row>
    <row r="29" spans="1:14" s="8" customFormat="1" ht="20" customHeight="1">
      <c r="A29" s="6" t="str">
        <f>B29&amp;"_"&amp;I29</f>
        <v>r_00001_pj_00029</v>
      </c>
      <c r="B29" s="6" t="s">
        <v>449</v>
      </c>
      <c r="C29" s="6" t="str">
        <f>VLOOKUP(B29,base_data!$1:$1048576,2,0)</f>
        <v>리슈 건축사사무소</v>
      </c>
      <c r="D29" s="6" t="str">
        <f>VLOOKUP($B29,base_data!$1:$1048576,3,0)</f>
        <v>https://blog.naver.com/richuehong2</v>
      </c>
      <c r="E29" s="6" t="str">
        <f>VLOOKUP($B29,base_data!$1:$1048576,4,0)</f>
        <v>http://www.richue.com/RAD/PEG/logo_15670534683444.png</v>
      </c>
      <c r="F29" s="12" t="str">
        <f>VLOOKUP($B29,base_data!$1:$1048576,5,0)</f>
        <v>홍만식</v>
      </c>
      <c r="G29" s="12" t="str">
        <f>VLOOKUP($B29,base_data!$1:$1048576,6,0)</f>
        <v>02)790-6404</v>
      </c>
      <c r="H29" s="12" t="str">
        <f>VLOOKUP($B29,base_data!$1:$1048576,7,0)</f>
        <v>richuega@naver.com</v>
      </c>
      <c r="I29" s="6" t="s">
        <v>510</v>
      </c>
      <c r="J29" s="17" t="s">
        <v>555</v>
      </c>
      <c r="K29" s="7" t="s">
        <v>788</v>
      </c>
      <c r="L29" s="7" t="s">
        <v>789</v>
      </c>
      <c r="M29" s="6" t="s">
        <v>556</v>
      </c>
      <c r="N29" s="6" t="s">
        <v>117</v>
      </c>
    </row>
    <row r="30" spans="1:14" s="8" customFormat="1" ht="20" customHeight="1">
      <c r="A30" s="6" t="str">
        <f>B30&amp;"_"&amp;I30</f>
        <v>r_00001_pj_00030</v>
      </c>
      <c r="B30" s="6" t="s">
        <v>449</v>
      </c>
      <c r="C30" s="6" t="str">
        <f>VLOOKUP(B30,base_data!$1:$1048576,2,0)</f>
        <v>리슈 건축사사무소</v>
      </c>
      <c r="D30" s="6" t="str">
        <f>VLOOKUP($B30,base_data!$1:$1048576,3,0)</f>
        <v>https://blog.naver.com/richuehong2</v>
      </c>
      <c r="E30" s="6" t="str">
        <f>VLOOKUP($B30,base_data!$1:$1048576,4,0)</f>
        <v>http://www.richue.com/RAD/PEG/logo_15670534683444.png</v>
      </c>
      <c r="F30" s="12" t="str">
        <f>VLOOKUP($B30,base_data!$1:$1048576,5,0)</f>
        <v>홍만식</v>
      </c>
      <c r="G30" s="12" t="str">
        <f>VLOOKUP($B30,base_data!$1:$1048576,6,0)</f>
        <v>02)790-6404</v>
      </c>
      <c r="H30" s="12" t="str">
        <f>VLOOKUP($B30,base_data!$1:$1048576,7,0)</f>
        <v>richuega@naver.com</v>
      </c>
      <c r="I30" s="6" t="s">
        <v>511</v>
      </c>
      <c r="J30" s="6" t="s">
        <v>557</v>
      </c>
      <c r="K30" s="7" t="s">
        <v>790</v>
      </c>
      <c r="L30" s="7" t="s">
        <v>791</v>
      </c>
      <c r="M30" s="6" t="s">
        <v>558</v>
      </c>
      <c r="N30" s="6" t="s">
        <v>117</v>
      </c>
    </row>
    <row r="31" spans="1:14" s="8" customFormat="1" ht="20" customHeight="1">
      <c r="A31" s="6" t="str">
        <f>B31&amp;"_"&amp;I31</f>
        <v>r_00001_pj_00031</v>
      </c>
      <c r="B31" s="6" t="s">
        <v>449</v>
      </c>
      <c r="C31" s="6" t="str">
        <f>VLOOKUP(B31,base_data!$1:$1048576,2,0)</f>
        <v>리슈 건축사사무소</v>
      </c>
      <c r="D31" s="6" t="str">
        <f>VLOOKUP($B31,base_data!$1:$1048576,3,0)</f>
        <v>https://blog.naver.com/richuehong2</v>
      </c>
      <c r="E31" s="6" t="str">
        <f>VLOOKUP($B31,base_data!$1:$1048576,4,0)</f>
        <v>http://www.richue.com/RAD/PEG/logo_15670534683444.png</v>
      </c>
      <c r="F31" s="12" t="str">
        <f>VLOOKUP($B31,base_data!$1:$1048576,5,0)</f>
        <v>홍만식</v>
      </c>
      <c r="G31" s="12" t="str">
        <f>VLOOKUP($B31,base_data!$1:$1048576,6,0)</f>
        <v>02)790-6404</v>
      </c>
      <c r="H31" s="12" t="str">
        <f>VLOOKUP($B31,base_data!$1:$1048576,7,0)</f>
        <v>richuega@naver.com</v>
      </c>
      <c r="I31" s="6" t="s">
        <v>512</v>
      </c>
      <c r="J31" s="6" t="s">
        <v>559</v>
      </c>
      <c r="K31" s="7" t="s">
        <v>792</v>
      </c>
      <c r="L31" s="7" t="s">
        <v>793</v>
      </c>
      <c r="M31" s="6" t="s">
        <v>560</v>
      </c>
      <c r="N31" s="6" t="s">
        <v>117</v>
      </c>
    </row>
    <row r="32" spans="1:14" s="8" customFormat="1" ht="20" customHeight="1">
      <c r="A32" s="6" t="str">
        <f>B32&amp;"_"&amp;I32</f>
        <v>r_00001_pj_00032</v>
      </c>
      <c r="B32" s="6" t="s">
        <v>449</v>
      </c>
      <c r="C32" s="6" t="str">
        <f>VLOOKUP(B32,base_data!$1:$1048576,2,0)</f>
        <v>리슈 건축사사무소</v>
      </c>
      <c r="D32" s="6" t="str">
        <f>VLOOKUP($B32,base_data!$1:$1048576,3,0)</f>
        <v>https://blog.naver.com/richuehong2</v>
      </c>
      <c r="E32" s="6" t="str">
        <f>VLOOKUP($B32,base_data!$1:$1048576,4,0)</f>
        <v>http://www.richue.com/RAD/PEG/logo_15670534683444.png</v>
      </c>
      <c r="F32" s="12" t="str">
        <f>VLOOKUP($B32,base_data!$1:$1048576,5,0)</f>
        <v>홍만식</v>
      </c>
      <c r="G32" s="12" t="str">
        <f>VLOOKUP($B32,base_data!$1:$1048576,6,0)</f>
        <v>02)790-6404</v>
      </c>
      <c r="H32" s="12" t="str">
        <f>VLOOKUP($B32,base_data!$1:$1048576,7,0)</f>
        <v>richuega@naver.com</v>
      </c>
      <c r="I32" s="6" t="s">
        <v>513</v>
      </c>
      <c r="J32" s="6" t="s">
        <v>561</v>
      </c>
      <c r="K32" s="7" t="s">
        <v>794</v>
      </c>
      <c r="L32" s="7" t="s">
        <v>795</v>
      </c>
      <c r="M32" s="6" t="s">
        <v>695</v>
      </c>
      <c r="N32" s="6" t="s">
        <v>117</v>
      </c>
    </row>
    <row r="33" spans="1:14" s="8" customFormat="1" ht="20" customHeight="1">
      <c r="A33" s="6" t="str">
        <f>B33&amp;"_"&amp;I33</f>
        <v>r_00001_pj_00033</v>
      </c>
      <c r="B33" s="6" t="s">
        <v>449</v>
      </c>
      <c r="C33" s="6" t="str">
        <f>VLOOKUP(B33,base_data!$1:$1048576,2,0)</f>
        <v>리슈 건축사사무소</v>
      </c>
      <c r="D33" s="6" t="str">
        <f>VLOOKUP($B33,base_data!$1:$1048576,3,0)</f>
        <v>https://blog.naver.com/richuehong2</v>
      </c>
      <c r="E33" s="6" t="str">
        <f>VLOOKUP($B33,base_data!$1:$1048576,4,0)</f>
        <v>http://www.richue.com/RAD/PEG/logo_15670534683444.png</v>
      </c>
      <c r="F33" s="12" t="str">
        <f>VLOOKUP($B33,base_data!$1:$1048576,5,0)</f>
        <v>홍만식</v>
      </c>
      <c r="G33" s="12" t="str">
        <f>VLOOKUP($B33,base_data!$1:$1048576,6,0)</f>
        <v>02)790-6404</v>
      </c>
      <c r="H33" s="12" t="str">
        <f>VLOOKUP($B33,base_data!$1:$1048576,7,0)</f>
        <v>richuega@naver.com</v>
      </c>
      <c r="I33" s="6" t="s">
        <v>514</v>
      </c>
      <c r="J33" s="6" t="s">
        <v>562</v>
      </c>
      <c r="K33" s="7" t="s">
        <v>796</v>
      </c>
      <c r="L33" s="7" t="s">
        <v>797</v>
      </c>
      <c r="M33" s="6" t="s">
        <v>563</v>
      </c>
      <c r="N33" s="6" t="s">
        <v>117</v>
      </c>
    </row>
    <row r="34" spans="1:14" s="8" customFormat="1" ht="20" customHeight="1">
      <c r="A34" s="6" t="str">
        <f>B34&amp;"_"&amp;I34</f>
        <v>r_00001_pj_00034</v>
      </c>
      <c r="B34" s="6" t="s">
        <v>449</v>
      </c>
      <c r="C34" s="6" t="str">
        <f>VLOOKUP(B34,base_data!$1:$1048576,2,0)</f>
        <v>리슈 건축사사무소</v>
      </c>
      <c r="D34" s="6" t="str">
        <f>VLOOKUP($B34,base_data!$1:$1048576,3,0)</f>
        <v>https://blog.naver.com/richuehong2</v>
      </c>
      <c r="E34" s="6" t="str">
        <f>VLOOKUP($B34,base_data!$1:$1048576,4,0)</f>
        <v>http://www.richue.com/RAD/PEG/logo_15670534683444.png</v>
      </c>
      <c r="F34" s="12" t="str">
        <f>VLOOKUP($B34,base_data!$1:$1048576,5,0)</f>
        <v>홍만식</v>
      </c>
      <c r="G34" s="12" t="str">
        <f>VLOOKUP($B34,base_data!$1:$1048576,6,0)</f>
        <v>02)790-6404</v>
      </c>
      <c r="H34" s="12" t="str">
        <f>VLOOKUP($B34,base_data!$1:$1048576,7,0)</f>
        <v>richuega@naver.com</v>
      </c>
      <c r="I34" s="6" t="s">
        <v>515</v>
      </c>
      <c r="J34" s="6" t="s">
        <v>566</v>
      </c>
      <c r="K34" s="7" t="s">
        <v>798</v>
      </c>
      <c r="L34" s="7" t="s">
        <v>799</v>
      </c>
      <c r="M34" s="6" t="s">
        <v>564</v>
      </c>
      <c r="N34" s="6" t="s">
        <v>117</v>
      </c>
    </row>
    <row r="35" spans="1:14" s="8" customFormat="1" ht="20" customHeight="1">
      <c r="A35" s="6" t="str">
        <f>B35&amp;"_"&amp;I35</f>
        <v>r_00001_pj_00035</v>
      </c>
      <c r="B35" s="6" t="s">
        <v>449</v>
      </c>
      <c r="C35" s="6" t="str">
        <f>VLOOKUP(B35,base_data!$1:$1048576,2,0)</f>
        <v>리슈 건축사사무소</v>
      </c>
      <c r="D35" s="6" t="str">
        <f>VLOOKUP($B35,base_data!$1:$1048576,3,0)</f>
        <v>https://blog.naver.com/richuehong2</v>
      </c>
      <c r="E35" s="6" t="str">
        <f>VLOOKUP($B35,base_data!$1:$1048576,4,0)</f>
        <v>http://www.richue.com/RAD/PEG/logo_15670534683444.png</v>
      </c>
      <c r="F35" s="12" t="str">
        <f>VLOOKUP($B35,base_data!$1:$1048576,5,0)</f>
        <v>홍만식</v>
      </c>
      <c r="G35" s="12" t="str">
        <f>VLOOKUP($B35,base_data!$1:$1048576,6,0)</f>
        <v>02)790-6404</v>
      </c>
      <c r="H35" s="12" t="str">
        <f>VLOOKUP($B35,base_data!$1:$1048576,7,0)</f>
        <v>richuega@naver.com</v>
      </c>
      <c r="I35" s="6" t="s">
        <v>516</v>
      </c>
      <c r="J35" s="6" t="s">
        <v>565</v>
      </c>
      <c r="K35" s="7" t="s">
        <v>800</v>
      </c>
      <c r="L35" s="7" t="s">
        <v>801</v>
      </c>
      <c r="M35" s="6" t="s">
        <v>567</v>
      </c>
      <c r="N35" s="6" t="s">
        <v>117</v>
      </c>
    </row>
    <row r="36" spans="1:14" s="8" customFormat="1" ht="20" customHeight="1">
      <c r="A36" s="6" t="str">
        <f>B36&amp;"_"&amp;I36</f>
        <v>r_00001_pj_00036</v>
      </c>
      <c r="B36" s="6" t="s">
        <v>449</v>
      </c>
      <c r="C36" s="6" t="str">
        <f>VLOOKUP(B36,base_data!$1:$1048576,2,0)</f>
        <v>리슈 건축사사무소</v>
      </c>
      <c r="D36" s="6" t="str">
        <f>VLOOKUP($B36,base_data!$1:$1048576,3,0)</f>
        <v>https://blog.naver.com/richuehong2</v>
      </c>
      <c r="E36" s="6" t="str">
        <f>VLOOKUP($B36,base_data!$1:$1048576,4,0)</f>
        <v>http://www.richue.com/RAD/PEG/logo_15670534683444.png</v>
      </c>
      <c r="F36" s="12" t="str">
        <f>VLOOKUP($B36,base_data!$1:$1048576,5,0)</f>
        <v>홍만식</v>
      </c>
      <c r="G36" s="12" t="str">
        <f>VLOOKUP($B36,base_data!$1:$1048576,6,0)</f>
        <v>02)790-6404</v>
      </c>
      <c r="H36" s="12" t="str">
        <f>VLOOKUP($B36,base_data!$1:$1048576,7,0)</f>
        <v>richuega@naver.com</v>
      </c>
      <c r="I36" s="6" t="s">
        <v>517</v>
      </c>
      <c r="J36" s="6" t="s">
        <v>568</v>
      </c>
      <c r="K36" s="7" t="s">
        <v>802</v>
      </c>
      <c r="L36" s="7" t="s">
        <v>803</v>
      </c>
      <c r="M36" s="6" t="s">
        <v>570</v>
      </c>
      <c r="N36" s="6" t="s">
        <v>117</v>
      </c>
    </row>
    <row r="37" spans="1:14" s="8" customFormat="1" ht="20" customHeight="1">
      <c r="A37" s="6" t="str">
        <f>B37&amp;"_"&amp;I37</f>
        <v>r_00001_pj_00037</v>
      </c>
      <c r="B37" s="6" t="s">
        <v>449</v>
      </c>
      <c r="C37" s="6" t="str">
        <f>VLOOKUP(B37,base_data!$1:$1048576,2,0)</f>
        <v>리슈 건축사사무소</v>
      </c>
      <c r="D37" s="6" t="str">
        <f>VLOOKUP($B37,base_data!$1:$1048576,3,0)</f>
        <v>https://blog.naver.com/richuehong2</v>
      </c>
      <c r="E37" s="6" t="str">
        <f>VLOOKUP($B37,base_data!$1:$1048576,4,0)</f>
        <v>http://www.richue.com/RAD/PEG/logo_15670534683444.png</v>
      </c>
      <c r="F37" s="12" t="str">
        <f>VLOOKUP($B37,base_data!$1:$1048576,5,0)</f>
        <v>홍만식</v>
      </c>
      <c r="G37" s="12" t="str">
        <f>VLOOKUP($B37,base_data!$1:$1048576,6,0)</f>
        <v>02)790-6404</v>
      </c>
      <c r="H37" s="12" t="str">
        <f>VLOOKUP($B37,base_data!$1:$1048576,7,0)</f>
        <v>richuega@naver.com</v>
      </c>
      <c r="I37" s="6" t="s">
        <v>518</v>
      </c>
      <c r="J37" s="6" t="s">
        <v>569</v>
      </c>
      <c r="K37" s="7" t="s">
        <v>804</v>
      </c>
      <c r="L37" s="7" t="s">
        <v>805</v>
      </c>
      <c r="M37" s="6" t="s">
        <v>571</v>
      </c>
      <c r="N37" s="6" t="s">
        <v>117</v>
      </c>
    </row>
    <row r="38" spans="1:14" s="8" customFormat="1" ht="20" customHeight="1">
      <c r="A38" s="6" t="str">
        <f>B38&amp;"_"&amp;I38</f>
        <v>r_00001_pj_00038</v>
      </c>
      <c r="B38" s="6" t="s">
        <v>449</v>
      </c>
      <c r="C38" s="6" t="str">
        <f>VLOOKUP(B38,base_data!$1:$1048576,2,0)</f>
        <v>리슈 건축사사무소</v>
      </c>
      <c r="D38" s="6" t="str">
        <f>VLOOKUP($B38,base_data!$1:$1048576,3,0)</f>
        <v>https://blog.naver.com/richuehong2</v>
      </c>
      <c r="E38" s="6" t="str">
        <f>VLOOKUP($B38,base_data!$1:$1048576,4,0)</f>
        <v>http://www.richue.com/RAD/PEG/logo_15670534683444.png</v>
      </c>
      <c r="F38" s="12" t="str">
        <f>VLOOKUP($B38,base_data!$1:$1048576,5,0)</f>
        <v>홍만식</v>
      </c>
      <c r="G38" s="12" t="str">
        <f>VLOOKUP($B38,base_data!$1:$1048576,6,0)</f>
        <v>02)790-6404</v>
      </c>
      <c r="H38" s="12" t="str">
        <f>VLOOKUP($B38,base_data!$1:$1048576,7,0)</f>
        <v>richuega@naver.com</v>
      </c>
      <c r="I38" s="6" t="s">
        <v>519</v>
      </c>
      <c r="J38" s="6" t="s">
        <v>572</v>
      </c>
      <c r="K38" s="7" t="s">
        <v>806</v>
      </c>
      <c r="L38" s="7" t="s">
        <v>807</v>
      </c>
      <c r="M38" s="6" t="s">
        <v>391</v>
      </c>
      <c r="N38" s="6" t="s">
        <v>573</v>
      </c>
    </row>
    <row r="39" spans="1:14" s="8" customFormat="1" ht="20" customHeight="1">
      <c r="A39" s="6" t="str">
        <f>B39&amp;"_"&amp;I39</f>
        <v>r_00001_pj_00039</v>
      </c>
      <c r="B39" s="6" t="s">
        <v>449</v>
      </c>
      <c r="C39" s="6" t="str">
        <f>VLOOKUP(B39,base_data!$1:$1048576,2,0)</f>
        <v>리슈 건축사사무소</v>
      </c>
      <c r="D39" s="6" t="str">
        <f>VLOOKUP($B39,base_data!$1:$1048576,3,0)</f>
        <v>https://blog.naver.com/richuehong2</v>
      </c>
      <c r="E39" s="6" t="str">
        <f>VLOOKUP($B39,base_data!$1:$1048576,4,0)</f>
        <v>http://www.richue.com/RAD/PEG/logo_15670534683444.png</v>
      </c>
      <c r="F39" s="12" t="str">
        <f>VLOOKUP($B39,base_data!$1:$1048576,5,0)</f>
        <v>홍만식</v>
      </c>
      <c r="G39" s="12" t="str">
        <f>VLOOKUP($B39,base_data!$1:$1048576,6,0)</f>
        <v>02)790-6404</v>
      </c>
      <c r="H39" s="12" t="str">
        <f>VLOOKUP($B39,base_data!$1:$1048576,7,0)</f>
        <v>richuega@naver.com</v>
      </c>
      <c r="I39" s="6" t="s">
        <v>520</v>
      </c>
      <c r="J39" s="6" t="s">
        <v>574</v>
      </c>
      <c r="K39" s="7" t="s">
        <v>808</v>
      </c>
      <c r="L39" s="7" t="s">
        <v>809</v>
      </c>
      <c r="M39" s="6" t="s">
        <v>575</v>
      </c>
      <c r="N39" s="6" t="s">
        <v>117</v>
      </c>
    </row>
    <row r="40" spans="1:14" s="8" customFormat="1" ht="20" customHeight="1">
      <c r="A40" s="6" t="str">
        <f>B40&amp;"_"&amp;I40</f>
        <v>r_00001_pj_00040</v>
      </c>
      <c r="B40" s="6" t="s">
        <v>449</v>
      </c>
      <c r="C40" s="6" t="str">
        <f>VLOOKUP(B40,base_data!$1:$1048576,2,0)</f>
        <v>리슈 건축사사무소</v>
      </c>
      <c r="D40" s="6" t="str">
        <f>VLOOKUP($B40,base_data!$1:$1048576,3,0)</f>
        <v>https://blog.naver.com/richuehong2</v>
      </c>
      <c r="E40" s="6" t="str">
        <f>VLOOKUP($B40,base_data!$1:$1048576,4,0)</f>
        <v>http://www.richue.com/RAD/PEG/logo_15670534683444.png</v>
      </c>
      <c r="F40" s="12" t="str">
        <f>VLOOKUP($B40,base_data!$1:$1048576,5,0)</f>
        <v>홍만식</v>
      </c>
      <c r="G40" s="12" t="str">
        <f>VLOOKUP($B40,base_data!$1:$1048576,6,0)</f>
        <v>02)790-6404</v>
      </c>
      <c r="H40" s="12" t="str">
        <f>VLOOKUP($B40,base_data!$1:$1048576,7,0)</f>
        <v>richuega@naver.com</v>
      </c>
      <c r="I40" s="6" t="s">
        <v>521</v>
      </c>
      <c r="J40" s="6" t="s">
        <v>576</v>
      </c>
      <c r="K40" s="7" t="s">
        <v>810</v>
      </c>
      <c r="L40" s="7" t="s">
        <v>811</v>
      </c>
      <c r="M40" s="6" t="s">
        <v>577</v>
      </c>
      <c r="N40" s="6" t="s">
        <v>193</v>
      </c>
    </row>
    <row r="41" spans="1:14" s="8" customFormat="1" ht="20" customHeight="1">
      <c r="A41" s="6" t="str">
        <f>B41&amp;"_"&amp;I41</f>
        <v>r_00001_pj_00041</v>
      </c>
      <c r="B41" s="6" t="s">
        <v>449</v>
      </c>
      <c r="C41" s="6" t="str">
        <f>VLOOKUP(B41,base_data!$1:$1048576,2,0)</f>
        <v>리슈 건축사사무소</v>
      </c>
      <c r="D41" s="6" t="str">
        <f>VLOOKUP($B41,base_data!$1:$1048576,3,0)</f>
        <v>https://blog.naver.com/richuehong2</v>
      </c>
      <c r="E41" s="6" t="str">
        <f>VLOOKUP($B41,base_data!$1:$1048576,4,0)</f>
        <v>http://www.richue.com/RAD/PEG/logo_15670534683444.png</v>
      </c>
      <c r="F41" s="12" t="str">
        <f>VLOOKUP($B41,base_data!$1:$1048576,5,0)</f>
        <v>홍만식</v>
      </c>
      <c r="G41" s="12" t="str">
        <f>VLOOKUP($B41,base_data!$1:$1048576,6,0)</f>
        <v>02)790-6404</v>
      </c>
      <c r="H41" s="12" t="str">
        <f>VLOOKUP($B41,base_data!$1:$1048576,7,0)</f>
        <v>richuega@naver.com</v>
      </c>
      <c r="I41" s="6" t="s">
        <v>522</v>
      </c>
      <c r="J41" s="6" t="s">
        <v>578</v>
      </c>
      <c r="K41" s="7" t="s">
        <v>812</v>
      </c>
      <c r="L41" s="7" t="s">
        <v>813</v>
      </c>
      <c r="M41" s="6" t="s">
        <v>579</v>
      </c>
      <c r="N41" s="6" t="s">
        <v>193</v>
      </c>
    </row>
    <row r="42" spans="1:14" s="8" customFormat="1" ht="20" customHeight="1">
      <c r="A42" s="6" t="str">
        <f>B42&amp;"_"&amp;I42</f>
        <v>r_00001_pj_00042</v>
      </c>
      <c r="B42" s="6" t="s">
        <v>449</v>
      </c>
      <c r="C42" s="6" t="str">
        <f>VLOOKUP(B42,base_data!$1:$1048576,2,0)</f>
        <v>리슈 건축사사무소</v>
      </c>
      <c r="D42" s="6" t="str">
        <f>VLOOKUP($B42,base_data!$1:$1048576,3,0)</f>
        <v>https://blog.naver.com/richuehong2</v>
      </c>
      <c r="E42" s="6" t="str">
        <f>VLOOKUP($B42,base_data!$1:$1048576,4,0)</f>
        <v>http://www.richue.com/RAD/PEG/logo_15670534683444.png</v>
      </c>
      <c r="F42" s="12" t="str">
        <f>VLOOKUP($B42,base_data!$1:$1048576,5,0)</f>
        <v>홍만식</v>
      </c>
      <c r="G42" s="12" t="str">
        <f>VLOOKUP($B42,base_data!$1:$1048576,6,0)</f>
        <v>02)790-6404</v>
      </c>
      <c r="H42" s="12" t="str">
        <f>VLOOKUP($B42,base_data!$1:$1048576,7,0)</f>
        <v>richuega@naver.com</v>
      </c>
      <c r="I42" s="6" t="s">
        <v>523</v>
      </c>
      <c r="J42" s="6" t="s">
        <v>580</v>
      </c>
      <c r="K42" s="7" t="s">
        <v>814</v>
      </c>
      <c r="L42" s="7" t="s">
        <v>815</v>
      </c>
      <c r="M42" s="6" t="s">
        <v>581</v>
      </c>
      <c r="N42" s="6" t="s">
        <v>117</v>
      </c>
    </row>
    <row r="43" spans="1:14" s="8" customFormat="1" ht="20" customHeight="1">
      <c r="A43" s="6" t="str">
        <f>B43&amp;"_"&amp;I43</f>
        <v>r_00001_pj_00043</v>
      </c>
      <c r="B43" s="6" t="s">
        <v>449</v>
      </c>
      <c r="C43" s="6" t="str">
        <f>VLOOKUP(B43,base_data!$1:$1048576,2,0)</f>
        <v>리슈 건축사사무소</v>
      </c>
      <c r="D43" s="6" t="str">
        <f>VLOOKUP($B43,base_data!$1:$1048576,3,0)</f>
        <v>https://blog.naver.com/richuehong2</v>
      </c>
      <c r="E43" s="6" t="str">
        <f>VLOOKUP($B43,base_data!$1:$1048576,4,0)</f>
        <v>http://www.richue.com/RAD/PEG/logo_15670534683444.png</v>
      </c>
      <c r="F43" s="12" t="str">
        <f>VLOOKUP($B43,base_data!$1:$1048576,5,0)</f>
        <v>홍만식</v>
      </c>
      <c r="G43" s="12" t="str">
        <f>VLOOKUP($B43,base_data!$1:$1048576,6,0)</f>
        <v>02)790-6404</v>
      </c>
      <c r="H43" s="12" t="str">
        <f>VLOOKUP($B43,base_data!$1:$1048576,7,0)</f>
        <v>richuega@naver.com</v>
      </c>
      <c r="I43" s="6" t="s">
        <v>524</v>
      </c>
      <c r="J43" s="6" t="s">
        <v>582</v>
      </c>
      <c r="K43" s="7" t="s">
        <v>816</v>
      </c>
      <c r="L43" s="7" t="s">
        <v>817</v>
      </c>
      <c r="M43" s="6" t="s">
        <v>575</v>
      </c>
      <c r="N43" s="6" t="s">
        <v>117</v>
      </c>
    </row>
    <row r="44" spans="1:14" s="8" customFormat="1" ht="20" customHeight="1">
      <c r="A44" s="6" t="str">
        <f>B44&amp;"_"&amp;I44</f>
        <v>r_00001_pj_00044</v>
      </c>
      <c r="B44" s="6" t="s">
        <v>449</v>
      </c>
      <c r="C44" s="6" t="str">
        <f>VLOOKUP(B44,base_data!$1:$1048576,2,0)</f>
        <v>리슈 건축사사무소</v>
      </c>
      <c r="D44" s="6" t="str">
        <f>VLOOKUP($B44,base_data!$1:$1048576,3,0)</f>
        <v>https://blog.naver.com/richuehong2</v>
      </c>
      <c r="E44" s="6" t="str">
        <f>VLOOKUP($B44,base_data!$1:$1048576,4,0)</f>
        <v>http://www.richue.com/RAD/PEG/logo_15670534683444.png</v>
      </c>
      <c r="F44" s="12" t="str">
        <f>VLOOKUP($B44,base_data!$1:$1048576,5,0)</f>
        <v>홍만식</v>
      </c>
      <c r="G44" s="12" t="str">
        <f>VLOOKUP($B44,base_data!$1:$1048576,6,0)</f>
        <v>02)790-6404</v>
      </c>
      <c r="H44" s="12" t="str">
        <f>VLOOKUP($B44,base_data!$1:$1048576,7,0)</f>
        <v>richuega@naver.com</v>
      </c>
      <c r="I44" s="6" t="s">
        <v>525</v>
      </c>
      <c r="J44" s="6" t="s">
        <v>583</v>
      </c>
      <c r="K44" s="7" t="s">
        <v>818</v>
      </c>
      <c r="L44" s="7" t="s">
        <v>819</v>
      </c>
      <c r="M44" s="6" t="s">
        <v>584</v>
      </c>
      <c r="N44" s="6" t="s">
        <v>117</v>
      </c>
    </row>
    <row r="45" spans="1:14" s="8" customFormat="1" ht="20" customHeight="1">
      <c r="A45" s="6" t="str">
        <f>B45&amp;"_"&amp;I45</f>
        <v>r_00001_pj_00045</v>
      </c>
      <c r="B45" s="6" t="s">
        <v>449</v>
      </c>
      <c r="C45" s="6" t="str">
        <f>VLOOKUP(B45,base_data!$1:$1048576,2,0)</f>
        <v>리슈 건축사사무소</v>
      </c>
      <c r="D45" s="6" t="str">
        <f>VLOOKUP($B45,base_data!$1:$1048576,3,0)</f>
        <v>https://blog.naver.com/richuehong2</v>
      </c>
      <c r="E45" s="6" t="str">
        <f>VLOOKUP($B45,base_data!$1:$1048576,4,0)</f>
        <v>http://www.richue.com/RAD/PEG/logo_15670534683444.png</v>
      </c>
      <c r="F45" s="12" t="str">
        <f>VLOOKUP($B45,base_data!$1:$1048576,5,0)</f>
        <v>홍만식</v>
      </c>
      <c r="G45" s="12" t="str">
        <f>VLOOKUP($B45,base_data!$1:$1048576,6,0)</f>
        <v>02)790-6404</v>
      </c>
      <c r="H45" s="12" t="str">
        <f>VLOOKUP($B45,base_data!$1:$1048576,7,0)</f>
        <v>richuega@naver.com</v>
      </c>
      <c r="I45" s="6" t="s">
        <v>526</v>
      </c>
      <c r="J45" s="6" t="s">
        <v>585</v>
      </c>
      <c r="K45" s="7" t="s">
        <v>820</v>
      </c>
      <c r="L45" s="7" t="s">
        <v>821</v>
      </c>
      <c r="M45" s="6" t="s">
        <v>586</v>
      </c>
      <c r="N45" s="6" t="s">
        <v>117</v>
      </c>
    </row>
    <row r="46" spans="1:14" s="8" customFormat="1" ht="20" customHeight="1">
      <c r="A46" s="6" t="str">
        <f>B46&amp;"_"&amp;I46</f>
        <v>r_00001_pj_00046</v>
      </c>
      <c r="B46" s="6" t="s">
        <v>449</v>
      </c>
      <c r="C46" s="6" t="str">
        <f>VLOOKUP(B46,base_data!$1:$1048576,2,0)</f>
        <v>리슈 건축사사무소</v>
      </c>
      <c r="D46" s="6" t="str">
        <f>VLOOKUP($B46,base_data!$1:$1048576,3,0)</f>
        <v>https://blog.naver.com/richuehong2</v>
      </c>
      <c r="E46" s="6" t="str">
        <f>VLOOKUP($B46,base_data!$1:$1048576,4,0)</f>
        <v>http://www.richue.com/RAD/PEG/logo_15670534683444.png</v>
      </c>
      <c r="F46" s="12" t="str">
        <f>VLOOKUP($B46,base_data!$1:$1048576,5,0)</f>
        <v>홍만식</v>
      </c>
      <c r="G46" s="12" t="str">
        <f>VLOOKUP($B46,base_data!$1:$1048576,6,0)</f>
        <v>02)790-6404</v>
      </c>
      <c r="H46" s="12" t="str">
        <f>VLOOKUP($B46,base_data!$1:$1048576,7,0)</f>
        <v>richuega@naver.com</v>
      </c>
      <c r="I46" s="6" t="s">
        <v>527</v>
      </c>
      <c r="J46" s="6" t="s">
        <v>587</v>
      </c>
      <c r="K46" s="7" t="s">
        <v>822</v>
      </c>
      <c r="L46" s="7" t="s">
        <v>823</v>
      </c>
      <c r="M46" s="6" t="s">
        <v>588</v>
      </c>
      <c r="N46" s="6" t="s">
        <v>117</v>
      </c>
    </row>
    <row r="47" spans="1:14" s="8" customFormat="1" ht="20" customHeight="1">
      <c r="A47" s="6" t="str">
        <f>B47&amp;"_"&amp;I47</f>
        <v>r_00001_pj_00047</v>
      </c>
      <c r="B47" s="6" t="s">
        <v>449</v>
      </c>
      <c r="C47" s="6" t="str">
        <f>VLOOKUP(B47,base_data!$1:$1048576,2,0)</f>
        <v>리슈 건축사사무소</v>
      </c>
      <c r="D47" s="6" t="str">
        <f>VLOOKUP($B47,base_data!$1:$1048576,3,0)</f>
        <v>https://blog.naver.com/richuehong2</v>
      </c>
      <c r="E47" s="6" t="str">
        <f>VLOOKUP($B47,base_data!$1:$1048576,4,0)</f>
        <v>http://www.richue.com/RAD/PEG/logo_15670534683444.png</v>
      </c>
      <c r="F47" s="12" t="str">
        <f>VLOOKUP($B47,base_data!$1:$1048576,5,0)</f>
        <v>홍만식</v>
      </c>
      <c r="G47" s="12" t="str">
        <f>VLOOKUP($B47,base_data!$1:$1048576,6,0)</f>
        <v>02)790-6404</v>
      </c>
      <c r="H47" s="12" t="str">
        <f>VLOOKUP($B47,base_data!$1:$1048576,7,0)</f>
        <v>richuega@naver.com</v>
      </c>
      <c r="I47" s="6" t="s">
        <v>528</v>
      </c>
      <c r="J47" s="6" t="s">
        <v>589</v>
      </c>
      <c r="K47" s="7" t="s">
        <v>824</v>
      </c>
      <c r="L47" s="7" t="s">
        <v>825</v>
      </c>
      <c r="M47" s="6" t="s">
        <v>590</v>
      </c>
      <c r="N47" s="6" t="s">
        <v>117</v>
      </c>
    </row>
    <row r="48" spans="1:14" s="8" customFormat="1" ht="20" customHeight="1">
      <c r="A48" s="6" t="str">
        <f>B48&amp;"_"&amp;I48</f>
        <v>r_00001_pj_00048</v>
      </c>
      <c r="B48" s="6" t="s">
        <v>449</v>
      </c>
      <c r="C48" s="6" t="str">
        <f>VLOOKUP(B48,base_data!$1:$1048576,2,0)</f>
        <v>리슈 건축사사무소</v>
      </c>
      <c r="D48" s="6" t="str">
        <f>VLOOKUP($B48,base_data!$1:$1048576,3,0)</f>
        <v>https://blog.naver.com/richuehong2</v>
      </c>
      <c r="E48" s="6" t="str">
        <f>VLOOKUP($B48,base_data!$1:$1048576,4,0)</f>
        <v>http://www.richue.com/RAD/PEG/logo_15670534683444.png</v>
      </c>
      <c r="F48" s="12" t="str">
        <f>VLOOKUP($B48,base_data!$1:$1048576,5,0)</f>
        <v>홍만식</v>
      </c>
      <c r="G48" s="12" t="str">
        <f>VLOOKUP($B48,base_data!$1:$1048576,6,0)</f>
        <v>02)790-6404</v>
      </c>
      <c r="H48" s="12" t="str">
        <f>VLOOKUP($B48,base_data!$1:$1048576,7,0)</f>
        <v>richuega@naver.com</v>
      </c>
      <c r="I48" s="6" t="s">
        <v>529</v>
      </c>
      <c r="J48" s="6" t="s">
        <v>591</v>
      </c>
      <c r="K48" s="7" t="s">
        <v>626</v>
      </c>
      <c r="L48" s="7" t="s">
        <v>826</v>
      </c>
      <c r="M48" s="6" t="s">
        <v>192</v>
      </c>
      <c r="N48" s="6" t="s">
        <v>117</v>
      </c>
    </row>
    <row r="49" spans="1:14" s="8" customFormat="1" ht="20" customHeight="1">
      <c r="A49" s="6" t="str">
        <f>B49&amp;"_"&amp;I49</f>
        <v>r_00001_pj_00049</v>
      </c>
      <c r="B49" s="6" t="s">
        <v>449</v>
      </c>
      <c r="C49" s="6" t="str">
        <f>VLOOKUP(B49,base_data!$1:$1048576,2,0)</f>
        <v>리슈 건축사사무소</v>
      </c>
      <c r="D49" s="6" t="str">
        <f>VLOOKUP($B49,base_data!$1:$1048576,3,0)</f>
        <v>https://blog.naver.com/richuehong2</v>
      </c>
      <c r="E49" s="6" t="str">
        <f>VLOOKUP($B49,base_data!$1:$1048576,4,0)</f>
        <v>http://www.richue.com/RAD/PEG/logo_15670534683444.png</v>
      </c>
      <c r="F49" s="12" t="str">
        <f>VLOOKUP($B49,base_data!$1:$1048576,5,0)</f>
        <v>홍만식</v>
      </c>
      <c r="G49" s="12" t="str">
        <f>VLOOKUP($B49,base_data!$1:$1048576,6,0)</f>
        <v>02)790-6404</v>
      </c>
      <c r="H49" s="12" t="str">
        <f>VLOOKUP($B49,base_data!$1:$1048576,7,0)</f>
        <v>richuega@naver.com</v>
      </c>
      <c r="I49" s="6" t="s">
        <v>530</v>
      </c>
      <c r="J49" s="6" t="s">
        <v>592</v>
      </c>
      <c r="K49" s="7" t="s">
        <v>827</v>
      </c>
      <c r="L49" s="7" t="s">
        <v>828</v>
      </c>
      <c r="M49" s="6" t="s">
        <v>593</v>
      </c>
      <c r="N49" s="6" t="s">
        <v>117</v>
      </c>
    </row>
    <row r="50" spans="1:14" s="8" customFormat="1" ht="20" customHeight="1">
      <c r="A50" s="6" t="str">
        <f>B50&amp;"_"&amp;I50</f>
        <v>r_00001_pj_00050</v>
      </c>
      <c r="B50" s="6" t="s">
        <v>449</v>
      </c>
      <c r="C50" s="6" t="str">
        <f>VLOOKUP(B50,base_data!$1:$1048576,2,0)</f>
        <v>리슈 건축사사무소</v>
      </c>
      <c r="D50" s="6" t="str">
        <f>VLOOKUP($B50,base_data!$1:$1048576,3,0)</f>
        <v>https://blog.naver.com/richuehong2</v>
      </c>
      <c r="E50" s="6" t="str">
        <f>VLOOKUP($B50,base_data!$1:$1048576,4,0)</f>
        <v>http://www.richue.com/RAD/PEG/logo_15670534683444.png</v>
      </c>
      <c r="F50" s="12" t="str">
        <f>VLOOKUP($B50,base_data!$1:$1048576,5,0)</f>
        <v>홍만식</v>
      </c>
      <c r="G50" s="12" t="str">
        <f>VLOOKUP($B50,base_data!$1:$1048576,6,0)</f>
        <v>02)790-6404</v>
      </c>
      <c r="H50" s="12" t="str">
        <f>VLOOKUP($B50,base_data!$1:$1048576,7,0)</f>
        <v>richuega@naver.com</v>
      </c>
      <c r="I50" s="6" t="s">
        <v>531</v>
      </c>
      <c r="J50" s="6" t="s">
        <v>612</v>
      </c>
      <c r="K50" s="7" t="s">
        <v>829</v>
      </c>
      <c r="L50" s="7" t="s">
        <v>830</v>
      </c>
      <c r="M50" s="6" t="s">
        <v>611</v>
      </c>
      <c r="N50" s="6" t="s">
        <v>117</v>
      </c>
    </row>
    <row r="51" spans="1:14" s="8" customFormat="1" ht="20" customHeight="1">
      <c r="A51" s="6" t="str">
        <f>B51&amp;"_"&amp;I51</f>
        <v>r_00001_pj_00051</v>
      </c>
      <c r="B51" s="6" t="s">
        <v>449</v>
      </c>
      <c r="C51" s="6" t="str">
        <f>VLOOKUP(B51,base_data!$1:$1048576,2,0)</f>
        <v>리슈 건축사사무소</v>
      </c>
      <c r="D51" s="6" t="str">
        <f>VLOOKUP($B51,base_data!$1:$1048576,3,0)</f>
        <v>https://blog.naver.com/richuehong2</v>
      </c>
      <c r="E51" s="6" t="str">
        <f>VLOOKUP($B51,base_data!$1:$1048576,4,0)</f>
        <v>http://www.richue.com/RAD/PEG/logo_15670534683444.png</v>
      </c>
      <c r="F51" s="12" t="str">
        <f>VLOOKUP($B51,base_data!$1:$1048576,5,0)</f>
        <v>홍만식</v>
      </c>
      <c r="G51" s="12" t="str">
        <f>VLOOKUP($B51,base_data!$1:$1048576,6,0)</f>
        <v>02)790-6404</v>
      </c>
      <c r="H51" s="12" t="str">
        <f>VLOOKUP($B51,base_data!$1:$1048576,7,0)</f>
        <v>richuega@naver.com</v>
      </c>
      <c r="I51" s="6" t="s">
        <v>532</v>
      </c>
      <c r="J51" s="6" t="s">
        <v>833</v>
      </c>
      <c r="K51" s="7" t="s">
        <v>831</v>
      </c>
      <c r="L51" s="7" t="s">
        <v>832</v>
      </c>
      <c r="M51" s="6" t="s">
        <v>613</v>
      </c>
      <c r="N51" s="6" t="s">
        <v>614</v>
      </c>
    </row>
    <row r="52" spans="1:14" s="8" customFormat="1" ht="20" customHeight="1">
      <c r="A52" s="6" t="str">
        <f>B52&amp;"_"&amp;I52</f>
        <v>r_00001_pj_00053</v>
      </c>
      <c r="B52" s="6" t="s">
        <v>449</v>
      </c>
      <c r="C52" s="6" t="str">
        <f>VLOOKUP(B52,base_data!$1:$1048576,2,0)</f>
        <v>리슈 건축사사무소</v>
      </c>
      <c r="D52" s="6" t="str">
        <f>VLOOKUP($B52,base_data!$1:$1048576,3,0)</f>
        <v>https://blog.naver.com/richuehong2</v>
      </c>
      <c r="E52" s="6" t="str">
        <f>VLOOKUP($B52,base_data!$1:$1048576,4,0)</f>
        <v>http://www.richue.com/RAD/PEG/logo_15670534683444.png</v>
      </c>
      <c r="F52" s="12" t="str">
        <f>VLOOKUP($B52,base_data!$1:$1048576,5,0)</f>
        <v>홍만식</v>
      </c>
      <c r="G52" s="12" t="str">
        <f>VLOOKUP($B52,base_data!$1:$1048576,6,0)</f>
        <v>02)790-6404</v>
      </c>
      <c r="H52" s="12" t="str">
        <f>VLOOKUP($B52,base_data!$1:$1048576,7,0)</f>
        <v>richuega@naver.com</v>
      </c>
      <c r="I52" s="6" t="s">
        <v>533</v>
      </c>
      <c r="J52" s="6" t="s">
        <v>615</v>
      </c>
      <c r="K52" s="7" t="s">
        <v>834</v>
      </c>
      <c r="L52" s="7" t="s">
        <v>835</v>
      </c>
      <c r="M52" s="6" t="s">
        <v>616</v>
      </c>
      <c r="N52" s="6" t="s">
        <v>117</v>
      </c>
    </row>
    <row r="53" spans="1:14" s="8" customFormat="1" ht="20" customHeight="1">
      <c r="A53" s="6" t="str">
        <f>B53&amp;"_"&amp;I53</f>
        <v>r_00001_pj_00054</v>
      </c>
      <c r="B53" s="6" t="s">
        <v>449</v>
      </c>
      <c r="C53" s="6" t="str">
        <f>VLOOKUP(B53,base_data!$1:$1048576,2,0)</f>
        <v>리슈 건축사사무소</v>
      </c>
      <c r="D53" s="6" t="str">
        <f>VLOOKUP($B53,base_data!$1:$1048576,3,0)</f>
        <v>https://blog.naver.com/richuehong2</v>
      </c>
      <c r="E53" s="6" t="str">
        <f>VLOOKUP($B53,base_data!$1:$1048576,4,0)</f>
        <v>http://www.richue.com/RAD/PEG/logo_15670534683444.png</v>
      </c>
      <c r="F53" s="12" t="str">
        <f>VLOOKUP($B53,base_data!$1:$1048576,5,0)</f>
        <v>홍만식</v>
      </c>
      <c r="G53" s="12" t="str">
        <f>VLOOKUP($B53,base_data!$1:$1048576,6,0)</f>
        <v>02)790-6404</v>
      </c>
      <c r="H53" s="12" t="str">
        <f>VLOOKUP($B53,base_data!$1:$1048576,7,0)</f>
        <v>richuega@naver.com</v>
      </c>
      <c r="I53" s="6" t="s">
        <v>534</v>
      </c>
      <c r="J53" s="6" t="s">
        <v>617</v>
      </c>
      <c r="K53" s="7" t="s">
        <v>836</v>
      </c>
      <c r="L53" s="7" t="s">
        <v>837</v>
      </c>
      <c r="M53" s="6" t="s">
        <v>618</v>
      </c>
      <c r="N53" s="6" t="s">
        <v>117</v>
      </c>
    </row>
    <row r="54" spans="1:14" s="8" customFormat="1" ht="20" customHeight="1">
      <c r="A54" s="6" t="str">
        <f>B54&amp;"_"&amp;I54</f>
        <v>r_00001_pj_00055</v>
      </c>
      <c r="B54" s="6" t="s">
        <v>449</v>
      </c>
      <c r="C54" s="6" t="str">
        <f>VLOOKUP(B54,base_data!$1:$1048576,2,0)</f>
        <v>리슈 건축사사무소</v>
      </c>
      <c r="D54" s="6" t="str">
        <f>VLOOKUP($B54,base_data!$1:$1048576,3,0)</f>
        <v>https://blog.naver.com/richuehong2</v>
      </c>
      <c r="E54" s="6" t="str">
        <f>VLOOKUP($B54,base_data!$1:$1048576,4,0)</f>
        <v>http://www.richue.com/RAD/PEG/logo_15670534683444.png</v>
      </c>
      <c r="F54" s="12" t="str">
        <f>VLOOKUP($B54,base_data!$1:$1048576,5,0)</f>
        <v>홍만식</v>
      </c>
      <c r="G54" s="12" t="str">
        <f>VLOOKUP($B54,base_data!$1:$1048576,6,0)</f>
        <v>02)790-6404</v>
      </c>
      <c r="H54" s="12" t="str">
        <f>VLOOKUP($B54,base_data!$1:$1048576,7,0)</f>
        <v>richuega@naver.com</v>
      </c>
      <c r="I54" s="6" t="s">
        <v>535</v>
      </c>
      <c r="J54" s="6" t="s">
        <v>619</v>
      </c>
      <c r="K54" s="7" t="s">
        <v>838</v>
      </c>
      <c r="L54" s="7" t="s">
        <v>839</v>
      </c>
      <c r="M54" s="6" t="s">
        <v>620</v>
      </c>
      <c r="N54" s="6" t="s">
        <v>117</v>
      </c>
    </row>
    <row r="55" spans="1:14" s="8" customFormat="1" ht="20" customHeight="1">
      <c r="A55" s="6" t="str">
        <f>B55&amp;"_"&amp;I55</f>
        <v>r_00001_pj_00056</v>
      </c>
      <c r="B55" s="6" t="s">
        <v>449</v>
      </c>
      <c r="C55" s="6" t="str">
        <f>VLOOKUP(B55,base_data!$1:$1048576,2,0)</f>
        <v>리슈 건축사사무소</v>
      </c>
      <c r="D55" s="6" t="str">
        <f>VLOOKUP($B55,base_data!$1:$1048576,3,0)</f>
        <v>https://blog.naver.com/richuehong2</v>
      </c>
      <c r="E55" s="6" t="str">
        <f>VLOOKUP($B55,base_data!$1:$1048576,4,0)</f>
        <v>http://www.richue.com/RAD/PEG/logo_15670534683444.png</v>
      </c>
      <c r="F55" s="12" t="str">
        <f>VLOOKUP($B55,base_data!$1:$1048576,5,0)</f>
        <v>홍만식</v>
      </c>
      <c r="G55" s="12" t="str">
        <f>VLOOKUP($B55,base_data!$1:$1048576,6,0)</f>
        <v>02)790-6404</v>
      </c>
      <c r="H55" s="12" t="str">
        <f>VLOOKUP($B55,base_data!$1:$1048576,7,0)</f>
        <v>richuega@naver.com</v>
      </c>
      <c r="I55" s="6" t="s">
        <v>536</v>
      </c>
      <c r="J55" s="6" t="s">
        <v>621</v>
      </c>
      <c r="K55" s="7" t="s">
        <v>840</v>
      </c>
      <c r="L55" s="7" t="s">
        <v>841</v>
      </c>
      <c r="M55" s="6" t="s">
        <v>622</v>
      </c>
      <c r="N55" s="6" t="s">
        <v>117</v>
      </c>
    </row>
    <row r="56" spans="1:14" s="8" customFormat="1" ht="20" customHeight="1">
      <c r="A56" s="6" t="str">
        <f>B56&amp;"_"&amp;I56</f>
        <v>r_00001_pj_00057</v>
      </c>
      <c r="B56" s="6" t="s">
        <v>449</v>
      </c>
      <c r="C56" s="6" t="str">
        <f>VLOOKUP(B56,base_data!$1:$1048576,2,0)</f>
        <v>리슈 건축사사무소</v>
      </c>
      <c r="D56" s="6" t="str">
        <f>VLOOKUP($B56,base_data!$1:$1048576,3,0)</f>
        <v>https://blog.naver.com/richuehong2</v>
      </c>
      <c r="E56" s="6" t="str">
        <f>VLOOKUP($B56,base_data!$1:$1048576,4,0)</f>
        <v>http://www.richue.com/RAD/PEG/logo_15670534683444.png</v>
      </c>
      <c r="F56" s="12" t="str">
        <f>VLOOKUP($B56,base_data!$1:$1048576,5,0)</f>
        <v>홍만식</v>
      </c>
      <c r="G56" s="12" t="str">
        <f>VLOOKUP($B56,base_data!$1:$1048576,6,0)</f>
        <v>02)790-6404</v>
      </c>
      <c r="H56" s="12" t="str">
        <f>VLOOKUP($B56,base_data!$1:$1048576,7,0)</f>
        <v>richuega@naver.com</v>
      </c>
      <c r="I56" s="6" t="s">
        <v>537</v>
      </c>
      <c r="J56" s="6" t="s">
        <v>623</v>
      </c>
      <c r="K56" s="7" t="s">
        <v>842</v>
      </c>
      <c r="L56" s="7" t="s">
        <v>843</v>
      </c>
      <c r="M56" s="6" t="s">
        <v>624</v>
      </c>
      <c r="N56" s="6" t="s">
        <v>117</v>
      </c>
    </row>
    <row r="57" spans="1:14" s="8" customFormat="1" ht="20" customHeight="1">
      <c r="A57" s="6" t="str">
        <f>B57&amp;"_"&amp;I57</f>
        <v>r_00001_pj_00058</v>
      </c>
      <c r="B57" s="6" t="s">
        <v>449</v>
      </c>
      <c r="C57" s="6" t="str">
        <f>VLOOKUP(B57,base_data!$1:$1048576,2,0)</f>
        <v>리슈 건축사사무소</v>
      </c>
      <c r="D57" s="6" t="str">
        <f>VLOOKUP($B57,base_data!$1:$1048576,3,0)</f>
        <v>https://blog.naver.com/richuehong2</v>
      </c>
      <c r="E57" s="6" t="str">
        <f>VLOOKUP($B57,base_data!$1:$1048576,4,0)</f>
        <v>http://www.richue.com/RAD/PEG/logo_15670534683444.png</v>
      </c>
      <c r="F57" s="12" t="str">
        <f>VLOOKUP($B57,base_data!$1:$1048576,5,0)</f>
        <v>홍만식</v>
      </c>
      <c r="G57" s="12" t="str">
        <f>VLOOKUP($B57,base_data!$1:$1048576,6,0)</f>
        <v>02)790-6404</v>
      </c>
      <c r="H57" s="12" t="str">
        <f>VLOOKUP($B57,base_data!$1:$1048576,7,0)</f>
        <v>richuega@naver.com</v>
      </c>
      <c r="I57" s="6" t="s">
        <v>538</v>
      </c>
      <c r="J57" s="6" t="s">
        <v>625</v>
      </c>
      <c r="K57" s="7" t="s">
        <v>844</v>
      </c>
      <c r="L57" s="7" t="s">
        <v>845</v>
      </c>
      <c r="M57" s="6" t="s">
        <v>192</v>
      </c>
      <c r="N57" s="6" t="s">
        <v>117</v>
      </c>
    </row>
    <row r="58" spans="1:14" s="8" customFormat="1" ht="20" customHeight="1">
      <c r="A58" s="6" t="str">
        <f>B58&amp;"_"&amp;I58</f>
        <v>r_00001_pj_00059</v>
      </c>
      <c r="B58" s="6" t="s">
        <v>449</v>
      </c>
      <c r="C58" s="6" t="str">
        <f>VLOOKUP(B58,base_data!$1:$1048576,2,0)</f>
        <v>리슈 건축사사무소</v>
      </c>
      <c r="D58" s="6" t="str">
        <f>VLOOKUP($B58,base_data!$1:$1048576,3,0)</f>
        <v>https://blog.naver.com/richuehong2</v>
      </c>
      <c r="E58" s="6" t="str">
        <f>VLOOKUP($B58,base_data!$1:$1048576,4,0)</f>
        <v>http://www.richue.com/RAD/PEG/logo_15670534683444.png</v>
      </c>
      <c r="F58" s="12" t="str">
        <f>VLOOKUP($B58,base_data!$1:$1048576,5,0)</f>
        <v>홍만식</v>
      </c>
      <c r="G58" s="12" t="str">
        <f>VLOOKUP($B58,base_data!$1:$1048576,6,0)</f>
        <v>02)790-6404</v>
      </c>
      <c r="H58" s="12" t="str">
        <f>VLOOKUP($B58,base_data!$1:$1048576,7,0)</f>
        <v>richuega@naver.com</v>
      </c>
      <c r="I58" s="6" t="s">
        <v>539</v>
      </c>
      <c r="J58" s="6" t="s">
        <v>627</v>
      </c>
      <c r="K58" s="7" t="s">
        <v>846</v>
      </c>
      <c r="L58" s="7" t="s">
        <v>847</v>
      </c>
      <c r="M58" s="6" t="s">
        <v>628</v>
      </c>
      <c r="N58" s="6" t="s">
        <v>117</v>
      </c>
    </row>
    <row r="59" spans="1:14" s="8" customFormat="1" ht="20" customHeight="1">
      <c r="A59" s="6" t="str">
        <f>B59&amp;"_"&amp;I59</f>
        <v>r_00001_pj_00060</v>
      </c>
      <c r="B59" s="6" t="s">
        <v>449</v>
      </c>
      <c r="C59" s="6" t="str">
        <f>VLOOKUP(B59,base_data!$1:$1048576,2,0)</f>
        <v>리슈 건축사사무소</v>
      </c>
      <c r="D59" s="6" t="str">
        <f>VLOOKUP($B59,base_data!$1:$1048576,3,0)</f>
        <v>https://blog.naver.com/richuehong2</v>
      </c>
      <c r="E59" s="6" t="str">
        <f>VLOOKUP($B59,base_data!$1:$1048576,4,0)</f>
        <v>http://www.richue.com/RAD/PEG/logo_15670534683444.png</v>
      </c>
      <c r="F59" s="12" t="str">
        <f>VLOOKUP($B59,base_data!$1:$1048576,5,0)</f>
        <v>홍만식</v>
      </c>
      <c r="G59" s="12" t="str">
        <f>VLOOKUP($B59,base_data!$1:$1048576,6,0)</f>
        <v>02)790-6404</v>
      </c>
      <c r="H59" s="12" t="str">
        <f>VLOOKUP($B59,base_data!$1:$1048576,7,0)</f>
        <v>richuega@naver.com</v>
      </c>
      <c r="I59" s="6" t="s">
        <v>540</v>
      </c>
      <c r="J59" s="6" t="s">
        <v>629</v>
      </c>
      <c r="K59" s="7" t="s">
        <v>848</v>
      </c>
      <c r="L59" s="7" t="s">
        <v>849</v>
      </c>
      <c r="M59" s="6" t="s">
        <v>630</v>
      </c>
      <c r="N59" s="6" t="s">
        <v>117</v>
      </c>
    </row>
    <row r="60" spans="1:14" s="8" customFormat="1" ht="20" customHeight="1">
      <c r="A60" s="6" t="str">
        <f>B60&amp;"_"&amp;I60</f>
        <v>r_00001_pj_00061</v>
      </c>
      <c r="B60" s="6" t="s">
        <v>449</v>
      </c>
      <c r="C60" s="6" t="str">
        <f>VLOOKUP(B60,base_data!$1:$1048576,2,0)</f>
        <v>리슈 건축사사무소</v>
      </c>
      <c r="D60" s="6" t="str">
        <f>VLOOKUP($B60,base_data!$1:$1048576,3,0)</f>
        <v>https://blog.naver.com/richuehong2</v>
      </c>
      <c r="E60" s="6" t="str">
        <f>VLOOKUP($B60,base_data!$1:$1048576,4,0)</f>
        <v>http://www.richue.com/RAD/PEG/logo_15670534683444.png</v>
      </c>
      <c r="F60" s="12" t="str">
        <f>VLOOKUP($B60,base_data!$1:$1048576,5,0)</f>
        <v>홍만식</v>
      </c>
      <c r="G60" s="12" t="str">
        <f>VLOOKUP($B60,base_data!$1:$1048576,6,0)</f>
        <v>02)790-6404</v>
      </c>
      <c r="H60" s="12" t="str">
        <f>VLOOKUP($B60,base_data!$1:$1048576,7,0)</f>
        <v>richuega@naver.com</v>
      </c>
      <c r="I60" s="6" t="s">
        <v>541</v>
      </c>
      <c r="J60" s="6" t="s">
        <v>631</v>
      </c>
      <c r="K60" s="7" t="s">
        <v>850</v>
      </c>
      <c r="L60" s="7" t="s">
        <v>851</v>
      </c>
      <c r="M60" s="6" t="s">
        <v>632</v>
      </c>
      <c r="N60" s="6" t="s">
        <v>117</v>
      </c>
    </row>
    <row r="61" spans="1:14" s="8" customFormat="1" ht="20" customHeight="1">
      <c r="A61" s="6" t="str">
        <f>B61&amp;"_"&amp;I61</f>
        <v>r_00001_pj_00062</v>
      </c>
      <c r="B61" s="6" t="s">
        <v>449</v>
      </c>
      <c r="C61" s="6" t="str">
        <f>VLOOKUP(B61,base_data!$1:$1048576,2,0)</f>
        <v>리슈 건축사사무소</v>
      </c>
      <c r="D61" s="6" t="str">
        <f>VLOOKUP($B61,base_data!$1:$1048576,3,0)</f>
        <v>https://blog.naver.com/richuehong2</v>
      </c>
      <c r="E61" s="6" t="str">
        <f>VLOOKUP($B61,base_data!$1:$1048576,4,0)</f>
        <v>http://www.richue.com/RAD/PEG/logo_15670534683444.png</v>
      </c>
      <c r="F61" s="12" t="str">
        <f>VLOOKUP($B61,base_data!$1:$1048576,5,0)</f>
        <v>홍만식</v>
      </c>
      <c r="G61" s="12" t="str">
        <f>VLOOKUP($B61,base_data!$1:$1048576,6,0)</f>
        <v>02)790-6404</v>
      </c>
      <c r="H61" s="12" t="str">
        <f>VLOOKUP($B61,base_data!$1:$1048576,7,0)</f>
        <v>richuega@naver.com</v>
      </c>
      <c r="I61" s="6" t="s">
        <v>542</v>
      </c>
      <c r="J61" s="6" t="s">
        <v>633</v>
      </c>
      <c r="K61" s="7" t="s">
        <v>852</v>
      </c>
      <c r="L61" s="7" t="s">
        <v>853</v>
      </c>
      <c r="M61" s="6" t="s">
        <v>634</v>
      </c>
      <c r="N61" s="6" t="s">
        <v>117</v>
      </c>
    </row>
    <row r="62" spans="1:14" s="8" customFormat="1" ht="20" customHeight="1">
      <c r="A62" s="6" t="str">
        <f>B62&amp;"_"&amp;I62</f>
        <v>r_00001_pj_00063</v>
      </c>
      <c r="B62" s="6" t="s">
        <v>449</v>
      </c>
      <c r="C62" s="6" t="str">
        <f>VLOOKUP(B62,base_data!$1:$1048576,2,0)</f>
        <v>리슈 건축사사무소</v>
      </c>
      <c r="D62" s="6" t="str">
        <f>VLOOKUP($B62,base_data!$1:$1048576,3,0)</f>
        <v>https://blog.naver.com/richuehong2</v>
      </c>
      <c r="E62" s="6" t="str">
        <f>VLOOKUP($B62,base_data!$1:$1048576,4,0)</f>
        <v>http://www.richue.com/RAD/PEG/logo_15670534683444.png</v>
      </c>
      <c r="F62" s="12" t="str">
        <f>VLOOKUP($B62,base_data!$1:$1048576,5,0)</f>
        <v>홍만식</v>
      </c>
      <c r="G62" s="12" t="str">
        <f>VLOOKUP($B62,base_data!$1:$1048576,6,0)</f>
        <v>02)790-6404</v>
      </c>
      <c r="H62" s="12" t="str">
        <f>VLOOKUP($B62,base_data!$1:$1048576,7,0)</f>
        <v>richuega@naver.com</v>
      </c>
      <c r="I62" s="6" t="s">
        <v>543</v>
      </c>
      <c r="J62" s="6" t="s">
        <v>635</v>
      </c>
      <c r="K62" s="7" t="s">
        <v>854</v>
      </c>
      <c r="L62" s="7" t="s">
        <v>855</v>
      </c>
      <c r="M62" s="6" t="s">
        <v>579</v>
      </c>
      <c r="N62" s="6" t="s">
        <v>117</v>
      </c>
    </row>
    <row r="63" spans="1:14" s="8" customFormat="1" ht="20" customHeight="1">
      <c r="A63" s="6" t="str">
        <f>B63&amp;"_"&amp;I63</f>
        <v>r_00001_pj_00064</v>
      </c>
      <c r="B63" s="6" t="s">
        <v>449</v>
      </c>
      <c r="C63" s="6" t="str">
        <f>VLOOKUP(B63,base_data!$1:$1048576,2,0)</f>
        <v>리슈 건축사사무소</v>
      </c>
      <c r="D63" s="6" t="str">
        <f>VLOOKUP($B63,base_data!$1:$1048576,3,0)</f>
        <v>https://blog.naver.com/richuehong2</v>
      </c>
      <c r="E63" s="6" t="str">
        <f>VLOOKUP($B63,base_data!$1:$1048576,4,0)</f>
        <v>http://www.richue.com/RAD/PEG/logo_15670534683444.png</v>
      </c>
      <c r="F63" s="12" t="str">
        <f>VLOOKUP($B63,base_data!$1:$1048576,5,0)</f>
        <v>홍만식</v>
      </c>
      <c r="G63" s="12" t="str">
        <f>VLOOKUP($B63,base_data!$1:$1048576,6,0)</f>
        <v>02)790-6404</v>
      </c>
      <c r="H63" s="12" t="str">
        <f>VLOOKUP($B63,base_data!$1:$1048576,7,0)</f>
        <v>richuega@naver.com</v>
      </c>
      <c r="I63" s="6" t="s">
        <v>544</v>
      </c>
      <c r="J63" s="6" t="s">
        <v>636</v>
      </c>
      <c r="K63" s="7" t="s">
        <v>856</v>
      </c>
      <c r="L63" s="7" t="s">
        <v>857</v>
      </c>
      <c r="M63" s="6" t="s">
        <v>630</v>
      </c>
      <c r="N63" s="6" t="s">
        <v>117</v>
      </c>
    </row>
    <row r="64" spans="1:14" s="8" customFormat="1" ht="20" customHeight="1">
      <c r="A64" s="6" t="str">
        <f>B64&amp;"_"&amp;I64</f>
        <v>r_00001_pj_00065</v>
      </c>
      <c r="B64" s="6" t="s">
        <v>449</v>
      </c>
      <c r="C64" s="6" t="str">
        <f>VLOOKUP(B64,base_data!$1:$1048576,2,0)</f>
        <v>리슈 건축사사무소</v>
      </c>
      <c r="D64" s="6" t="str">
        <f>VLOOKUP($B64,base_data!$1:$1048576,3,0)</f>
        <v>https://blog.naver.com/richuehong2</v>
      </c>
      <c r="E64" s="6" t="str">
        <f>VLOOKUP($B64,base_data!$1:$1048576,4,0)</f>
        <v>http://www.richue.com/RAD/PEG/logo_15670534683444.png</v>
      </c>
      <c r="F64" s="12" t="str">
        <f>VLOOKUP($B64,base_data!$1:$1048576,5,0)</f>
        <v>홍만식</v>
      </c>
      <c r="G64" s="12" t="str">
        <f>VLOOKUP($B64,base_data!$1:$1048576,6,0)</f>
        <v>02)790-6404</v>
      </c>
      <c r="H64" s="12" t="str">
        <f>VLOOKUP($B64,base_data!$1:$1048576,7,0)</f>
        <v>richuega@naver.com</v>
      </c>
      <c r="I64" s="6" t="s">
        <v>545</v>
      </c>
      <c r="J64" s="6" t="s">
        <v>637</v>
      </c>
      <c r="K64" s="7" t="s">
        <v>858</v>
      </c>
      <c r="L64" s="7" t="s">
        <v>859</v>
      </c>
      <c r="M64" s="6" t="s">
        <v>630</v>
      </c>
      <c r="N64" s="6" t="s">
        <v>117</v>
      </c>
    </row>
    <row r="65" spans="1:14" s="8" customFormat="1" ht="20" customHeight="1">
      <c r="A65" s="6" t="str">
        <f>B65&amp;"_"&amp;I65</f>
        <v>r_00001_pj_00066</v>
      </c>
      <c r="B65" s="6" t="s">
        <v>449</v>
      </c>
      <c r="C65" s="6" t="str">
        <f>VLOOKUP(B65,base_data!$1:$1048576,2,0)</f>
        <v>리슈 건축사사무소</v>
      </c>
      <c r="D65" s="6" t="str">
        <f>VLOOKUP($B65,base_data!$1:$1048576,3,0)</f>
        <v>https://blog.naver.com/richuehong2</v>
      </c>
      <c r="E65" s="6" t="str">
        <f>VLOOKUP($B65,base_data!$1:$1048576,4,0)</f>
        <v>http://www.richue.com/RAD/PEG/logo_15670534683444.png</v>
      </c>
      <c r="F65" s="12" t="str">
        <f>VLOOKUP($B65,base_data!$1:$1048576,5,0)</f>
        <v>홍만식</v>
      </c>
      <c r="G65" s="12" t="str">
        <f>VLOOKUP($B65,base_data!$1:$1048576,6,0)</f>
        <v>02)790-6404</v>
      </c>
      <c r="H65" s="12" t="str">
        <f>VLOOKUP($B65,base_data!$1:$1048576,7,0)</f>
        <v>richuega@naver.com</v>
      </c>
      <c r="I65" s="6" t="s">
        <v>546</v>
      </c>
      <c r="J65" s="6" t="s">
        <v>980</v>
      </c>
      <c r="K65" s="7" t="s">
        <v>860</v>
      </c>
      <c r="L65" s="7" t="s">
        <v>861</v>
      </c>
      <c r="M65" s="6" t="s">
        <v>638</v>
      </c>
      <c r="N65" s="6" t="s">
        <v>639</v>
      </c>
    </row>
    <row r="66" spans="1:14" s="8" customFormat="1" ht="20" customHeight="1">
      <c r="A66" s="6" t="str">
        <f>B66&amp;"_"&amp;I66</f>
        <v>r_00001_pj_00067</v>
      </c>
      <c r="B66" s="6" t="s">
        <v>449</v>
      </c>
      <c r="C66" s="6" t="str">
        <f>VLOOKUP(B66,base_data!$1:$1048576,2,0)</f>
        <v>리슈 건축사사무소</v>
      </c>
      <c r="D66" s="6" t="str">
        <f>VLOOKUP($B66,base_data!$1:$1048576,3,0)</f>
        <v>https://blog.naver.com/richuehong2</v>
      </c>
      <c r="E66" s="6" t="str">
        <f>VLOOKUP($B66,base_data!$1:$1048576,4,0)</f>
        <v>http://www.richue.com/RAD/PEG/logo_15670534683444.png</v>
      </c>
      <c r="F66" s="12" t="str">
        <f>VLOOKUP($B66,base_data!$1:$1048576,5,0)</f>
        <v>홍만식</v>
      </c>
      <c r="G66" s="12" t="str">
        <f>VLOOKUP($B66,base_data!$1:$1048576,6,0)</f>
        <v>02)790-6404</v>
      </c>
      <c r="H66" s="12" t="str">
        <f>VLOOKUP($B66,base_data!$1:$1048576,7,0)</f>
        <v>richuega@naver.com</v>
      </c>
      <c r="I66" s="6" t="s">
        <v>547</v>
      </c>
      <c r="J66" s="6" t="s">
        <v>640</v>
      </c>
      <c r="K66" s="7" t="s">
        <v>862</v>
      </c>
      <c r="L66" s="7" t="s">
        <v>863</v>
      </c>
      <c r="M66" s="6" t="s">
        <v>641</v>
      </c>
      <c r="N66" s="6" t="s">
        <v>642</v>
      </c>
    </row>
    <row r="67" spans="1:14" s="8" customFormat="1" ht="20" customHeight="1">
      <c r="A67" s="6" t="str">
        <f>B67&amp;"_"&amp;I67</f>
        <v>r_00001_pj_00068</v>
      </c>
      <c r="B67" s="6" t="s">
        <v>449</v>
      </c>
      <c r="C67" s="6" t="str">
        <f>VLOOKUP(B67,base_data!$1:$1048576,2,0)</f>
        <v>리슈 건축사사무소</v>
      </c>
      <c r="D67" s="6" t="str">
        <f>VLOOKUP($B67,base_data!$1:$1048576,3,0)</f>
        <v>https://blog.naver.com/richuehong2</v>
      </c>
      <c r="E67" s="6" t="str">
        <f>VLOOKUP($B67,base_data!$1:$1048576,4,0)</f>
        <v>http://www.richue.com/RAD/PEG/logo_15670534683444.png</v>
      </c>
      <c r="F67" s="12" t="str">
        <f>VLOOKUP($B67,base_data!$1:$1048576,5,0)</f>
        <v>홍만식</v>
      </c>
      <c r="G67" s="12" t="str">
        <f>VLOOKUP($B67,base_data!$1:$1048576,6,0)</f>
        <v>02)790-6404</v>
      </c>
      <c r="H67" s="12" t="str">
        <f>VLOOKUP($B67,base_data!$1:$1048576,7,0)</f>
        <v>richuega@naver.com</v>
      </c>
      <c r="I67" s="6" t="s">
        <v>548</v>
      </c>
      <c r="J67" s="6" t="s">
        <v>643</v>
      </c>
      <c r="K67" s="7" t="s">
        <v>864</v>
      </c>
      <c r="L67" s="7" t="s">
        <v>865</v>
      </c>
      <c r="M67" s="6" t="s">
        <v>694</v>
      </c>
      <c r="N67" s="6" t="s">
        <v>642</v>
      </c>
    </row>
    <row r="68" spans="1:14" s="8" customFormat="1" ht="20" customHeight="1">
      <c r="A68" s="6" t="str">
        <f>B68&amp;"_"&amp;I68</f>
        <v>r_00001_pj_00069</v>
      </c>
      <c r="B68" s="6" t="s">
        <v>449</v>
      </c>
      <c r="C68" s="6" t="str">
        <f>VLOOKUP(B68,base_data!$1:$1048576,2,0)</f>
        <v>리슈 건축사사무소</v>
      </c>
      <c r="D68" s="6" t="str">
        <f>VLOOKUP($B68,base_data!$1:$1048576,3,0)</f>
        <v>https://blog.naver.com/richuehong2</v>
      </c>
      <c r="E68" s="6" t="str">
        <f>VLOOKUP($B68,base_data!$1:$1048576,4,0)</f>
        <v>http://www.richue.com/RAD/PEG/logo_15670534683444.png</v>
      </c>
      <c r="F68" s="12" t="str">
        <f>VLOOKUP($B68,base_data!$1:$1048576,5,0)</f>
        <v>홍만식</v>
      </c>
      <c r="G68" s="12" t="str">
        <f>VLOOKUP($B68,base_data!$1:$1048576,6,0)</f>
        <v>02)790-6404</v>
      </c>
      <c r="H68" s="12" t="str">
        <f>VLOOKUP($B68,base_data!$1:$1048576,7,0)</f>
        <v>richuega@naver.com</v>
      </c>
      <c r="I68" s="6" t="s">
        <v>594</v>
      </c>
      <c r="J68" s="6" t="s">
        <v>644</v>
      </c>
      <c r="K68" s="7" t="s">
        <v>866</v>
      </c>
      <c r="L68" s="7" t="s">
        <v>867</v>
      </c>
      <c r="M68" s="6" t="s">
        <v>645</v>
      </c>
      <c r="N68" s="6" t="s">
        <v>642</v>
      </c>
    </row>
    <row r="69" spans="1:14" s="8" customFormat="1" ht="20" customHeight="1">
      <c r="A69" s="6" t="str">
        <f>B69&amp;"_"&amp;I69</f>
        <v>r_00001_pj_00070</v>
      </c>
      <c r="B69" s="6" t="s">
        <v>449</v>
      </c>
      <c r="C69" s="6" t="str">
        <f>VLOOKUP(B69,base_data!$1:$1048576,2,0)</f>
        <v>리슈 건축사사무소</v>
      </c>
      <c r="D69" s="6" t="str">
        <f>VLOOKUP($B69,base_data!$1:$1048576,3,0)</f>
        <v>https://blog.naver.com/richuehong2</v>
      </c>
      <c r="E69" s="6" t="str">
        <f>VLOOKUP($B69,base_data!$1:$1048576,4,0)</f>
        <v>http://www.richue.com/RAD/PEG/logo_15670534683444.png</v>
      </c>
      <c r="F69" s="12" t="str">
        <f>VLOOKUP($B69,base_data!$1:$1048576,5,0)</f>
        <v>홍만식</v>
      </c>
      <c r="G69" s="12" t="str">
        <f>VLOOKUP($B69,base_data!$1:$1048576,6,0)</f>
        <v>02)790-6404</v>
      </c>
      <c r="H69" s="12" t="str">
        <f>VLOOKUP($B69,base_data!$1:$1048576,7,0)</f>
        <v>richuega@naver.com</v>
      </c>
      <c r="I69" s="6" t="s">
        <v>595</v>
      </c>
      <c r="J69" s="6" t="s">
        <v>646</v>
      </c>
      <c r="K69" s="7" t="s">
        <v>868</v>
      </c>
      <c r="L69" s="7" t="s">
        <v>869</v>
      </c>
      <c r="M69" s="6" t="s">
        <v>647</v>
      </c>
      <c r="N69" s="6" t="s">
        <v>143</v>
      </c>
    </row>
    <row r="70" spans="1:14" s="8" customFormat="1" ht="20" customHeight="1">
      <c r="A70" s="6" t="str">
        <f>B70&amp;"_"&amp;I70</f>
        <v>r_00001_pj_00071</v>
      </c>
      <c r="B70" s="6" t="s">
        <v>449</v>
      </c>
      <c r="C70" s="6" t="str">
        <f>VLOOKUP(B70,base_data!$1:$1048576,2,0)</f>
        <v>리슈 건축사사무소</v>
      </c>
      <c r="D70" s="6" t="str">
        <f>VLOOKUP($B70,base_data!$1:$1048576,3,0)</f>
        <v>https://blog.naver.com/richuehong2</v>
      </c>
      <c r="E70" s="6" t="str">
        <f>VLOOKUP($B70,base_data!$1:$1048576,4,0)</f>
        <v>http://www.richue.com/RAD/PEG/logo_15670534683444.png</v>
      </c>
      <c r="F70" s="12" t="str">
        <f>VLOOKUP($B70,base_data!$1:$1048576,5,0)</f>
        <v>홍만식</v>
      </c>
      <c r="G70" s="12" t="str">
        <f>VLOOKUP($B70,base_data!$1:$1048576,6,0)</f>
        <v>02)790-6404</v>
      </c>
      <c r="H70" s="12" t="str">
        <f>VLOOKUP($B70,base_data!$1:$1048576,7,0)</f>
        <v>richuega@naver.com</v>
      </c>
      <c r="I70" s="6" t="s">
        <v>596</v>
      </c>
      <c r="J70" s="6" t="s">
        <v>648</v>
      </c>
      <c r="K70" s="7" t="s">
        <v>870</v>
      </c>
      <c r="L70" s="7" t="s">
        <v>871</v>
      </c>
      <c r="M70" s="6" t="s">
        <v>649</v>
      </c>
      <c r="N70" s="6" t="s">
        <v>143</v>
      </c>
    </row>
    <row r="71" spans="1:14" s="8" customFormat="1" ht="20" customHeight="1">
      <c r="A71" s="6" t="str">
        <f>B71&amp;"_"&amp;I71</f>
        <v>r_00001_pj_00072</v>
      </c>
      <c r="B71" s="6" t="s">
        <v>449</v>
      </c>
      <c r="C71" s="6" t="str">
        <f>VLOOKUP(B71,base_data!$1:$1048576,2,0)</f>
        <v>리슈 건축사사무소</v>
      </c>
      <c r="D71" s="6" t="str">
        <f>VLOOKUP($B71,base_data!$1:$1048576,3,0)</f>
        <v>https://blog.naver.com/richuehong2</v>
      </c>
      <c r="E71" s="6" t="str">
        <f>VLOOKUP($B71,base_data!$1:$1048576,4,0)</f>
        <v>http://www.richue.com/RAD/PEG/logo_15670534683444.png</v>
      </c>
      <c r="F71" s="12" t="str">
        <f>VLOOKUP($B71,base_data!$1:$1048576,5,0)</f>
        <v>홍만식</v>
      </c>
      <c r="G71" s="12" t="str">
        <f>VLOOKUP($B71,base_data!$1:$1048576,6,0)</f>
        <v>02)790-6404</v>
      </c>
      <c r="H71" s="12" t="str">
        <f>VLOOKUP($B71,base_data!$1:$1048576,7,0)</f>
        <v>richuega@naver.com</v>
      </c>
      <c r="I71" s="6" t="s">
        <v>597</v>
      </c>
      <c r="J71" s="6" t="s">
        <v>650</v>
      </c>
      <c r="K71" s="7" t="s">
        <v>872</v>
      </c>
      <c r="L71" s="7" t="s">
        <v>873</v>
      </c>
      <c r="M71" s="6" t="s">
        <v>651</v>
      </c>
      <c r="N71" s="6" t="s">
        <v>652</v>
      </c>
    </row>
    <row r="72" spans="1:14" s="8" customFormat="1" ht="20" customHeight="1">
      <c r="A72" s="6" t="str">
        <f>B72&amp;"_"&amp;I72</f>
        <v>r_00001_pj_00073</v>
      </c>
      <c r="B72" s="6" t="s">
        <v>449</v>
      </c>
      <c r="C72" s="6" t="str">
        <f>VLOOKUP(B72,base_data!$1:$1048576,2,0)</f>
        <v>리슈 건축사사무소</v>
      </c>
      <c r="D72" s="6" t="str">
        <f>VLOOKUP($B72,base_data!$1:$1048576,3,0)</f>
        <v>https://blog.naver.com/richuehong2</v>
      </c>
      <c r="E72" s="6" t="str">
        <f>VLOOKUP($B72,base_data!$1:$1048576,4,0)</f>
        <v>http://www.richue.com/RAD/PEG/logo_15670534683444.png</v>
      </c>
      <c r="F72" s="12" t="str">
        <f>VLOOKUP($B72,base_data!$1:$1048576,5,0)</f>
        <v>홍만식</v>
      </c>
      <c r="G72" s="12" t="str">
        <f>VLOOKUP($B72,base_data!$1:$1048576,6,0)</f>
        <v>02)790-6404</v>
      </c>
      <c r="H72" s="12" t="str">
        <f>VLOOKUP($B72,base_data!$1:$1048576,7,0)</f>
        <v>richuega@naver.com</v>
      </c>
      <c r="I72" s="6" t="s">
        <v>598</v>
      </c>
      <c r="J72" s="6" t="s">
        <v>653</v>
      </c>
      <c r="K72" s="7" t="s">
        <v>874</v>
      </c>
      <c r="L72" s="7" t="s">
        <v>875</v>
      </c>
      <c r="M72" s="6" t="s">
        <v>654</v>
      </c>
      <c r="N72" s="6" t="s">
        <v>143</v>
      </c>
    </row>
    <row r="73" spans="1:14" s="8" customFormat="1" ht="20" customHeight="1">
      <c r="A73" s="6" t="str">
        <f>B73&amp;"_"&amp;I73</f>
        <v>r_00001_pj_00074</v>
      </c>
      <c r="B73" s="6" t="s">
        <v>449</v>
      </c>
      <c r="C73" s="6" t="str">
        <f>VLOOKUP(B73,base_data!$1:$1048576,2,0)</f>
        <v>리슈 건축사사무소</v>
      </c>
      <c r="D73" s="6" t="str">
        <f>VLOOKUP($B73,base_data!$1:$1048576,3,0)</f>
        <v>https://blog.naver.com/richuehong2</v>
      </c>
      <c r="E73" s="6" t="str">
        <f>VLOOKUP($B73,base_data!$1:$1048576,4,0)</f>
        <v>http://www.richue.com/RAD/PEG/logo_15670534683444.png</v>
      </c>
      <c r="F73" s="12" t="str">
        <f>VLOOKUP($B73,base_data!$1:$1048576,5,0)</f>
        <v>홍만식</v>
      </c>
      <c r="G73" s="12" t="str">
        <f>VLOOKUP($B73,base_data!$1:$1048576,6,0)</f>
        <v>02)790-6404</v>
      </c>
      <c r="H73" s="12" t="str">
        <f>VLOOKUP($B73,base_data!$1:$1048576,7,0)</f>
        <v>richuega@naver.com</v>
      </c>
      <c r="I73" s="6" t="s">
        <v>599</v>
      </c>
      <c r="J73" s="6" t="s">
        <v>655</v>
      </c>
      <c r="K73" s="7" t="s">
        <v>876</v>
      </c>
      <c r="L73" s="7" t="s">
        <v>877</v>
      </c>
      <c r="M73" s="6" t="s">
        <v>415</v>
      </c>
      <c r="N73" s="6" t="s">
        <v>143</v>
      </c>
    </row>
    <row r="74" spans="1:14" s="8" customFormat="1" ht="20" customHeight="1">
      <c r="A74" s="6" t="str">
        <f>B74&amp;"_"&amp;I74</f>
        <v>r_00001_pj_00075</v>
      </c>
      <c r="B74" s="6" t="s">
        <v>449</v>
      </c>
      <c r="C74" s="6" t="str">
        <f>VLOOKUP(B74,base_data!$1:$1048576,2,0)</f>
        <v>리슈 건축사사무소</v>
      </c>
      <c r="D74" s="6" t="str">
        <f>VLOOKUP($B74,base_data!$1:$1048576,3,0)</f>
        <v>https://blog.naver.com/richuehong2</v>
      </c>
      <c r="E74" s="6" t="str">
        <f>VLOOKUP($B74,base_data!$1:$1048576,4,0)</f>
        <v>http://www.richue.com/RAD/PEG/logo_15670534683444.png</v>
      </c>
      <c r="F74" s="12" t="str">
        <f>VLOOKUP($B74,base_data!$1:$1048576,5,0)</f>
        <v>홍만식</v>
      </c>
      <c r="G74" s="12" t="str">
        <f>VLOOKUP($B74,base_data!$1:$1048576,6,0)</f>
        <v>02)790-6404</v>
      </c>
      <c r="H74" s="12" t="str">
        <f>VLOOKUP($B74,base_data!$1:$1048576,7,0)</f>
        <v>richuega@naver.com</v>
      </c>
      <c r="I74" s="6" t="s">
        <v>600</v>
      </c>
      <c r="J74" s="6" t="s">
        <v>656</v>
      </c>
      <c r="K74" s="7" t="s">
        <v>878</v>
      </c>
      <c r="L74" s="7" t="s">
        <v>879</v>
      </c>
      <c r="M74" s="6" t="s">
        <v>692</v>
      </c>
      <c r="N74" s="6" t="s">
        <v>143</v>
      </c>
    </row>
    <row r="75" spans="1:14" s="8" customFormat="1" ht="20" customHeight="1">
      <c r="A75" s="6" t="str">
        <f>B75&amp;"_"&amp;I75</f>
        <v>r_00001_pj_00076</v>
      </c>
      <c r="B75" s="6" t="s">
        <v>449</v>
      </c>
      <c r="C75" s="6" t="str">
        <f>VLOOKUP(B75,base_data!$1:$1048576,2,0)</f>
        <v>리슈 건축사사무소</v>
      </c>
      <c r="D75" s="6" t="str">
        <f>VLOOKUP($B75,base_data!$1:$1048576,3,0)</f>
        <v>https://blog.naver.com/richuehong2</v>
      </c>
      <c r="E75" s="6" t="str">
        <f>VLOOKUP($B75,base_data!$1:$1048576,4,0)</f>
        <v>http://www.richue.com/RAD/PEG/logo_15670534683444.png</v>
      </c>
      <c r="F75" s="12" t="str">
        <f>VLOOKUP($B75,base_data!$1:$1048576,5,0)</f>
        <v>홍만식</v>
      </c>
      <c r="G75" s="12" t="str">
        <f>VLOOKUP($B75,base_data!$1:$1048576,6,0)</f>
        <v>02)790-6404</v>
      </c>
      <c r="H75" s="12" t="str">
        <f>VLOOKUP($B75,base_data!$1:$1048576,7,0)</f>
        <v>richuega@naver.com</v>
      </c>
      <c r="I75" s="6" t="s">
        <v>601</v>
      </c>
      <c r="J75" s="6" t="s">
        <v>657</v>
      </c>
      <c r="K75" s="7" t="s">
        <v>880</v>
      </c>
      <c r="L75" s="7" t="s">
        <v>881</v>
      </c>
      <c r="M75" s="6" t="s">
        <v>693</v>
      </c>
      <c r="N75" s="6" t="s">
        <v>472</v>
      </c>
    </row>
    <row r="76" spans="1:14" s="8" customFormat="1" ht="20" customHeight="1">
      <c r="A76" s="6" t="str">
        <f>B76&amp;"_"&amp;I76</f>
        <v>r_00001_pj_00077</v>
      </c>
      <c r="B76" s="6" t="s">
        <v>449</v>
      </c>
      <c r="C76" s="6" t="str">
        <f>VLOOKUP(B76,base_data!$1:$1048576,2,0)</f>
        <v>리슈 건축사사무소</v>
      </c>
      <c r="D76" s="6" t="str">
        <f>VLOOKUP($B76,base_data!$1:$1048576,3,0)</f>
        <v>https://blog.naver.com/richuehong2</v>
      </c>
      <c r="E76" s="6" t="str">
        <f>VLOOKUP($B76,base_data!$1:$1048576,4,0)</f>
        <v>http://www.richue.com/RAD/PEG/logo_15670534683444.png</v>
      </c>
      <c r="F76" s="12" t="str">
        <f>VLOOKUP($B76,base_data!$1:$1048576,5,0)</f>
        <v>홍만식</v>
      </c>
      <c r="G76" s="12" t="str">
        <f>VLOOKUP($B76,base_data!$1:$1048576,6,0)</f>
        <v>02)790-6404</v>
      </c>
      <c r="H76" s="12" t="str">
        <f>VLOOKUP($B76,base_data!$1:$1048576,7,0)</f>
        <v>richuega@naver.com</v>
      </c>
      <c r="I76" s="6" t="s">
        <v>602</v>
      </c>
      <c r="J76" s="6" t="s">
        <v>658</v>
      </c>
      <c r="K76" s="7" t="s">
        <v>882</v>
      </c>
      <c r="L76" s="7" t="s">
        <v>883</v>
      </c>
      <c r="M76" s="6" t="s">
        <v>659</v>
      </c>
      <c r="N76" s="6" t="s">
        <v>143</v>
      </c>
    </row>
    <row r="77" spans="1:14" s="8" customFormat="1" ht="20" customHeight="1">
      <c r="A77" s="6" t="str">
        <f>B77&amp;"_"&amp;I77</f>
        <v>r_00001_pj_00078</v>
      </c>
      <c r="B77" s="6" t="s">
        <v>449</v>
      </c>
      <c r="C77" s="6" t="str">
        <f>VLOOKUP(B77,base_data!$1:$1048576,2,0)</f>
        <v>리슈 건축사사무소</v>
      </c>
      <c r="D77" s="6" t="str">
        <f>VLOOKUP($B77,base_data!$1:$1048576,3,0)</f>
        <v>https://blog.naver.com/richuehong2</v>
      </c>
      <c r="E77" s="6" t="str">
        <f>VLOOKUP($B77,base_data!$1:$1048576,4,0)</f>
        <v>http://www.richue.com/RAD/PEG/logo_15670534683444.png</v>
      </c>
      <c r="F77" s="12" t="str">
        <f>VLOOKUP($B77,base_data!$1:$1048576,5,0)</f>
        <v>홍만식</v>
      </c>
      <c r="G77" s="12" t="str">
        <f>VLOOKUP($B77,base_data!$1:$1048576,6,0)</f>
        <v>02)790-6404</v>
      </c>
      <c r="H77" s="12" t="str">
        <f>VLOOKUP($B77,base_data!$1:$1048576,7,0)</f>
        <v>richuega@naver.com</v>
      </c>
      <c r="I77" s="6" t="s">
        <v>603</v>
      </c>
      <c r="J77" s="6" t="s">
        <v>660</v>
      </c>
      <c r="K77" s="7" t="s">
        <v>884</v>
      </c>
      <c r="L77" s="7" t="s">
        <v>885</v>
      </c>
      <c r="M77" s="6" t="s">
        <v>661</v>
      </c>
      <c r="N77" s="6" t="s">
        <v>143</v>
      </c>
    </row>
    <row r="78" spans="1:14" s="8" customFormat="1" ht="20" customHeight="1">
      <c r="A78" s="6" t="str">
        <f>B78&amp;"_"&amp;I78</f>
        <v>r_00001_pj_00079</v>
      </c>
      <c r="B78" s="6" t="s">
        <v>449</v>
      </c>
      <c r="C78" s="6" t="str">
        <f>VLOOKUP(B78,base_data!$1:$1048576,2,0)</f>
        <v>리슈 건축사사무소</v>
      </c>
      <c r="D78" s="6" t="str">
        <f>VLOOKUP($B78,base_data!$1:$1048576,3,0)</f>
        <v>https://blog.naver.com/richuehong2</v>
      </c>
      <c r="E78" s="6" t="str">
        <f>VLOOKUP($B78,base_data!$1:$1048576,4,0)</f>
        <v>http://www.richue.com/RAD/PEG/logo_15670534683444.png</v>
      </c>
      <c r="F78" s="12" t="str">
        <f>VLOOKUP($B78,base_data!$1:$1048576,5,0)</f>
        <v>홍만식</v>
      </c>
      <c r="G78" s="12" t="str">
        <f>VLOOKUP($B78,base_data!$1:$1048576,6,0)</f>
        <v>02)790-6404</v>
      </c>
      <c r="H78" s="12" t="str">
        <f>VLOOKUP($B78,base_data!$1:$1048576,7,0)</f>
        <v>richuega@naver.com</v>
      </c>
      <c r="I78" s="6" t="s">
        <v>604</v>
      </c>
      <c r="J78" s="6" t="s">
        <v>662</v>
      </c>
      <c r="K78" s="7" t="s">
        <v>886</v>
      </c>
      <c r="L78" s="7" t="s">
        <v>887</v>
      </c>
      <c r="M78" s="6" t="s">
        <v>663</v>
      </c>
      <c r="N78" s="6" t="s">
        <v>143</v>
      </c>
    </row>
    <row r="79" spans="1:14" s="8" customFormat="1" ht="20" customHeight="1">
      <c r="A79" s="6" t="str">
        <f>B79&amp;"_"&amp;I79</f>
        <v>r_00001_pj_00080</v>
      </c>
      <c r="B79" s="6" t="s">
        <v>449</v>
      </c>
      <c r="C79" s="6" t="str">
        <f>VLOOKUP(B79,base_data!$1:$1048576,2,0)</f>
        <v>리슈 건축사사무소</v>
      </c>
      <c r="D79" s="6" t="str">
        <f>VLOOKUP($B79,base_data!$1:$1048576,3,0)</f>
        <v>https://blog.naver.com/richuehong2</v>
      </c>
      <c r="E79" s="6" t="str">
        <f>VLOOKUP($B79,base_data!$1:$1048576,4,0)</f>
        <v>http://www.richue.com/RAD/PEG/logo_15670534683444.png</v>
      </c>
      <c r="F79" s="12" t="str">
        <f>VLOOKUP($B79,base_data!$1:$1048576,5,0)</f>
        <v>홍만식</v>
      </c>
      <c r="G79" s="12" t="str">
        <f>VLOOKUP($B79,base_data!$1:$1048576,6,0)</f>
        <v>02)790-6404</v>
      </c>
      <c r="H79" s="12" t="str">
        <f>VLOOKUP($B79,base_data!$1:$1048576,7,0)</f>
        <v>richuega@naver.com</v>
      </c>
      <c r="I79" s="6" t="s">
        <v>605</v>
      </c>
      <c r="J79" s="6" t="s">
        <v>664</v>
      </c>
      <c r="K79" s="7" t="s">
        <v>888</v>
      </c>
      <c r="L79" s="7" t="s">
        <v>889</v>
      </c>
      <c r="M79" s="6" t="s">
        <v>665</v>
      </c>
      <c r="N79" s="6" t="s">
        <v>143</v>
      </c>
    </row>
    <row r="80" spans="1:14" s="8" customFormat="1" ht="20" customHeight="1">
      <c r="A80" s="6" t="str">
        <f>B80&amp;"_"&amp;I80</f>
        <v>r_00001_pj_00081</v>
      </c>
      <c r="B80" s="6" t="s">
        <v>449</v>
      </c>
      <c r="C80" s="6" t="str">
        <f>VLOOKUP(B80,base_data!$1:$1048576,2,0)</f>
        <v>리슈 건축사사무소</v>
      </c>
      <c r="D80" s="6" t="str">
        <f>VLOOKUP($B80,base_data!$1:$1048576,3,0)</f>
        <v>https://blog.naver.com/richuehong2</v>
      </c>
      <c r="E80" s="6" t="str">
        <f>VLOOKUP($B80,base_data!$1:$1048576,4,0)</f>
        <v>http://www.richue.com/RAD/PEG/logo_15670534683444.png</v>
      </c>
      <c r="F80" s="12" t="str">
        <f>VLOOKUP($B80,base_data!$1:$1048576,5,0)</f>
        <v>홍만식</v>
      </c>
      <c r="G80" s="12" t="str">
        <f>VLOOKUP($B80,base_data!$1:$1048576,6,0)</f>
        <v>02)790-6404</v>
      </c>
      <c r="H80" s="12" t="str">
        <f>VLOOKUP($B80,base_data!$1:$1048576,7,0)</f>
        <v>richuega@naver.com</v>
      </c>
      <c r="I80" s="6" t="s">
        <v>606</v>
      </c>
      <c r="J80" s="6" t="s">
        <v>667</v>
      </c>
      <c r="K80" s="7" t="s">
        <v>666</v>
      </c>
      <c r="L80" s="7" t="s">
        <v>890</v>
      </c>
      <c r="M80" s="6" t="s">
        <v>668</v>
      </c>
      <c r="N80" s="6" t="s">
        <v>143</v>
      </c>
    </row>
    <row r="81" spans="1:14" s="8" customFormat="1" ht="20" customHeight="1">
      <c r="A81" s="6" t="str">
        <f>B81&amp;"_"&amp;I81</f>
        <v>r_00001_pj_00082</v>
      </c>
      <c r="B81" s="6" t="s">
        <v>449</v>
      </c>
      <c r="C81" s="6" t="str">
        <f>VLOOKUP(B81,base_data!$1:$1048576,2,0)</f>
        <v>리슈 건축사사무소</v>
      </c>
      <c r="D81" s="6" t="str">
        <f>VLOOKUP($B81,base_data!$1:$1048576,3,0)</f>
        <v>https://blog.naver.com/richuehong2</v>
      </c>
      <c r="E81" s="6" t="str">
        <f>VLOOKUP($B81,base_data!$1:$1048576,4,0)</f>
        <v>http://www.richue.com/RAD/PEG/logo_15670534683444.png</v>
      </c>
      <c r="F81" s="12" t="str">
        <f>VLOOKUP($B81,base_data!$1:$1048576,5,0)</f>
        <v>홍만식</v>
      </c>
      <c r="G81" s="12" t="str">
        <f>VLOOKUP($B81,base_data!$1:$1048576,6,0)</f>
        <v>02)790-6404</v>
      </c>
      <c r="H81" s="12" t="str">
        <f>VLOOKUP($B81,base_data!$1:$1048576,7,0)</f>
        <v>richuega@naver.com</v>
      </c>
      <c r="I81" s="6" t="s">
        <v>607</v>
      </c>
      <c r="J81" s="6" t="s">
        <v>669</v>
      </c>
      <c r="K81" s="7" t="s">
        <v>891</v>
      </c>
      <c r="L81" s="7" t="s">
        <v>892</v>
      </c>
      <c r="M81" s="6" t="s">
        <v>670</v>
      </c>
      <c r="N81" s="6" t="s">
        <v>671</v>
      </c>
    </row>
    <row r="82" spans="1:14" s="8" customFormat="1" ht="20" customHeight="1">
      <c r="A82" s="6" t="str">
        <f>B82&amp;"_"&amp;I82</f>
        <v>r_00001_pj_00083</v>
      </c>
      <c r="B82" s="6" t="s">
        <v>449</v>
      </c>
      <c r="C82" s="6" t="str">
        <f>VLOOKUP(B82,base_data!$1:$1048576,2,0)</f>
        <v>리슈 건축사사무소</v>
      </c>
      <c r="D82" s="6" t="str">
        <f>VLOOKUP($B82,base_data!$1:$1048576,3,0)</f>
        <v>https://blog.naver.com/richuehong2</v>
      </c>
      <c r="E82" s="6" t="str">
        <f>VLOOKUP($B82,base_data!$1:$1048576,4,0)</f>
        <v>http://www.richue.com/RAD/PEG/logo_15670534683444.png</v>
      </c>
      <c r="F82" s="12" t="str">
        <f>VLOOKUP($B82,base_data!$1:$1048576,5,0)</f>
        <v>홍만식</v>
      </c>
      <c r="G82" s="12" t="str">
        <f>VLOOKUP($B82,base_data!$1:$1048576,6,0)</f>
        <v>02)790-6404</v>
      </c>
      <c r="H82" s="12" t="str">
        <f>VLOOKUP($B82,base_data!$1:$1048576,7,0)</f>
        <v>richuega@naver.com</v>
      </c>
      <c r="I82" s="6" t="s">
        <v>608</v>
      </c>
      <c r="J82" s="6" t="s">
        <v>672</v>
      </c>
      <c r="K82" s="7" t="s">
        <v>893</v>
      </c>
      <c r="L82" s="7" t="s">
        <v>894</v>
      </c>
      <c r="M82" s="6" t="s">
        <v>673</v>
      </c>
      <c r="N82" s="6" t="s">
        <v>143</v>
      </c>
    </row>
    <row r="83" spans="1:14" s="8" customFormat="1" ht="20" customHeight="1">
      <c r="A83" s="6" t="str">
        <f>B83&amp;"_"&amp;I83</f>
        <v>r_00001_pj_00084</v>
      </c>
      <c r="B83" s="6" t="s">
        <v>449</v>
      </c>
      <c r="C83" s="6" t="str">
        <f>VLOOKUP(B83,base_data!$1:$1048576,2,0)</f>
        <v>리슈 건축사사무소</v>
      </c>
      <c r="D83" s="6" t="str">
        <f>VLOOKUP($B83,base_data!$1:$1048576,3,0)</f>
        <v>https://blog.naver.com/richuehong2</v>
      </c>
      <c r="E83" s="6" t="str">
        <f>VLOOKUP($B83,base_data!$1:$1048576,4,0)</f>
        <v>http://www.richue.com/RAD/PEG/logo_15670534683444.png</v>
      </c>
      <c r="F83" s="12" t="str">
        <f>VLOOKUP($B83,base_data!$1:$1048576,5,0)</f>
        <v>홍만식</v>
      </c>
      <c r="G83" s="12" t="str">
        <f>VLOOKUP($B83,base_data!$1:$1048576,6,0)</f>
        <v>02)790-6404</v>
      </c>
      <c r="H83" s="12" t="str">
        <f>VLOOKUP($B83,base_data!$1:$1048576,7,0)</f>
        <v>richuega@naver.com</v>
      </c>
      <c r="I83" s="6" t="s">
        <v>609</v>
      </c>
      <c r="J83" s="6" t="s">
        <v>677</v>
      </c>
      <c r="K83" s="7" t="s">
        <v>674</v>
      </c>
      <c r="L83" s="7" t="s">
        <v>895</v>
      </c>
      <c r="M83" s="6" t="s">
        <v>675</v>
      </c>
      <c r="N83" s="6" t="s">
        <v>676</v>
      </c>
    </row>
    <row r="84" spans="1:14" s="8" customFormat="1" ht="20" customHeight="1">
      <c r="A84" s="6" t="str">
        <f>B84&amp;"_"&amp;I84</f>
        <v>r_00001_pj_00085</v>
      </c>
      <c r="B84" s="6" t="s">
        <v>449</v>
      </c>
      <c r="C84" s="6" t="str">
        <f>VLOOKUP(B84,base_data!$1:$1048576,2,0)</f>
        <v>리슈 건축사사무소</v>
      </c>
      <c r="D84" s="6" t="str">
        <f>VLOOKUP($B84,base_data!$1:$1048576,3,0)</f>
        <v>https://blog.naver.com/richuehong2</v>
      </c>
      <c r="E84" s="6" t="str">
        <f>VLOOKUP($B84,base_data!$1:$1048576,4,0)</f>
        <v>http://www.richue.com/RAD/PEG/logo_15670534683444.png</v>
      </c>
      <c r="F84" s="12" t="str">
        <f>VLOOKUP($B84,base_data!$1:$1048576,5,0)</f>
        <v>홍만식</v>
      </c>
      <c r="G84" s="12" t="str">
        <f>VLOOKUP($B84,base_data!$1:$1048576,6,0)</f>
        <v>02)790-6404</v>
      </c>
      <c r="H84" s="12" t="str">
        <f>VLOOKUP($B84,base_data!$1:$1048576,7,0)</f>
        <v>richuega@naver.com</v>
      </c>
      <c r="I84" s="6" t="s">
        <v>610</v>
      </c>
      <c r="J84" s="6" t="s">
        <v>678</v>
      </c>
      <c r="K84" s="7" t="s">
        <v>896</v>
      </c>
      <c r="L84" s="7" t="s">
        <v>897</v>
      </c>
      <c r="M84" s="6" t="s">
        <v>679</v>
      </c>
      <c r="N84" s="6" t="s">
        <v>680</v>
      </c>
    </row>
  </sheetData>
  <phoneticPr fontId="1" type="noConversion"/>
  <hyperlinks>
    <hyperlink ref="K1" r:id="rId1" xr:uid="{E0933F3C-E366-EA4C-9007-9ADAD6225921}"/>
    <hyperlink ref="K2" r:id="rId2" xr:uid="{F0822B19-C5D8-C848-873A-A6880C9C78CA}"/>
    <hyperlink ref="K3" r:id="rId3" xr:uid="{249378FC-8E02-D447-93CE-AE534C7EF2EB}"/>
    <hyperlink ref="K4" r:id="rId4" xr:uid="{53CAA655-C7FD-2245-A791-9F6FA307A01E}"/>
    <hyperlink ref="K5" r:id="rId5" xr:uid="{4A7EC2F0-5D52-C945-9CA8-09EF487FC5AA}"/>
    <hyperlink ref="K6" r:id="rId6" xr:uid="{15176903-1D3D-B440-ACEF-0C11C0B6BA24}"/>
    <hyperlink ref="K7" r:id="rId7" xr:uid="{720F6B4C-AE54-BE45-AC71-F12B719E16E6}"/>
    <hyperlink ref="K8" r:id="rId8" xr:uid="{281A7E28-5989-CE48-9F08-79BAF6427083}"/>
    <hyperlink ref="K18" r:id="rId9" xr:uid="{6AEB8D0F-FF43-BC44-AF2A-D6D594C355E7}"/>
    <hyperlink ref="K20" r:id="rId10" xr:uid="{6BA7BDF8-B50F-B047-9B74-133CB61F3161}"/>
    <hyperlink ref="K23" r:id="rId11" xr:uid="{708B6839-DEFF-D649-AA08-FA3F03E924B6}"/>
    <hyperlink ref="K24" r:id="rId12" xr:uid="{1EF0F10B-6988-A14B-879F-398612570F2A}"/>
    <hyperlink ref="K48" r:id="rId13" xr:uid="{C909C581-DCC9-784B-BC17-3106033503C4}"/>
    <hyperlink ref="K80" r:id="rId14" xr:uid="{5BC24D48-0212-8B4A-A682-3816E4AC397A}"/>
    <hyperlink ref="K83" r:id="rId15" xr:uid="{EFEC3430-1C3B-C241-ABD2-2DFB6CDA38EA}"/>
    <hyperlink ref="L1" r:id="rId16" xr:uid="{622364A7-03D6-624E-89D7-FB5B333747F3}"/>
    <hyperlink ref="K9" r:id="rId17" xr:uid="{43F6F1D6-79FA-D143-82FC-D7D0E53B3066}"/>
    <hyperlink ref="K10" r:id="rId18" xr:uid="{04474B8C-C265-5143-B194-B9D06A6A4071}"/>
    <hyperlink ref="K11" r:id="rId19" xr:uid="{3488BC9D-4F35-E24F-8EE6-DD145F3A0C97}"/>
    <hyperlink ref="K12" r:id="rId20" xr:uid="{D7BED6D0-88B1-0A44-AC98-C1219BDC1DC7}"/>
    <hyperlink ref="K13" r:id="rId21" xr:uid="{FAE54E1A-6837-AF4A-98BE-5DBCB609BD41}"/>
    <hyperlink ref="K14" r:id="rId22" xr:uid="{3062668E-EF2D-7E41-9BEE-B724DA128328}"/>
    <hyperlink ref="K15" r:id="rId23" xr:uid="{6C80F58C-1A03-EA40-BF4C-B4942A1DB518}"/>
    <hyperlink ref="K16" r:id="rId24" xr:uid="{DF5AD0BF-2ACB-8641-AE35-0E7B19D480AF}"/>
    <hyperlink ref="K17" r:id="rId25" xr:uid="{CE18FC1A-B4E7-3E45-AB10-08790C6D6C69}"/>
    <hyperlink ref="K19" r:id="rId26" xr:uid="{B586487E-1C30-FC48-9ED4-6A97DE97BE55}"/>
    <hyperlink ref="K21" r:id="rId27" xr:uid="{A128BDBE-AF97-1E4C-8426-D2D73BEB7370}"/>
    <hyperlink ref="K22" r:id="rId28" xr:uid="{87FD6E0C-5D00-A44D-9791-C54B6E43A8E0}"/>
    <hyperlink ref="K26" r:id="rId29" xr:uid="{419EB796-5A2B-F34C-8F40-E0416517DE1B}"/>
    <hyperlink ref="K25" r:id="rId30" xr:uid="{D9CCDC62-F7E4-0048-8549-38CB204A5DAA}"/>
    <hyperlink ref="L26" r:id="rId31" xr:uid="{F4CBCF73-32D2-CB41-A376-605D3C43DD37}"/>
    <hyperlink ref="K27" r:id="rId32" xr:uid="{1B996479-F508-A14F-8F88-50CC5C155195}"/>
    <hyperlink ref="K28" r:id="rId33" xr:uid="{62E931F1-6EC5-B442-B9D2-F00CBDCEB1DA}"/>
    <hyperlink ref="K29" r:id="rId34" xr:uid="{5D4CA65B-B688-7449-AE29-869C67592957}"/>
    <hyperlink ref="K30" r:id="rId35" xr:uid="{5AE29A7D-A161-2644-913F-6210A1221721}"/>
    <hyperlink ref="K31" r:id="rId36" xr:uid="{ED5A7EAC-43BB-5847-A083-C82B837B7144}"/>
    <hyperlink ref="K32" r:id="rId37" xr:uid="{29117552-A3CD-BE46-84F9-55AFBF0AABDE}"/>
    <hyperlink ref="K33" r:id="rId38" xr:uid="{F3484BD3-C1F4-594E-9000-79DEC9A62DF2}"/>
    <hyperlink ref="K34" r:id="rId39" xr:uid="{0FE56BC8-9683-7347-AC09-43CB681AA21E}"/>
    <hyperlink ref="K35" r:id="rId40" xr:uid="{D3AB8806-C38F-5549-B580-4A3EDAA8634C}"/>
    <hyperlink ref="K36" r:id="rId41" xr:uid="{DECCAD0A-275E-F64B-A4BC-544BF78D5C07}"/>
    <hyperlink ref="K37" r:id="rId42" xr:uid="{99C56BF7-91A6-2C42-82BC-8037B5918ECE}"/>
    <hyperlink ref="K38" r:id="rId43" xr:uid="{4C895D8A-BAD0-3D4D-952A-22CF807C38BB}"/>
    <hyperlink ref="K39" r:id="rId44" xr:uid="{93CA0981-9AC9-3049-AC0B-7CF69CC604CA}"/>
    <hyperlink ref="K40" r:id="rId45" xr:uid="{2BB857BA-1385-9C44-AE7A-1F6CDA965889}"/>
    <hyperlink ref="K41" r:id="rId46" xr:uid="{2EA262BA-4BE0-A847-83F4-68F2B0EEB608}"/>
    <hyperlink ref="K42" r:id="rId47" xr:uid="{432E0764-8B97-8B4C-89C5-1F880880E664}"/>
    <hyperlink ref="L42" r:id="rId48" xr:uid="{43D4405E-16CF-C54C-B489-DFA8E6DD2B51}"/>
    <hyperlink ref="K43" r:id="rId49" xr:uid="{028D829B-8B08-F14F-ABDC-A3A1184D1697}"/>
    <hyperlink ref="K44" r:id="rId50" xr:uid="{055A8C20-CE58-F846-9F6D-08BC6B8454EF}"/>
    <hyperlink ref="K45" r:id="rId51" xr:uid="{1F59EAA2-9DE8-AD43-8696-BC36545C1DFA}"/>
    <hyperlink ref="K46" r:id="rId52" xr:uid="{B41BC33E-8088-624F-8437-B0608E2ADDC7}"/>
    <hyperlink ref="K47" r:id="rId53" xr:uid="{BED1DF56-4B8C-A64E-8F2F-722F069FB21E}"/>
    <hyperlink ref="K49" r:id="rId54" xr:uid="{6F2A11D6-1F72-9C44-A913-100E6E8B0E09}"/>
    <hyperlink ref="K50" r:id="rId55" xr:uid="{8FAC54DC-E136-D74A-B7AC-E65A9317B8BF}"/>
    <hyperlink ref="K51" r:id="rId56" xr:uid="{43DFCE48-D30F-7C4A-92D8-63A7FB16247A}"/>
    <hyperlink ref="K52" r:id="rId57" xr:uid="{B3FA2D39-088D-9C4E-A4AB-51C64C19280D}"/>
    <hyperlink ref="K53" r:id="rId58" xr:uid="{3D7FE157-795F-2D4B-91F1-F59CDB08FC79}"/>
    <hyperlink ref="K54" r:id="rId59" xr:uid="{C58B1250-EB83-5B44-8DD8-4B328A20B72F}"/>
    <hyperlink ref="K55" r:id="rId60" xr:uid="{D2073769-B679-6D4C-AFFD-479E7E87F28C}"/>
    <hyperlink ref="K56" r:id="rId61" xr:uid="{77FCD730-1BA2-F342-A547-5025F5340461}"/>
    <hyperlink ref="K57" r:id="rId62" xr:uid="{A69B650B-4233-9045-AF1E-98AF80B2F2B3}"/>
    <hyperlink ref="K58" r:id="rId63" xr:uid="{84969346-821E-A745-A647-98047538A8C4}"/>
    <hyperlink ref="K59" r:id="rId64" xr:uid="{13B60F66-3706-7045-A41B-CE4058FDA5FE}"/>
    <hyperlink ref="K60" r:id="rId65" xr:uid="{6DD480FF-8075-2645-8763-D6F9C6716634}"/>
    <hyperlink ref="K61" r:id="rId66" xr:uid="{293B3718-1A75-4648-BCFC-DA1B83E96B32}"/>
    <hyperlink ref="K62" r:id="rId67" xr:uid="{983B8CFC-4659-DC4D-80F6-586461048E58}"/>
    <hyperlink ref="K63" r:id="rId68" xr:uid="{F95162C8-CA64-8C46-AD0E-092A186D3671}"/>
    <hyperlink ref="K64" r:id="rId69" xr:uid="{E6F31E80-9C4B-2642-9424-CB03C7CB8C22}"/>
    <hyperlink ref="K65" r:id="rId70" xr:uid="{AFBCFFA8-3299-0049-B1AA-D1C628CD2067}"/>
    <hyperlink ref="K66" r:id="rId71" xr:uid="{25C4F167-5573-704E-A812-D00E90A83FED}"/>
    <hyperlink ref="K67" r:id="rId72" xr:uid="{D59B8ABC-4F5D-0C4C-99D9-0AC0CAA0B8FA}"/>
    <hyperlink ref="K68" r:id="rId73" xr:uid="{FAEB3918-515E-1F4C-94F3-5FF19A838974}"/>
    <hyperlink ref="K69" r:id="rId74" xr:uid="{786E47EE-9898-8049-A2AF-F39412F85A39}"/>
    <hyperlink ref="K70" r:id="rId75" xr:uid="{82174EE8-54F9-664F-8847-7BCD3F62E636}"/>
    <hyperlink ref="K71" r:id="rId76" xr:uid="{BAC42073-7D16-D64F-84AE-43A47F17AFB7}"/>
    <hyperlink ref="K72" r:id="rId77" xr:uid="{CB1C4918-FEC0-DB4D-B2BD-48D8CD81CDAB}"/>
    <hyperlink ref="K73" r:id="rId78" xr:uid="{8D0FC624-EAC2-BF41-8031-7A06F0F5F634}"/>
    <hyperlink ref="K74" r:id="rId79" xr:uid="{1A7E4DFE-2558-6B41-BA15-5E2C32CD3A31}"/>
    <hyperlink ref="K75" r:id="rId80" xr:uid="{5239149A-1912-3343-BA48-4DFE1A88A758}"/>
    <hyperlink ref="K76" r:id="rId81" xr:uid="{72FC1B9B-DCEC-C244-9579-5159AEE3CD8E}"/>
    <hyperlink ref="K77" r:id="rId82" xr:uid="{5C44EECF-6CBB-B547-90EB-5471EDEC726E}"/>
    <hyperlink ref="K78" r:id="rId83" xr:uid="{DA436037-995E-F849-9BBD-B38AAAE03738}"/>
    <hyperlink ref="K79" r:id="rId84" xr:uid="{50E8B1FA-1FE6-6F4A-8DFB-1A53A55F16FB}"/>
    <hyperlink ref="K81" r:id="rId85" xr:uid="{53116AFC-7A41-F24A-BD51-FFD086767A7E}"/>
    <hyperlink ref="K82" r:id="rId86" xr:uid="{D1ADA2EE-88F0-1045-8CE3-D0157A0E3455}"/>
    <hyperlink ref="K84" r:id="rId87" xr:uid="{3B79CC58-C5DA-0C4F-9A7C-F6CA3BA8B4D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source_data</vt:lpstr>
      <vt:lpstr>base_data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junghwan Kim</dc:creator>
  <cp:lastModifiedBy>junghwan Kim</cp:lastModifiedBy>
  <dcterms:created xsi:type="dcterms:W3CDTF">2022-04-28T05:47:02Z</dcterms:created>
  <dcterms:modified xsi:type="dcterms:W3CDTF">2022-06-29T13:00:26Z</dcterms:modified>
</cp:coreProperties>
</file>