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github\zium_database\"/>
    </mc:Choice>
  </mc:AlternateContent>
  <xr:revisionPtr revIDLastSave="0" documentId="13_ncr:1_{423DD113-7933-49C6-8463-BC76C1FFC244}" xr6:coauthVersionLast="47" xr6:coauthVersionMax="47" xr10:uidLastSave="{00000000-0000-0000-0000-000000000000}"/>
  <bookViews>
    <workbookView xWindow="-38520" yWindow="-30" windowWidth="38640" windowHeight="21120" activeTab="1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8" i="1" l="1"/>
  <c r="G218" i="1"/>
  <c r="F218" i="1"/>
  <c r="E218" i="1"/>
  <c r="D218" i="1"/>
  <c r="C218" i="1"/>
  <c r="A218" i="1"/>
  <c r="H217" i="1"/>
  <c r="G217" i="1"/>
  <c r="F217" i="1"/>
  <c r="E217" i="1"/>
  <c r="D217" i="1"/>
  <c r="C217" i="1"/>
  <c r="A217" i="1"/>
  <c r="H216" i="1"/>
  <c r="G216" i="1"/>
  <c r="F216" i="1"/>
  <c r="E216" i="1"/>
  <c r="D216" i="1"/>
  <c r="C216" i="1"/>
  <c r="A216" i="1"/>
  <c r="H215" i="1"/>
  <c r="G215" i="1"/>
  <c r="F215" i="1"/>
  <c r="E215" i="1"/>
  <c r="D215" i="1"/>
  <c r="C215" i="1"/>
  <c r="A215" i="1"/>
  <c r="H214" i="1"/>
  <c r="G214" i="1"/>
  <c r="F214" i="1"/>
  <c r="E214" i="1"/>
  <c r="D214" i="1"/>
  <c r="C214" i="1"/>
  <c r="A214" i="1"/>
  <c r="H213" i="1"/>
  <c r="G213" i="1"/>
  <c r="F213" i="1"/>
  <c r="E213" i="1"/>
  <c r="D213" i="1"/>
  <c r="C213" i="1"/>
  <c r="A213" i="1"/>
  <c r="H212" i="1"/>
  <c r="G212" i="1"/>
  <c r="F212" i="1"/>
  <c r="E212" i="1"/>
  <c r="D212" i="1"/>
  <c r="C212" i="1"/>
  <c r="A212" i="1"/>
  <c r="H211" i="1"/>
  <c r="G211" i="1"/>
  <c r="F211" i="1"/>
  <c r="E211" i="1"/>
  <c r="D211" i="1"/>
  <c r="C211" i="1"/>
  <c r="A211" i="1"/>
  <c r="H210" i="1"/>
  <c r="G210" i="1"/>
  <c r="F210" i="1"/>
  <c r="E210" i="1"/>
  <c r="D210" i="1"/>
  <c r="C210" i="1"/>
  <c r="A210" i="1"/>
  <c r="H209" i="1"/>
  <c r="G209" i="1"/>
  <c r="F209" i="1"/>
  <c r="E209" i="1"/>
  <c r="D209" i="1"/>
  <c r="C209" i="1"/>
  <c r="A209" i="1"/>
  <c r="H208" i="1"/>
  <c r="G208" i="1"/>
  <c r="F208" i="1"/>
  <c r="E208" i="1"/>
  <c r="D208" i="1"/>
  <c r="C208" i="1"/>
  <c r="A208" i="1"/>
  <c r="H207" i="1"/>
  <c r="G207" i="1"/>
  <c r="F207" i="1"/>
  <c r="E207" i="1"/>
  <c r="D207" i="1"/>
  <c r="C207" i="1"/>
  <c r="A207" i="1"/>
  <c r="H206" i="1"/>
  <c r="G206" i="1"/>
  <c r="F206" i="1"/>
  <c r="E206" i="1"/>
  <c r="D206" i="1"/>
  <c r="C206" i="1"/>
  <c r="A206" i="1"/>
  <c r="H205" i="1"/>
  <c r="G205" i="1"/>
  <c r="F205" i="1"/>
  <c r="E205" i="1"/>
  <c r="D205" i="1"/>
  <c r="C205" i="1"/>
  <c r="A205" i="1"/>
  <c r="H204" i="1"/>
  <c r="G204" i="1"/>
  <c r="F204" i="1"/>
  <c r="E204" i="1"/>
  <c r="D204" i="1"/>
  <c r="C204" i="1"/>
  <c r="A204" i="1"/>
  <c r="H203" i="1"/>
  <c r="G203" i="1"/>
  <c r="F203" i="1"/>
  <c r="E203" i="1"/>
  <c r="D203" i="1"/>
  <c r="C203" i="1"/>
  <c r="A203" i="1"/>
  <c r="H202" i="1"/>
  <c r="G202" i="1"/>
  <c r="F202" i="1"/>
  <c r="E202" i="1"/>
  <c r="D202" i="1"/>
  <c r="C202" i="1"/>
  <c r="A202" i="1"/>
  <c r="H201" i="1"/>
  <c r="G201" i="1"/>
  <c r="F201" i="1"/>
  <c r="E201" i="1"/>
  <c r="D201" i="1"/>
  <c r="C201" i="1"/>
  <c r="A201" i="1"/>
  <c r="H200" i="1"/>
  <c r="G200" i="1"/>
  <c r="F200" i="1"/>
  <c r="E200" i="1"/>
  <c r="D200" i="1"/>
  <c r="C200" i="1"/>
  <c r="A200" i="1"/>
  <c r="H199" i="1"/>
  <c r="G199" i="1"/>
  <c r="F199" i="1"/>
  <c r="E199" i="1"/>
  <c r="D199" i="1"/>
  <c r="C199" i="1"/>
  <c r="A199" i="1"/>
  <c r="H198" i="1"/>
  <c r="G198" i="1"/>
  <c r="F198" i="1"/>
  <c r="E198" i="1"/>
  <c r="D198" i="1"/>
  <c r="C198" i="1"/>
  <c r="A198" i="1"/>
  <c r="H197" i="1"/>
  <c r="G197" i="1"/>
  <c r="F197" i="1"/>
  <c r="E197" i="1"/>
  <c r="D197" i="1"/>
  <c r="C197" i="1"/>
  <c r="A197" i="1"/>
  <c r="H196" i="1"/>
  <c r="G196" i="1"/>
  <c r="F196" i="1"/>
  <c r="E196" i="1"/>
  <c r="D196" i="1"/>
  <c r="C196" i="1"/>
  <c r="A196" i="1"/>
  <c r="H195" i="1"/>
  <c r="G195" i="1"/>
  <c r="F195" i="1"/>
  <c r="E195" i="1"/>
  <c r="D195" i="1"/>
  <c r="C195" i="1"/>
  <c r="A195" i="1"/>
  <c r="H194" i="1"/>
  <c r="G194" i="1"/>
  <c r="F194" i="1"/>
  <c r="E194" i="1"/>
  <c r="D194" i="1"/>
  <c r="C194" i="1"/>
  <c r="A194" i="1"/>
  <c r="H193" i="1"/>
  <c r="G193" i="1"/>
  <c r="F193" i="1"/>
  <c r="E193" i="1"/>
  <c r="D193" i="1"/>
  <c r="C193" i="1"/>
  <c r="A193" i="1"/>
  <c r="H192" i="1"/>
  <c r="G192" i="1"/>
  <c r="F192" i="1"/>
  <c r="E192" i="1"/>
  <c r="D192" i="1"/>
  <c r="C192" i="1"/>
  <c r="A192" i="1"/>
  <c r="H191" i="1"/>
  <c r="G191" i="1"/>
  <c r="F191" i="1"/>
  <c r="E191" i="1"/>
  <c r="D191" i="1"/>
  <c r="C191" i="1"/>
  <c r="A191" i="1"/>
  <c r="H190" i="1"/>
  <c r="G190" i="1"/>
  <c r="F190" i="1"/>
  <c r="E190" i="1"/>
  <c r="D190" i="1"/>
  <c r="C190" i="1"/>
  <c r="A190" i="1"/>
  <c r="H189" i="1"/>
  <c r="G189" i="1"/>
  <c r="F189" i="1"/>
  <c r="E189" i="1"/>
  <c r="D189" i="1"/>
  <c r="C189" i="1"/>
  <c r="A189" i="1"/>
  <c r="H188" i="1"/>
  <c r="G188" i="1"/>
  <c r="F188" i="1"/>
  <c r="E188" i="1"/>
  <c r="D188" i="1"/>
  <c r="C188" i="1"/>
  <c r="A188" i="1"/>
  <c r="H187" i="1"/>
  <c r="G187" i="1"/>
  <c r="F187" i="1"/>
  <c r="E187" i="1"/>
  <c r="D187" i="1"/>
  <c r="C187" i="1"/>
  <c r="A187" i="1"/>
  <c r="H186" i="1"/>
  <c r="G186" i="1"/>
  <c r="F186" i="1"/>
  <c r="E186" i="1"/>
  <c r="D186" i="1"/>
  <c r="C186" i="1"/>
  <c r="A186" i="1"/>
  <c r="H185" i="1"/>
  <c r="G185" i="1"/>
  <c r="F185" i="1"/>
  <c r="E185" i="1"/>
  <c r="D185" i="1"/>
  <c r="C185" i="1"/>
  <c r="A185" i="1"/>
  <c r="H184" i="1"/>
  <c r="G184" i="1"/>
  <c r="F184" i="1"/>
  <c r="E184" i="1"/>
  <c r="D184" i="1"/>
  <c r="C184" i="1"/>
  <c r="A184" i="1"/>
  <c r="A183" i="1"/>
  <c r="C183" i="1"/>
  <c r="D183" i="1"/>
  <c r="E183" i="1"/>
  <c r="F183" i="1"/>
  <c r="G183" i="1"/>
  <c r="H183" i="1"/>
  <c r="A166" i="1"/>
  <c r="C166" i="1"/>
  <c r="D166" i="1"/>
  <c r="E166" i="1"/>
  <c r="F166" i="1"/>
  <c r="G166" i="1"/>
  <c r="H166" i="1"/>
  <c r="A167" i="1"/>
  <c r="C167" i="1"/>
  <c r="D167" i="1"/>
  <c r="E167" i="1"/>
  <c r="F167" i="1"/>
  <c r="G167" i="1"/>
  <c r="H167" i="1"/>
  <c r="A168" i="1"/>
  <c r="C168" i="1"/>
  <c r="D168" i="1"/>
  <c r="E168" i="1"/>
  <c r="F168" i="1"/>
  <c r="G168" i="1"/>
  <c r="H168" i="1"/>
  <c r="A169" i="1"/>
  <c r="C169" i="1"/>
  <c r="D169" i="1"/>
  <c r="E169" i="1"/>
  <c r="F169" i="1"/>
  <c r="G169" i="1"/>
  <c r="H169" i="1"/>
  <c r="A170" i="1"/>
  <c r="C170" i="1"/>
  <c r="D170" i="1"/>
  <c r="E170" i="1"/>
  <c r="F170" i="1"/>
  <c r="G170" i="1"/>
  <c r="H170" i="1"/>
  <c r="A171" i="1"/>
  <c r="C171" i="1"/>
  <c r="D171" i="1"/>
  <c r="E171" i="1"/>
  <c r="F171" i="1"/>
  <c r="G171" i="1"/>
  <c r="H171" i="1"/>
  <c r="A172" i="1"/>
  <c r="C172" i="1"/>
  <c r="D172" i="1"/>
  <c r="E172" i="1"/>
  <c r="F172" i="1"/>
  <c r="G172" i="1"/>
  <c r="H172" i="1"/>
  <c r="A173" i="1"/>
  <c r="C173" i="1"/>
  <c r="D173" i="1"/>
  <c r="E173" i="1"/>
  <c r="F173" i="1"/>
  <c r="G173" i="1"/>
  <c r="H173" i="1"/>
  <c r="A174" i="1"/>
  <c r="C174" i="1"/>
  <c r="D174" i="1"/>
  <c r="E174" i="1"/>
  <c r="F174" i="1"/>
  <c r="G174" i="1"/>
  <c r="H174" i="1"/>
  <c r="A175" i="1"/>
  <c r="C175" i="1"/>
  <c r="D175" i="1"/>
  <c r="E175" i="1"/>
  <c r="F175" i="1"/>
  <c r="G175" i="1"/>
  <c r="H175" i="1"/>
  <c r="A176" i="1"/>
  <c r="C176" i="1"/>
  <c r="D176" i="1"/>
  <c r="E176" i="1"/>
  <c r="F176" i="1"/>
  <c r="G176" i="1"/>
  <c r="H176" i="1"/>
  <c r="A177" i="1"/>
  <c r="C177" i="1"/>
  <c r="D177" i="1"/>
  <c r="E177" i="1"/>
  <c r="F177" i="1"/>
  <c r="G177" i="1"/>
  <c r="H177" i="1"/>
  <c r="A178" i="1"/>
  <c r="C178" i="1"/>
  <c r="D178" i="1"/>
  <c r="E178" i="1"/>
  <c r="F178" i="1"/>
  <c r="G178" i="1"/>
  <c r="H178" i="1"/>
  <c r="A179" i="1"/>
  <c r="C179" i="1"/>
  <c r="D179" i="1"/>
  <c r="E179" i="1"/>
  <c r="F179" i="1"/>
  <c r="G179" i="1"/>
  <c r="H179" i="1"/>
  <c r="A180" i="1"/>
  <c r="C180" i="1"/>
  <c r="D180" i="1"/>
  <c r="E180" i="1"/>
  <c r="F180" i="1"/>
  <c r="G180" i="1"/>
  <c r="H180" i="1"/>
  <c r="A181" i="1"/>
  <c r="C181" i="1"/>
  <c r="D181" i="1"/>
  <c r="E181" i="1"/>
  <c r="F181" i="1"/>
  <c r="G181" i="1"/>
  <c r="H181" i="1"/>
  <c r="A182" i="1"/>
  <c r="C182" i="1"/>
  <c r="D182" i="1"/>
  <c r="E182" i="1"/>
  <c r="F182" i="1"/>
  <c r="G182" i="1"/>
  <c r="H182" i="1"/>
  <c r="A124" i="1"/>
  <c r="C124" i="1"/>
  <c r="D124" i="1"/>
  <c r="E124" i="1"/>
  <c r="F124" i="1"/>
  <c r="G124" i="1"/>
  <c r="H124" i="1"/>
  <c r="A125" i="1"/>
  <c r="C125" i="1"/>
  <c r="D125" i="1"/>
  <c r="E125" i="1"/>
  <c r="F125" i="1"/>
  <c r="G125" i="1"/>
  <c r="H125" i="1"/>
  <c r="A126" i="1"/>
  <c r="C126" i="1"/>
  <c r="D126" i="1"/>
  <c r="E126" i="1"/>
  <c r="F126" i="1"/>
  <c r="G126" i="1"/>
  <c r="H126" i="1"/>
  <c r="A127" i="1"/>
  <c r="C127" i="1"/>
  <c r="D127" i="1"/>
  <c r="E127" i="1"/>
  <c r="F127" i="1"/>
  <c r="G127" i="1"/>
  <c r="H127" i="1"/>
  <c r="A128" i="1"/>
  <c r="C128" i="1"/>
  <c r="D128" i="1"/>
  <c r="E128" i="1"/>
  <c r="F128" i="1"/>
  <c r="G128" i="1"/>
  <c r="H128" i="1"/>
  <c r="A129" i="1"/>
  <c r="C129" i="1"/>
  <c r="D129" i="1"/>
  <c r="E129" i="1"/>
  <c r="F129" i="1"/>
  <c r="G129" i="1"/>
  <c r="H129" i="1"/>
  <c r="A130" i="1"/>
  <c r="C130" i="1"/>
  <c r="D130" i="1"/>
  <c r="E130" i="1"/>
  <c r="F130" i="1"/>
  <c r="G130" i="1"/>
  <c r="H130" i="1"/>
  <c r="A131" i="1"/>
  <c r="C131" i="1"/>
  <c r="D131" i="1"/>
  <c r="E131" i="1"/>
  <c r="F131" i="1"/>
  <c r="G131" i="1"/>
  <c r="H131" i="1"/>
  <c r="A132" i="1"/>
  <c r="C132" i="1"/>
  <c r="D132" i="1"/>
  <c r="E132" i="1"/>
  <c r="F132" i="1"/>
  <c r="G132" i="1"/>
  <c r="H132" i="1"/>
  <c r="A133" i="1"/>
  <c r="C133" i="1"/>
  <c r="D133" i="1"/>
  <c r="E133" i="1"/>
  <c r="F133" i="1"/>
  <c r="G133" i="1"/>
  <c r="H133" i="1"/>
  <c r="A134" i="1"/>
  <c r="C134" i="1"/>
  <c r="D134" i="1"/>
  <c r="E134" i="1"/>
  <c r="F134" i="1"/>
  <c r="G134" i="1"/>
  <c r="H134" i="1"/>
  <c r="A135" i="1"/>
  <c r="C135" i="1"/>
  <c r="D135" i="1"/>
  <c r="E135" i="1"/>
  <c r="F135" i="1"/>
  <c r="G135" i="1"/>
  <c r="H135" i="1"/>
  <c r="A136" i="1"/>
  <c r="C136" i="1"/>
  <c r="D136" i="1"/>
  <c r="E136" i="1"/>
  <c r="F136" i="1"/>
  <c r="G136" i="1"/>
  <c r="H136" i="1"/>
  <c r="A137" i="1"/>
  <c r="C137" i="1"/>
  <c r="D137" i="1"/>
  <c r="E137" i="1"/>
  <c r="F137" i="1"/>
  <c r="G137" i="1"/>
  <c r="H137" i="1"/>
  <c r="A138" i="1"/>
  <c r="C138" i="1"/>
  <c r="D138" i="1"/>
  <c r="E138" i="1"/>
  <c r="F138" i="1"/>
  <c r="G138" i="1"/>
  <c r="H138" i="1"/>
  <c r="A139" i="1"/>
  <c r="C139" i="1"/>
  <c r="D139" i="1"/>
  <c r="E139" i="1"/>
  <c r="F139" i="1"/>
  <c r="G139" i="1"/>
  <c r="H139" i="1"/>
  <c r="A140" i="1"/>
  <c r="C140" i="1"/>
  <c r="D140" i="1"/>
  <c r="E140" i="1"/>
  <c r="F140" i="1"/>
  <c r="G140" i="1"/>
  <c r="H140" i="1"/>
  <c r="A141" i="1"/>
  <c r="C141" i="1"/>
  <c r="D141" i="1"/>
  <c r="E141" i="1"/>
  <c r="F141" i="1"/>
  <c r="G141" i="1"/>
  <c r="H141" i="1"/>
  <c r="A142" i="1"/>
  <c r="C142" i="1"/>
  <c r="D142" i="1"/>
  <c r="E142" i="1"/>
  <c r="F142" i="1"/>
  <c r="G142" i="1"/>
  <c r="H142" i="1"/>
  <c r="A143" i="1"/>
  <c r="C143" i="1"/>
  <c r="D143" i="1"/>
  <c r="E143" i="1"/>
  <c r="F143" i="1"/>
  <c r="G143" i="1"/>
  <c r="H143" i="1"/>
  <c r="A144" i="1"/>
  <c r="C144" i="1"/>
  <c r="D144" i="1"/>
  <c r="E144" i="1"/>
  <c r="F144" i="1"/>
  <c r="G144" i="1"/>
  <c r="H144" i="1"/>
  <c r="A145" i="1"/>
  <c r="C145" i="1"/>
  <c r="D145" i="1"/>
  <c r="E145" i="1"/>
  <c r="F145" i="1"/>
  <c r="G145" i="1"/>
  <c r="H145" i="1"/>
  <c r="A146" i="1"/>
  <c r="C146" i="1"/>
  <c r="D146" i="1"/>
  <c r="E146" i="1"/>
  <c r="F146" i="1"/>
  <c r="G146" i="1"/>
  <c r="H146" i="1"/>
  <c r="A147" i="1"/>
  <c r="C147" i="1"/>
  <c r="D147" i="1"/>
  <c r="E147" i="1"/>
  <c r="F147" i="1"/>
  <c r="G147" i="1"/>
  <c r="H147" i="1"/>
  <c r="A148" i="1"/>
  <c r="C148" i="1"/>
  <c r="D148" i="1"/>
  <c r="E148" i="1"/>
  <c r="F148" i="1"/>
  <c r="G148" i="1"/>
  <c r="H148" i="1"/>
  <c r="A149" i="1"/>
  <c r="C149" i="1"/>
  <c r="D149" i="1"/>
  <c r="E149" i="1"/>
  <c r="F149" i="1"/>
  <c r="G149" i="1"/>
  <c r="H149" i="1"/>
  <c r="A150" i="1"/>
  <c r="C150" i="1"/>
  <c r="D150" i="1"/>
  <c r="E150" i="1"/>
  <c r="F150" i="1"/>
  <c r="G150" i="1"/>
  <c r="H150" i="1"/>
  <c r="A151" i="1"/>
  <c r="C151" i="1"/>
  <c r="D151" i="1"/>
  <c r="E151" i="1"/>
  <c r="F151" i="1"/>
  <c r="G151" i="1"/>
  <c r="H151" i="1"/>
  <c r="A152" i="1"/>
  <c r="C152" i="1"/>
  <c r="D152" i="1"/>
  <c r="E152" i="1"/>
  <c r="F152" i="1"/>
  <c r="G152" i="1"/>
  <c r="H152" i="1"/>
  <c r="A153" i="1"/>
  <c r="C153" i="1"/>
  <c r="D153" i="1"/>
  <c r="E153" i="1"/>
  <c r="F153" i="1"/>
  <c r="G153" i="1"/>
  <c r="H153" i="1"/>
  <c r="A154" i="1"/>
  <c r="C154" i="1"/>
  <c r="D154" i="1"/>
  <c r="E154" i="1"/>
  <c r="F154" i="1"/>
  <c r="G154" i="1"/>
  <c r="H154" i="1"/>
  <c r="A155" i="1"/>
  <c r="C155" i="1"/>
  <c r="D155" i="1"/>
  <c r="E155" i="1"/>
  <c r="F155" i="1"/>
  <c r="G155" i="1"/>
  <c r="H155" i="1"/>
  <c r="A156" i="1"/>
  <c r="C156" i="1"/>
  <c r="D156" i="1"/>
  <c r="E156" i="1"/>
  <c r="F156" i="1"/>
  <c r="G156" i="1"/>
  <c r="H156" i="1"/>
  <c r="A157" i="1"/>
  <c r="C157" i="1"/>
  <c r="D157" i="1"/>
  <c r="E157" i="1"/>
  <c r="F157" i="1"/>
  <c r="G157" i="1"/>
  <c r="H157" i="1"/>
  <c r="A158" i="1"/>
  <c r="C158" i="1"/>
  <c r="D158" i="1"/>
  <c r="E158" i="1"/>
  <c r="F158" i="1"/>
  <c r="G158" i="1"/>
  <c r="H158" i="1"/>
  <c r="A159" i="1"/>
  <c r="C159" i="1"/>
  <c r="D159" i="1"/>
  <c r="E159" i="1"/>
  <c r="F159" i="1"/>
  <c r="G159" i="1"/>
  <c r="H159" i="1"/>
  <c r="A160" i="1"/>
  <c r="C160" i="1"/>
  <c r="D160" i="1"/>
  <c r="E160" i="1"/>
  <c r="F160" i="1"/>
  <c r="G160" i="1"/>
  <c r="H160" i="1"/>
  <c r="A161" i="1"/>
  <c r="C161" i="1"/>
  <c r="D161" i="1"/>
  <c r="E161" i="1"/>
  <c r="F161" i="1"/>
  <c r="G161" i="1"/>
  <c r="H161" i="1"/>
  <c r="A162" i="1"/>
  <c r="C162" i="1"/>
  <c r="D162" i="1"/>
  <c r="E162" i="1"/>
  <c r="F162" i="1"/>
  <c r="G162" i="1"/>
  <c r="H162" i="1"/>
  <c r="A163" i="1"/>
  <c r="C163" i="1"/>
  <c r="D163" i="1"/>
  <c r="E163" i="1"/>
  <c r="F163" i="1"/>
  <c r="G163" i="1"/>
  <c r="H163" i="1"/>
  <c r="A164" i="1"/>
  <c r="C164" i="1"/>
  <c r="D164" i="1"/>
  <c r="E164" i="1"/>
  <c r="F164" i="1"/>
  <c r="G164" i="1"/>
  <c r="H164" i="1"/>
  <c r="A165" i="1"/>
  <c r="C165" i="1"/>
  <c r="D165" i="1"/>
  <c r="E165" i="1"/>
  <c r="F165" i="1"/>
  <c r="G165" i="1"/>
  <c r="H165" i="1"/>
  <c r="H123" i="1"/>
  <c r="G123" i="1"/>
  <c r="F123" i="1"/>
  <c r="E123" i="1"/>
  <c r="D123" i="1"/>
  <c r="C123" i="1"/>
  <c r="A123" i="1"/>
  <c r="H122" i="1"/>
  <c r="G122" i="1"/>
  <c r="F122" i="1"/>
  <c r="E122" i="1"/>
  <c r="D122" i="1"/>
  <c r="C122" i="1"/>
  <c r="A122" i="1"/>
  <c r="H121" i="1"/>
  <c r="G121" i="1"/>
  <c r="F121" i="1"/>
  <c r="E121" i="1"/>
  <c r="D121" i="1"/>
  <c r="C121" i="1"/>
  <c r="A121" i="1"/>
  <c r="H120" i="1"/>
  <c r="G120" i="1"/>
  <c r="F120" i="1"/>
  <c r="E120" i="1"/>
  <c r="D120" i="1"/>
  <c r="C120" i="1"/>
  <c r="A120" i="1"/>
  <c r="H119" i="1"/>
  <c r="G119" i="1"/>
  <c r="F119" i="1"/>
  <c r="E119" i="1"/>
  <c r="D119" i="1"/>
  <c r="C119" i="1"/>
  <c r="A119" i="1"/>
  <c r="H118" i="1"/>
  <c r="G118" i="1"/>
  <c r="F118" i="1"/>
  <c r="E118" i="1"/>
  <c r="D118" i="1"/>
  <c r="C118" i="1"/>
  <c r="A118" i="1"/>
  <c r="H117" i="1"/>
  <c r="G117" i="1"/>
  <c r="F117" i="1"/>
  <c r="E117" i="1"/>
  <c r="D117" i="1"/>
  <c r="C117" i="1"/>
  <c r="A117" i="1"/>
  <c r="H116" i="1"/>
  <c r="G116" i="1"/>
  <c r="F116" i="1"/>
  <c r="E116" i="1"/>
  <c r="D116" i="1"/>
  <c r="C116" i="1"/>
  <c r="A116" i="1"/>
  <c r="H115" i="1"/>
  <c r="G115" i="1"/>
  <c r="F115" i="1"/>
  <c r="E115" i="1"/>
  <c r="D115" i="1"/>
  <c r="C115" i="1"/>
  <c r="A115" i="1"/>
  <c r="H114" i="1"/>
  <c r="G114" i="1"/>
  <c r="F114" i="1"/>
  <c r="E114" i="1"/>
  <c r="D114" i="1"/>
  <c r="C114" i="1"/>
  <c r="A114" i="1"/>
  <c r="H113" i="1"/>
  <c r="G113" i="1"/>
  <c r="F113" i="1"/>
  <c r="E113" i="1"/>
  <c r="D113" i="1"/>
  <c r="C113" i="1"/>
  <c r="A113" i="1"/>
  <c r="H112" i="1"/>
  <c r="G112" i="1"/>
  <c r="F112" i="1"/>
  <c r="E112" i="1"/>
  <c r="D112" i="1"/>
  <c r="C112" i="1"/>
  <c r="A112" i="1"/>
  <c r="H111" i="1"/>
  <c r="G111" i="1"/>
  <c r="F111" i="1"/>
  <c r="E111" i="1"/>
  <c r="D111" i="1"/>
  <c r="C111" i="1"/>
  <c r="A111" i="1"/>
  <c r="H110" i="1"/>
  <c r="G110" i="1"/>
  <c r="F110" i="1"/>
  <c r="E110" i="1"/>
  <c r="D110" i="1"/>
  <c r="C110" i="1"/>
  <c r="A110" i="1"/>
  <c r="H109" i="1"/>
  <c r="G109" i="1"/>
  <c r="F109" i="1"/>
  <c r="E109" i="1"/>
  <c r="D109" i="1"/>
  <c r="C109" i="1"/>
  <c r="A109" i="1"/>
  <c r="H108" i="1"/>
  <c r="G108" i="1"/>
  <c r="F108" i="1"/>
  <c r="E108" i="1"/>
  <c r="D108" i="1"/>
  <c r="C108" i="1"/>
  <c r="A108" i="1"/>
  <c r="H107" i="1"/>
  <c r="G107" i="1"/>
  <c r="F107" i="1"/>
  <c r="E107" i="1"/>
  <c r="D107" i="1"/>
  <c r="C107" i="1"/>
  <c r="A107" i="1"/>
  <c r="H106" i="1"/>
  <c r="G106" i="1"/>
  <c r="F106" i="1"/>
  <c r="E106" i="1"/>
  <c r="D106" i="1"/>
  <c r="C106" i="1"/>
  <c r="A106" i="1"/>
  <c r="H105" i="1"/>
  <c r="G105" i="1"/>
  <c r="F105" i="1"/>
  <c r="E105" i="1"/>
  <c r="D105" i="1"/>
  <c r="C105" i="1"/>
  <c r="A105" i="1"/>
  <c r="H104" i="1"/>
  <c r="G104" i="1"/>
  <c r="F104" i="1"/>
  <c r="E104" i="1"/>
  <c r="D104" i="1"/>
  <c r="C104" i="1"/>
  <c r="A104" i="1"/>
  <c r="H103" i="1"/>
  <c r="G103" i="1"/>
  <c r="F103" i="1"/>
  <c r="E103" i="1"/>
  <c r="D103" i="1"/>
  <c r="C103" i="1"/>
  <c r="A103" i="1"/>
  <c r="H102" i="1"/>
  <c r="G102" i="1"/>
  <c r="F102" i="1"/>
  <c r="E102" i="1"/>
  <c r="D102" i="1"/>
  <c r="C102" i="1"/>
  <c r="A102" i="1"/>
  <c r="H101" i="1"/>
  <c r="G101" i="1"/>
  <c r="F101" i="1"/>
  <c r="E101" i="1"/>
  <c r="D101" i="1"/>
  <c r="C101" i="1"/>
  <c r="A101" i="1"/>
  <c r="H100" i="1"/>
  <c r="G100" i="1"/>
  <c r="F100" i="1"/>
  <c r="E100" i="1"/>
  <c r="D100" i="1"/>
  <c r="C100" i="1"/>
  <c r="A100" i="1"/>
  <c r="H99" i="1"/>
  <c r="G99" i="1"/>
  <c r="F99" i="1"/>
  <c r="E99" i="1"/>
  <c r="D99" i="1"/>
  <c r="C99" i="1"/>
  <c r="A99" i="1"/>
  <c r="A97" i="1"/>
  <c r="C97" i="1"/>
  <c r="D97" i="1"/>
  <c r="E97" i="1"/>
  <c r="F97" i="1"/>
  <c r="G97" i="1"/>
  <c r="H97" i="1"/>
  <c r="A98" i="1"/>
  <c r="C98" i="1"/>
  <c r="D98" i="1"/>
  <c r="E98" i="1"/>
  <c r="F98" i="1"/>
  <c r="G98" i="1"/>
  <c r="H98" i="1"/>
  <c r="H96" i="1"/>
  <c r="G96" i="1"/>
  <c r="F96" i="1"/>
  <c r="E96" i="1"/>
  <c r="D96" i="1"/>
  <c r="C96" i="1"/>
  <c r="A96" i="1"/>
  <c r="A94" i="1"/>
  <c r="C94" i="1"/>
  <c r="D94" i="1"/>
  <c r="E94" i="1"/>
  <c r="F94" i="1"/>
  <c r="G94" i="1"/>
  <c r="H94" i="1"/>
  <c r="A95" i="1"/>
  <c r="C95" i="1"/>
  <c r="D95" i="1"/>
  <c r="E95" i="1"/>
  <c r="F95" i="1"/>
  <c r="G95" i="1"/>
  <c r="H95" i="1"/>
  <c r="A83" i="1"/>
  <c r="C83" i="1"/>
  <c r="D83" i="1"/>
  <c r="E83" i="1"/>
  <c r="F83" i="1"/>
  <c r="G83" i="1"/>
  <c r="H83" i="1"/>
  <c r="A84" i="1"/>
  <c r="C84" i="1"/>
  <c r="D84" i="1"/>
  <c r="E84" i="1"/>
  <c r="F84" i="1"/>
  <c r="G84" i="1"/>
  <c r="H84" i="1"/>
  <c r="A85" i="1"/>
  <c r="C85" i="1"/>
  <c r="D85" i="1"/>
  <c r="E85" i="1"/>
  <c r="F85" i="1"/>
  <c r="G85" i="1"/>
  <c r="H85" i="1"/>
  <c r="A86" i="1"/>
  <c r="C86" i="1"/>
  <c r="D86" i="1"/>
  <c r="E86" i="1"/>
  <c r="F86" i="1"/>
  <c r="G86" i="1"/>
  <c r="H86" i="1"/>
  <c r="A87" i="1"/>
  <c r="C87" i="1"/>
  <c r="D87" i="1"/>
  <c r="E87" i="1"/>
  <c r="F87" i="1"/>
  <c r="G87" i="1"/>
  <c r="H87" i="1"/>
  <c r="A88" i="1"/>
  <c r="C88" i="1"/>
  <c r="D88" i="1"/>
  <c r="E88" i="1"/>
  <c r="F88" i="1"/>
  <c r="G88" i="1"/>
  <c r="H88" i="1"/>
  <c r="A89" i="1"/>
  <c r="C89" i="1"/>
  <c r="D89" i="1"/>
  <c r="E89" i="1"/>
  <c r="F89" i="1"/>
  <c r="G89" i="1"/>
  <c r="H89" i="1"/>
  <c r="A90" i="1"/>
  <c r="C90" i="1"/>
  <c r="D90" i="1"/>
  <c r="E90" i="1"/>
  <c r="F90" i="1"/>
  <c r="G90" i="1"/>
  <c r="H90" i="1"/>
  <c r="A91" i="1"/>
  <c r="C91" i="1"/>
  <c r="D91" i="1"/>
  <c r="E91" i="1"/>
  <c r="F91" i="1"/>
  <c r="G91" i="1"/>
  <c r="H91" i="1"/>
  <c r="A92" i="1"/>
  <c r="C92" i="1"/>
  <c r="D92" i="1"/>
  <c r="E92" i="1"/>
  <c r="F92" i="1"/>
  <c r="G92" i="1"/>
  <c r="H92" i="1"/>
  <c r="A93" i="1"/>
  <c r="C93" i="1"/>
  <c r="D93" i="1"/>
  <c r="E93" i="1"/>
  <c r="F93" i="1"/>
  <c r="G93" i="1"/>
  <c r="H93" i="1"/>
  <c r="F82" i="1"/>
  <c r="G82" i="1"/>
  <c r="H82" i="1"/>
  <c r="A82" i="1"/>
  <c r="C82" i="1"/>
  <c r="D82" i="1"/>
  <c r="E82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H2" i="1"/>
  <c r="G2" i="1"/>
  <c r="F2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D35" i="1"/>
  <c r="C35" i="1"/>
  <c r="A35" i="1"/>
  <c r="D34" i="1"/>
  <c r="C34" i="1"/>
  <c r="A34" i="1"/>
  <c r="D33" i="1"/>
  <c r="C33" i="1"/>
  <c r="A3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A32" i="1"/>
  <c r="A31" i="1"/>
  <c r="A30" i="1"/>
  <c r="A29" i="1"/>
  <c r="A28" i="1"/>
  <c r="A27" i="1"/>
  <c r="A26" i="1"/>
  <c r="A2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A56" i="1"/>
  <c r="A57" i="1"/>
  <c r="A58" i="1"/>
  <c r="A59" i="1"/>
  <c r="A60" i="1"/>
  <c r="A61" i="1"/>
  <c r="A62" i="1"/>
  <c r="A63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A75" i="1"/>
  <c r="A76" i="1"/>
  <c r="A77" i="1"/>
  <c r="A78" i="1"/>
  <c r="A79" i="1"/>
  <c r="A80" i="1"/>
  <c r="A81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C64" i="1"/>
  <c r="D64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36" i="1"/>
  <c r="D36" i="1"/>
  <c r="C21" i="1"/>
  <c r="D21" i="1"/>
  <c r="C22" i="1"/>
  <c r="D22" i="1"/>
  <c r="C23" i="1"/>
  <c r="D23" i="1"/>
  <c r="C24" i="1"/>
  <c r="D24" i="1"/>
  <c r="C18" i="1"/>
  <c r="D18" i="1"/>
  <c r="C19" i="1"/>
  <c r="D19" i="1"/>
  <c r="C20" i="1"/>
  <c r="D20" i="1"/>
  <c r="C17" i="1"/>
  <c r="D17" i="1"/>
  <c r="C16" i="1"/>
  <c r="D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<sst xmlns="http://schemas.openxmlformats.org/spreadsheetml/2006/main" count="1604" uniqueCount="1083">
  <si>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</si>
  <si>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</si>
  <si>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</si>
  <si>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</si>
  <si>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</si>
  <si>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</si>
  <si>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</si>
  <si>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</si>
  <si>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</si>
  <si>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</si>
  <si>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</si>
  <si>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</si>
  <si>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</si>
  <si>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</si>
  <si>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</si>
  <si>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</si>
  <si>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</si>
  <si>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</si>
  <si>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</si>
  <si>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</si>
  <si>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</si>
  <si>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</si>
  <si>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</si>
  <si>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</si>
  <si>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</si>
  <si>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</si>
  <si>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</si>
  <si>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</si>
  <si>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</si>
  <si>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</si>
  <si>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</si>
  <si>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</si>
  <si>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</si>
  <si>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</si>
  <si>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</si>
  <si>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</si>
  <si>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</si>
  <si>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</si>
  <si>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</si>
  <si>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</si>
  <si>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</si>
  <si>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</si>
  <si>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</si>
  <si>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</si>
  <si>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</si>
  <si>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</si>
  <si>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</si>
  <si>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</si>
  <si>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</si>
  <si>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</si>
  <si>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</si>
  <si>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</si>
  <si>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</si>
  <si>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</si>
  <si>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</si>
  <si>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</si>
  <si>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</si>
  <si>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</si>
  <si>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</si>
  <si>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</si>
  <si>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</si>
  <si>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</si>
  <si>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</si>
  <si>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송학리의 생각(生閣)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</si>
  <si>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</si>
  <si>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</si>
  <si>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</si>
  <si>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</si>
  <si>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</si>
  <si>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</si>
  <si>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</si>
  <si>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</si>
  <si>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</si>
  <si>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</si>
  <si>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</si>
  <si>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</si>
  <si>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</si>
  <si>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</si>
  <si>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</si>
  <si>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</si>
  <si>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</si>
  <si>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</si>
  <si>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</si>
  <si>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</si>
  <si>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</si>
  <si>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</si>
  <si>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</si>
  <si>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</si>
  <si>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</si>
  <si>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</si>
  <si>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</si>
  <si>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</si>
  <si>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</si>
  <si>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</si>
  <si>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</si>
  <si>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</si>
  <si>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</si>
  <si>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</si>
  <si>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</si>
  <si>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</si>
  <si>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</si>
  <si>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</si>
  <si>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</si>
  <si>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</si>
  <si>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</si>
  <si>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</si>
  <si>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</si>
  <si>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</si>
  <si>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</si>
  <si>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</si>
  <si>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</si>
  <si>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</si>
  <si>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</si>
  <si>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</si>
  <si>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</si>
  <si>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</si>
  <si>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</si>
  <si>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</si>
  <si>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</si>
  <si>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</si>
  <si>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</si>
  <si>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</si>
  <si>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</si>
  <si>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</si>
  <si>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</si>
  <si>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</si>
  <si>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</si>
  <si>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</si>
  <si>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</si>
  <si>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</si>
  <si>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</si>
  <si>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</si>
  <si>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</si>
  <si>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http://inuarchi.com/?p=1938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</si>
  <si>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</si>
  <si>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</si>
  <si>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</si>
  <si>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</si>
  <si>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</si>
  <si>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</si>
  <si>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</si>
  <si>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</si>
  <si>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</si>
  <si>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</si>
  <si>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</si>
  <si>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</si>
  <si>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http://inuarchi.com/?p=2091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</si>
  <si>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</si>
  <si>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</si>
  <si>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</si>
  <si>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</si>
  <si>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</si>
  <si>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</si>
  <si>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</si>
  <si>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</si>
  <si>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</si>
  <si>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</si>
  <si>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</si>
  <si>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</si>
  <si>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</si>
  <si>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</si>
  <si>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</si>
  <si>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</si>
  <si>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</si>
  <si>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</si>
  <si>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</si>
  <si>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</si>
  <si>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</si>
  <si>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</si>
  <si>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</si>
  <si>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</si>
  <si>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</si>
  <si>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</si>
  <si>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</si>
  <si>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장성 봄빛담</t>
    <phoneticPr fontId="1" type="noConversion"/>
  </si>
  <si>
    <t>https://todot.kr/21?category=821063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</si>
  <si>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</si>
  <si>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</si>
  <si>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</si>
  <si>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</si>
  <si>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</si>
  <si>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</si>
  <si>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</si>
  <si>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</si>
  <si>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https://todot.kr/22?category=821063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</si>
  <si>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</si>
  <si>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</si>
  <si>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</si>
  <si>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</si>
  <si>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</si>
  <si>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</si>
  <si>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</si>
  <si>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</si>
  <si>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</si>
  <si>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</si>
  <si>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</si>
  <si>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</si>
  <si>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</si>
  <si>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</si>
  <si>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</si>
  <si>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</si>
  <si>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</si>
  <si>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</si>
  <si>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</si>
  <si>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</si>
  <si>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</si>
  <si>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</si>
  <si>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</si>
  <si>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</si>
  <si>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</si>
  <si>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</si>
  <si>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</si>
  <si>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</si>
  <si>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</si>
  <si>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</si>
  <si>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</si>
  <si>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</si>
  <si>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</si>
  <si>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</si>
  <si>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서울특별시 송파구 방이동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</si>
  <si>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</si>
  <si>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</si>
  <si>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</si>
  <si>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</si>
  <si>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</si>
  <si>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</si>
  <si>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</si>
  <si>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</si>
  <si>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</si>
  <si>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</si>
  <si>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</si>
  <si>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</si>
  <si>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</si>
  <si>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</si>
  <si>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</si>
  <si>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</si>
  <si>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</si>
  <si>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</si>
  <si>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</si>
  <si>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</si>
  <si>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</si>
  <si>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</si>
  <si>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</si>
  <si>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</si>
  <si>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</si>
  <si>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</si>
  <si>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</si>
  <si>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</si>
  <si>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</si>
  <si>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</si>
  <si>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</si>
  <si>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</si>
  <si>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</si>
  <si>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</si>
  <si>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</si>
  <si>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</si>
  <si>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</si>
  <si>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</si>
  <si>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</si>
  <si>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</si>
  <si>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</si>
  <si>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</si>
  <si>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</si>
  <si>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</si>
  <si>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</si>
  <si>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</si>
  <si>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</si>
  <si>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</si>
  <si>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</si>
  <si>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</si>
  <si>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</si>
  <si>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</si>
  <si>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</si>
  <si>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</si>
  <si>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</si>
  <si>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</si>
  <si>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</si>
  <si>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</si>
  <si>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</si>
  <si>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</si>
  <si>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</si>
  <si>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</si>
  <si>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</si>
  <si>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</si>
  <si>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</si>
  <si>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</si>
  <si>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</si>
  <si>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</si>
  <si>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</si>
  <si>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</si>
  <si>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</si>
  <si>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</si>
  <si>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</si>
  <si>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</si>
  <si>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</si>
  <si>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</si>
  <si>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</si>
  <si>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</si>
  <si>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</si>
  <si>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</si>
  <si>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</si>
  <si>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</si>
  <si>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</si>
  <si>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</si>
  <si>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</si>
  <si>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</si>
  <si>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</si>
  <si>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</si>
  <si>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</si>
  <si>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</si>
  <si>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</si>
  <si>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</si>
  <si>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</si>
  <si>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</si>
  <si>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</si>
  <si>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</si>
  <si>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</si>
  <si>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</si>
  <si>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</si>
  <si>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</si>
  <si>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</si>
  <si>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</si>
  <si>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</si>
  <si>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</si>
  <si>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</si>
  <si>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</si>
  <si>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</si>
  <si>
    <t>office_boss</t>
    <phoneticPr fontId="1" type="noConversion"/>
  </si>
  <si>
    <t>phone_number</t>
    <phoneticPr fontId="1" type="noConversion"/>
  </si>
  <si>
    <t>office_address</t>
    <phoneticPr fontId="1" type="noConversion"/>
  </si>
  <si>
    <t>박완수, 박성남</t>
    <phoneticPr fontId="1" type="noConversion"/>
  </si>
  <si>
    <t>02)577-4543</t>
    <phoneticPr fontId="1" type="noConversion"/>
  </si>
  <si>
    <t>02)461-2357</t>
    <phoneticPr fontId="1" type="noConversion"/>
  </si>
  <si>
    <t>email</t>
    <phoneticPr fontId="1" type="noConversion"/>
  </si>
  <si>
    <t>김미희, 고석홍</t>
    <phoneticPr fontId="1" type="noConversion"/>
  </si>
  <si>
    <t>모승민, 조병규</t>
    <phoneticPr fontId="1" type="noConversion"/>
  </si>
  <si>
    <t>todot@todot.kr</t>
    <phoneticPr fontId="1" type="noConversion"/>
  </si>
  <si>
    <t>02)6959-1076</t>
    <phoneticPr fontId="1" type="noConversion"/>
  </si>
  <si>
    <t>경기도 양평군 양서면 북한강로25-1</t>
    <phoneticPr fontId="1" type="noConversion"/>
  </si>
  <si>
    <t>235711sosu@gmail.com</t>
    <phoneticPr fontId="1" type="noConversion"/>
  </si>
  <si>
    <t>서울특별시 성동구 서울숲6길 13, B1F</t>
    <phoneticPr fontId="1" type="noConversion"/>
  </si>
  <si>
    <t>062)945-5442</t>
    <phoneticPr fontId="1" type="noConversion"/>
  </si>
  <si>
    <t>inu-archi@hanmail.net</t>
    <phoneticPr fontId="1" type="noConversion"/>
  </si>
  <si>
    <t>misoroarch@hanmail.net</t>
    <phoneticPr fontId="1" type="noConversion"/>
  </si>
  <si>
    <t>광주광역시 광산구 장신로 136, 4층</t>
    <phoneticPr fontId="1" type="noConversion"/>
  </si>
  <si>
    <t>김대영</t>
    <phoneticPr fontId="1" type="noConversion"/>
  </si>
  <si>
    <t>h_00001</t>
    <phoneticPr fontId="1" type="noConversion"/>
  </si>
  <si>
    <t>건축사사무소 H2L</t>
    <phoneticPr fontId="1" type="noConversion"/>
  </si>
  <si>
    <t>http://architectsh2l.com/</t>
    <phoneticPr fontId="1" type="noConversion"/>
  </si>
  <si>
    <t>https://cdn.imweb.me/thumbnail/20170918/59bf50c4baebb.png</t>
    <phoneticPr fontId="1" type="noConversion"/>
  </si>
  <si>
    <t>황정현</t>
    <phoneticPr fontId="1" type="noConversion"/>
  </si>
  <si>
    <t>02)464-1019</t>
    <phoneticPr fontId="1" type="noConversion"/>
  </si>
  <si>
    <t>architectsh2l@gmail.com</t>
    <phoneticPr fontId="1" type="noConversion"/>
  </si>
  <si>
    <t>서울특별시 중구 다산로 10길 10-5, 202호</t>
    <phoneticPr fontId="1" type="noConversion"/>
  </si>
  <si>
    <t>pj_00001</t>
    <phoneticPr fontId="1" type="noConversion"/>
  </si>
  <si>
    <t>광안동 다세대주택 | Housing G</t>
    <phoneticPr fontId="1" type="noConversion"/>
  </si>
  <si>
    <t>http://architectsh2l.com/works/?q=YToxOntzOjEyOiJrZXl3b3JkX3R5cGUiO3M6MzoiYWxsIjt9&amp;bmode=view&amp;idx=153782&amp;t=board</t>
    <phoneticPr fontId="1" type="noConversion"/>
  </si>
  <si>
    <t>https://cdn.imweb.me/thumbnail/20170703/5959a38a35d0d.jpg</t>
    <phoneticPr fontId="1" type="noConversion"/>
  </si>
  <si>
    <t>부산광역시 수영구 광안동</t>
    <phoneticPr fontId="1" type="noConversion"/>
  </si>
  <si>
    <t>다세대주택, 주택, 공동주택</t>
    <phoneticPr fontId="1" type="noConversion"/>
  </si>
  <si>
    <t>상가주택, 다세대주택, 주택, 상가, 근린생활시설, 공동주택</t>
    <phoneticPr fontId="1" type="noConversion"/>
  </si>
  <si>
    <t>상가주택, 근린생활시설, 다세대주택, 주택, 상가, 공동주택</t>
    <phoneticPr fontId="1" type="noConversion"/>
  </si>
  <si>
    <t>상가주택, 근린생활시설, 상가, 다세대주택, 주택, 카페, 공동주택</t>
    <phoneticPr fontId="1" type="noConversion"/>
  </si>
  <si>
    <t>상가주택, 근린생활시설, 상가, 다세대주택, 주택, 공동주택</t>
    <phoneticPr fontId="1" type="noConversion"/>
  </si>
  <si>
    <t>http://architectsh2l.com/works/?q=YToxOntzOjEyOiJrZXl3b3JkX3R5cGUiO3M6MzoiYWxsIjt9&amp;bmode=view&amp;idx=153784&amp;t=board</t>
    <phoneticPr fontId="1" type="noConversion"/>
  </si>
  <si>
    <t>https://cdn.imweb.me/thumbnail/20180926/5bab224180c2a.jpg</t>
    <phoneticPr fontId="1" type="noConversion"/>
  </si>
  <si>
    <t>광안동 오피스텔 | Housing Zigzags</t>
    <phoneticPr fontId="1" type="noConversion"/>
  </si>
  <si>
    <t>오피스텔, 업무시설</t>
    <phoneticPr fontId="1" type="noConversion"/>
  </si>
  <si>
    <t>http://architectsh2l.com/works/?q=YToxOntzOjEyOiJrZXl3b3JkX3R5cGUiO3M6MzoiYWxsIjt9&amp;bmode=view&amp;idx=153788&amp;t=board</t>
    <phoneticPr fontId="1" type="noConversion"/>
  </si>
  <si>
    <t>망원동 다가구주택 리모델링 | Multi Housing Remodeling</t>
    <phoneticPr fontId="1" type="noConversion"/>
  </si>
  <si>
    <t>https://cdn.imweb.me/thumbnail/20170816/5994028dcd374.jpg</t>
    <phoneticPr fontId="1" type="noConversion"/>
  </si>
  <si>
    <t>서울특별시 마포구 망원동</t>
    <phoneticPr fontId="1" type="noConversion"/>
  </si>
  <si>
    <t>다세대주택, 공동주택, 주택, 리모델링</t>
    <phoneticPr fontId="1" type="noConversion"/>
  </si>
  <si>
    <t>http://architectsh2l.com/works/?q=YToxOntzOjEyOiJrZXl3b3JkX3R5cGUiO3M6MzoiYWxsIjt9&amp;bmode=view&amp;idx=235207&amp;t=board</t>
    <phoneticPr fontId="1" type="noConversion"/>
  </si>
  <si>
    <t>https://cdn.imweb.me/thumbnail/20170915/59bbac55db906.jpg</t>
    <phoneticPr fontId="1" type="noConversion"/>
  </si>
  <si>
    <t>서울특별시 성동구 마장동</t>
    <phoneticPr fontId="1" type="noConversion"/>
  </si>
  <si>
    <t>상가주택, 협소주택, 상가, 주택, 단독주택, 근린생활시설</t>
    <phoneticPr fontId="1" type="noConversion"/>
  </si>
  <si>
    <t>마장동 협소주택 | Micro Housing K</t>
    <phoneticPr fontId="1" type="noConversion"/>
  </si>
  <si>
    <t>서울특별시 강남구 신사동</t>
    <phoneticPr fontId="1" type="noConversion"/>
  </si>
  <si>
    <t>상가주택, 주택, 근린생활시설, 리모델링, 상가, 베이커리카페</t>
    <phoneticPr fontId="1" type="noConversion"/>
  </si>
  <si>
    <t>연립빵공장 | Yeonrip Coffee</t>
    <phoneticPr fontId="1" type="noConversion"/>
  </si>
  <si>
    <t>http://architectsh2l.com/works/?q=YToxOntzOjEyOiJrZXl3b3JkX3R5cGUiO3M6MzoiYWxsIjt9&amp;bmode=view&amp;idx=291934&amp;t=board</t>
    <phoneticPr fontId="1" type="noConversion"/>
  </si>
  <si>
    <t>https://cdn.imweb.me/thumbnail/20171103/59fc2d43526ee.jpg</t>
    <phoneticPr fontId="1" type="noConversion"/>
  </si>
  <si>
    <t>http://architectsh2l.com/works/?q=YToxOntzOjEyOiJrZXl3b3JkX3R5cGUiO3M6MzoiYWxsIjt9&amp;bmode=view&amp;idx=1605833&amp;t=board</t>
    <phoneticPr fontId="1" type="noConversion"/>
  </si>
  <si>
    <t>https://cdn.imweb.me/thumbnail/20190215/5c66621b1e70c.jpg</t>
    <phoneticPr fontId="1" type="noConversion"/>
  </si>
  <si>
    <t>매호재 | Gallery Plum and Lake</t>
    <phoneticPr fontId="1" type="noConversion"/>
  </si>
  <si>
    <t>강원도 양양군</t>
    <phoneticPr fontId="1" type="noConversion"/>
  </si>
  <si>
    <t>주택, 단독주택</t>
    <phoneticPr fontId="1" type="noConversion"/>
  </si>
  <si>
    <t>http://architectsh2l.com/works/?q=YToxOntzOjEyOiJrZXl3b3JkX3R5cGUiO3M6MzoiYWxsIjt9&amp;bmode=view&amp;idx=1709652&amp;t=board</t>
    <phoneticPr fontId="1" type="noConversion"/>
  </si>
  <si>
    <t>https://cdn.imweb.me/thumbnail/20190324/5c97285971289.jpg</t>
    <phoneticPr fontId="1" type="noConversion"/>
  </si>
  <si>
    <t>잭슨카멜레온 쇼룸, 카페컨템포 | JC Showroom and Café</t>
    <phoneticPr fontId="1" type="noConversion"/>
  </si>
  <si>
    <t>서울특별시 성동구 성수동</t>
    <phoneticPr fontId="1" type="noConversion"/>
  </si>
  <si>
    <t>상가, 리모델링, 근린생활시설</t>
    <phoneticPr fontId="1" type="noConversion"/>
  </si>
  <si>
    <t>http://architectsh2l.com/works/?q=YToxOntzOjEyOiJrZXl3b3JkX3R5cGUiO3M6MzoiYWxsIjt9&amp;bmode=view&amp;idx=2085879&amp;t=board</t>
    <phoneticPr fontId="1" type="noConversion"/>
  </si>
  <si>
    <t>https://cdn.imweb.me/thumbnail/20190711/f176dd92146cb.jpg</t>
    <phoneticPr fontId="1" type="noConversion"/>
  </si>
  <si>
    <t>윗마당집 | Up Yard House</t>
    <phoneticPr fontId="1" type="noConversion"/>
  </si>
  <si>
    <t>서울특별시 은평구 응암동</t>
    <phoneticPr fontId="1" type="noConversion"/>
  </si>
  <si>
    <t>상가주택, 상가, 주택, 근린생활시설</t>
    <phoneticPr fontId="1" type="noConversion"/>
  </si>
  <si>
    <t>http://architectsh2l.com/works/?q=YToxOntzOjEyOiJrZXl3b3JkX3R5cGUiO3M6MzoiYWxsIjt9&amp;bmode=view&amp;idx=2408000&amp;t=board</t>
    <phoneticPr fontId="1" type="noConversion"/>
  </si>
  <si>
    <t>https://cdn.imweb.me/thumbnail/20190917/73583ee7fa11d.jpg</t>
    <phoneticPr fontId="1" type="noConversion"/>
  </si>
  <si>
    <t>슬릿하우스 | Slit House</t>
    <phoneticPr fontId="1" type="noConversion"/>
  </si>
  <si>
    <t>경기도 구리시 인창동</t>
    <phoneticPr fontId="1" type="noConversion"/>
  </si>
  <si>
    <t>상가주택, 상가, 주택, 단독주택, 근린생활시설</t>
    <phoneticPr fontId="1" type="noConversion"/>
  </si>
  <si>
    <t>http://architectsh2l.com/works/?q=YToxOntzOjEyOiJrZXl3b3JkX3R5cGUiO3M6MzoiYWxsIjt9&amp;bmode=view&amp;idx=3704965&amp;t=board</t>
    <phoneticPr fontId="1" type="noConversion"/>
  </si>
  <si>
    <t>https://cdn.imweb.me/thumbnail/20200417/39ed51da3abe9.jpg</t>
    <phoneticPr fontId="1" type="noConversion"/>
  </si>
  <si>
    <t>신공덕동 협소주택 | Micro Housing S</t>
    <phoneticPr fontId="1" type="noConversion"/>
  </si>
  <si>
    <t>서울특별시 마포구 신공덕동</t>
    <phoneticPr fontId="1" type="noConversion"/>
  </si>
  <si>
    <t>http://architectsh2l.com/works/?q=YToxOntzOjEyOiJrZXl3b3JkX3R5cGUiO3M6MzoiYWxsIjt9&amp;bmode=view&amp;idx=5481192&amp;t=board</t>
    <phoneticPr fontId="1" type="noConversion"/>
  </si>
  <si>
    <t>https://cdn.imweb.me/thumbnail/20201210/be9476d1faadd.jpg</t>
    <phoneticPr fontId="1" type="noConversion"/>
  </si>
  <si>
    <t>두마당집 | Two-yards House</t>
    <phoneticPr fontId="1" type="noConversion"/>
  </si>
  <si>
    <t>충청남도 아산시</t>
    <phoneticPr fontId="1" type="noConversion"/>
  </si>
  <si>
    <t>단독주택, 주택</t>
    <phoneticPr fontId="1" type="noConversion"/>
  </si>
  <si>
    <t>http://architectsh2l.com/works/?q=YToxOntzOjEyOiJrZXl3b3JkX3R5cGUiO3M6MzoiYWxsIjt9&amp;bmode=view&amp;idx=6412765&amp;t=board</t>
    <phoneticPr fontId="1" type="noConversion"/>
  </si>
  <si>
    <t>https://cdn.imweb.me/thumbnail/20210422/2c81392564beb.jpg</t>
    <phoneticPr fontId="1" type="noConversion"/>
  </si>
  <si>
    <t>모아쌓은집 | Residence 'Stack Together'</t>
    <phoneticPr fontId="1" type="noConversion"/>
  </si>
  <si>
    <t>서울특별시 중구 신당동</t>
    <phoneticPr fontId="1" type="noConversion"/>
  </si>
  <si>
    <t>상가주택, 공동주택, 다세대주택, 상가, 근린생활시설</t>
    <phoneticPr fontId="1" type="noConversion"/>
  </si>
  <si>
    <t>http://architectsh2l.com/works/?q=YToxOntzOjEyOiJrZXl3b3JkX3R5cGUiO3M6MzoiYWxsIjt9&amp;bmode=view&amp;idx=8855780&amp;t=board</t>
    <phoneticPr fontId="1" type="noConversion"/>
  </si>
  <si>
    <t>https://cdn.imweb.me/thumbnail/20211116/d43f3f9078a00.jpg</t>
    <phoneticPr fontId="1" type="noConversion"/>
  </si>
  <si>
    <t>자양동 근린생활시설 리모델링 | Project 730</t>
    <phoneticPr fontId="1" type="noConversion"/>
  </si>
  <si>
    <t>서울특별시 광진구 자양동</t>
    <phoneticPr fontId="1" type="noConversion"/>
  </si>
  <si>
    <t>http://architectsh2l.com/works/?q=YToxOntzOjEyOiJrZXl3b3JkX3R5cGUiO3M6MzoiYWxsIjt9&amp;bmode=view&amp;idx=11236390&amp;t=board</t>
    <phoneticPr fontId="1" type="noConversion"/>
  </si>
  <si>
    <t>https://cdn.imweb.me/thumbnail/20220422/894ced3e39c7a.jpg</t>
    <phoneticPr fontId="1" type="noConversion"/>
  </si>
  <si>
    <t>버티컬 어반 | Vertical Urban</t>
    <phoneticPr fontId="1" type="noConversion"/>
  </si>
  <si>
    <t>경기도 성남시 수정구</t>
    <phoneticPr fontId="1" type="noConversion"/>
  </si>
  <si>
    <t>상가, 근린생활시설</t>
    <phoneticPr fontId="1" type="noConversion"/>
  </si>
  <si>
    <t>m_00002</t>
    <phoneticPr fontId="1" type="noConversion"/>
  </si>
  <si>
    <t>건축사사무소 무드에이</t>
    <phoneticPr fontId="1" type="noConversion"/>
  </si>
  <si>
    <t>https://mood-a.com/</t>
    <phoneticPr fontId="1" type="noConversion"/>
  </si>
  <si>
    <t>https://tistory3.daumcdn.net/tistory/3931374/skin/images/mooda_logo.png</t>
    <phoneticPr fontId="1" type="noConversion"/>
  </si>
  <si>
    <t>강미란</t>
    <phoneticPr fontId="1" type="noConversion"/>
  </si>
  <si>
    <t>02)332-3578</t>
    <phoneticPr fontId="1" type="noConversion"/>
  </si>
  <si>
    <t>moodarch2020@gmail.com</t>
    <phoneticPr fontId="1" type="noConversion"/>
  </si>
  <si>
    <t>서울특별시 마포구 희우정로5길 29, 202호</t>
    <phoneticPr fontId="1" type="noConversion"/>
  </si>
  <si>
    <t>미소로 건축사사무소</t>
    <phoneticPr fontId="1" type="noConversion"/>
  </si>
  <si>
    <t>Podonamu House</t>
    <phoneticPr fontId="1" type="noConversion"/>
  </si>
  <si>
    <t>https://img1.daumcdn.net/thumb/R1280x0/?scode=mtistory2&amp;fname=https%3A%2F%2Fblog.kakaocdn.net%2Fdn%2FN8ixf%2FbtqEsXp2Ret%2FFoRbwIuCKXvOtv3EyygtIK%2Fimg.jpg</t>
    <phoneticPr fontId="1" type="noConversion"/>
  </si>
  <si>
    <t>https://mood-a.com/4</t>
    <phoneticPr fontId="1" type="noConversion"/>
  </si>
  <si>
    <t>경기도 고양시 덕양구 강매동</t>
    <phoneticPr fontId="1" type="noConversion"/>
  </si>
  <si>
    <t>Blair Garden</t>
    <phoneticPr fontId="1" type="noConversion"/>
  </si>
  <si>
    <t>https://mood-a.com/20</t>
    <phoneticPr fontId="1" type="noConversion"/>
  </si>
  <si>
    <t>https://img1.daumcdn.net/thumb/R1280x0/?scode=mtistory2&amp;fname=https%3A%2F%2Fblog.kakaocdn.net%2Fdn%2F6bb4z%2FbtrvvCHGz69%2FBRbA6jmgPVFiXgVzCSKTuK%2Fimg.jpg</t>
    <phoneticPr fontId="1" type="noConversion"/>
  </si>
  <si>
    <t>서울특별시 서초구 서초동</t>
    <phoneticPr fontId="1" type="noConversion"/>
  </si>
  <si>
    <t>풍동 단독주택</t>
    <phoneticPr fontId="1" type="noConversion"/>
  </si>
  <si>
    <t>https://mood-a.com/23</t>
    <phoneticPr fontId="1" type="noConversion"/>
  </si>
  <si>
    <t>https://img1.daumcdn.net/thumb/R1280x0/?scode=mtistory2&amp;fname=https%3A%2F%2Fblog.kakaocdn.net%2Fdn%2Fbs91T2%2FbtrsyGgGOfU%2FskQmjW6GvFaFjikBrsxGG0%2Fimg.jpg</t>
    <phoneticPr fontId="1" type="noConversion"/>
  </si>
  <si>
    <t>경기도 고양시 일산동구 풍동</t>
    <phoneticPr fontId="1" type="noConversion"/>
  </si>
  <si>
    <t>https://blog.naver.com/richuehong2</t>
    <phoneticPr fontId="1" type="noConversion"/>
  </si>
  <si>
    <t>리슈 건축사사무소</t>
    <phoneticPr fontId="1" type="noConversion"/>
  </si>
  <si>
    <t>r_00001</t>
    <phoneticPr fontId="1" type="noConversion"/>
  </si>
  <si>
    <t>http://www.richue.com/RAD/PEG/logo_15670534683444.png</t>
    <phoneticPr fontId="1" type="noConversion"/>
  </si>
  <si>
    <t>홍만식</t>
    <phoneticPr fontId="1" type="noConversion"/>
  </si>
  <si>
    <t>서울특별시 용산구 한강로2가 85번지, 2층</t>
    <phoneticPr fontId="1" type="noConversion"/>
  </si>
  <si>
    <t>02)790-6404</t>
    <phoneticPr fontId="1" type="noConversion"/>
  </si>
  <si>
    <t>richuega@naver.com</t>
    <phoneticPr fontId="1" type="noConversion"/>
  </si>
  <si>
    <t>r_00001</t>
    <phoneticPr fontId="1" type="noConversion"/>
  </si>
  <si>
    <t>pj_00001</t>
    <phoneticPr fontId="1" type="noConversion"/>
  </si>
  <si>
    <t>https://blog.naver.com/PostView.naver?blogId=richuehong2&amp;logNo=90157049580&amp;categoryNo=241&amp;parentCategoryNo=&amp;from=thumbnailList</t>
    <phoneticPr fontId="1" type="noConversion"/>
  </si>
  <si>
    <t>망원동 모퉁이집</t>
    <phoneticPr fontId="1" type="noConversion"/>
  </si>
  <si>
    <t>서울특별시 마포구 망원동</t>
    <phoneticPr fontId="1" type="noConversion"/>
  </si>
  <si>
    <t>상가주택, 주택, 상가, 단독주택, 고시원, 근린생활시설</t>
    <phoneticPr fontId="1" type="noConversion"/>
  </si>
  <si>
    <t>https://blog.naver.com/PostView.naver?blogId=richuehong2&amp;logNo=220239059360&amp;categoryNo=241&amp;parentCategoryNo=&amp;from=thumbnailList</t>
    <phoneticPr fontId="1" type="noConversion"/>
  </si>
  <si>
    <t>상도동 반달집 (가례원 사옥)</t>
    <phoneticPr fontId="1" type="noConversion"/>
  </si>
  <si>
    <t>서울특별시 동작구 상도동</t>
    <phoneticPr fontId="1" type="noConversion"/>
  </si>
  <si>
    <t>상가주택, 주택, 근린생활시설, 상가</t>
    <phoneticPr fontId="1" type="noConversion"/>
  </si>
  <si>
    <t>https://blog.naver.com/PostView.naver?blogId=richuehong2&amp;logNo=220257184431&amp;categoryNo=241&amp;parentCategoryNo=&amp;from=thumbnailList</t>
    <phoneticPr fontId="1" type="noConversion"/>
  </si>
  <si>
    <t>통영 도마집 (도서관을 품은 마당집)</t>
    <phoneticPr fontId="1" type="noConversion"/>
  </si>
  <si>
    <t>경상남도 통영시 죽림리</t>
    <phoneticPr fontId="1" type="noConversion"/>
  </si>
  <si>
    <t>샹가주택, 다가구주택, 주택, 상가, 근린생활시설</t>
    <phoneticPr fontId="1" type="noConversion"/>
  </si>
  <si>
    <t>https://blog.naver.com/PostView.naver?blogId=richuehong2&amp;logNo=220435376783&amp;categoryNo=241&amp;parentCategoryNo=&amp;from=thumbnailList</t>
    <phoneticPr fontId="1" type="noConversion"/>
  </si>
  <si>
    <t>서울특별시 마포구 동교동</t>
    <phoneticPr fontId="1" type="noConversion"/>
  </si>
  <si>
    <t>동교동 UFO (Urban Floating Object)</t>
    <phoneticPr fontId="1" type="noConversion"/>
  </si>
  <si>
    <t>상가주택, 다세대주택, 공동주택, 주택, 상가, 근린생활시설</t>
    <phoneticPr fontId="1" type="noConversion"/>
  </si>
  <si>
    <t>https://blog.naver.com/PostView.naver?blogId=richuehong2&amp;logNo=220901704457&amp;categoryNo=241&amp;parentCategoryNo=&amp;from=thumbnailList</t>
    <phoneticPr fontId="1" type="noConversion"/>
  </si>
  <si>
    <t>서울특별시 송파구 가락동</t>
    <phoneticPr fontId="1" type="noConversion"/>
  </si>
  <si>
    <t>가락동 상가주택 (소소채)</t>
    <phoneticPr fontId="1" type="noConversion"/>
  </si>
  <si>
    <t>상가주택, 주택, 상가, 근린생활시설</t>
    <phoneticPr fontId="1" type="noConversion"/>
  </si>
  <si>
    <t>https://blog.naver.com/PostView.naver?blogId=richuehong2&amp;logNo=221002736634&amp;categoryNo=241&amp;parentCategoryNo=&amp;from=thumbnailList</t>
    <phoneticPr fontId="1" type="noConversion"/>
  </si>
  <si>
    <t>경기도 고양시 덕양구 화정동</t>
    <phoneticPr fontId="1" type="noConversion"/>
  </si>
  <si>
    <t>고양 화정동 삼각집</t>
    <phoneticPr fontId="1" type="noConversion"/>
  </si>
  <si>
    <t>https://blog.naver.com/PostView.naver?blogId=richuehong2&amp;logNo=221147423212&amp;categoryNo=241&amp;parentCategoryNo=&amp;from=thumbnailList</t>
    <phoneticPr fontId="1" type="noConversion"/>
  </si>
  <si>
    <t>경상북도 안동시 풍천면 갈전리</t>
    <phoneticPr fontId="1" type="noConversion"/>
  </si>
  <si>
    <t>안동시 상가주택</t>
    <phoneticPr fontId="1" type="noConversion"/>
  </si>
  <si>
    <t>https://blog.naver.com/PostView.naver?blogId=richuehong2&amp;logNo=221214346483&amp;categoryNo=241&amp;parentCategoryNo=&amp;from=thumbnailList</t>
    <phoneticPr fontId="1" type="noConversion"/>
  </si>
  <si>
    <t>젠가 하우스</t>
    <phoneticPr fontId="1" type="noConversion"/>
  </si>
  <si>
    <t>경상북도 울진군 울진읍 읍내리</t>
    <phoneticPr fontId="1" type="noConversion"/>
  </si>
  <si>
    <t>서대문구 냉천동 상가주택 (은옥재)</t>
    <phoneticPr fontId="1" type="noConversion"/>
  </si>
  <si>
    <t>서울특별시 서대문구 냉천동</t>
    <phoneticPr fontId="1" type="noConversion"/>
  </si>
  <si>
    <t>상도동 세자매집 (땅 32평 협소주택)</t>
    <phoneticPr fontId="1" type="noConversion"/>
  </si>
  <si>
    <t>상가주택, 주택, 상가, 근린생활시설, 협소주택</t>
    <phoneticPr fontId="1" type="noConversion"/>
  </si>
  <si>
    <t>경기도 안양시 만안구 안양동</t>
    <phoneticPr fontId="1" type="noConversion"/>
  </si>
  <si>
    <t>다세대주택, 공동주택, 주택</t>
    <phoneticPr fontId="1" type="noConversion"/>
  </si>
  <si>
    <t xml:space="preserve">안양시 안양동 붉은 벽돌집 (임대형 다세대) </t>
    <phoneticPr fontId="1" type="noConversion"/>
  </si>
  <si>
    <t xml:space="preserve">상도동 삼각집 (25평 대지 협소주택) </t>
    <phoneticPr fontId="1" type="noConversion"/>
  </si>
  <si>
    <t xml:space="preserve">방배동 상가주택 (Yellow House) </t>
    <phoneticPr fontId="1" type="noConversion"/>
  </si>
  <si>
    <t>서울특별시 서초구 방배동</t>
    <phoneticPr fontId="1" type="noConversion"/>
  </si>
  <si>
    <t>거여동  Street  Garden  House</t>
    <phoneticPr fontId="1" type="noConversion"/>
  </si>
  <si>
    <t>당진시 층층 마당집</t>
    <phoneticPr fontId="1" type="noConversion"/>
  </si>
  <si>
    <t>충청남도 당진시 채운동</t>
    <phoneticPr fontId="1" type="noConversion"/>
  </si>
  <si>
    <t xml:space="preserve">수유동 상가주택 </t>
    <phoneticPr fontId="1" type="noConversion"/>
  </si>
  <si>
    <t>양재동  상가주택 (힐스큐브)</t>
    <phoneticPr fontId="1" type="noConversion"/>
  </si>
  <si>
    <t>https://blog.naver.com/PostView.naver?blogId=richuehong2&amp;logNo=222043264205&amp;categoryNo=241&amp;parentCategoryNo=&amp;from=thumbnailList</t>
    <phoneticPr fontId="1" type="noConversion"/>
  </si>
  <si>
    <t>경기도 하남시 망월동</t>
    <phoneticPr fontId="1" type="noConversion"/>
  </si>
  <si>
    <t>하남 미사 망월동 상가주택 (安 休 齋)</t>
    <phoneticPr fontId="1" type="noConversion"/>
  </si>
  <si>
    <t>경기도 하남시 감일지구</t>
    <phoneticPr fontId="1" type="noConversion"/>
  </si>
  <si>
    <t>감일동 상가주택 Ⅰ</t>
    <phoneticPr fontId="1" type="noConversion"/>
  </si>
  <si>
    <t>https://blog.naver.com/PostView.naver?blogId=richuehong2&amp;logNo=222463275810&amp;categoryNo=241&amp;parentCategoryNo=&amp;from=thumbnailList</t>
    <phoneticPr fontId="1" type="noConversion"/>
  </si>
  <si>
    <t>감일동 상가주택 Ⅱ</t>
    <phoneticPr fontId="1" type="noConversion"/>
  </si>
  <si>
    <t>삼전동  근린생활  다세대 주택</t>
    <phoneticPr fontId="1" type="noConversion"/>
  </si>
  <si>
    <t>양원지구 상가주택</t>
    <phoneticPr fontId="1" type="noConversion"/>
  </si>
  <si>
    <t>https://blog.naver.com/PostView.naver?blogId=richuehong2&amp;logNo=222612047748&amp;categoryNo=241&amp;parentCategoryNo=&amp;from=thumbnailList</t>
    <phoneticPr fontId="1" type="noConversion"/>
  </si>
  <si>
    <t>대장지구 상가주택</t>
    <phoneticPr fontId="1" type="noConversion"/>
  </si>
  <si>
    <t>https://blog.naver.com/PostView.naver?blogId=richuehong2&amp;logNo=222633852819&amp;categoryNo=241&amp;parentCategoryNo=&amp;from=thumbnailList</t>
    <phoneticPr fontId="1" type="noConversion"/>
  </si>
  <si>
    <t>답십리  상가주택 (별빛우재)</t>
    <phoneticPr fontId="1" type="noConversion"/>
  </si>
  <si>
    <t>pj_00029</t>
  </si>
  <si>
    <t>pj_00030</t>
  </si>
  <si>
    <t>pj_00031</t>
  </si>
  <si>
    <t>pj_00032</t>
  </si>
  <si>
    <t>pj_00033</t>
  </si>
  <si>
    <t>pj_00034</t>
  </si>
  <si>
    <t>pj_00035</t>
  </si>
  <si>
    <t>pj_00036</t>
  </si>
  <si>
    <t>pj_00037</t>
  </si>
  <si>
    <t>pj_00038</t>
  </si>
  <si>
    <t>pj_00039</t>
  </si>
  <si>
    <t>pj_00040</t>
  </si>
  <si>
    <t>pj_00041</t>
  </si>
  <si>
    <t>pj_00042</t>
  </si>
  <si>
    <t>pj_00043</t>
  </si>
  <si>
    <t>pj_00044</t>
  </si>
  <si>
    <t>pj_00045</t>
  </si>
  <si>
    <t>pj_00046</t>
  </si>
  <si>
    <t>pj_00047</t>
  </si>
  <si>
    <t>pj_00048</t>
  </si>
  <si>
    <t>pj_00049</t>
  </si>
  <si>
    <t>pj_00050</t>
  </si>
  <si>
    <t>pj_00051</t>
  </si>
  <si>
    <t>pj_00053</t>
  </si>
  <si>
    <t>pj_00054</t>
  </si>
  <si>
    <t>pj_00055</t>
  </si>
  <si>
    <t>pj_00056</t>
  </si>
  <si>
    <t>pj_00057</t>
  </si>
  <si>
    <t>pj_00058</t>
  </si>
  <si>
    <t>pj_00059</t>
  </si>
  <si>
    <t>pj_00060</t>
  </si>
  <si>
    <t>pj_00061</t>
  </si>
  <si>
    <t>pj_00062</t>
  </si>
  <si>
    <t>pj_00063</t>
  </si>
  <si>
    <t>pj_00064</t>
  </si>
  <si>
    <t>pj_00065</t>
  </si>
  <si>
    <t>pj_00066</t>
  </si>
  <si>
    <t>pj_00067</t>
  </si>
  <si>
    <t>pj_00068</t>
  </si>
  <si>
    <t>용인 네모정자집</t>
    <phoneticPr fontId="1" type="noConversion"/>
  </si>
  <si>
    <t>경기도 용인시 처인구 이동읍</t>
    <phoneticPr fontId="1" type="noConversion"/>
  </si>
  <si>
    <t>전라북도 전주시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</si>
  <si>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네모마당집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ㄱ자집</t>
    </r>
    <r>
      <rPr>
        <sz val="12"/>
        <color theme="1"/>
        <rFont val="Calibri"/>
        <family val="2"/>
      </rPr>
      <t>)</t>
    </r>
    <phoneticPr fontId="1" type="noConversion"/>
  </si>
  <si>
    <t>가평 네모마당집 (다락방을 둔 ㄷ자집)</t>
    <phoneticPr fontId="1" type="noConversion"/>
  </si>
  <si>
    <t>경기도 가평군 상면</t>
    <phoneticPr fontId="1" type="noConversion"/>
  </si>
  <si>
    <t>가평 네모마당집2 (경사지에 앉은 ㅡ자집)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</si>
  <si>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ㅡ자집</t>
    </r>
    <phoneticPr fontId="1" type="noConversion"/>
  </si>
  <si>
    <t>전라북도 완주군 구이면 덕천리</t>
    <phoneticPr fontId="1" type="noConversion"/>
  </si>
  <si>
    <t>사랑방을 둔 ㄱ자집</t>
    <phoneticPr fontId="1" type="noConversion"/>
  </si>
  <si>
    <t>경기도 용인시 기흥구 보정동</t>
    <phoneticPr fontId="1" type="noConversion"/>
  </si>
  <si>
    <t>양평 바위마당집</t>
    <phoneticPr fontId="1" type="noConversion"/>
  </si>
  <si>
    <t>경기도 양평군</t>
    <phoneticPr fontId="1" type="noConversion"/>
  </si>
  <si>
    <t>고양이 마당을 품은 ㄱ자집</t>
    <phoneticPr fontId="1" type="noConversion"/>
  </si>
  <si>
    <t>네모박공집</t>
    <phoneticPr fontId="1" type="noConversion"/>
  </si>
  <si>
    <t>경기도 가평군 상면 항사리</t>
    <phoneticPr fontId="1" type="noConversion"/>
  </si>
  <si>
    <t>경상남도 창원시 의창구 용호동</t>
    <phoneticPr fontId="1" type="noConversion"/>
  </si>
  <si>
    <t>양평 북박스 (숲속 작은 도서관)</t>
    <phoneticPr fontId="1" type="noConversion"/>
  </si>
  <si>
    <t>창원 갤러리 다믄집 (유휴채)</t>
    <phoneticPr fontId="1" type="noConversion"/>
  </si>
  <si>
    <t>경기도 양평군 청운면 갈운리</t>
    <phoneticPr fontId="1" type="noConversion"/>
  </si>
  <si>
    <t>문경 고향친구집 (우향재)</t>
    <phoneticPr fontId="1" type="noConversion"/>
  </si>
  <si>
    <t>삼성동 붉은 벽돌집</t>
    <phoneticPr fontId="1" type="noConversion"/>
  </si>
  <si>
    <t>경상북도 문경군 마성면 신현리</t>
    <phoneticPr fontId="1" type="noConversion"/>
  </si>
  <si>
    <t>서울특별시 강남구 삼성동</t>
    <phoneticPr fontId="1" type="noConversion"/>
  </si>
  <si>
    <t>성수동 주택 리모델링 (화이트 박스)</t>
    <phoneticPr fontId="1" type="noConversion"/>
  </si>
  <si>
    <t>서울특별시 성동구 성수동</t>
    <phoneticPr fontId="1" type="noConversion"/>
  </si>
  <si>
    <t>단독주택, 주택, 리모델링</t>
    <phoneticPr fontId="1" type="noConversion"/>
  </si>
  <si>
    <t>위례 단독주택 (工자집)</t>
    <phoneticPr fontId="1" type="noConversion"/>
  </si>
  <si>
    <t>경기도 성남시 위례지구</t>
    <phoneticPr fontId="1" type="noConversion"/>
  </si>
  <si>
    <t>Mult i - Cube (원룸+투룸)</t>
    <phoneticPr fontId="1" type="noConversion"/>
  </si>
  <si>
    <t>경기도 용인시 처인구 양지면</t>
    <phoneticPr fontId="1" type="noConversion"/>
  </si>
  <si>
    <t>파주 동패동 삼지붕집</t>
    <phoneticPr fontId="1" type="noConversion"/>
  </si>
  <si>
    <t>경기도 파주시 동패동</t>
    <phoneticPr fontId="1" type="noConversion"/>
  </si>
  <si>
    <t>청주 비담집</t>
    <phoneticPr fontId="1" type="noConversion"/>
  </si>
  <si>
    <t>청주시 흥덕구 강내면 월탄리</t>
    <phoneticPr fontId="1" type="noConversion"/>
  </si>
  <si>
    <t>위례 단독주택</t>
    <phoneticPr fontId="1" type="noConversion"/>
  </si>
  <si>
    <t>세종시  고운동 GRID GARDEN HOUSE</t>
    <phoneticPr fontId="1" type="noConversion"/>
  </si>
  <si>
    <t>세종특별자치시 고운동</t>
    <phoneticPr fontId="1" type="noConversion"/>
  </si>
  <si>
    <t>판교 햇살깊은  마당집</t>
    <phoneticPr fontId="1" type="noConversion"/>
  </si>
  <si>
    <t>경기도 성남시 분당구 판교동</t>
    <phoneticPr fontId="1" type="noConversion"/>
  </si>
  <si>
    <t>화천 오음리 화락재 (化樂齋)</t>
    <phoneticPr fontId="1" type="noConversion"/>
  </si>
  <si>
    <t>강원도 화천군 간동면 오음리</t>
    <phoneticPr fontId="1" type="noConversion"/>
  </si>
  <si>
    <t>중정을 둔 붉은 벽돌집(소람재_笑濫齋)</t>
    <phoneticPr fontId="1" type="noConversion"/>
  </si>
  <si>
    <t>경기도 남양주시 별내동</t>
    <phoneticPr fontId="1" type="noConversion"/>
  </si>
  <si>
    <t>민락동 펫하우스 _ 더 봄</t>
    <phoneticPr fontId="1" type="noConversion"/>
  </si>
  <si>
    <t>경기도 의정부시 민락동</t>
    <phoneticPr fontId="1" type="noConversion"/>
  </si>
  <si>
    <t>Secret Courtyard House (우연재)</t>
    <phoneticPr fontId="1" type="noConversion"/>
  </si>
  <si>
    <t>서울특별시 은평구 갈현동</t>
    <phoneticPr fontId="1" type="noConversion"/>
  </si>
  <si>
    <t>pj_00069</t>
  </si>
  <si>
    <t>pj_00070</t>
  </si>
  <si>
    <t>pj_00071</t>
  </si>
  <si>
    <t>pj_00072</t>
  </si>
  <si>
    <t>pj_00073</t>
  </si>
  <si>
    <t>pj_00074</t>
  </si>
  <si>
    <t>pj_00075</t>
  </si>
  <si>
    <t>pj_00076</t>
  </si>
  <si>
    <t>pj_00077</t>
  </si>
  <si>
    <t>pj_00078</t>
  </si>
  <si>
    <t>pj_00079</t>
  </si>
  <si>
    <t>pj_00080</t>
  </si>
  <si>
    <t>pj_00081</t>
  </si>
  <si>
    <t>pj_00082</t>
  </si>
  <si>
    <t>pj_00083</t>
  </si>
  <si>
    <t>pj_00084</t>
  </si>
  <si>
    <t>pj_00085</t>
  </si>
  <si>
    <t>용인시 수지구 신봉동</t>
    <phoneticPr fontId="1" type="noConversion"/>
  </si>
  <si>
    <t>용인 신봉동 단독주택</t>
    <phoneticPr fontId="1" type="noConversion"/>
  </si>
  <si>
    <t>경기도 양평군 수능리</t>
    <phoneticPr fontId="1" type="noConversion"/>
  </si>
  <si>
    <t>상가주택, 단독주택, 주택, 상가, 근린생활시설</t>
    <phoneticPr fontId="1" type="noConversion"/>
  </si>
  <si>
    <t>계룡시 위아래 마당집 "화경재 和景齋"</t>
    <phoneticPr fontId="1" type="noConversion"/>
  </si>
  <si>
    <t>충청남도 계룡시 엄사면 엄사리</t>
    <phoneticPr fontId="1" type="noConversion"/>
  </si>
  <si>
    <t>위례 창곡동 단독주택</t>
    <phoneticPr fontId="1" type="noConversion"/>
  </si>
  <si>
    <t>경기도 성남시 수정구 창곡동</t>
    <phoneticPr fontId="1" type="noConversion"/>
  </si>
  <si>
    <t>성북동 북카페 주택</t>
    <phoneticPr fontId="1" type="noConversion"/>
  </si>
  <si>
    <t>서울특별시 성북구 성북동</t>
    <phoneticPr fontId="1" type="noConversion"/>
  </si>
  <si>
    <t>하남 단독주택 (화운풍재 / 花雲風齋)</t>
    <phoneticPr fontId="1" type="noConversion"/>
  </si>
  <si>
    <t>경기도 하남시</t>
    <phoneticPr fontId="1" type="noConversion"/>
  </si>
  <si>
    <t>김포 장기동 단독주택 (설유담재)</t>
    <phoneticPr fontId="1" type="noConversion"/>
  </si>
  <si>
    <t>경기도 김포시</t>
    <phoneticPr fontId="1" type="noConversion"/>
  </si>
  <si>
    <t>민락동 단독주택 (마당 풍경집)</t>
    <phoneticPr fontId="1" type="noConversion"/>
  </si>
  <si>
    <t>https://blog.naver.com/PostView.naver?blogId=richuehong2&amp;logNo=222087750155&amp;categoryNo=242&amp;parentCategoryNo=&amp;from=thumbnailList</t>
    <phoneticPr fontId="1" type="noConversion"/>
  </si>
  <si>
    <t>부암동 숲 속 마당집</t>
    <phoneticPr fontId="1" type="noConversion"/>
  </si>
  <si>
    <t>서울특별시 종로구 부암동</t>
    <phoneticPr fontId="1" type="noConversion"/>
  </si>
  <si>
    <t>김포 한강신도시 단독주택 (듀플렉스하우스)</t>
    <phoneticPr fontId="1" type="noConversion"/>
  </si>
  <si>
    <t>경기도 김포시 운양동</t>
    <phoneticPr fontId="1" type="noConversion"/>
  </si>
  <si>
    <t>청라 듀플렉스 ㄱㄴ집</t>
    <phoneticPr fontId="1" type="noConversion"/>
  </si>
  <si>
    <t>인천광역시 서구 경서동</t>
    <phoneticPr fontId="1" type="noConversion"/>
  </si>
  <si>
    <t>울산 약사동 ㄲ자집 (듀플렉스 하우스)</t>
    <phoneticPr fontId="1" type="noConversion"/>
  </si>
  <si>
    <t>울산광역시 중구 약사동</t>
    <phoneticPr fontId="1" type="noConversion"/>
  </si>
  <si>
    <t>파주 베네우스 더 가든</t>
    <phoneticPr fontId="1" type="noConversion"/>
  </si>
  <si>
    <t>김포 운양동 ㄱㄷ자 집 (듀플렉스)</t>
    <phoneticPr fontId="1" type="noConversion"/>
  </si>
  <si>
    <t>더 듀플렉스</t>
    <phoneticPr fontId="1" type="noConversion"/>
  </si>
  <si>
    <t>경상남도 거제시 수월동</t>
    <phoneticPr fontId="1" type="noConversion"/>
  </si>
  <si>
    <t>상가주택, 단독주택, 주택, 상가, 근린생활시설, 펜션</t>
    <phoneticPr fontId="1" type="noConversion"/>
  </si>
  <si>
    <t>거제 아침고요마을 펜션</t>
    <phoneticPr fontId="1" type="noConversion"/>
  </si>
  <si>
    <t>경상남도 거제시 외포리</t>
    <phoneticPr fontId="1" type="noConversion"/>
  </si>
  <si>
    <t>단독주택, 주택, 펜션</t>
    <phoneticPr fontId="1" type="noConversion"/>
  </si>
  <si>
    <t>통영지그재그펜션</t>
    <phoneticPr fontId="1" type="noConversion"/>
  </si>
  <si>
    <t>속초 펜션주택 (STAY MORO)</t>
    <phoneticPr fontId="1" type="noConversion"/>
  </si>
  <si>
    <t>강원도 속초시 대포동</t>
    <phoneticPr fontId="1" type="noConversion"/>
  </si>
  <si>
    <t>한강로 모퉁이빌딩</t>
    <phoneticPr fontId="1" type="noConversion"/>
  </si>
  <si>
    <t>상가, 근린생활시설</t>
    <phoneticPr fontId="1" type="noConversion"/>
  </si>
  <si>
    <t>서울특별시 용산구 한강로동</t>
    <phoneticPr fontId="1" type="noConversion"/>
  </si>
  <si>
    <t>청라 커낼큐브</t>
    <phoneticPr fontId="1" type="noConversion"/>
  </si>
  <si>
    <t>인천광역시 서구 청라지구</t>
    <phoneticPr fontId="1" type="noConversion"/>
  </si>
  <si>
    <t>순천제일대학교 기숙사</t>
    <phoneticPr fontId="1" type="noConversion"/>
  </si>
  <si>
    <t>전라남도 순천시</t>
    <phoneticPr fontId="1" type="noConversion"/>
  </si>
  <si>
    <t>기숙사</t>
    <phoneticPr fontId="1" type="noConversion"/>
  </si>
  <si>
    <t>부천 스크린빌딩 (S타일 사옥)</t>
    <phoneticPr fontId="1" type="noConversion"/>
  </si>
  <si>
    <t>경기도 부천시 원미구 상동</t>
    <phoneticPr fontId="1" type="noConversion"/>
  </si>
  <si>
    <t>신당동 모퉁이 빌딩 (패션 플로우 사옥)</t>
    <phoneticPr fontId="1" type="noConversion"/>
  </si>
  <si>
    <t>서울특별시 중구 신당동</t>
    <phoneticPr fontId="1" type="noConversion"/>
  </si>
  <si>
    <t>용산 한강로2가 Y빌딩</t>
    <phoneticPr fontId="1" type="noConversion"/>
  </si>
  <si>
    <t>성산동 상가주택 (Urban Membrane)</t>
    <phoneticPr fontId="1" type="noConversion"/>
  </si>
  <si>
    <t>성북천변 계단집 (패션사옥 51%)</t>
    <phoneticPr fontId="1" type="noConversion"/>
  </si>
  <si>
    <t>서울특별시 성북구 보문동</t>
    <phoneticPr fontId="1" type="noConversion"/>
  </si>
  <si>
    <t>KSL 사옥</t>
    <phoneticPr fontId="1" type="noConversion"/>
  </si>
  <si>
    <t>경기도 부천시 원미구 춘의동</t>
    <phoneticPr fontId="1" type="noConversion"/>
  </si>
  <si>
    <t>인천 용현동 Interacting Cube (사옥)</t>
    <phoneticPr fontId="1" type="noConversion"/>
  </si>
  <si>
    <t>인천광역시 미추흘구 용현동</t>
    <phoneticPr fontId="1" type="noConversion"/>
  </si>
  <si>
    <t>강릉역   레드큐브 (Red Cube)</t>
    <phoneticPr fontId="1" type="noConversion"/>
  </si>
  <si>
    <t>강원도 강릉시 교동</t>
    <phoneticPr fontId="1" type="noConversion"/>
  </si>
  <si>
    <t>https://blog.naver.com/PostView.naver?blogId=richuehong2&amp;logNo=222120193586&amp;categoryNo=244&amp;parentCategoryNo=&amp;from=thumbnailList</t>
    <phoneticPr fontId="1" type="noConversion"/>
  </si>
  <si>
    <t>성수동  THE GROUND (사옥)</t>
    <phoneticPr fontId="1" type="noConversion"/>
  </si>
  <si>
    <t>서울특별시 성동구 성수동2가</t>
    <phoneticPr fontId="1" type="noConversion"/>
  </si>
  <si>
    <t>아천동 사옥+다세대 "서경재 瑞景齋"</t>
    <phoneticPr fontId="1" type="noConversion"/>
  </si>
  <si>
    <t>경기도 구리시 아천동</t>
    <phoneticPr fontId="1" type="noConversion"/>
  </si>
  <si>
    <t>상가주택, 공동주택, 다세대주택, 주택, 상가, 근린생활시설</t>
    <phoneticPr fontId="1" type="noConversion"/>
  </si>
  <si>
    <t>합정동 근린생활 (진서원 사옥)</t>
    <phoneticPr fontId="1" type="noConversion"/>
  </si>
  <si>
    <t>서울특별시 마포구 합정동</t>
    <phoneticPr fontId="1" type="noConversion"/>
  </si>
  <si>
    <t>https://blog.naver.com/PostView.naver?blogId=richuehong2&amp;logNo=220157566160&amp;categoryNo=253&amp;parentCategoryNo=&amp;from=thumbnailList</t>
    <phoneticPr fontId="1" type="noConversion"/>
  </si>
  <si>
    <t>서울특별시 동대문구 제기동</t>
    <phoneticPr fontId="1" type="noConversion"/>
  </si>
  <si>
    <t>종교시설, 사찰</t>
    <phoneticPr fontId="1" type="noConversion"/>
  </si>
  <si>
    <t>법화정사</t>
    <phoneticPr fontId="1" type="noConversion"/>
  </si>
  <si>
    <t>고덕교회</t>
    <phoneticPr fontId="1" type="noConversion"/>
  </si>
  <si>
    <t>서울특별시 강동구 상일동</t>
    <phoneticPr fontId="1" type="noConversion"/>
  </si>
  <si>
    <t>종교시설, 교회</t>
    <phoneticPr fontId="1" type="noConversion"/>
  </si>
  <si>
    <t>서울특별시 강남구 대치동</t>
  </si>
  <si>
    <t>서울특별시 양천구 목동</t>
  </si>
  <si>
    <t>서울특별시 도봉구 쌍문동</t>
  </si>
  <si>
    <t>서울특별시 성동구 성수동2가</t>
  </si>
  <si>
    <t>서울특별시 송파구 거여동</t>
  </si>
  <si>
    <t>서울특별시 강북구 수유동</t>
  </si>
  <si>
    <t>서울특별시 서초구 양재동</t>
  </si>
  <si>
    <t>서울특별시 송파구 삼전동</t>
  </si>
  <si>
    <t>서울특별시 양원공공주택지구</t>
  </si>
  <si>
    <t>서울특별시 대장지구 공공주택지구</t>
  </si>
  <si>
    <t>서울특별시 동대문구 답십리동</t>
  </si>
  <si>
    <t>서울특별시 용산구 한강로2가</t>
  </si>
  <si>
    <t>서울특별시 마포구 성산동</t>
  </si>
  <si>
    <t>경상남도 통영시 산양읍 풍화리</t>
    <phoneticPr fontId="1" type="noConversion"/>
  </si>
  <si>
    <t>경기도 용인시 흥덕구</t>
    <phoneticPr fontId="1" type="noConversion"/>
  </si>
  <si>
    <t>경기도 남양주시</t>
    <phoneticPr fontId="1" type="noConversion"/>
  </si>
  <si>
    <t>서울특별시 강남구 개포로 206, 5층</t>
    <phoneticPr fontId="1" type="noConversion"/>
  </si>
  <si>
    <t>인천광역시 영종도 운북동</t>
  </si>
  <si>
    <t>제주특별자치도 서귀포시 대포동</t>
  </si>
  <si>
    <t>서울특별시 광진구 군자동</t>
    <phoneticPr fontId="1" type="noConversion"/>
  </si>
  <si>
    <t>https://images.squarespace-cdn.com/content/v1/5756c135356fb02fbe7ced1d/1542694195449-0CTX91T44PB906W59QFG/seongsu+2ga-30.jpg?format=500w</t>
    <phoneticPr fontId="1" type="noConversion"/>
  </si>
  <si>
    <t>http://sosu2357.com/projects//-</t>
    <phoneticPr fontId="1" type="noConversion"/>
  </si>
  <si>
    <t>https://img1.daumcdn.net/thumb/R1280x0/?scode=mtistory2&amp;fname=https%3A%2F%2Fblog.kakaocdn.net%2Fdn%2FK1Xpr%2Fbtqzoz9lpob%2FtFPkyjvfZNJwUrkeYtpSXk%2Fimg.jpg</t>
    <phoneticPr fontId="1" type="noConversion"/>
  </si>
  <si>
    <t>https://img1.daumcdn.net/thumb/R1280x0/?scode=mtistory2&amp;fname=https%3A%2F%2Fblog.kakaocdn.net%2Fdn%2FbR4pJF%2FbtrqMcBlT21%2FCEBTVzbVFxZU4Qzp5L2yhk%2Fimg.jpg</t>
  </si>
  <si>
    <t>https://img1.daumcdn.net/thumb/R1280x0/?scode=mtistory2&amp;fname=https%3A%2F%2Fblog.kakaocdn.net%2Fdn%2FqLD2T%2FbtqCM9AJ15n%2FxtqKY9KcHEsm5zy7Xn3GHk%2Fimg.png</t>
  </si>
  <si>
    <t>https://img1.daumcdn.net/thumb/R1280x0/?scode=mtistory2&amp;fname=https%3A%2F%2Fblog.kakaocdn.net%2Fdn%2Fbp2wQt%2FbtqCM9Hnj4d%2Fi3NKohoOvGld9uj8CixuUK%2Fimg.jpg</t>
  </si>
  <si>
    <t>https://img1.daumcdn.net/thumb/R1280x0/?scode=mtistory2&amp;fname=https%3A%2F%2Fblog.kakaocdn.net%2Fdn%2FwNe6N%2FbtqzE2klv6Z%2F1QFmrBzqGpBtuuDvzKCy10%2Fimg.jpg</t>
  </si>
  <si>
    <t>https://img1.daumcdn.net/thumb/R1280x0/?scode=mtistory2&amp;fname=https%3A%2F%2Fblog.kakaocdn.net%2Fdn%2Fbvm2R0%2FbtqzIzuAf4o%2FlZ6nyZ8Hkf0FzuqIkJalgK%2Fimg.jpg</t>
  </si>
  <si>
    <t>https://img1.daumcdn.net/thumb/R1280x0/?scode=mtistory2&amp;fname=https%3A%2F%2Fblog.kakaocdn.net%2Fdn%2FK18UI%2FbtqzcXIHHje%2FnnpCj4JdQl9WxhKhhUOm7k%2Fimg.jpg</t>
  </si>
  <si>
    <t>https://img1.daumcdn.net/thumb/R1280x0/?scode=mtistory2&amp;fname=https%3A%2F%2Fblog.kakaocdn.net%2Fdn%2FceCwNk%2FbtqzjhaM2N6%2FlI0lgyNVKIE6EJuovhKlf0%2Fimg.jpg</t>
  </si>
  <si>
    <t>https://img1.daumcdn.net/thumb/R1280x0/?scode=mtistory2&amp;fname=https%3A%2F%2Fblog.kakaocdn.net%2Fdn%2FOjkHB%2Fbtqza9wZwcf%2FkLVYVcuRbAhyAzNXaECZ30%2Fimg.jpg</t>
  </si>
  <si>
    <t>https://img1.daumcdn.net/thumb/R1280x0/?scode=mtistory2&amp;fname=https%3A%2F%2Fblog.kakaocdn.net%2Fdn%2FmV3cF%2FbtqzktgS0eP%2F5pZK6wHhVzYxZtw54s1fk0%2Fimg.jpg</t>
  </si>
  <si>
    <t>https://img1.daumcdn.net/thumb/R1280x0/?scode=mtistory2&amp;fname=https%3A%2F%2Fblog.kakaocdn.net%2Fdn%2FbJxmdz%2FbtqzkrpKeCo%2Fp4QNu18ittUhQdU1MMQFv0%2Fimg.jpg</t>
  </si>
  <si>
    <t>https://img1.daumcdn.net/thumb/R1280x0/?scode=mtistory2&amp;fname=https%3A%2F%2Fblog.kakaocdn.net%2Fdn%2FDevsY%2FbtqzjrRZOeE%2Fikwv0PimmKniYaH7qJdL4K%2Fimg.jpg</t>
  </si>
  <si>
    <t>https://img1.daumcdn.net/thumb/R1280x0/?scode=mtistory2&amp;fname=https%3A%2F%2Fblog.kakaocdn.net%2Fdn%2FbBuhmJ%2FbtqzusIzuPv%2FxYq4s5QRCqT4cHMiSpmoRK%2Fimg.jpg</t>
  </si>
  <si>
    <t>https://img1.daumcdn.net/thumb/R1280x0/?scode=mtistory2&amp;fname=https%3A%2F%2Fblog.kakaocdn.net%2Fdn%2F9kiha%2FbtqzxMHXVp5%2FY4E231lNRyvhbghMwql3rk%2Fimg.jpg</t>
  </si>
  <si>
    <t>https://img1.daumcdn.net/thumb/R1280x0/?scode=mtistory2&amp;fname=https%3A%2F%2Fblog.kakaocdn.net%2Fdn%2FbIc1Jn%2Fbtqzx6Grtsx%2FM8kU3oCWmnZwFifOIhrppK%2Fimg.jpg</t>
  </si>
  <si>
    <t>https://img1.daumcdn.net/thumb/R1280x0/?scode=mtistory2&amp;fname=https%3A%2F%2Fblog.kakaocdn.net%2Fdn%2FlaFbh%2FbtqzCpdY3V0%2FnzBkClWxXxKyC4nXehcGik%2Fimg.jpg</t>
  </si>
  <si>
    <t>https://img1.daumcdn.net/thumb/R1280x0/?scode=mtistory2&amp;fname=https%3A%2F%2Fblog.kakaocdn.net%2Fdn%2FkJQ0L%2Fbtqz5z7Y7cD%2F9nK6ov7c4n0JQZXo7j0rdk%2Fimg.jpg</t>
  </si>
  <si>
    <t>https://img1.daumcdn.net/thumb/R1280x0/?scode=mtistory2&amp;fname=https%3A%2F%2Fblog.kakaocdn.net%2Fdn%2FbJfQC0%2Fbtqz4V44vke%2FKjpdJXk5u7A04VAD9ZngPK%2Fimg.jpg</t>
  </si>
  <si>
    <t>https://img1.daumcdn.net/thumb/R1280x0/?scode=mtistory2&amp;fname=https%3A%2F%2Fblog.kakaocdn.net%2Fdn%2FmXdQ1%2FbtqEeZCtvAj%2FIo2fX6AhiIkwwMHG4Lrk7k%2Fimg.jpg</t>
  </si>
  <si>
    <t>https://img1.daumcdn.net/thumb/R1280x0/?scode=mtistory2&amp;fname=https%3A%2F%2Fblog.kakaocdn.net%2Fdn%2FETw5y%2FbtqCDj3pDH8%2FkvPoxBZ3nguPH9aTeWaKQ1%2Fimg.jpg</t>
  </si>
  <si>
    <t>https://img1.daumcdn.net/thumb/R1280x0/?scode=mtistory2&amp;fname=https%3A%2F%2Fblog.kakaocdn.net%2Fdn%2FcTk5N1%2FbtqEGUgMsNa%2Fott2JTlGLSgyudhXT7kO1k%2Fimg.jpg</t>
  </si>
  <si>
    <t>https://img1.daumcdn.net/thumb/R1280x0/?scode=mtistory2&amp;fname=https%3A%2F%2Fblog.kakaocdn.net%2Fdn%2F2YgEE%2FbtqFrawNuYo%2Fl2pok7muCIkfTquUvTCmKk%2Fimg.jpg</t>
  </si>
  <si>
    <t>https://img1.daumcdn.net/thumb/R1280x0/?scode=mtistory2&amp;fname=https%3A%2F%2Fblog.kakaocdn.net%2Fdn%2FFqTIR%2FbtqUL8I6efn%2FrZCRd1OfrWvhjncIO6zEfk%2Fimg.jpg</t>
  </si>
  <si>
    <t>https://img1.daumcdn.net/thumb/R1280x0/?scode=mtistory2&amp;fname=https%3A%2F%2Fblog.kakaocdn.net%2Fdn%2Fm5OKt%2Fbtq16zfwysF%2FtSFhbz20kTG4crG2lFOV91%2Fimg.jpg</t>
  </si>
  <si>
    <t>https://img1.daumcdn.net/thumb/R1280x0/?scode=mtistory2&amp;fname=https%3A%2F%2Fblog.kakaocdn.net%2Fdn%2FowA2N%2FbtreX3PJp9I%2F008c8Aw9nieHs4oepAy4bK%2Fimg.jpg</t>
  </si>
  <si>
    <t>https://img1.daumcdn.net/thumb/R1280x0/?scode=mtistory2&amp;fname=https%3A%2F%2Fblog.kakaocdn.net%2Fdn%2FbHMDx8%2Fbtrq9XjLM54%2FavgcXbGzmfSorUf7IKBzUK%2Fimg.jpg</t>
  </si>
  <si>
    <t>https://img1.daumcdn.net/thumb/R1280x0/?scode=mtistory2&amp;fname=https%3A%2F%2Fblog.kakaocdn.net%2Fdn%2FZxGS6%2FbtruITDtMiY%2F7ti74n09BTwRgKblLOKUAK%2Fimg.jpg</t>
  </si>
  <si>
    <t>https://img1.daumcdn.net/thumb/R1280x0/?scode=mtistory2&amp;fname=https%3A%2F%2Fblog.kakaocdn.net%2Fdn%2FcjVPtW%2Fbtrv8bjJVTA%2FUJIveNKoJ2NT3UQQsQKmH1%2Fimg.jpg</t>
  </si>
  <si>
    <t>http://inuarchi.com/wp-content/uploads/2020/10/DSC4768-1-1024x683.jpg</t>
  </si>
  <si>
    <t>http://inuarchi.com/wp-content/uploads/2020/10/DSC5380-1024x683.jpg</t>
  </si>
  <si>
    <t>http://inuarchi.com/wp-content/uploads/2020/10/1020358-1-1024x683.jpg</t>
  </si>
  <si>
    <t>http://inuarchi.com/wp-content/uploads/2020/10/%EB%A9%94%EC%9D%B8-1024x717.jpg</t>
  </si>
  <si>
    <t>http://inuarchi.com/wp-content/uploads/2020/10/KOOA0371-1024x683.jpg</t>
  </si>
  <si>
    <t>http://inuarchi.com/wp-content/uploads/2020/10/01-%EC%99%B8%EB%B6%80-1-1024x682.jpg</t>
  </si>
  <si>
    <t>http://inuarchi.com/wp-content/uploads/2020/10/DSC3724-1024x683.jpg</t>
  </si>
  <si>
    <t>http://inuarchi.com/wp-content/uploads/2020/10/DSC7743-1024x683.jpg</t>
  </si>
  <si>
    <t>http://inuarchi.com/wp-content/uploads/2020/10/DSC3510-1024x683.jpg</t>
  </si>
  <si>
    <t>http://inuarchi.com/wp-content/uploads/2021/06/KakaoTalk_20210601_113308412_16-1024x715.jpg</t>
  </si>
  <si>
    <t>http://inuarchi.com/wp-content/uploads/2021/08/KakaoTalk_20210806_132334058-1024x577.jpg</t>
  </si>
  <si>
    <t>http://inuarchi.com/wp-content/uploads/2021/08/KakaoTalk_20210806_132334058_03-879x1024.jpg</t>
  </si>
  <si>
    <t>http://inuarchi.com/wp-content/uploads/2021/12/IMG_20211015_162350_086-923x1024.jpg</t>
  </si>
  <si>
    <t>http://inuarchi.com/wp-content/uploads/2021/12/IMG_20211104_202013_032-1-1024x768.jpg</t>
  </si>
  <si>
    <t>http://inuarchi.com/wp-content/uploads/2022/03/01-%EC%99%B8%EB%B6%80_01-1024x683.jpg</t>
  </si>
  <si>
    <t>http://inuarchi.com/wp-content/uploads/2022/05/P9A0956.jpg</t>
  </si>
  <si>
    <t>http://inuarchi.com/wp-content/uploads/2022/05/DSC2786.jpg</t>
  </si>
  <si>
    <t>http://inuarchi.com/wp-content/uploads/2022/05/P9A1310.jpg</t>
  </si>
  <si>
    <t>https://blogfiles.pstatic.net/20121119_195/richuehong2_1353290987273wmThA_JPEG/1%C2%F7_.jpg?type=w1</t>
    <phoneticPr fontId="1" type="noConversion"/>
  </si>
  <si>
    <t>https://blogfiles.pstatic.net/20150113_177/richuehong2_1421141986439HUEpc_JPEG/%B9%DD%B4%DE%C1%D6%C5%C3_%284%29.jpg?type=w1</t>
  </si>
  <si>
    <t>https://blogfiles.pstatic.net/20150130_90/richuehong2_1422584509950u4n2x_JPEG/0001_%285%29.jpg?type=w1</t>
  </si>
  <si>
    <t>https://blogfiles.pstatic.net/20150729_101/richuehong2_1438169018491RReNQ_PNG/%B5%BF%B1%B3%B5%BF%C1%D6%C5%C3_%285%29.png?type=w1</t>
  </si>
  <si>
    <t>https://blogfiles.pstatic.net/MjAxNzAxMDNfMTUy/MDAxNDgzNDI5MTMxMzk4.VtyNJeYFb_cwSSIeiutIRPKOEIUEV6CZVDxxn7W3kqUg.6JbKIPU9oeq_pu2NFZqa1GRoHBm2qM1q9MexA1wyedMg.JPEG.richuehong2/%EB%A6%AC%EC%8A%88-%EA%B0%80%EB%9D%BD%EB%8F%99_%EA%B7%BC%EC%83%9D__%284%29.jpg?type=w1</t>
  </si>
  <si>
    <t>https://blogfiles.pstatic.net/MjAxNzA1MTBfMjU5/MDAxNDk0NDEzMjAzNDQ2.2kzwi3osJ5mwgbsJt596Y_QKYIEE6Gi_pObI1JwtNwkg.qM7eCsMqSLomq2znH-Va8331OixieC4DCGwy0HOS7Qwg.JPEG.richuehong2/%ED%99%94%EC%A0%95%EB%8F%99_%EC%A3%BC%ED%83%9D_%288%29.jpg?type=w1</t>
  </si>
  <si>
    <t>https://blogfiles.pstatic.net/MjAxNzExMjRfOTMg/MDAxNTExNDkyMzI5MjU0.LY66LNyDJMmsg-cX85P37PRCFkcn9NlFdSjKC8EgNLog.JtZbkr16uGm0-y1QIXE13Z4QR_otFSwBy5vDkQ75RxYg.JPEG.richuehong2/_yeon.rk_2017_11_IMG_3721_ca_ba.jpg?type=w1</t>
  </si>
  <si>
    <t>https://blogfiles.pstatic.net/MjAxODAyMjJfMjc1/MDAxNTE5Mjk1OTkwNDMy.HiAR0iJPe6ojIdxzuman_0sU1gl9REdgutlhhugJPnsg.Jr-oZ31VzOf2VYbm2xN8VvKXVTiS63Vc7fXKrXAA_ecg.JPEG.richuehong2/%ED%86%B5%EC%98%81_%EA%B7%BC%EC%83%9D_%282%29.jpg?type=w1</t>
  </si>
  <si>
    <t>https://blog.naver.com/PostView.naver?blogId=richuehong2&amp;logNo=221268359368&amp;categoryNo=241&amp;parentCategoryNo=&amp;from=thumbnailList</t>
    <phoneticPr fontId="1" type="noConversion"/>
  </si>
  <si>
    <t>https://blogfiles.pstatic.net/MjAxODA1MDRfNDIg/MDAxNTI1NDM0MjAwMzQx.J7kKLpBbAWxAA-QQW2lreuU2-iYdaZsXECgl1uRot28g.YowlxwpxB6SzuKpfZh_BvOboxM1wCXBOJt80JRE0_Ssg.PNG.richuehong2/%EB%A6%AC%EC%8A%88_%EB%83%89%EC%B2%9C%EB%8F%99_%EC%9D%80%EC%98%A5%EC%9E%AC__%283%29.png?type=w1</t>
  </si>
  <si>
    <t>https://blog.naver.com/PostView.naver?blogId=richuehong2&amp;logNo=221293620183&amp;categoryNo=241&amp;parentCategoryNo=&amp;from=thumbnailList</t>
    <phoneticPr fontId="1" type="noConversion"/>
  </si>
  <si>
    <t>https://blogfiles.pstatic.net/MjAxODA2MDdfMjM0/MDAxNTI4MzUxNDI0NjAw.uuw45TY9oKK9wTYei9uLr72xmY0QB8Tgsn8ipEMQxy8g.GqMsNnyW9k_eDsUDG6AYvh4g07Zx4UKLK8RKzNsz0VAg.PNG.richuehong2/s011.png?type=w1</t>
  </si>
  <si>
    <t>https://blog.naver.com/PostView.naver?blogId=richuehong2&amp;logNo=221313162889&amp;categoryNo=241&amp;parentCategoryNo=&amp;from=thumbnailList</t>
    <phoneticPr fontId="1" type="noConversion"/>
  </si>
  <si>
    <t>https://blogfiles.pstatic.net/MjAxODA3MDVfMTc4/MDAxNTMwNzc1NTg2OTM4.9QwfAkY-6o4E6nMOk-lm5HHwCe-S5XlEJlcNc8V6xXYg.YX8wIOXeDcMw3ks8Zc9zrbD3cW6kzXM9Ddzpmy7FvzMg.PNG.richuehong2/%EC%95%88%EC%96%91%EC%8B%9C_523-6_%EB%A6%AC%EC%8A%88%EA%B1%B4%EC%B6%95_07.png?type=w1</t>
  </si>
  <si>
    <t>https://blog.naver.com/PostView.naver?blogId=richuehong2&amp;logNo=221390957102&amp;categoryNo=241&amp;parentCategoryNo=&amp;from=thumbnailList</t>
    <phoneticPr fontId="1" type="noConversion"/>
  </si>
  <si>
    <t>https://blogfiles.pstatic.net/MjAxODExMDNfNzYg/MDAxNTQxMjM4ODUxMDE2.8Q00HKv-v6IiomPJ0uKBdAzv2bFlt6hbcTov7jHkmMEg.jziBM24PDqZ7ggjLGsRyqLKNhe9r1YRHqtXu1l-VvjYg.PNG.richuehong2/006.png?type=w1</t>
  </si>
  <si>
    <t>https://blog.naver.com/PostView.naver?blogId=richuehong2&amp;logNo=221416327093&amp;categoryNo=241&amp;parentCategoryNo=&amp;from=thumbnailList</t>
    <phoneticPr fontId="1" type="noConversion"/>
  </si>
  <si>
    <t>https://blogfiles.pstatic.net/MjAxODEyMTBfNzMg/MDAxNTQ0NDMwODk1NjU5.hv1dTTjzxuHiWhxHt1MAGqE5wWyRFHRw9PwMqyBOVDwg.Cszq-p2BFzWS6g2cQWFIflBohfkfXBjoIefV2jfqC98g.PNG.richuehong2/006.png?type=w1</t>
  </si>
  <si>
    <t>https://blog.naver.com/PostView.naver?blogId=richuehong2&amp;logNo=221456610270&amp;categoryNo=241&amp;parentCategoryNo=&amp;from=thumbnailList</t>
    <phoneticPr fontId="1" type="noConversion"/>
  </si>
  <si>
    <t>https://postfiles.pstatic.net/MjAxOTAyMDFfMTY0/MDAxNTQ5MDA4Mjg0Mjk4.bKfqRXdfYFQusKEIILmbAnLyCRH6k5aZ5yZTTw33lbUg.00APwJzv6Zxv4S7Hmy6fPblAZyaKb6-ShVjmcXWa1Jkg.PNG.richuehong2/001.png?type=w966</t>
  </si>
  <si>
    <t>https://blog.naver.com/PostView.naver?blogId=richuehong2&amp;logNo=221643706669&amp;categoryNo=241&amp;parentCategoryNo=&amp;from=thumbnailList</t>
    <phoneticPr fontId="1" type="noConversion"/>
  </si>
  <si>
    <t>https://postfiles.pstatic.net/MjAxOTA5MDlfMTUw/MDAxNTY4MDE2NTU4NDYy.e5FLRoBWcKLXvfF_hN1U3--nE3DoEH6L0jj7o289Am8g.TPIYCAQ5LXVoe7JdfCR-5jzWejfykaT0EBGVPGYyMgAg.JPEG.richuehong2/002.jpg?type=w966</t>
  </si>
  <si>
    <t>https://blog.naver.com/PostView.naver?blogId=richuehong2&amp;logNo=221920935160&amp;categoryNo=241&amp;parentCategoryNo=&amp;from=thumbnailList</t>
    <phoneticPr fontId="1" type="noConversion"/>
  </si>
  <si>
    <t>https://postfiles.pstatic.net/MjAyMDA0MjFfMzkg/MDAxNTg3NDU5MDQwODAz.MZU45MPvORfgDwpOg88L1yaXbeQSEwlBzfYNGgY9E_0g.wqmD7m0M5pyad-B0FWDp0BXU-JL-MITr5mmzzJAMtRsg.JPEG.richuehong2/%EB%A6%AC%EC%8A%88-%EC%88%98%EC%9C%A0%EA%B7%BC%EC%83%9D_(1).jpg?type=w966</t>
  </si>
  <si>
    <t>https://blog.naver.com/PostView.naver?blogId=richuehong2&amp;logNo=222019780813&amp;categoryNo=241&amp;parentCategoryNo=&amp;from=thumbnailList</t>
    <phoneticPr fontId="1" type="noConversion"/>
  </si>
  <si>
    <t>https://postfiles.pstatic.net/MjAyMDA3MDNfMTk1/MDAxNTkzNzQxMTIwMzAz.CIiIPqSuetfVTXKk3NWOG_KsZhBzQjP1R8rK2delBCUg.nWtSCffsKvLtauT2S9tlpxsz21O1UiwHXUE2qx8h7sUg.JPEG.richuehong2/%EB%A6%AC%EC%8A%88-_%EC%96%91%EC%9E%AC%EB%8F%99_(6).jpg?type=w966</t>
  </si>
  <si>
    <t>https://postfiles.pstatic.net/MjAyMDA3MjdfMjM0/MDAxNTk1ODM3Mjk0OTQy.Cu72lDXObA5klLHddGXlPns1LtqB74Q6hSCuQa9Q1lsg.pCTDyEQQRsnn6H1woBfEjSfWXyItIy-0MSYgRSemFHQg.JPEG.richuehong2/%EB%A6%AC%EC%8A%88___%EB%A7%9D%EC%9B%94%EB%8F%99_(1).jpg?type=w966</t>
  </si>
  <si>
    <t>https://blog.naver.com/PostView.naver?blogId=richuehong2&amp;logNo=222250321554&amp;categoryNo=241&amp;parentCategoryNo=&amp;from=thumbnailList</t>
    <phoneticPr fontId="1" type="noConversion"/>
  </si>
  <si>
    <t>https://postfiles.pstatic.net/MjAyMTAyMjBfNTgg/MDAxNjEzODEwNDMwMDAy.pZP-8_eF3InYDFZQ435PCQqgkvRxYS7oVzApMt-hMd8g.pKWrfteUTbNK-r0xRtzwf4aVF4_iTb_CbJ2QmFHp31sg.JPEG.richuehong2/002.jpg?type=w966</t>
  </si>
  <si>
    <t>https://postfiles.pstatic.net/MjAyMTA4MDlfMTA5/MDAxNjI4NTA5MzczMTc5.-sS3JVJtjlOH_WxpEVd8XQEkdNcksiBHX-eMIkpFBuQg.JZS4hz_WNKWfcN494TQKSER46ghfFaZ55Ayizt09X8Mg.JPEG.richuehong2/0S3A0225-%ED%8E%B8%EC%A7%91-3_%ED%81%AC%EA%B8%B0%EB%B3%80%ED%99%98s.jpg?type=w966</t>
  </si>
  <si>
    <t>https://blog.naver.com/PostView.naver?blogId=richuehong2&amp;logNo=222518753341&amp;categoryNo=241&amp;parentCategoryNo=&amp;from=thumbnailList</t>
    <phoneticPr fontId="1" type="noConversion"/>
  </si>
  <si>
    <t>https://postfiles.pstatic.net/MjAyMTA5MjdfNDAg/MDAxNjMyNzQzODU0NjIy.ly0dQqQU-1cnhoB87DaB_Y8wod49ubprJq-epYw44u8g.QSyXq62A44Bcv-nJAHTbKh9X_4CA8AF8g3R29j63j8Eg.JPEG.richuehong2/%ED%81%AC%EA%B8%B0%EB%B3%80%ED%99%98%EB%A6%AC%EC%8A%88_-_%EC%82%BC%EC%A0%84%EB%8F%99_%EA%B7%BC%EC%83%9D_(1).jpg?type=w966</t>
  </si>
  <si>
    <t>https://blog.naver.com/PostView.naver?blogId=richuehong2&amp;logNo=222588313183&amp;categoryNo=241&amp;parentCategoryNo=&amp;from=thumbnailList</t>
    <phoneticPr fontId="1" type="noConversion"/>
  </si>
  <si>
    <t>https://postfiles.pstatic.net/MjAyMTEyMDZfMjcz/MDAxNjM4NzgyODg2NDQ3.jAeRWGET6ypZ0kaTv2J1O7YrLrAExJc_7Ts0qysTxFsg.CeuRs8p06Z9B5yHaRkwhWUEvpmdSSAvJLID0dRzvPKQg.JPEG.richuehong2/%ED%81%AC%EA%B8%B0%EB%B3%80%ED%99%982.jpg?type=w966</t>
  </si>
  <si>
    <t>https://postfiles.pstatic.net/MjAyMjAyMDhfMjIy/MDAxNjQ0Mjg1MDQ3NDQz.cgjdRPoPtg4cAeMxQntCCvm1M4wRWgnFi-znNYeBefgg.04jOmI9XYwtOKE66_ZLKBZclp2NHG3u-NFjBfuYA7mQg.JPEG.richuehong2/%EB%8C%80%EC%9E%A5%EB%8F%99_%EA%B7%BC%EC%83%9D2_(5).jpg?type=w966</t>
  </si>
  <si>
    <t>https://postfiles.pstatic.net/MjAyMjAxMjhfMjIg/MDAxNjQzMzU3ODE1NDc4.sxgNdcTNam8t8JLafCAE4eQzyNCZ4DK3LF4Ci7Aowrog.G56PqwUeiDaQIesFRRf6PuL95P8n8GtirUZM2XEKykMg.JPEG.richuehong2/%ED%81%AC%EA%B8%B0%EB%B3%80%ED%99%98%EB%A6%AC%EC%8A%88_-_%EB%8B%B5%EC%8B%AD%EB%A6%AC_%EA%B7%BC%EC%83%9D_(3).jpg?type=w966</t>
  </si>
  <si>
    <t>https://blog.naver.com/PostView.naver?blogId=richuehong2&amp;logNo=220071644030&amp;categoryNo=242&amp;parentCategoryNo=&amp;from=thumbnailList</t>
    <phoneticPr fontId="1" type="noConversion"/>
  </si>
  <si>
    <t>https://blog.naver.com/PostView.naver?blogId=richuehong2&amp;logNo=90187165445&amp;categoryNo=242&amp;parentCategoryNo=&amp;from=thumbnailList</t>
    <phoneticPr fontId="1" type="noConversion"/>
  </si>
  <si>
    <t>https://blogfiles.pstatic.net/20140304_281/richuehong2_1393898920819W3frY_JPEG/IMG_4167_%BB%E7%BA%BB.jpg?type=w1</t>
  </si>
  <si>
    <t>https://blogfiles.pstatic.net/20140725_26/richuehong2_1406272737437O4jkG_JPEG/%BA%ED%B7%CE%B1%D73_%C0%FC%B0%E6.jpg?type=w1</t>
    <phoneticPr fontId="1" type="noConversion"/>
  </si>
  <si>
    <t>https://blog.naver.com/PostView.naver?blogId=richuehong2&amp;logNo=220092755352&amp;categoryNo=242&amp;parentCategoryNo=&amp;from=thumbnailList</t>
    <phoneticPr fontId="1" type="noConversion"/>
  </si>
  <si>
    <t>https://blogfiles.pstatic.net/20140815_117/richuehong2_1408069481875Oo2sY_JPEG/%BA%ED%B7%CE%B1%D7_3.jpg?type=w1</t>
  </si>
  <si>
    <t>https://blog.naver.com/PostView.naver?blogId=richuehong2&amp;logNo=220103850419&amp;categoryNo=242&amp;parentCategoryNo=&amp;from=thumbnailList</t>
    <phoneticPr fontId="1" type="noConversion"/>
  </si>
  <si>
    <t>https://blogfiles.pstatic.net/20140826_159/richuehong2_14090173551791aiOh_JPEG/%BA%ED-%BF%CF%BC%BA_%2821%29.jpg?type=w1</t>
  </si>
  <si>
    <t>https://blog.naver.com/PostView.naver?blogId=richuehong2&amp;logNo=220797519950&amp;categoryNo=242&amp;parentCategoryNo=&amp;from=thumbnailList</t>
    <phoneticPr fontId="1" type="noConversion"/>
  </si>
  <si>
    <t>https://blogfiles.pstatic.net/20160826_189/richuehong2_1472205421537U5msa_JPEG/_MG_2272__%BF%CF%C1%D6.jpg?type=w1</t>
  </si>
  <si>
    <t>https://blog.naver.com/PostView.naver?blogId=richuehong2&amp;logNo=220478844902&amp;categoryNo=242&amp;parentCategoryNo=&amp;from=thumbnailList</t>
    <phoneticPr fontId="1" type="noConversion"/>
  </si>
  <si>
    <t>https://blogfiles.pstatic.net/20150911_258/richuehong2_1441976035720q3XSM_PNG/%C7%CF%B4%CF%C7%CF%BF%EC%BD%BA_%2810%29.png?type=w1</t>
  </si>
  <si>
    <t>https://blog.naver.com/PostView.naver?blogId=richuehong2&amp;logNo=220618280034&amp;categoryNo=242&amp;parentCategoryNo=&amp;from=thumbnailList</t>
    <phoneticPr fontId="1" type="noConversion"/>
  </si>
  <si>
    <t>https://blogfiles.pstatic.net/20160204_253/richuehong2_1454563002523QKELt_JPEG/%B8%ED%B4%DE%B8%AE%C1%D6%C5%C3_%281%29.jpg?type=w1</t>
  </si>
  <si>
    <t>https://blog.naver.com/PostView.naver?blogId=richuehong2&amp;logNo=220618301272&amp;categoryNo=242&amp;parentCategoryNo=&amp;from=thumbnailList</t>
    <phoneticPr fontId="1" type="noConversion"/>
  </si>
  <si>
    <t>https://blogfiles.pstatic.net/20160204_265/richuehong2_1454563659495NgnUa_JPEG/%BF%EB%C0%CE%C1%D6%C5%C31_%281%29.jpg?type=w1</t>
  </si>
  <si>
    <t>https://blog.naver.com/PostView.naver?blogId=richuehong2&amp;logNo=220809608125&amp;categoryNo=242&amp;parentCategoryNo=&amp;from=thumbnailList</t>
    <phoneticPr fontId="1" type="noConversion"/>
  </si>
  <si>
    <t>https://blogfiles.pstatic.net/20160910_266/richuehong2_1473492673010W1gbT_JPEG/%BE%C6%C4%A7%B0%ED%BF%E4%B8%B6%C0%BB_%2820%29.jpg?type=w1</t>
  </si>
  <si>
    <t>https://blog.naver.com/PostView.naver?blogId=richuehong2&amp;logNo=220952574965&amp;categoryNo=242&amp;parentCategoryNo=&amp;from=thumbnailList</t>
    <phoneticPr fontId="1" type="noConversion"/>
  </si>
  <si>
    <t>https://blogfiles.pstatic.net/MjAxNzAzMDdfMTU3/MDAxNDg4ODk1NTUyNzA4.Mj9UQdSf33i2zhxBpfTZyRLWXG_vYbTItdWEIHEsHLsg.Cct7r_SnYEw9-WxN6RCeKZTOkilNjpzUkLF8rv3C65Ig.JPEG.richuehong2/%EC%B0%BD%EC%9B%90%EC%A3%BC%ED%83%9D_%2819%29.jpg?type=w1</t>
  </si>
  <si>
    <t>https://blog.naver.com/PostView.naver?blogId=richuehong2&amp;logNo=221105759637&amp;categoryNo=242&amp;parentCategoryNo=&amp;from=thumbnailList</t>
    <phoneticPr fontId="1" type="noConversion"/>
  </si>
  <si>
    <t>https://blogfiles.pstatic.net/MjAxNzA5MjZfMzAw/MDAxNTA2NDE4NTAxNTY0.QrYXha8dGoisDHbXUFDkdwSnnoQtS1Em7fGPvazpZH4g.f0E2xCkN7Qik-jZYnjbTJo6GbqH2i8raVEuFuVkQeTAg.JPEG.richuehong2/JH_%282%29.jpg?type=w1</t>
  </si>
  <si>
    <t>https://blog.naver.com/PostView.naver?blogId=richuehong2&amp;logNo=221124912451&amp;categoryNo=242&amp;parentCategoryNo=&amp;from=thumbnailList</t>
    <phoneticPr fontId="1" type="noConversion"/>
  </si>
  <si>
    <t>https://blogfiles.pstatic.net/MjAxNzEwMjVfNDkg/MDAxNTA4OTA2MzE5NzI0.Lh_Sa1sH1TfC8OK8GpZGO_pV00YgClh-f_iDaigtWxYg.RQmgnWn23e6KNiLaPQ6WRbXG_JabbyGsd8Z9ee3VqX4g.JPEG.richuehong2/%EB%AC%B8%EA%B2%BD%EC%A3%BC%ED%83%9D2_%281%29.jpg?type=w1</t>
  </si>
  <si>
    <t>https://blog.naver.com/PostView.naver?blogId=richuehong2&amp;logNo=221234174237&amp;categoryNo=242&amp;parentCategoryNo=&amp;from=thumbnailList</t>
    <phoneticPr fontId="1" type="noConversion"/>
  </si>
  <si>
    <t>https://blogfiles.pstatic.net/MjAxODAzMjFfNTQg/MDAxNTIxNjI5MTE2NzM4.Ky9J62axn7lQBP0qECZO8maYhTYBq4BoI6nqtk8VeDwg.D05Mv0YxWpVi7XPJvejX0bAKwsHq_BCEpLk3G9V0sOAg.JPEG.richuehong2/%EC%82%BC%EC%84%B1%EB%8F%99%EC%A3%BC%ED%83%9D_%282%29.jpg?type=w1</t>
  </si>
  <si>
    <t>https://blog.naver.com/PostView.naver?blogId=richuehong2&amp;logNo=221271040714&amp;categoryNo=242&amp;parentCategoryNo=&amp;from=thumbnailList</t>
    <phoneticPr fontId="1" type="noConversion"/>
  </si>
  <si>
    <t>https://blogfiles.pstatic.net/MjAxODA1MDhfMjQ4/MDAxNTI1NzgxMzQ2ODE0.C4qp6KtzFVi_RX4Z0GbyELPZvYRyRGbRjjdmgDNLOfgg.xfoKL0_7fnqvG_Z4qU2x3rG1XTi73-8t8NarO1T1KAsg.JPEG.richuehong2/2.jpg?type=w1</t>
  </si>
  <si>
    <t>https://blog.naver.com/PostView.naver?blogId=richuehong2&amp;logNo=221302002177&amp;categoryNo=242&amp;parentCategoryNo=&amp;from=thumbnailList</t>
    <phoneticPr fontId="1" type="noConversion"/>
  </si>
  <si>
    <t>https://blogfiles.pstatic.net/MjAxODA2MTlfMjk1/MDAxNTI5Mzc1MTY2Mjk5.Tjvw6dH0XE2IsrQMjv0L8so8FpHcATHCPhZN0W1usqgg.iLPhyx9iWeuOFzjHTDR8R2e1WN56cj2QrIyiLnYoXk8g.JPEG.richuehong2/%EC%9C%84%EB%A1%80%EC%A3%BC%ED%83%9D2_%282%29.jpg?type=w1</t>
  </si>
  <si>
    <t>https://blog.naver.com/PostView.naver?blogId=richuehong2&amp;logNo=221302036382&amp;categoryNo=242&amp;parentCategoryNo=&amp;from=thumbnailList</t>
    <phoneticPr fontId="1" type="noConversion"/>
  </si>
  <si>
    <t>https://blogfiles.pstatic.net/MjAxODA2MTlfNTUg/MDAxNTI5Mzc2OTI3MDc1.rvLFr8Ie2Jm3a81fZzrw5uq2p4N66elEYPU4yRcbXvMg.reMI_x3UbxEV86lCNoNHWeqa0qudQbAUtK7eHt-3uE0g.JPEG.richuehong2/%EC%96%91%EC%A7%80_%EA%B7%BC%EC%83%9D_%281%29.jpg?type=w1</t>
  </si>
  <si>
    <t>https://blog.naver.com/PostView.naver?blogId=richuehong2&amp;logNo=221342430529&amp;categoryNo=242&amp;parentCategoryNo=&amp;from=thumbnailList</t>
    <phoneticPr fontId="1" type="noConversion"/>
  </si>
  <si>
    <t>https://blogfiles.pstatic.net/MjAxODA4MjBfNyAg/MDAxNTM0NzUxMjY1NTg2.qyoOVUJ7O8eJpmTCg4QKc5gME0dnuJ26gKOeSDXeVx8g.qOsSQQjI87pBi6qT10Cooj8qLQwduXpqUMXyY3Ok9hIg.PNG.richuehong2/s_002.png?type=w1</t>
  </si>
  <si>
    <t>https://blog.naver.com/PostView.naver?blogId=richuehong2&amp;logNo=221382722923&amp;categoryNo=242&amp;parentCategoryNo=&amp;from=thumbnailList</t>
    <phoneticPr fontId="1" type="noConversion"/>
  </si>
  <si>
    <t>https://blogfiles.pstatic.net/MjAxODEwMjJfMTky/MDAxNTQwMjAwODQwNDY5.q_NPnRGFXl3iSjYcubiNUVAFCI5jaNDxZC2UScTFZBYg.C9uDAe_QeRfX80VG73IKMI4_-kaeXSBQc66JfOARKD0g.JPEG.richuehong2/DSC00320.jpg?type=w1</t>
    <phoneticPr fontId="1" type="noConversion"/>
  </si>
  <si>
    <t>https://blog.naver.com/PostView.naver?blogId=richuehong2&amp;logNo=221409678631&amp;categoryNo=242&amp;parentCategoryNo=&amp;from=thumbnailList</t>
    <phoneticPr fontId="1" type="noConversion"/>
  </si>
  <si>
    <t>https://blogfiles.pstatic.net/MjAxODExMzBfMjY0/MDAxNTQzNTcxMzEzMzA4.JLxdxNmMl1Mj3zIoe4vyPkDzZqy8xUNi0iByU8Pm8HQg.DJjlQpeGYobQwbXBQwHLbgGNTJNRmAuzr3WXvh-eFeMg.PNG.richuehong2/s_a005.png?type=w1</t>
  </si>
  <si>
    <t>https://blog.naver.com/PostView.naver?blogId=richuehong2&amp;logNo=221424391100&amp;categoryNo=242&amp;parentCategoryNo=&amp;from=thumbnailList</t>
    <phoneticPr fontId="1" type="noConversion"/>
  </si>
  <si>
    <t>https://postfiles.pstatic.net/MjAxODEyMjFfMjAx/MDAxNTQ1Mzg2NDEzNDU4.OVEOvDmjqN7J-uDc-acbuAqVFg1-kz1g4_T8SSpLytwg.FbacVZteYG4Cxehdmt-wI2CXEa_4c9sJ8_hv89yP4Aog.PNG.richuehong2/004.png?type=w966</t>
  </si>
  <si>
    <t>https://blog.naver.com/PostView.naver?blogId=richuehong2&amp;logNo=221438992995&amp;categoryNo=242&amp;parentCategoryNo=&amp;from=thumbnailList</t>
    <phoneticPr fontId="1" type="noConversion"/>
  </si>
  <si>
    <t>https://postfiles.pstatic.net/MjAxOTAxMTBfMjEw/MDAxNTQ3MTE0ODU3NjA4.FF4Ci-5DZCeh3yLm8pcDmBEnT70bb1ERwLUi_xier-Mg.A_k52X7yUeM9zECBU50TfYE-YhrV32ZyrUSqnmH0wNYg.PNG.richuehong2/u_a02.png?type=w966</t>
  </si>
  <si>
    <t>https://blog.naver.com/PostView.naver?blogId=richuehong2&amp;logNo=221715459595&amp;categoryNo=242&amp;parentCategoryNo=&amp;from=thumbnailList</t>
    <phoneticPr fontId="1" type="noConversion"/>
  </si>
  <si>
    <t>https://postfiles.pstatic.net/MjAxOTExMjJfMTIy/MDAxNTc0NDEyMTU2OTUy.jOLGJEw3uFGNRFG2lWQmRRfiH0I5-2V2cZNnnlDb78cg.EmEVo0ESVkO4of6MqlZtsdxgWpabTF1KpZbEFQY_6P8g.PNG.richuehong2/003_2.png?type=w966</t>
  </si>
  <si>
    <t>https://blog.naver.com/PostView.naver?blogId=richuehong2&amp;logNo=221957567035&amp;categoryNo=242&amp;parentCategoryNo=&amp;from=thumbnailList</t>
    <phoneticPr fontId="1" type="noConversion"/>
  </si>
  <si>
    <t>https://postfiles.pstatic.net/MjAyMDA1MTFfMjIw/MDAxNTg5MjAwNTAzNjc3.hDGmCs5woq9vHE21La4zN_6Py1A1e8IDbQbCE8K_BLwg.90rFq9-gf4yyaEtm1ICo6SZMmH13UqDC1afMejsaeFwg.PNG.richuehong2/960px_a10.png?type=w966</t>
  </si>
  <si>
    <t>https://postfiles.pstatic.net/MjAyMDA5MTJfMTk0/MDAxNTk5OTE5MzAzNjUx.fXT5ZDOhmDjpMRpH9mAe4_jANJ-6l_QSTryXKcL6XSog.vhA5YpERFNUwbg5FGkU_Um_9WT2rloPisgP7zVZCzqAg.JPEG.richuehong2/%EB%A6%AC%EC%8A%88_-_%EB%AF%BC%EB%9D%BD%EB%8F%99%EC%A3%BC%ED%83%9D_2_(2).jpg?type=w966</t>
  </si>
  <si>
    <t>https://blog.naver.com/PostView.naver?blogId=richuehong2&amp;logNo=222295431941&amp;categoryNo=242&amp;parentCategoryNo=&amp;from=thumbnailList</t>
    <phoneticPr fontId="1" type="noConversion"/>
  </si>
  <si>
    <t>https://postfiles.pstatic.net/MjAyMTA0MDFfMTA3/MDAxNjE3MjgwODkxMzMz.qPPBLIkbh6QXFCaXaEfb8Ma9FLqDDS9pm1lFBrPJO48g.KTVC-J4_SRNL-Ho_p1eAQUYs6lJ9eNcCd7jt5IMbcqYg.JPEG.richuehong2/%EA%B0%88%ED%98%84%EB%8F%99%EC%A3%BC%ED%83%9D_(17)%ED%81%AC%EA%B8%B0%EB%B3%80%ED%99%98s.jpg?type=w966</t>
  </si>
  <si>
    <t>https://blog.naver.com/PostView.naver?blogId=richuehong2&amp;logNo=222394359568&amp;categoryNo=242&amp;parentCategoryNo=&amp;from=thumbnailList</t>
    <phoneticPr fontId="1" type="noConversion"/>
  </si>
  <si>
    <t>https://postfiles.pstatic.net/MjAyMTA2MTFfMTY2/MDAxNjIzNDA4NTU0NjY0.IV1s2R5uoWmu8Fkc7C5Jq6M_qklPqUguAmtC2xTpVw4g.cq5fwpXTEGapn3t5UPi0nFCsWqpfD2N7f-B1Rp977p4g.JPEG.richuehong2/1080px_1_%ED%95%AD%EA%B3%B5%EB%B7%B0_6.jpg?type=w966</t>
  </si>
  <si>
    <t>https://blog.naver.com/PostView.naver?blogId=richuehong2&amp;logNo=222409007179&amp;categoryNo=242&amp;parentCategoryNo=&amp;from=thumbnailList</t>
    <phoneticPr fontId="1" type="noConversion"/>
  </si>
  <si>
    <t>https://postfiles.pstatic.net/MjAyMTA2MjRfMTAw/MDAxNjI0NTM2MzkwOTE3.gIAIp1p4Tw2y0YnHDdrO2i-eBHHEcy4rg3RNiVAApXog.jiYKPcGO3qSEmdeoSpXX2SmQ2a3PLFV6hP3TtoHH7bcg.JPEG.richuehong2/%EB%A6%AC%EC%8A%88_-_%EC%84%9C%EC%A2%85%EC%A3%BC%ED%83%9D_(65).jpg?type=w966</t>
  </si>
  <si>
    <t>마당 변주 "필경재  泌慶齋"</t>
    <phoneticPr fontId="1" type="noConversion"/>
  </si>
  <si>
    <t>https://blog.naver.com/PostView.naver?blogId=richuehong2&amp;logNo=222432645032&amp;categoryNo=242&amp;parentCategoryNo=&amp;from=thumbnailList</t>
    <phoneticPr fontId="1" type="noConversion"/>
  </si>
  <si>
    <t>https://postfiles.pstatic.net/MjAyMTA3MTVfMjE5/MDAxNjI2MzMxNjAyMTA2.YceuipzmEfADLqhQP5biTyFBLQKrP4XqopZTNSy7aJcg.48J6gHfBBva9uIb2um39XUUxazyu1oU6jYFmOXlcgdQg.JPEG.richuehong2/%ED%81%AC%EA%B8%B0%EB%B3%80%ED%99%98%EC%9C%84%EC%95%84%EB%9E%98_%EB%A7%88%EB%8B%B9%EC%A7%91_(1).jpg?type=w966</t>
  </si>
  <si>
    <t>https://blog.naver.com/PostView.naver?blogId=richuehong2&amp;logNo=222496812980&amp;categoryNo=242&amp;parentCategoryNo=&amp;from=thumbnailList</t>
    <phoneticPr fontId="1" type="noConversion"/>
  </si>
  <si>
    <t>https://postfiles.pstatic.net/MjAyMTA5MDZfMTc1/MDAxNjMwOTA2NzM0NTQ4.SEVeepqxJNTjm_sBStRsLJhu4aH7xNHHwpvzxv5ZiEog.mAX5leUDTH52tX_YE_fWyHLm08lNvvGf77hSCzI2tx0g.JPEG.richuehong2/%ED%81%AC%EA%B8%B0%EB%B3%80%ED%99%98%EB%A6%AC%EC%8A%88_-_%EC%9C%84%EB%A1%80%EC%A3%BC%ED%83%9D_2021-08_(1).jpg?type=w966</t>
  </si>
  <si>
    <t>https://blog.naver.com/PostView.naver?blogId=richuehong2&amp;logNo=222543077597&amp;categoryNo=242&amp;parentCategoryNo=&amp;from=thumbnailList</t>
    <phoneticPr fontId="1" type="noConversion"/>
  </si>
  <si>
    <t>https://postfiles.pstatic.net/MjAyMTEwMjBfNzAg/MDAxNjM0NzI3MDU3ODA5.ewYsB3zLFNOCNhMDaLHgeZ9aCH9vKRCcTTfGhOEmYHcg.sfu-laZ4nEMUvI9Z5Ff-njdhFTOEgtWSs_jcKKRO-AYg.JPEG.richuehong2/%ED%81%AC%EA%B8%B0%EB%B3%80%ED%99%98%EB%A6%AC%EC%8A%88-_%EC%84%B1%EB%B6%81%EB%8F%99%EC%A3%BC%ED%83%9D_(1).jpg?type=w966</t>
  </si>
  <si>
    <t>https://blog.naver.com/PostView.naver?blogId=richuehong2&amp;logNo=222601165345&amp;categoryNo=242&amp;parentCategoryNo=&amp;from=thumbnailList</t>
    <phoneticPr fontId="1" type="noConversion"/>
  </si>
  <si>
    <t>https://postfiles.pstatic.net/MjAyMTEyMjFfMTU3/MDAxNjQwMDc5NzgzODk4.T_L9XR3dsmkfCX1tVga0oJT0oRnnH68elGUbGHpxorMg.iresdwhn40aLjvGa0qIDcfEeMW9dfpgiNbt92xHHx0Yg.JPEG.richuehong2/%ED%99%94%EC%9A%B4%ED%92%8D%EC%9E%AC_2_(10)s.jpg?type=w966</t>
  </si>
  <si>
    <t>https://blog.naver.com/PostView.naver?blogId=richuehong2&amp;logNo=222617797995&amp;categoryNo=242&amp;parentCategoryNo=&amp;from=thumbnailList</t>
    <phoneticPr fontId="1" type="noConversion"/>
  </si>
  <si>
    <t>https://postfiles.pstatic.net/MjAyMjAxMTBfMTg1/MDAxNjQxNzkyNTM2MjM3.iMWoGxgnDtH3d4AoP1RJqVrToAf-DNom1vr_45aod30g.x0jnHiku6_TkLZS7g7jaROBucg1XxnQvRqyti6YKI88g.JPEG.richuehong2/%EB%A6%AC%EC%8A%88_-_%EA%B9%80%ED%8F%AC%EC%A3%BC%ED%83%9D____(10)s.jpg?type=w966</t>
  </si>
  <si>
    <t>https://blog.naver.com/PostView.naver?blogId=richuehong2&amp;logNo=222649081124&amp;categoryNo=242&amp;parentCategoryNo=&amp;from=thumbnailList</t>
    <phoneticPr fontId="1" type="noConversion"/>
  </si>
  <si>
    <t>https://postfiles.pstatic.net/MjAyMjAyMTZfMTkx/MDAxNjQ0OTgwNjUxNTc1.uLYmFEHf8h1F_USvJhEhWVHCP5bbuggeWFCLt_gengcg.2b5zfXxwT2Eb0JgBOT5n8c_zYtu1Xf7SfXcyr4y2kjog.JPEG.richuehong2/%ED%81%AC%EA%B8%B0%EB%B3%80%ED%99%98%EB%A6%AC%EC%8A%88_-_%EC%9D%98%EC%A0%95%EB%B6%80%EC%A3%BC%ED%83%9D_(40).jpg?type=w966</t>
  </si>
  <si>
    <t>https://blog.naver.com/PostView.naver?blogId=richuehong2&amp;logNo=222688230709&amp;categoryNo=242&amp;parentCategoryNo=&amp;from=thumbnailList</t>
    <phoneticPr fontId="1" type="noConversion"/>
  </si>
  <si>
    <t>https://postfiles.pstatic.net/MjAyMjAzMzFfMTA0/MDAxNjQ4NzI1MjcxNzA2.S-fNaB5B8WK63gTi3p7NGZxno3u_cJpIw6kbI_ndJRkg.vYkwdw1WI_RCNWyzOY-hwe-sDLJNn1WRR67Q5aKM1FEg.PNG.richuehong2/027.png?type=w966</t>
  </si>
  <si>
    <t>https://blog.naver.com/PostView.naver?blogId=richuehong2&amp;logNo=220565497048&amp;categoryNo=245&amp;parentCategoryNo=&amp;from=thumbnailList</t>
    <phoneticPr fontId="1" type="noConversion"/>
  </si>
  <si>
    <t>https://blogfiles.pstatic.net/20151211_159/richuehong2_1449816262272rw4rA_JPEG/WD1N9725.jpg?type=w1</t>
  </si>
  <si>
    <t>https://blog.naver.com/PostView.naver?blogId=richuehong2&amp;logNo=221338093510&amp;categoryNo=245&amp;parentCategoryNo=&amp;from=thumbnailList</t>
    <phoneticPr fontId="1" type="noConversion"/>
  </si>
  <si>
    <t>https://blogfiles.pstatic.net/MjAxODA4MTNfMTU5/MDAxNTM0MTQ3MzAwNjA0.yGnDdqHveyfP9pmi01OrQTz09LrjtJ0pOFmao5PI058g._1jaYB6rh6Zuv1KTkFDPLC931cRMQgX5pWpkiKBzI7gg.PNG.richuehong2/s_%EB%A6%AC%EC%8A%88_%EA%B2%BD%EC%84%9C%EB%8F%99_%288%29.png?type=w1</t>
  </si>
  <si>
    <t>https://blog.naver.com/PostView.naver?blogId=richuehong2&amp;logNo=221181357843&amp;categoryNo=245&amp;parentCategoryNo=&amp;from=thumbnailList</t>
    <phoneticPr fontId="1" type="noConversion"/>
  </si>
  <si>
    <t>https://blogfiles.pstatic.net/MjAxODAxMDlfMjQ4/MDAxNTE1NDg2OTAzMjEy.Owku-zK806mjijPko5ieo7XREh1aucrJxGBq2ptf3q0g.5op2kRSvk5E1seWqUHpAmhnMtYLZWXYrX9Zx1gc8t28g.PNG.richuehong2/005.png?type=w1</t>
  </si>
  <si>
    <t>https://blog.naver.com/PostView.naver?blogId=richuehong2&amp;logNo=221449408487&amp;categoryNo=245&amp;parentCategoryNo=&amp;from=thumbnailList</t>
    <phoneticPr fontId="1" type="noConversion"/>
  </si>
  <si>
    <t>https://postfiles.pstatic.net/MjAxOTAxMjNfMjky/MDAxNTQ4MjQ0ODQ1MzUy.-9YIH0oGmdxd0xEVKkI0zJrS1vpDW1jDXWxBCXIs-m4g.vsyo0fJkk4v53MJa7DPVmUJlhirL-h_b1PqG92QB6csg.JPEG.richuehong2/%EB%8F%99%ED%8C%A8%EB%8F%99_%EB%8B%A4%EA%B0%80%EA%B5%AC_(2).jpg?type=w966</t>
  </si>
  <si>
    <t>https://blog.naver.com/PostView.naver?blogId=richuehong2&amp;logNo=221593033271&amp;categoryNo=245&amp;parentCategoryNo=&amp;from=thumbnailList</t>
    <phoneticPr fontId="1" type="noConversion"/>
  </si>
  <si>
    <t>https://postfiles.pstatic.net/MjAxOTA3MjNfMTcw/MDAxNTYzODUwNDEyNTI1.zgdyhNSCC3b83gFcZtZgLTuDGvqkXOa_dOItO7PEWEAg.rqe_QRgqMQeC1bOj7G8XoTGUUeIctDmX0avWrYHVgsMg.PNG.richuehong2/s_%EB%A6%AC%EC%8A%88_%EA%B9%80%ED%8F%AC_%EC%9A%B4%EC%96%91%EB%8F%99_(1).png?type=w966</t>
  </si>
  <si>
    <t>https://blog.naver.com/PostView.naver?blogId=richuehong2&amp;logNo=221792298580&amp;categoryNo=245&amp;parentCategoryNo=&amp;from=thumbnailList</t>
    <phoneticPr fontId="1" type="noConversion"/>
  </si>
  <si>
    <t>https://postfiles.pstatic.net/MjAyMDAyMDFfMjg2/MDAxNTgwNTIxOTI5ODE5.Gz_KrTFG_UxcgeBff_PfyY4IUw0PrE5oVzt5N0jJ828g.3-PI2tsAX3tM2aojApEg2gjr1iF8qBDYnEjk47BF820g.JPEG.richuehong2/%EB%A6%AC%EC%8A%88__%EA%B9%80%ED%8F%AC%EC%A3%BC%ED%83%9D_(6).jpg?type=w966</t>
  </si>
  <si>
    <t>https://blog.naver.com/PostView.naver?blogId=richuehong2&amp;logNo=221072538988&amp;categoryNo=243&amp;parentCategoryNo=&amp;from=thumbnailList</t>
    <phoneticPr fontId="1" type="noConversion"/>
  </si>
  <si>
    <t>https://blogfiles.pstatic.net/MjAxNzA4MTJfMzgg/MDAxNTAyNTIwNTIzMDg1.BbvUglhEi95bkcye2e0XhS2PlURgrlIKlpAJNio9aMEg.1T92NV5g-ZQiDGWIOTu3MjZSkJAtGAe27dTqWqd0ECsg.JPEG.richuehong2/%EA%B1%B0%EC%A0%9C%EB%8F%84_%283%29.jpg?type=w1</t>
  </si>
  <si>
    <t>https://blog.naver.com/PostView.naver?blogId=richuehong2&amp;logNo=221034527350&amp;categoryNo=243&amp;parentCategoryNo=&amp;from=thumbnailList</t>
    <phoneticPr fontId="1" type="noConversion"/>
  </si>
  <si>
    <t>https://blogfiles.pstatic.net/MjAxNzA2MjFfNTEg/MDAxNDk4MDQwNTU0Mzg5.zsw8ViCsQwiiv74WuwM-GqtiFA8HuoQZvlR1vQeDGzQg.l7NnLOFv3NsfHzWJ0C3n8ak57gSAN1RuBTnmKuptGFsg.PNG.richuehong2/004.png?type=w1</t>
  </si>
  <si>
    <t>https://blog.naver.com/PostView.naver?blogId=richuehong2&amp;logNo=221296462797&amp;categoryNo=243&amp;parentCategoryNo=&amp;from=thumbnailList</t>
    <phoneticPr fontId="1" type="noConversion"/>
  </si>
  <si>
    <t>https://blogfiles.pstatic.net/MjAxODA2MTFfMTE1/MDAxNTI4Njk0OTM2MzIy.VRCumaahf3kS6lHrgAni27kJdTViqU7NEajKqR9C8ogg.6x93coNR7AnzX6cVBEDtLmQB0hwtHM2v3CAGJ9lJj5gg.PNG.richuehong2/s005.png?type=w1</t>
  </si>
  <si>
    <t>https://blog.naver.com/PostView.naver?blogId=richuehong2&amp;logNo=222415706727&amp;categoryNo=243&amp;parentCategoryNo=&amp;from=thumbnailList</t>
    <phoneticPr fontId="1" type="noConversion"/>
  </si>
  <si>
    <t>https://postfiles.pstatic.net/MjAyMTA2MzBfMTc4/MDAxNjI1MDU2Mzc3MjI4.pqoEPgEhiA7De4F1rPE46bnp-Zms8aeyzFg_qyNC3tkg.R2RSjJ6Fc9PH9sCtKTupGyXD8cjZFEch1Rjv7z-tUM4g.PNG.richuehong2/039.png?type=w966</t>
  </si>
  <si>
    <t>https://blog.naver.com/PostView.naver?blogId=richuehong2&amp;logNo=90157863356&amp;categoryNo=244&amp;parentCategoryNo=&amp;from=thumbnailList</t>
    <phoneticPr fontId="1" type="noConversion"/>
  </si>
  <si>
    <t>https://blogfiles.pstatic.net/20130215_176/richuehong2_1360892219120C6PXq_JPEG/%BF%CF%BC%BA_%284%29_%BB%E7%BA%BB.jpg?type=w1</t>
  </si>
  <si>
    <t>https://blog.naver.com/PostView.naver?blogId=richuehong2&amp;logNo=90162710196&amp;categoryNo=244&amp;parentCategoryNo=&amp;from=thumbnailList</t>
    <phoneticPr fontId="1" type="noConversion"/>
  </si>
  <si>
    <t>https://blogfiles.pstatic.net/20130125_169/richuehong2_1359086366934121AH_JPEG/%C4%BF%B3%DA%C5%A5%BA%EA_%2834%29_%BB%E7%BA%BB.jpg?type=w1</t>
  </si>
  <si>
    <t>https://blog.naver.com/PostView.naver?blogId=richuehong2&amp;logNo=90187163809&amp;categoryNo=244&amp;parentCategoryNo=&amp;from=thumbnailList</t>
    <phoneticPr fontId="1" type="noConversion"/>
  </si>
  <si>
    <t>https://blogfiles.pstatic.net/20131226_22/richuehong2_1388023162272dXsXK_JPEG/%BA%ED-%BC%F8%C3%B5%B4%EB_%B1%E2%BC%F7%BB%E7_%281%29.jpg?type=w1</t>
  </si>
  <si>
    <t>https://blog.naver.com/PostView.naver?blogId=richuehong2&amp;logNo=220901690276&amp;categoryNo=244&amp;parentCategoryNo=&amp;from=thumbnailList</t>
    <phoneticPr fontId="1" type="noConversion"/>
  </si>
  <si>
    <t>https://blogfiles.pstatic.net/MjAxNzAxMDNfNDIg/MDAxNDgzNDI4MjkxMzAz.zRz0ZmGW1DInUP8GEfeARfSBAK0dwLL27hYmCjFLLSEg.vuGOF8xs0_lfEkKVyQpTkIcpbm0Qw8nWxTZIXhcJwFsg.JPEG.richuehong2/%EB%A6%AC%EC%8A%88-%EB%B6%80%EC%B2%9C_%EC%82%AC%EC%98%A5_%288%29.jpg?type=w1</t>
  </si>
  <si>
    <t>https://blog.naver.com/PostView.naver?blogId=richuehong2&amp;logNo=221194161347&amp;categoryNo=244&amp;parentCategoryNo=&amp;from=thumbnailList</t>
    <phoneticPr fontId="1" type="noConversion"/>
  </si>
  <si>
    <t>https://blogfiles.pstatic.net/MjAxODAxMjZfMjk3/MDAxNTE2OTUxNjUxNjE4.1SsD_U5WM6CbTUVSRNFX5VE6nVO4HKAWOPU_diKted4g.w_gqPthB_oOmT8h-y1UE9Pq2MjpJKRhtOjWFXsCcFpAg.PNG.richuehong2/003.png?type=w1</t>
  </si>
  <si>
    <t>https://blog.naver.com/PostView.naver?blogId=richuehong2&amp;logNo=221229503928&amp;categoryNo=244&amp;parentCategoryNo=&amp;from=thumbnailList</t>
    <phoneticPr fontId="1" type="noConversion"/>
  </si>
  <si>
    <t>https://blogfiles.pstatic.net/MjAxODAzMTVfMTc0/MDAxNTIxMDk0NjQ0MzA4.RzYkR4N1IURLnL9uvc1W9CjNDKITM8yQVBBQB9LHLcwg.68mm1RA5OPmUZw_9Vy2eUJlFLIbI9VHIt55TvIRFmnkg.JPEG.richuehong2/WD1N7135.jpg?type=w1</t>
  </si>
  <si>
    <t>https://blog.naver.com/PostView.naver?blogId=richuehong2&amp;logNo=221286867710&amp;categoryNo=244&amp;parentCategoryNo=&amp;from=thumbnailList</t>
    <phoneticPr fontId="1" type="noConversion"/>
  </si>
  <si>
    <t>https://blogfiles.pstatic.net/MjAxODA1MjlfMjM1/MDAxNTI3NTc0NjIxOTY5.eroTgVbreIXGdVu0_g_RDuZ5Wx1xNEyP_Km8jj5WF_Qg.XUzjOA-QcL_ODtqALiNXENuWy-6tpQXIVkl2AJ9W01gg.JPEG.richuehong2/20_%281%29.jpg?type=w1</t>
  </si>
  <si>
    <t>https://blog.naver.com/PostView.naver?blogId=richuehong2&amp;logNo=221375305290&amp;categoryNo=244&amp;parentCategoryNo=&amp;from=thumbnailList</t>
    <phoneticPr fontId="1" type="noConversion"/>
  </si>
  <si>
    <t>https://blogfiles.pstatic.net/MjAxODEwMTFfMTAw/MDAxNTM5MjI1NjU2MzA0.TU9nKd3d1FXJocYoUfT2OkCsoe2DMM-2qH7y29pYSK4g.sAyW2JpzrW0qyFaYzyu17bGqHIGYxMcKO9OxVQaZB54g.JPEG.richuehong2/%EB%B3%B4%EB%AC%B8%EB%8F%99%EA%B7%BC%EC%83%9D_%288%29.jpg?type=w1</t>
  </si>
  <si>
    <t>https://blog.naver.com/PostView.naver?blogId=richuehong2&amp;logNo=221409616899&amp;categoryNo=244&amp;parentCategoryNo=&amp;from=thumbnailList</t>
    <phoneticPr fontId="1" type="noConversion"/>
  </si>
  <si>
    <t>https://blogfiles.pstatic.net/MjAxODExMzBfMjgx/MDAxNTQzNTY2MTk2ODI4.vIJ4iFk2YnUoVV3bJHnbpocyZdW_q-ZLOCjlSbjz9WMg.1igWvjgvdv7SEqkgmFl78g0m7vSh43vS-96iPFx8KK0g.JPEG.richuehong2/%EB%A6%AC%EC%8A%88-KSL_%281%29.jpg?type=w1</t>
  </si>
  <si>
    <t>https://blog.naver.com/PostView.naver?blogId=richuehong2&amp;logNo=221906452347&amp;categoryNo=244&amp;parentCategoryNo=&amp;from=thumbnailList</t>
    <phoneticPr fontId="1" type="noConversion"/>
  </si>
  <si>
    <t>https://postfiles.pstatic.net/MjAyMDA0MTNfMzMg/MDAxNTg2Nzc3Mjg1MDEx.83VIqJSXizxVDZzrUBSM0FRSqk0cUnZ2P_7c4dC0DGgg.np1CmTjrznwF8OvhyrE4yVyk-cRffy53MpWDY5vY5O4g.JPEG.richuehong2/%ED%81%AC%EA%B8%B0%EB%B3%80%ED%99%98_%EC%9D%B8%EC%B2%9C_-_%EC%9D%B8%EC%B2%9C_%EA%B7%BC%EC%83%9D_(11).jpg?type=w966</t>
  </si>
  <si>
    <t>https://blog.naver.com/PostView.naver?blogId=richuehong2&amp;logNo=221973061199&amp;categoryNo=244&amp;parentCategoryNo=&amp;from=thumbnailList</t>
    <phoneticPr fontId="1" type="noConversion"/>
  </si>
  <si>
    <t>https://postfiles.pstatic.net/MjAyMDA1MjFfMTAz/MDAxNTkwMDQxMjM0MTM2.PS_Xe07VMIjPj8c9RnJLY78tdviV9pq_X60z9s7-XDsg.DTlaMyWfmwEFB74S2ngbwJY70Epeo-PmbpHnqM5o0HIg.PNG.richuehong2/007.png?type=w966</t>
  </si>
  <si>
    <t>https://postfiles.pstatic.net/MjAyMDEwMTlfMjY5/MDAxNjAzMDk1MzM0MTU0.jaeNITBH27mS4x3mv6MZOfY1Hx7kumkx8E3yePPgrHgg.lCbAE_4dR_guy1g1X_Kla2vlaKLKcUEN6QAR4GJNipAg.JPEG.richuehong2/%EC%84%B1%EC%88%98%EB%8F%99_%EA%B7%BC%EC%83%9D_(8).jpg?type=w966</t>
  </si>
  <si>
    <t>https://blog.naver.com/PostView.naver?blogId=richuehong2&amp;logNo=222476356140&amp;categoryNo=244&amp;parentCategoryNo=&amp;from=thumbnailList</t>
    <phoneticPr fontId="1" type="noConversion"/>
  </si>
  <si>
    <t>https://postfiles.pstatic.net/MjAyMTA4MTlfNDQg/MDAxNjI5MzU2Nzg2MzQw.arKFrcvLZj2DNir_UuhHLCd_9CPoP9lRgM_7HM5YhHcg.2Z_vIll4lYQ3UfBMwvX49bYYqjTqADMODpWOL3VGnyMg.JPEG.richuehong2/%ED%81%AC%EA%B8%B0%EB%B3%80%ED%99%98%EB%A6%AC%EC%8A%88_-_%EC%95%84%EC%B2%9C%EB%8F%99_%EA%B7%BC%EC%83%9D_(13).jpg?type=w966</t>
  </si>
  <si>
    <t>https://blog.naver.com/PostView.naver?blogId=richuehong2&amp;logNo=222673637349&amp;categoryNo=244&amp;parentCategoryNo=&amp;from=thumbnailList</t>
    <phoneticPr fontId="1" type="noConversion"/>
  </si>
  <si>
    <t>https://postfiles.pstatic.net/MjAyMjAzMTVfMjMz/MDAxNjQ3MzQ0NTY3NTYz.-_c6zQARo8My-cu1CKhRsC0_ad2nA-ozgmNHk3pY948g.8bxToORArSrKkJaLG9i8KxnANA4iv9aAYKJ0HlkW96wg.JPEG.richuehong2/%ED%81%AC%EA%B8%B0%EB%B3%80%ED%99%98%EB%A6%AC%EC%8A%88-%EC%A7%84%EC%84%9C%EC%9B%90%EC%82%AC%EC%98%A5_%ED%95%A9%EC%A0%95%EB%8F%99_(1)_2.jpg?type=w966</t>
  </si>
  <si>
    <t>https://blogfiles.pstatic.net/20141021_68/richuehong2_1413887354896TVKVK_JPEG/%BF%CF%BC%BA_%2817%29%BA%ED.jpg?type=w1</t>
  </si>
  <si>
    <t>https://blog.naver.com/PostView.naver?blogId=richuehong2&amp;logNo=221697872754&amp;categoryNo=253&amp;parentCategoryNo=&amp;from=thumbnailList</t>
    <phoneticPr fontId="1" type="noConversion"/>
  </si>
  <si>
    <t>https://postfiles.pstatic.net/MjAxOTExMDRfMjA1/MDAxNTcyODYwNjg4Nzgx.5lIwqInVRaJCbuAMZjpMdS6g0r4vvd5Q1jzdGuwRbgkg.uVRQlG9vQKlah2-bVqylo0Rj9PKVmzcXm4iE5yM1rokg.JPEG.richuehong2/%EA%B3%A0%EB%8D%95%EA%B5%90%ED%9A%8C_(1).jpg?type=w966</t>
  </si>
  <si>
    <t>y_00001</t>
    <phoneticPr fontId="1" type="noConversion"/>
  </si>
  <si>
    <t>요앞 건축사사무소</t>
    <phoneticPr fontId="1" type="noConversion"/>
  </si>
  <si>
    <t>http://yoap.kr/</t>
    <phoneticPr fontId="1" type="noConversion"/>
  </si>
  <si>
    <t>http://yoap.kr/wp-content/uploads/2013/05/yoap-ci_ver3_eng_black_small-150x150.jpg</t>
    <phoneticPr fontId="1" type="noConversion"/>
  </si>
  <si>
    <t>정상경, 김도란, 류인근</t>
    <phoneticPr fontId="1" type="noConversion"/>
  </si>
  <si>
    <t>070)7558-2524</t>
    <phoneticPr fontId="1" type="noConversion"/>
  </si>
  <si>
    <t>yoap@yoap.kr</t>
    <phoneticPr fontId="1" type="noConversion"/>
  </si>
  <si>
    <t>서울특별시 성북구 솔샘로15다길 8, 1층</t>
    <phoneticPr fontId="1" type="noConversion"/>
  </si>
  <si>
    <t>y_00001</t>
    <phoneticPr fontId="1" type="noConversion"/>
  </si>
  <si>
    <t>pj_00001</t>
    <phoneticPr fontId="1" type="noConversion"/>
  </si>
  <si>
    <t>YOAP white house</t>
    <phoneticPr fontId="1" type="noConversion"/>
  </si>
  <si>
    <t>http://yoap.kr/wp-content/uploads/2002/11/1.jpg</t>
  </si>
  <si>
    <t>http://yoap.kr/?projects=yoap-white-house-bangbae-dong-housing-complete</t>
  </si>
  <si>
    <t>Michelin Samsung-dong branch</t>
    <phoneticPr fontId="1" type="noConversion"/>
  </si>
  <si>
    <t>http://yoap.kr/wp-content/uploads/2014/05/011.jpg</t>
    <phoneticPr fontId="1" type="noConversion"/>
  </si>
  <si>
    <t>http://yoap.kr/?projects=michelin-samsung-dong-branch</t>
    <phoneticPr fontId="1" type="noConversion"/>
  </si>
  <si>
    <t>서울특별시 강남구 삼성동</t>
    <phoneticPr fontId="1" type="noConversion"/>
  </si>
  <si>
    <t>상가, 근린생활시설</t>
    <phoneticPr fontId="1" type="noConversion"/>
  </si>
  <si>
    <t>Bukhansan Dulegil house</t>
    <phoneticPr fontId="1" type="noConversion"/>
  </si>
  <si>
    <t>서울특별시 은평구</t>
    <phoneticPr fontId="1" type="noConversion"/>
  </si>
  <si>
    <t>http://yoap.kr/?projects=jingwan-dong-house-2</t>
  </si>
  <si>
    <t>http://yoap.kr/wp-content/uploads/2014/05/004a.jpg</t>
  </si>
  <si>
    <t>단독주택, 주택</t>
    <phoneticPr fontId="1" type="noConversion"/>
  </si>
  <si>
    <t>서울특별시 은평구 응암동</t>
    <phoneticPr fontId="1" type="noConversion"/>
  </si>
  <si>
    <t>근린생활시설, 사무소</t>
    <phoneticPr fontId="1" type="noConversion"/>
  </si>
  <si>
    <t>YOAP basecamp</t>
    <phoneticPr fontId="1" type="noConversion"/>
  </si>
  <si>
    <t>http://yoap.kr/wp-content/uploads/2014/06/0-1%EC%99%B8%EA%B4%80.jpg</t>
  </si>
  <si>
    <t>http://yoap.kr/?projects=yoap-basecamp</t>
  </si>
  <si>
    <t>http://yoap.kr/?projects=yene-guesthouse</t>
  </si>
  <si>
    <t>YENE guesthouse</t>
    <phoneticPr fontId="1" type="noConversion"/>
  </si>
  <si>
    <t>http://yoap.kr/wp-content/uploads/2014/11/004d.jpg</t>
  </si>
  <si>
    <t>경기도 용인시 수지구 상현동</t>
    <phoneticPr fontId="1" type="noConversion"/>
  </si>
  <si>
    <t>상가주택, 주택, 근린생활시설</t>
    <phoneticPr fontId="1" type="noConversion"/>
  </si>
  <si>
    <t>서울특별시 마포구 상수동</t>
    <phoneticPr fontId="1" type="noConversion"/>
  </si>
  <si>
    <t>The Rock; Sangsu-dong office</t>
    <phoneticPr fontId="1" type="noConversion"/>
  </si>
  <si>
    <t>http://yoap.kr/wp-content/uploads/2015/01/1_FF.jpg</t>
  </si>
  <si>
    <t>http://yoap.kr/?projects=the-rock-sangsu-dong-office-complete</t>
  </si>
  <si>
    <t>충청남도 태안군 소원면 파도리</t>
    <phoneticPr fontId="1" type="noConversion"/>
  </si>
  <si>
    <t>단독주택, 주택, 게스트하우스</t>
    <phoneticPr fontId="1" type="noConversion"/>
  </si>
  <si>
    <t>uesthouse Mungzip + Padori private residence</t>
    <phoneticPr fontId="1" type="noConversion"/>
  </si>
  <si>
    <t>http://yoap.kr/wp-content/uploads/2015/06/3.jpg</t>
  </si>
  <si>
    <t>http://yoap.kr/?projects=guesthouse-mungzip-padori-private-residence-complete</t>
  </si>
  <si>
    <t>http://yoap.kr/?projects=cornerstone</t>
  </si>
  <si>
    <t>http://yoap.kr/wp-content/uploads/2015/07/2-1.jpg</t>
  </si>
  <si>
    <t>CORNERSTONE</t>
    <phoneticPr fontId="1" type="noConversion"/>
  </si>
  <si>
    <t>경기도 수원시 영통구 하동</t>
    <phoneticPr fontId="1" type="noConversion"/>
  </si>
  <si>
    <t>울산광역시 중구 성안동</t>
    <phoneticPr fontId="1" type="noConversion"/>
  </si>
  <si>
    <t>다세대주택, 공동주택, 주택</t>
    <phoneticPr fontId="1" type="noConversion"/>
  </si>
  <si>
    <t>http://yoap.kr/wp-content/uploads/2015/10/3%EB%8F%99%EB%B6%81%EC%B8%A1%EB%A9%B4_1a_.jpg</t>
  </si>
  <si>
    <t>http://yoap.kr/?projects=1x4-house</t>
  </si>
  <si>
    <t>1X4 house</t>
    <phoneticPr fontId="1" type="noConversion"/>
  </si>
  <si>
    <t>http://yoap.kr/?projects=showri-shuri-house</t>
  </si>
  <si>
    <t>http://yoap.kr/wp-content/uploads/2017/11/001_00_eve_03_1.jpg</t>
  </si>
  <si>
    <t>Showri Shuri house</t>
    <phoneticPr fontId="1" type="noConversion"/>
  </si>
  <si>
    <t>http://yoap.kr/?projects=white-edge-on-brick</t>
  </si>
  <si>
    <t>http://yoap.kr/wp-content/uploads/2016/05/outside_1_1N.jpg</t>
  </si>
  <si>
    <t>White edge on Brick</t>
    <phoneticPr fontId="1" type="noConversion"/>
  </si>
  <si>
    <t>서울특별시 송파구 문정동</t>
    <phoneticPr fontId="1" type="noConversion"/>
  </si>
  <si>
    <t>淸風來故人</t>
    <phoneticPr fontId="1" type="noConversion"/>
  </si>
  <si>
    <t>http://yoap.kr/wp-content/uploads/2016/10/%EC%B2%AD%ED%92%8D%EB%9E%98%EA%B3%A0%EC%9D%B8_web_home-3.jpg</t>
  </si>
  <si>
    <t>경기도 여주시 세종대왕면 내양리</t>
    <phoneticPr fontId="1" type="noConversion"/>
  </si>
  <si>
    <t>http://yoap.kr/?projects=%e6%b7%b8%e9%a2%a8%e4%be%86%e6%95%85%e4%bb%81</t>
    <phoneticPr fontId="1" type="noConversion"/>
  </si>
  <si>
    <t>http://yoap.kr/?projects=2331</t>
  </si>
  <si>
    <t>TONE studio</t>
    <phoneticPr fontId="1" type="noConversion"/>
  </si>
  <si>
    <t>서울특별시 마포구 성산동</t>
    <phoneticPr fontId="1" type="noConversion"/>
  </si>
  <si>
    <t>상가주택, 근린생활시설, 주택, 사무소</t>
    <phoneticPr fontId="1" type="noConversion"/>
  </si>
  <si>
    <t>http://yoap.kr/wp-content/uploads/2017/02/001_D.jpg</t>
  </si>
  <si>
    <t>http://yoap.kr/?projects=toaster</t>
  </si>
  <si>
    <t>http://yoap.kr/wp-content/uploads/2017/04/01_1.jpg</t>
  </si>
  <si>
    <t>TOASTER</t>
    <phoneticPr fontId="1" type="noConversion"/>
  </si>
  <si>
    <t>서울특별시 마포구 서교동</t>
    <phoneticPr fontId="1" type="noConversion"/>
  </si>
  <si>
    <t>http://yoap.kr/?projects=%ed%95%98%ec%9a%b0%ed%98%84-%ec%84%b1%eb%8b%b9-%ec%98%86-%ec%a3%bc%ed%83%9d</t>
  </si>
  <si>
    <t>하우현 성당 옆 주택</t>
    <phoneticPr fontId="1" type="noConversion"/>
  </si>
  <si>
    <t>http://yoap.kr/wp-content/uploads/2017/04/01_night_west-view.jpg</t>
  </si>
  <si>
    <t>경기도 의왕시 청계동</t>
    <phoneticPr fontId="1" type="noConversion"/>
  </si>
  <si>
    <t>http://yoap.kr/?projects=ossu-house</t>
  </si>
  <si>
    <t>http://yoap.kr/wp-content/uploads/2017/07/002__01_eve_01_a.jpg</t>
  </si>
  <si>
    <t>OSSU house</t>
    <phoneticPr fontId="1" type="noConversion"/>
  </si>
  <si>
    <t>경기도 하남시 풍산동</t>
    <phoneticPr fontId="1" type="noConversion"/>
  </si>
  <si>
    <t>http://yoap.kr/?projects=%eb%b6%89%ec%9d%80%ec%84%9c%ec%9b%90</t>
  </si>
  <si>
    <t>붉은서원</t>
    <phoneticPr fontId="1" type="noConversion"/>
  </si>
  <si>
    <t>http://yoap.kr/wp-content/uploads/2017/11/004_00_03_%EB%B6%89_day_0.jpg</t>
  </si>
  <si>
    <t>경상북도 영주시 가흥동</t>
    <phoneticPr fontId="1" type="noConversion"/>
  </si>
  <si>
    <t>근린생활시설, 학원</t>
    <phoneticPr fontId="1" type="noConversion"/>
  </si>
  <si>
    <t>http://yoap.kr/?projects=white-curtain</t>
  </si>
  <si>
    <t>White Curtain</t>
    <phoneticPr fontId="1" type="noConversion"/>
  </si>
  <si>
    <t>http://yoap.kr/wp-content/uploads/2017/11/003_%EC%99%B8%EA%B4%80_%EA%B1%B0%EB%A6%AC%EB%B7%B0_%EC%95%BC%EA%B2%BD_1.jpg</t>
  </si>
  <si>
    <t>상가, 근린생활시설, 리모델링</t>
    <phoneticPr fontId="1" type="noConversion"/>
  </si>
  <si>
    <t>http://yoap.kr/?projects=%ed%99%94%ec%84%b1%ec%a7%84%ec%95%881-%eb%94%b0%eb%b3%b5%ed%95%98%ec%9a%b0%ec%8a%a4</t>
  </si>
  <si>
    <t>화성진안1 따복하우스</t>
    <phoneticPr fontId="1" type="noConversion"/>
  </si>
  <si>
    <t>http://yoap.kr/wp-content/uploads/2018/07/02.jpg</t>
  </si>
  <si>
    <t>경기도 화성시 진안동</t>
    <phoneticPr fontId="1" type="noConversion"/>
  </si>
  <si>
    <t>공동주택, 공공임대주택, 공유주택, 청년주택</t>
    <phoneticPr fontId="1" type="noConversion"/>
  </si>
  <si>
    <t>http://yoap.kr/?projects=%ed%99%94%ec%84%b1%ec%a7%84%ec%95%882-%eb%94%b0%eb%b3%b5%ed%95%98%ec%9a%b0%ec%8a%a4</t>
  </si>
  <si>
    <t>화성진안2 따복하우스</t>
    <phoneticPr fontId="1" type="noConversion"/>
  </si>
  <si>
    <t>http://yoap.kr/wp-content/uploads/2018/07/a_3_1.jpg</t>
  </si>
  <si>
    <t>http://yoap.kr/?projects=%ec%95%88%ec%96%91%ea%b4%80%ec%96%91-%eb%94%b0%eb%b3%b5%ed%95%98%ec%9a%b0%ec%8a%a4</t>
  </si>
  <si>
    <t>안양관양 행복주택</t>
    <phoneticPr fontId="1" type="noConversion"/>
  </si>
  <si>
    <t>http://yoap.kr/wp-content/uploads/2018/07/7.jpg</t>
  </si>
  <si>
    <t>경기도 안양시 관양동</t>
    <phoneticPr fontId="1" type="noConversion"/>
  </si>
  <si>
    <t>공동주택, 공공임대주택, 공유주택</t>
    <phoneticPr fontId="1" type="noConversion"/>
  </si>
  <si>
    <t>http://yoap.kr/?projects=581</t>
  </si>
  <si>
    <t>http://yoap.kr/wp-content/uploads/2018/07/03-%EC%A3%BC%EA%B2%BD-01-A_O_1_day_1.jpg</t>
  </si>
  <si>
    <t>http://yoap.kr/?projects=zeppelin</t>
  </si>
  <si>
    <t>http://yoap.kr/wp-content/uploads/2019/11/Zeppelin_-1-1.jpg</t>
  </si>
  <si>
    <t>Zeppelin</t>
    <phoneticPr fontId="1" type="noConversion"/>
  </si>
  <si>
    <t>경기도 김포시 장기동</t>
    <phoneticPr fontId="1" type="noConversion"/>
  </si>
  <si>
    <t>STONE HILL</t>
    <phoneticPr fontId="1" type="noConversion"/>
  </si>
  <si>
    <t>Dichroic Space</t>
    <phoneticPr fontId="1" type="noConversion"/>
  </si>
  <si>
    <t>http://yoap.kr/wp-content/uploads/2018/08/3_A_O_5.jpg</t>
  </si>
  <si>
    <t>근린생활시설, 리모델링</t>
    <phoneticPr fontId="1" type="noConversion"/>
  </si>
  <si>
    <t>경기도 파주시 문발동</t>
    <phoneticPr fontId="1" type="noConversion"/>
  </si>
  <si>
    <t>http://yoap.kr/?projects=dichroic-space</t>
  </si>
  <si>
    <t>http://yoap.kr/?projects=summer-rainbow</t>
  </si>
  <si>
    <t>SUMMER RAINBOW</t>
    <phoneticPr fontId="1" type="noConversion"/>
  </si>
  <si>
    <t>http://yoap.kr/wp-content/uploads/2019/01/a_3_003.jpg</t>
  </si>
  <si>
    <t>대전광역시 유성구 반석동</t>
    <phoneticPr fontId="1" type="noConversion"/>
  </si>
  <si>
    <t>http://yoap.kr/?projects=brick-on-cloud</t>
  </si>
  <si>
    <t>Brick On Cloud</t>
    <phoneticPr fontId="1" type="noConversion"/>
  </si>
  <si>
    <t>http://yoap.kr/wp-content/uploads/2019/01/cloud_brick_2_night_2.jpg</t>
  </si>
  <si>
    <t>서울특별시 양천구 목동</t>
    <phoneticPr fontId="1" type="noConversion"/>
  </si>
  <si>
    <t>http://yoap.kr/?projects=sagak-sagak</t>
  </si>
  <si>
    <t>[sa:gak sa:gak]</t>
    <phoneticPr fontId="1" type="noConversion"/>
  </si>
  <si>
    <t>경기도 남양주시 다산동</t>
    <phoneticPr fontId="1" type="noConversion"/>
  </si>
  <si>
    <t>http://yoap.kr/wp-content/uploads/2019/02/3_a_DAY_000.jpg</t>
  </si>
  <si>
    <t>http://yoap.kr/?projects=%ec%84%a0%ed%9d%98%ec%95%84%ec%9d%b4_stay-in-sunheul</t>
  </si>
  <si>
    <t>선흘아이_Stay in Sunheul</t>
    <phoneticPr fontId="1" type="noConversion"/>
  </si>
  <si>
    <t>http://yoap.kr/wp-content/uploads/2019/11/Stay-in-Sunheul_1000-1.jpg</t>
  </si>
  <si>
    <t>제주특별자치도 제주시 조천읍 선흘리</t>
    <phoneticPr fontId="1" type="noConversion"/>
  </si>
  <si>
    <t>http://yoap.kr/?projects=%eb%b0%94%eb%8b%a4%eb%b3%84_maristella</t>
  </si>
  <si>
    <t>http://yoap.kr/wp-content/uploads/2020/08/%EB%82%A8%EB%8F%99%EC%B8%A1_%ED%88%AC%EC%8B%9C%EB%8F%84_%EC%95%BC%EA%B2%BD-copy.jpg</t>
  </si>
  <si>
    <t>바다별_maristella</t>
    <phoneticPr fontId="1" type="noConversion"/>
  </si>
  <si>
    <t>경기도 평택시 고덕면 여염리</t>
    <phoneticPr fontId="1" type="noConversion"/>
  </si>
  <si>
    <t>상가주택, 주택, 상가</t>
    <phoneticPr fontId="1" type="noConversion"/>
  </si>
  <si>
    <t>flat chapel</t>
    <phoneticPr fontId="1" type="noConversion"/>
  </si>
  <si>
    <t>인천광역시 강화군 양도면 삼흥리</t>
    <phoneticPr fontId="1" type="noConversion"/>
  </si>
  <si>
    <t>종교시설</t>
    <phoneticPr fontId="1" type="noConversion"/>
  </si>
  <si>
    <t>http://yoap.kr/wp-content/uploads/2020/08/flat-chapel_YOAP-Architects-5.jpg</t>
  </si>
  <si>
    <t>http://yoap.kr/?projects=flat-chapel</t>
  </si>
  <si>
    <t>http://yoap.kr/?projects=jamwon_cloud</t>
  </si>
  <si>
    <t>http://yoap.kr/wp-content/uploads/2020/12/000_-jamwon_Gooreum_zip_outdoor_2-2n.jpg</t>
  </si>
  <si>
    <t>jamwon_cloud</t>
    <phoneticPr fontId="1" type="noConversion"/>
  </si>
  <si>
    <t>서울특별시 서초구 잠원동</t>
    <phoneticPr fontId="1" type="noConversion"/>
  </si>
  <si>
    <t>Genie</t>
    <phoneticPr fontId="1" type="noConversion"/>
  </si>
  <si>
    <t>http://yoap.kr/wp-content/uploads/2021/02/001_ge_.jpg</t>
  </si>
  <si>
    <t>경기도 고양시 덕양구 향동동</t>
    <phoneticPr fontId="1" type="noConversion"/>
  </si>
  <si>
    <t>http://yoap.kr/?projects=genie</t>
  </si>
  <si>
    <t>http://yoap.kr/?projects=stacking-arch</t>
  </si>
  <si>
    <t>Stacking ARCH</t>
    <phoneticPr fontId="1" type="noConversion"/>
  </si>
  <si>
    <t>http://yoap.kr/wp-content/uploads/2021/06/STACKING_ARHI_OUTDOOR_2_002.jpg</t>
  </si>
  <si>
    <t>높은계단집</t>
    <phoneticPr fontId="1" type="noConversion"/>
  </si>
  <si>
    <t>http://yoap.kr/wp-content/uploads/2022/04/2_evening_view_3.jpg</t>
  </si>
  <si>
    <t>http://yoap.kr/?projects=%eb%86%92%ec%9d%80%ea%b3%84%eb%8b%a8%ec%a7%91</t>
  </si>
  <si>
    <t>gray_round</t>
    <phoneticPr fontId="1" type="noConversion"/>
  </si>
  <si>
    <t>http://yoap.kr/wp-content/uploads/2022/04/gray_round_night-view__road_view_01.jpg</t>
  </si>
  <si>
    <t>경기도 용인시 처인구 원삼면 두창리</t>
    <phoneticPr fontId="1" type="noConversion"/>
  </si>
  <si>
    <t>http://yoap.kr/?projects=gray_round</t>
  </si>
  <si>
    <t>Vertical Stone</t>
    <phoneticPr fontId="1" type="noConversion"/>
  </si>
  <si>
    <t>http://yoap.kr/wp-content/uploads/2022/04/%EC%95%BC%EA%B2%BD_000_1.jpg</t>
  </si>
  <si>
    <t>경기도 성남시 고등동</t>
    <phoneticPr fontId="1" type="noConversion"/>
  </si>
  <si>
    <t>http://yoap.kr/?projects=vertical-stone</t>
  </si>
  <si>
    <t>https://images.squarespace-cdn.com/content/v1/5756c135356fb02fbe7ced1d/1595573454885-U5V6GHE57E9UXPY2YQI2/SOSU+deungchondong-37+%28web%29.jpg?format=750w</t>
    <phoneticPr fontId="1" type="noConversion"/>
  </si>
  <si>
    <t>https://images.squarespace-cdn.com/content/v1/5756c135356fb02fbe7ced1d/1593738895224-Z9N987CLRI09OTHQ734E/%EC%99%B8%EA%B4%80-1.jpg?format=750w</t>
    <phoneticPr fontId="1" type="noConversion"/>
  </si>
  <si>
    <t>https://images.squarespace-cdn.com/content/v1/5756c135356fb02fbe7ced1d/1595827917650-IPWZCZHH3UKFM4SV5R68/SOSU+songpadong-09.jpg?format=750w</t>
    <phoneticPr fontId="1" type="noConversion"/>
  </si>
  <si>
    <t>https://images.squarespace-cdn.com/content/v1/5756c135356fb02fbe7ced1d/1599629875763-GCBHWADD3JM1XOJ16EU7/SOSU+mangwondong-01%28web%29.jpg?format=750w</t>
    <phoneticPr fontId="1" type="noConversion"/>
  </si>
  <si>
    <t>https://images.squarespace-cdn.com/content/v1/5756c135356fb02fbe7ced1d/1608619567223-4ELZ7I4CZ72CGNT7D3SJ/SOSU+naegokdong+house-41%28web%29.jpg?format=750w</t>
    <phoneticPr fontId="1" type="noConversion"/>
  </si>
  <si>
    <t>https://images.squarespace-cdn.com/content/v1/5756c135356fb02fbe7ced1d/1620979305877-BIV6C63WJ27K4HZOZWTQ/SOSU+garak+dong-01%28web%29.jpg?format=750w</t>
    <phoneticPr fontId="1" type="noConversion"/>
  </si>
  <si>
    <t>https://images.squarespace-cdn.com/content/v1/5756c135356fb02fbe7ced1d/1631257421723-DWCA4QUY1G4PHQJVJQWL/SOSU+nonhyeon-04%28web%29_re.jpg?format=750w</t>
    <phoneticPr fontId="1" type="noConversion"/>
  </si>
  <si>
    <t>https://images.squarespace-cdn.com/content/v1/5756c135356fb02fbe7ced1d/1633573351594-K9RFULALK1VZUF0INN47/SOSU+yangpyeong+house-01%28web%29.jpg?format=750w</t>
    <phoneticPr fontId="1" type="noConversion"/>
  </si>
  <si>
    <t>https://images.squarespace-cdn.com/content/v1/5756c135356fb02fbe7ced1d/1644225712375-FJZGEVL8PFESTWSCSK1O/SOSU+finoak-43%28web%29.jpg?format=750w</t>
    <phoneticPr fontId="1" type="noConversion"/>
  </si>
  <si>
    <t>https://images.squarespace-cdn.com/content/v1/5756c135356fb02fbe7ced1d/1644203576857-MW5C78Z0Y290BQ9UEKHT/SOSU+seongsudong+668-5-04%28web%29.jpg?format=750w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</si>
</sst>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Arial Unicode MS"/>
      <family val="2"/>
      <charset val="129"/>
    </font>
    <font>
      <sz val="12"/>
      <color theme="1"/>
      <name val="맑은 고딕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2" fillId="0" borderId="3" xfId="1" applyBorder="1" applyAlignment="1">
      <alignment horizontal="left" vertical="center" shrinkToFit="1"/>
    </xf>
    <xf numFmtId="0" fontId="2" fillId="0" borderId="1" xfId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left" vertical="center" shrinkToFit="1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rchitectsh2l.com/works/?q=YToxOntzOjEyOiJrZXl3b3JkX3R5cGUiO3M6MzoiYWxsIjt9&amp;bmode=view&amp;idx=2085879&amp;t=board" TargetMode="External"/><Relationship Id="rId21" Type="http://schemas.openxmlformats.org/officeDocument/2006/relationships/hyperlink" Target="http://sosu2357.com/projects/ssang" TargetMode="External"/><Relationship Id="rId42" Type="http://schemas.openxmlformats.org/officeDocument/2006/relationships/hyperlink" Target="http://inuarchi.com/?p=1955" TargetMode="External"/><Relationship Id="rId63" Type="http://schemas.openxmlformats.org/officeDocument/2006/relationships/hyperlink" Target="https://todot.kr/56?category=821063" TargetMode="External"/><Relationship Id="rId84" Type="http://schemas.openxmlformats.org/officeDocument/2006/relationships/hyperlink" Target="http://www.misoroarch.com/HyAdmin/data/bo02/22$1$2104281221021.jpg" TargetMode="External"/><Relationship Id="rId138" Type="http://schemas.openxmlformats.org/officeDocument/2006/relationships/hyperlink" Target="https://blog.naver.com/PostView.naver?blogId=richuehong2&amp;logNo=220239059360&amp;categoryNo=241&amp;parentCategoryNo=&amp;from=thumbnailList" TargetMode="External"/><Relationship Id="rId159" Type="http://schemas.openxmlformats.org/officeDocument/2006/relationships/hyperlink" Target="https://blog.naver.com/PostView.naver?blogId=richuehong2&amp;logNo=221390957102&amp;categoryNo=241&amp;parentCategoryNo=&amp;from=thumbnailList" TargetMode="External"/><Relationship Id="rId170" Type="http://schemas.openxmlformats.org/officeDocument/2006/relationships/hyperlink" Target="https://blogfiles.pstatic.net/20140725_26/richuehong2_1406272737437O4jkG_JPEG/%BA%ED%B7%CE%B1%D73_%C0%FC%B0%E6.jpg?type=w1" TargetMode="External"/><Relationship Id="rId191" Type="http://schemas.openxmlformats.org/officeDocument/2006/relationships/hyperlink" Target="https://blog.naver.com/PostView.naver?blogId=richuehong2&amp;logNo=221715459595&amp;categoryNo=242&amp;parentCategoryNo=&amp;from=thumbnailList" TargetMode="External"/><Relationship Id="rId205" Type="http://schemas.openxmlformats.org/officeDocument/2006/relationships/hyperlink" Target="https://blog.naver.com/PostView.naver?blogId=richuehong2&amp;logNo=221181357843&amp;categoryNo=245&amp;parentCategoryNo=&amp;from=thumbnailList" TargetMode="External"/><Relationship Id="rId226" Type="http://schemas.openxmlformats.org/officeDocument/2006/relationships/hyperlink" Target="https://blog.naver.com/PostView.naver?blogId=richuehong2&amp;logNo=221697872754&amp;categoryNo=253&amp;parentCategoryNo=&amp;from=thumbnailList" TargetMode="External"/><Relationship Id="rId107" Type="http://schemas.openxmlformats.org/officeDocument/2006/relationships/hyperlink" Target="http://architectsh2l.com/works/?q=YToxOntzOjEyOiJrZXl3b3JkX3R5cGUiO3M6MzoiYWxsIjt9&amp;bmode=view&amp;idx=153788&amp;t=board" TargetMode="External"/><Relationship Id="rId11" Type="http://schemas.openxmlformats.org/officeDocument/2006/relationships/hyperlink" Target="http://sosu2357.com/projects/8456" TargetMode="External"/><Relationship Id="rId32" Type="http://schemas.openxmlformats.org/officeDocument/2006/relationships/hyperlink" Target="https://todot.kr/20?category=821063" TargetMode="External"/><Relationship Id="rId53" Type="http://schemas.openxmlformats.org/officeDocument/2006/relationships/hyperlink" Target="https://todot.kr/19?category=821063" TargetMode="External"/><Relationship Id="rId74" Type="http://schemas.openxmlformats.org/officeDocument/2006/relationships/hyperlink" Target="http://sosu2357.com/projects/brick-1975-1" TargetMode="External"/><Relationship Id="rId128" Type="http://schemas.openxmlformats.org/officeDocument/2006/relationships/hyperlink" Target="https://cdn.imweb.me/thumbnail/20211116/d43f3f9078a00.jpg" TargetMode="External"/><Relationship Id="rId149" Type="http://schemas.openxmlformats.org/officeDocument/2006/relationships/hyperlink" Target="https://blog.naver.com/PostView.naver?blogId=richuehong2&amp;logNo=222087750155&amp;categoryNo=242&amp;parentCategoryNo=&amp;from=thumbnailList" TargetMode="External"/><Relationship Id="rId5" Type="http://schemas.openxmlformats.org/officeDocument/2006/relationships/hyperlink" Target="http://misoroarch.com/HyAdmin/view.php?&amp;bbs_id=bo02&amp;page=&amp;doc_num=23" TargetMode="External"/><Relationship Id="rId95" Type="http://schemas.openxmlformats.org/officeDocument/2006/relationships/hyperlink" Target="http://www.misoroarch.com/HyAdmin/view.php?&amp;bbs_id=bo02&amp;page=&amp;doc_num=33" TargetMode="External"/><Relationship Id="rId160" Type="http://schemas.openxmlformats.org/officeDocument/2006/relationships/hyperlink" Target="https://blog.naver.com/PostView.naver?blogId=richuehong2&amp;logNo=221416327093&amp;categoryNo=241&amp;parentCategoryNo=&amp;from=thumbnailList" TargetMode="External"/><Relationship Id="rId181" Type="http://schemas.openxmlformats.org/officeDocument/2006/relationships/hyperlink" Target="https://blog.naver.com/PostView.naver?blogId=richuehong2&amp;logNo=221234174237&amp;categoryNo=242&amp;parentCategoryNo=&amp;from=thumbnailList" TargetMode="External"/><Relationship Id="rId216" Type="http://schemas.openxmlformats.org/officeDocument/2006/relationships/hyperlink" Target="https://blog.naver.com/PostView.naver?blogId=richuehong2&amp;logNo=220901690276&amp;categoryNo=244&amp;parentCategoryNo=&amp;from=thumbnailList" TargetMode="External"/><Relationship Id="rId237" Type="http://schemas.openxmlformats.org/officeDocument/2006/relationships/hyperlink" Target="https://images.squarespace-cdn.com/content/v1/5756c135356fb02fbe7ced1d/1633573351594-K9RFULALK1VZUF0INN47/SOSU+yangpyeong+house-01%28web%29.jpg?format=750w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43" Type="http://schemas.openxmlformats.org/officeDocument/2006/relationships/hyperlink" Target="http://inuarchi.com/?p=2070" TargetMode="External"/><Relationship Id="rId64" Type="http://schemas.openxmlformats.org/officeDocument/2006/relationships/hyperlink" Target="https://todot.kr/58?category=821063" TargetMode="External"/><Relationship Id="rId118" Type="http://schemas.openxmlformats.org/officeDocument/2006/relationships/hyperlink" Target="https://cdn.imweb.me/thumbnail/20190711/f176dd92146cb.jpg" TargetMode="External"/><Relationship Id="rId139" Type="http://schemas.openxmlformats.org/officeDocument/2006/relationships/hyperlink" Target="https://blog.naver.com/PostView.naver?blogId=richuehong2&amp;logNo=220257184431&amp;categoryNo=241&amp;parentCategoryNo=&amp;from=thumbnailList" TargetMode="External"/><Relationship Id="rId80" Type="http://schemas.openxmlformats.org/officeDocument/2006/relationships/hyperlink" Target="http://sosu2357.com/projects/-2" TargetMode="External"/><Relationship Id="rId85" Type="http://schemas.openxmlformats.org/officeDocument/2006/relationships/hyperlink" Target="http://www.misoroarch.com/HyAdmin/view.php?&amp;bbs_id=bo02&amp;page=&amp;doc_num=16" TargetMode="External"/><Relationship Id="rId150" Type="http://schemas.openxmlformats.org/officeDocument/2006/relationships/hyperlink" Target="https://blog.naver.com/PostView.naver?blogId=richuehong2&amp;logNo=222120193586&amp;categoryNo=244&amp;parentCategoryNo=&amp;from=thumbnailList" TargetMode="External"/><Relationship Id="rId155" Type="http://schemas.openxmlformats.org/officeDocument/2006/relationships/hyperlink" Target="https://blogfiles.pstatic.net/20121119_195/richuehong2_1353290987273wmThA_JPEG/1%C2%F7_.jpg?type=w1" TargetMode="External"/><Relationship Id="rId171" Type="http://schemas.openxmlformats.org/officeDocument/2006/relationships/hyperlink" Target="https://blog.naver.com/PostView.naver?blogId=richuehong2&amp;logNo=220092755352&amp;categoryNo=242&amp;parentCategoryNo=&amp;from=thumbnailList" TargetMode="External"/><Relationship Id="rId176" Type="http://schemas.openxmlformats.org/officeDocument/2006/relationships/hyperlink" Target="https://blog.naver.com/PostView.naver?blogId=richuehong2&amp;logNo=220618301272&amp;categoryNo=242&amp;parentCategoryNo=&amp;from=thumbnailList" TargetMode="External"/><Relationship Id="rId192" Type="http://schemas.openxmlformats.org/officeDocument/2006/relationships/hyperlink" Target="https://blog.naver.com/PostView.naver?blogId=richuehong2&amp;logNo=221957567035&amp;categoryNo=242&amp;parentCategoryNo=&amp;from=thumbnailList" TargetMode="External"/><Relationship Id="rId197" Type="http://schemas.openxmlformats.org/officeDocument/2006/relationships/hyperlink" Target="https://blog.naver.com/PostView.naver?blogId=richuehong2&amp;logNo=222496812980&amp;categoryNo=242&amp;parentCategoryNo=&amp;from=thumbnailList" TargetMode="External"/><Relationship Id="rId206" Type="http://schemas.openxmlformats.org/officeDocument/2006/relationships/hyperlink" Target="https://blog.naver.com/PostView.naver?blogId=richuehong2&amp;logNo=221449408487&amp;categoryNo=245&amp;parentCategoryNo=&amp;from=thumbnailList" TargetMode="External"/><Relationship Id="rId227" Type="http://schemas.openxmlformats.org/officeDocument/2006/relationships/hyperlink" Target="http://yoap.kr/wp-content/uploads/2014/05/011.jpg" TargetMode="External"/><Relationship Id="rId201" Type="http://schemas.openxmlformats.org/officeDocument/2006/relationships/hyperlink" Target="https://blog.naver.com/PostView.naver?blogId=richuehong2&amp;logNo=222649081124&amp;categoryNo=242&amp;parentCategoryNo=&amp;from=thumbnailList" TargetMode="External"/><Relationship Id="rId222" Type="http://schemas.openxmlformats.org/officeDocument/2006/relationships/hyperlink" Target="https://blog.naver.com/PostView.naver?blogId=richuehong2&amp;logNo=221906452347&amp;categoryNo=244&amp;parentCategoryNo=&amp;from=thumbnailList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17" Type="http://schemas.openxmlformats.org/officeDocument/2006/relationships/hyperlink" Target="http://sosu2357.com/projects/sejong" TargetMode="External"/><Relationship Id="rId33" Type="http://schemas.openxmlformats.org/officeDocument/2006/relationships/hyperlink" Target="https://todot.kr/12?category=821063" TargetMode="External"/><Relationship Id="rId38" Type="http://schemas.openxmlformats.org/officeDocument/2006/relationships/hyperlink" Target="http://inuarchi.com/?p=1840" TargetMode="External"/><Relationship Id="rId59" Type="http://schemas.openxmlformats.org/officeDocument/2006/relationships/hyperlink" Target="https://todot.kr/40?category=821063" TargetMode="External"/><Relationship Id="rId103" Type="http://schemas.openxmlformats.org/officeDocument/2006/relationships/hyperlink" Target="http://architectsh2l.com/works/?q=YToxOntzOjEyOiJrZXl3b3JkX3R5cGUiO3M6MzoiYWxsIjt9&amp;bmode=view&amp;idx=153782&amp;t=board" TargetMode="External"/><Relationship Id="rId108" Type="http://schemas.openxmlformats.org/officeDocument/2006/relationships/hyperlink" Target="https://cdn.imweb.me/thumbnail/20170816/5994028dcd374.jpg" TargetMode="External"/><Relationship Id="rId124" Type="http://schemas.openxmlformats.org/officeDocument/2006/relationships/hyperlink" Target="https://cdn.imweb.me/thumbnail/20201210/be9476d1faadd.jpg" TargetMode="External"/><Relationship Id="rId129" Type="http://schemas.openxmlformats.org/officeDocument/2006/relationships/hyperlink" Target="http://architectsh2l.com/works/?q=YToxOntzOjEyOiJrZXl3b3JkX3R5cGUiO3M6MzoiYWxsIjt9&amp;bmode=view&amp;idx=11236390&amp;t=board" TargetMode="External"/><Relationship Id="rId54" Type="http://schemas.openxmlformats.org/officeDocument/2006/relationships/hyperlink" Target="https://todot.kr/22?category=821063" TargetMode="External"/><Relationship Id="rId70" Type="http://schemas.openxmlformats.org/officeDocument/2006/relationships/hyperlink" Target="https://todot.kr/97?category=821063" TargetMode="External"/><Relationship Id="rId75" Type="http://schemas.openxmlformats.org/officeDocument/2006/relationships/hyperlink" Target="http://sosu2357.com/projects/25-" TargetMode="External"/><Relationship Id="rId91" Type="http://schemas.openxmlformats.org/officeDocument/2006/relationships/hyperlink" Target="http://www.misoroarch.com/HyAdmin/view.php?&amp;bbs_id=bo02&amp;page=&amp;doc_num=15" TargetMode="External"/><Relationship Id="rId96" Type="http://schemas.openxmlformats.org/officeDocument/2006/relationships/hyperlink" Target="http://www.misoroarch.com/HyAdmin/data/bo02/33$1$2106241142301.jpg" TargetMode="External"/><Relationship Id="rId140" Type="http://schemas.openxmlformats.org/officeDocument/2006/relationships/hyperlink" Target="https://blog.naver.com/PostView.naver?blogId=richuehong2&amp;logNo=220435376783&amp;categoryNo=241&amp;parentCategoryNo=&amp;from=thumbnailList" TargetMode="External"/><Relationship Id="rId145" Type="http://schemas.openxmlformats.org/officeDocument/2006/relationships/hyperlink" Target="https://blog.naver.com/PostView.naver?blogId=richuehong2&amp;logNo=222043264205&amp;categoryNo=241&amp;parentCategoryNo=&amp;from=thumbnailList" TargetMode="External"/><Relationship Id="rId161" Type="http://schemas.openxmlformats.org/officeDocument/2006/relationships/hyperlink" Target="https://blog.naver.com/PostView.naver?blogId=richuehong2&amp;logNo=221456610270&amp;categoryNo=241&amp;parentCategoryNo=&amp;from=thumbnailList" TargetMode="External"/><Relationship Id="rId166" Type="http://schemas.openxmlformats.org/officeDocument/2006/relationships/hyperlink" Target="https://blog.naver.com/PostView.naver?blogId=richuehong2&amp;logNo=222518753341&amp;categoryNo=241&amp;parentCategoryNo=&amp;from=thumbnailList" TargetMode="External"/><Relationship Id="rId182" Type="http://schemas.openxmlformats.org/officeDocument/2006/relationships/hyperlink" Target="https://blog.naver.com/PostView.naver?blogId=richuehong2&amp;logNo=221271040714&amp;categoryNo=242&amp;parentCategoryNo=&amp;from=thumbnailList" TargetMode="External"/><Relationship Id="rId187" Type="http://schemas.openxmlformats.org/officeDocument/2006/relationships/hyperlink" Target="https://blogfiles.pstatic.net/MjAxODEwMjJfMTky/MDAxNTQwMjAwODQwNDY5.q_NPnRGFXl3iSjYcubiNUVAFCI5jaNDxZC2UScTFZBYg.C9uDAe_QeRfX80VG73IKMI4_-kaeXSBQc66JfOARKD0g.JPEG.richuehong2/DSC00320.jpg?type=w1" TargetMode="External"/><Relationship Id="rId217" Type="http://schemas.openxmlformats.org/officeDocument/2006/relationships/hyperlink" Target="https://blog.naver.com/PostView.naver?blogId=richuehong2&amp;logNo=221194161347&amp;categoryNo=244&amp;parentCategoryNo=&amp;from=thumbnailList" TargetMode="External"/><Relationship Id="rId1" Type="http://schemas.openxmlformats.org/officeDocument/2006/relationships/hyperlink" Target="http://misoroarch.com/HyAdmin/view.php?&amp;bbs_id=bo02&amp;page=&amp;doc_num=36" TargetMode="External"/><Relationship Id="rId6" Type="http://schemas.openxmlformats.org/officeDocument/2006/relationships/hyperlink" Target="http://misoroarch.com/HyAdmin/naverEditor/upload/1620023226.jpg" TargetMode="External"/><Relationship Id="rId212" Type="http://schemas.openxmlformats.org/officeDocument/2006/relationships/hyperlink" Target="https://blog.naver.com/PostView.naver?blogId=richuehong2&amp;logNo=222415706727&amp;categoryNo=243&amp;parentCategoryNo=&amp;from=thumbnailList" TargetMode="External"/><Relationship Id="rId233" Type="http://schemas.openxmlformats.org/officeDocument/2006/relationships/hyperlink" Target="https://images.squarespace-cdn.com/content/v1/5756c135356fb02fbe7ced1d/1599629875763-GCBHWADD3JM1XOJ16EU7/SOSU+mangwondong-01%28web%29.jpg?format=750w" TargetMode="External"/><Relationship Id="rId238" Type="http://schemas.openxmlformats.org/officeDocument/2006/relationships/hyperlink" Target="https://images.squarespace-cdn.com/content/v1/5756c135356fb02fbe7ced1d/1644225712375-FJZGEVL8PFESTWSCSK1O/SOSU+finoak-43%28web%29.jpg?format=750w" TargetMode="External"/><Relationship Id="rId23" Type="http://schemas.openxmlformats.org/officeDocument/2006/relationships/hyperlink" Target="http://sosu2357.com/projects/315-37" TargetMode="External"/><Relationship Id="rId28" Type="http://schemas.openxmlformats.org/officeDocument/2006/relationships/hyperlink" Target="https://todot.kr/51?category=821063" TargetMode="External"/><Relationship Id="rId49" Type="http://schemas.openxmlformats.org/officeDocument/2006/relationships/hyperlink" Target="http://inuarchi.com/?p=2175" TargetMode="External"/><Relationship Id="rId114" Type="http://schemas.openxmlformats.org/officeDocument/2006/relationships/hyperlink" Target="https://cdn.imweb.me/thumbnail/20190215/5c66621b1e70c.jpg" TargetMode="External"/><Relationship Id="rId119" Type="http://schemas.openxmlformats.org/officeDocument/2006/relationships/hyperlink" Target="http://architectsh2l.com/works/?q=YToxOntzOjEyOiJrZXl3b3JkX3R5cGUiO3M6MzoiYWxsIjt9&amp;bmode=view&amp;idx=2408000&amp;t=board" TargetMode="External"/><Relationship Id="rId44" Type="http://schemas.openxmlformats.org/officeDocument/2006/relationships/hyperlink" Target="http://inuarchi.com/?p=2091" TargetMode="External"/><Relationship Id="rId60" Type="http://schemas.openxmlformats.org/officeDocument/2006/relationships/hyperlink" Target="https://todot.kr/41?category=821063" TargetMode="External"/><Relationship Id="rId65" Type="http://schemas.openxmlformats.org/officeDocument/2006/relationships/hyperlink" Target="https://todot.kr/71?category=821063" TargetMode="External"/><Relationship Id="rId81" Type="http://schemas.openxmlformats.org/officeDocument/2006/relationships/hyperlink" Target="http://sosu2357.com/projects/-3" TargetMode="External"/><Relationship Id="rId86" Type="http://schemas.openxmlformats.org/officeDocument/2006/relationships/hyperlink" Target="http://www.misoroarch.com/HyAdmin/data/bo02/16$1$2105041108411.jpg" TargetMode="External"/><Relationship Id="rId130" Type="http://schemas.openxmlformats.org/officeDocument/2006/relationships/hyperlink" Target="https://cdn.imweb.me/thumbnail/20220422/894ced3e39c7a.jpg" TargetMode="External"/><Relationship Id="rId135" Type="http://schemas.openxmlformats.org/officeDocument/2006/relationships/hyperlink" Target="https://mood-a.com/23" TargetMode="External"/><Relationship Id="rId151" Type="http://schemas.openxmlformats.org/officeDocument/2006/relationships/hyperlink" Target="https://blog.naver.com/PostView.naver?blogId=richuehong2&amp;logNo=220157566160&amp;categoryNo=253&amp;parentCategoryNo=&amp;from=thumbnailList" TargetMode="External"/><Relationship Id="rId156" Type="http://schemas.openxmlformats.org/officeDocument/2006/relationships/hyperlink" Target="https://blog.naver.com/PostView.naver?blogId=richuehong2&amp;logNo=221268359368&amp;categoryNo=241&amp;parentCategoryNo=&amp;from=thumbnailList" TargetMode="External"/><Relationship Id="rId177" Type="http://schemas.openxmlformats.org/officeDocument/2006/relationships/hyperlink" Target="https://blog.naver.com/PostView.naver?blogId=richuehong2&amp;logNo=220809608125&amp;categoryNo=242&amp;parentCategoryNo=&amp;from=thumbnailList" TargetMode="External"/><Relationship Id="rId198" Type="http://schemas.openxmlformats.org/officeDocument/2006/relationships/hyperlink" Target="https://blog.naver.com/PostView.naver?blogId=richuehong2&amp;logNo=222543077597&amp;categoryNo=242&amp;parentCategoryNo=&amp;from=thumbnailList" TargetMode="External"/><Relationship Id="rId172" Type="http://schemas.openxmlformats.org/officeDocument/2006/relationships/hyperlink" Target="https://blog.naver.com/PostView.naver?blogId=richuehong2&amp;logNo=220103850419&amp;categoryNo=242&amp;parentCategoryNo=&amp;from=thumbnailList" TargetMode="External"/><Relationship Id="rId193" Type="http://schemas.openxmlformats.org/officeDocument/2006/relationships/hyperlink" Target="https://blog.naver.com/PostView.naver?blogId=richuehong2&amp;logNo=222295431941&amp;categoryNo=242&amp;parentCategoryNo=&amp;from=thumbnailList" TargetMode="External"/><Relationship Id="rId202" Type="http://schemas.openxmlformats.org/officeDocument/2006/relationships/hyperlink" Target="https://blog.naver.com/PostView.naver?blogId=richuehong2&amp;logNo=222688230709&amp;categoryNo=242&amp;parentCategoryNo=&amp;from=thumbnailList" TargetMode="External"/><Relationship Id="rId207" Type="http://schemas.openxmlformats.org/officeDocument/2006/relationships/hyperlink" Target="https://blog.naver.com/PostView.naver?blogId=richuehong2&amp;logNo=221593033271&amp;categoryNo=245&amp;parentCategoryNo=&amp;from=thumbnailList" TargetMode="External"/><Relationship Id="rId223" Type="http://schemas.openxmlformats.org/officeDocument/2006/relationships/hyperlink" Target="https://blog.naver.com/PostView.naver?blogId=richuehong2&amp;logNo=221973061199&amp;categoryNo=244&amp;parentCategoryNo=&amp;from=thumbnailList" TargetMode="External"/><Relationship Id="rId228" Type="http://schemas.openxmlformats.org/officeDocument/2006/relationships/hyperlink" Target="http://yoap.kr/?projects=michelin-samsung-dong-branch" TargetMode="External"/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39" Type="http://schemas.openxmlformats.org/officeDocument/2006/relationships/hyperlink" Target="http://inuarchi.com/?p=1868" TargetMode="External"/><Relationship Id="rId109" Type="http://schemas.openxmlformats.org/officeDocument/2006/relationships/hyperlink" Target="http://architectsh2l.com/works/?q=YToxOntzOjEyOiJrZXl3b3JkX3R5cGUiO3M6MzoiYWxsIjt9&amp;bmode=view&amp;idx=235207&amp;t=board" TargetMode="External"/><Relationship Id="rId34" Type="http://schemas.openxmlformats.org/officeDocument/2006/relationships/hyperlink" Target="http://inuarchi.com/?p=1498" TargetMode="External"/><Relationship Id="rId50" Type="http://schemas.openxmlformats.org/officeDocument/2006/relationships/hyperlink" Target="http://inuarchi.com/?p=2194" TargetMode="External"/><Relationship Id="rId55" Type="http://schemas.openxmlformats.org/officeDocument/2006/relationships/hyperlink" Target="https://todot.kr/31?category=821063" TargetMode="External"/><Relationship Id="rId76" Type="http://schemas.openxmlformats.org/officeDocument/2006/relationships/hyperlink" Target="http://sosu2357.com/projects/--1" TargetMode="External"/><Relationship Id="rId97" Type="http://schemas.openxmlformats.org/officeDocument/2006/relationships/hyperlink" Target="http://www.misoroarch.com/HyAdmin/view.php?&amp;bbs_id=bo02&amp;page=&amp;doc_num=29" TargetMode="External"/><Relationship Id="rId104" Type="http://schemas.openxmlformats.org/officeDocument/2006/relationships/hyperlink" Target="https://cdn.imweb.me/thumbnail/20170703/5959a38a35d0d.jpg" TargetMode="External"/><Relationship Id="rId120" Type="http://schemas.openxmlformats.org/officeDocument/2006/relationships/hyperlink" Target="https://cdn.imweb.me/thumbnail/20190917/73583ee7fa11d.jpg" TargetMode="External"/><Relationship Id="rId125" Type="http://schemas.openxmlformats.org/officeDocument/2006/relationships/hyperlink" Target="http://architectsh2l.com/works/?q=YToxOntzOjEyOiJrZXl3b3JkX3R5cGUiO3M6MzoiYWxsIjt9&amp;bmode=view&amp;idx=6412765&amp;t=board" TargetMode="External"/><Relationship Id="rId141" Type="http://schemas.openxmlformats.org/officeDocument/2006/relationships/hyperlink" Target="https://blog.naver.com/PostView.naver?blogId=richuehong2&amp;logNo=220901704457&amp;categoryNo=241&amp;parentCategoryNo=&amp;from=thumbnailList" TargetMode="External"/><Relationship Id="rId146" Type="http://schemas.openxmlformats.org/officeDocument/2006/relationships/hyperlink" Target="https://blog.naver.com/PostView.naver?blogId=richuehong2&amp;logNo=222463275810&amp;categoryNo=241&amp;parentCategoryNo=&amp;from=thumbnailList" TargetMode="External"/><Relationship Id="rId167" Type="http://schemas.openxmlformats.org/officeDocument/2006/relationships/hyperlink" Target="https://blog.naver.com/PostView.naver?blogId=richuehong2&amp;logNo=222588313183&amp;categoryNo=241&amp;parentCategoryNo=&amp;from=thumbnailList" TargetMode="External"/><Relationship Id="rId188" Type="http://schemas.openxmlformats.org/officeDocument/2006/relationships/hyperlink" Target="https://blog.naver.com/PostView.naver?blogId=richuehong2&amp;logNo=221409678631&amp;categoryNo=242&amp;parentCategoryNo=&amp;from=thumbnailList" TargetMode="External"/><Relationship Id="rId7" Type="http://schemas.openxmlformats.org/officeDocument/2006/relationships/hyperlink" Target="http://misoroarch.com/HyAdmin/view.php?&amp;bbs_id=bo02&amp;page=&amp;doc_num=31" TargetMode="External"/><Relationship Id="rId71" Type="http://schemas.openxmlformats.org/officeDocument/2006/relationships/hyperlink" Target="http://sosu2357.com/projects/1120-73" TargetMode="External"/><Relationship Id="rId92" Type="http://schemas.openxmlformats.org/officeDocument/2006/relationships/hyperlink" Target="http://www.misoroarch.com/HyAdmin/data/bo02/15$1$2106211459371.jpg" TargetMode="External"/><Relationship Id="rId162" Type="http://schemas.openxmlformats.org/officeDocument/2006/relationships/hyperlink" Target="https://blog.naver.com/PostView.naver?blogId=richuehong2&amp;logNo=221643706669&amp;categoryNo=241&amp;parentCategoryNo=&amp;from=thumbnailList" TargetMode="External"/><Relationship Id="rId183" Type="http://schemas.openxmlformats.org/officeDocument/2006/relationships/hyperlink" Target="https://blog.naver.com/PostView.naver?blogId=richuehong2&amp;logNo=221302002177&amp;categoryNo=242&amp;parentCategoryNo=&amp;from=thumbnailList" TargetMode="External"/><Relationship Id="rId213" Type="http://schemas.openxmlformats.org/officeDocument/2006/relationships/hyperlink" Target="https://blog.naver.com/PostView.naver?blogId=richuehong2&amp;logNo=90157863356&amp;categoryNo=244&amp;parentCategoryNo=&amp;from=thumbnailList" TargetMode="External"/><Relationship Id="rId218" Type="http://schemas.openxmlformats.org/officeDocument/2006/relationships/hyperlink" Target="https://blog.naver.com/PostView.naver?blogId=richuehong2&amp;logNo=221229503928&amp;categoryNo=244&amp;parentCategoryNo=&amp;from=thumbnailList" TargetMode="External"/><Relationship Id="rId234" Type="http://schemas.openxmlformats.org/officeDocument/2006/relationships/hyperlink" Target="https://images.squarespace-cdn.com/content/v1/5756c135356fb02fbe7ced1d/1608619567223-4ELZ7I4CZ72CGNT7D3SJ/SOSU+naegokdong+house-41%28web%29.jpg?format=750w" TargetMode="External"/><Relationship Id="rId239" Type="http://schemas.openxmlformats.org/officeDocument/2006/relationships/hyperlink" Target="https://images.squarespace-cdn.com/content/v1/5756c135356fb02fbe7ced1d/1644203576857-MW5C78Z0Y290BQ9UEKHT/SOSU+seongsudong+668-5-04%28web%29.jpg?format=750w" TargetMode="External"/><Relationship Id="rId2" Type="http://schemas.openxmlformats.org/officeDocument/2006/relationships/hyperlink" Target="http://misoroarch.com/HyAdmin/naverEditor/upload/1642754249.png" TargetMode="External"/><Relationship Id="rId29" Type="http://schemas.openxmlformats.org/officeDocument/2006/relationships/hyperlink" Target="https://todot.kr/36?category=821063" TargetMode="External"/><Relationship Id="rId24" Type="http://schemas.openxmlformats.org/officeDocument/2006/relationships/hyperlink" Target="https://images.squarespace-cdn.com/content/v1/5756c135356fb02fbe7ced1d/1573812648846-VYJEJF1JHLMIKXQN84YD/thum.jpg" TargetMode="External"/><Relationship Id="rId40" Type="http://schemas.openxmlformats.org/officeDocument/2006/relationships/hyperlink" Target="http://inuarchi.com/?p=1938" TargetMode="External"/><Relationship Id="rId45" Type="http://schemas.openxmlformats.org/officeDocument/2006/relationships/hyperlink" Target="http://inuarchi.com/?p=2093" TargetMode="External"/><Relationship Id="rId66" Type="http://schemas.openxmlformats.org/officeDocument/2006/relationships/hyperlink" Target="https://todot.kr/82?category=821063" TargetMode="External"/><Relationship Id="rId87" Type="http://schemas.openxmlformats.org/officeDocument/2006/relationships/hyperlink" Target="http://www.misoroarch.com/HyAdmin/view.php?&amp;bbs_id=bo02&amp;page=&amp;doc_num=21" TargetMode="External"/><Relationship Id="rId110" Type="http://schemas.openxmlformats.org/officeDocument/2006/relationships/hyperlink" Target="https://cdn.imweb.me/thumbnail/20170915/59bbac55db906.jpg" TargetMode="External"/><Relationship Id="rId115" Type="http://schemas.openxmlformats.org/officeDocument/2006/relationships/hyperlink" Target="http://architectsh2l.com/works/?q=YToxOntzOjEyOiJrZXl3b3JkX3R5cGUiO3M6MzoiYWxsIjt9&amp;bmode=view&amp;idx=1709652&amp;t=board" TargetMode="External"/><Relationship Id="rId131" Type="http://schemas.openxmlformats.org/officeDocument/2006/relationships/hyperlink" Target="https://img1.daumcdn.net/thumb/R1280x0/?scode=mtistory2&amp;fname=https%3A%2F%2Fblog.kakaocdn.net%2Fdn%2FN8ixf%2FbtqEsXp2Ret%2FFoRbwIuCKXvOtv3EyygtIK%2Fimg.jpg" TargetMode="External"/><Relationship Id="rId136" Type="http://schemas.openxmlformats.org/officeDocument/2006/relationships/hyperlink" Target="https://img1.daumcdn.net/thumb/R1280x0/?scode=mtistory2&amp;fname=https%3A%2F%2Fblog.kakaocdn.net%2Fdn%2Fbs91T2%2FbtrsyGgGOfU%2FskQmjW6GvFaFjikBrsxGG0%2Fimg.jpg" TargetMode="External"/><Relationship Id="rId157" Type="http://schemas.openxmlformats.org/officeDocument/2006/relationships/hyperlink" Target="https://blog.naver.com/PostView.naver?blogId=richuehong2&amp;logNo=221293620183&amp;categoryNo=241&amp;parentCategoryNo=&amp;from=thumbnailList" TargetMode="External"/><Relationship Id="rId178" Type="http://schemas.openxmlformats.org/officeDocument/2006/relationships/hyperlink" Target="https://blog.naver.com/PostView.naver?blogId=richuehong2&amp;logNo=220952574965&amp;categoryNo=242&amp;parentCategoryNo=&amp;from=thumbnailList" TargetMode="External"/><Relationship Id="rId61" Type="http://schemas.openxmlformats.org/officeDocument/2006/relationships/hyperlink" Target="https://todot.kr/43?category=821063" TargetMode="External"/><Relationship Id="rId82" Type="http://schemas.openxmlformats.org/officeDocument/2006/relationships/hyperlink" Target="http://sosu2357.com/projects/glow" TargetMode="External"/><Relationship Id="rId152" Type="http://schemas.openxmlformats.org/officeDocument/2006/relationships/hyperlink" Target="https://images.squarespace-cdn.com/content/v1/5756c135356fb02fbe7ced1d/1542694195449-0CTX91T44PB906W59QFG/seongsu+2ga-30.jpg?format=500w" TargetMode="External"/><Relationship Id="rId173" Type="http://schemas.openxmlformats.org/officeDocument/2006/relationships/hyperlink" Target="https://blog.naver.com/PostView.naver?blogId=richuehong2&amp;logNo=220797519950&amp;categoryNo=242&amp;parentCategoryNo=&amp;from=thumbnailList" TargetMode="External"/><Relationship Id="rId194" Type="http://schemas.openxmlformats.org/officeDocument/2006/relationships/hyperlink" Target="https://blog.naver.com/PostView.naver?blogId=richuehong2&amp;logNo=222394359568&amp;categoryNo=242&amp;parentCategoryNo=&amp;from=thumbnailList" TargetMode="External"/><Relationship Id="rId199" Type="http://schemas.openxmlformats.org/officeDocument/2006/relationships/hyperlink" Target="https://blog.naver.com/PostView.naver?blogId=richuehong2&amp;logNo=222601165345&amp;categoryNo=242&amp;parentCategoryNo=&amp;from=thumbnailList" TargetMode="External"/><Relationship Id="rId203" Type="http://schemas.openxmlformats.org/officeDocument/2006/relationships/hyperlink" Target="https://blog.naver.com/PostView.naver?blogId=richuehong2&amp;logNo=220565497048&amp;categoryNo=245&amp;parentCategoryNo=&amp;from=thumbnailList" TargetMode="External"/><Relationship Id="rId208" Type="http://schemas.openxmlformats.org/officeDocument/2006/relationships/hyperlink" Target="https://blog.naver.com/PostView.naver?blogId=richuehong2&amp;logNo=221792298580&amp;categoryNo=245&amp;parentCategoryNo=&amp;from=thumbnailList" TargetMode="External"/><Relationship Id="rId229" Type="http://schemas.openxmlformats.org/officeDocument/2006/relationships/hyperlink" Target="http://yoap.kr/?projects=%e6%b7%b8%e9%a2%a8%e4%be%86%e6%95%85%e4%bb%81" TargetMode="External"/><Relationship Id="rId19" Type="http://schemas.openxmlformats.org/officeDocument/2006/relationships/hyperlink" Target="http://sosu2357.com/projects/250" TargetMode="External"/><Relationship Id="rId224" Type="http://schemas.openxmlformats.org/officeDocument/2006/relationships/hyperlink" Target="https://blog.naver.com/PostView.naver?blogId=richuehong2&amp;logNo=222476356140&amp;categoryNo=244&amp;parentCategoryNo=&amp;from=thumbnailList" TargetMode="External"/><Relationship Id="rId240" Type="http://schemas.openxmlformats.org/officeDocument/2006/relationships/printerSettings" Target="../printerSettings/printerSettings1.bin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30" Type="http://schemas.openxmlformats.org/officeDocument/2006/relationships/hyperlink" Target="https://todot.kr/37?category=821063" TargetMode="External"/><Relationship Id="rId35" Type="http://schemas.openxmlformats.org/officeDocument/2006/relationships/hyperlink" Target="http://inuarchi.com/?p=1536" TargetMode="External"/><Relationship Id="rId56" Type="http://schemas.openxmlformats.org/officeDocument/2006/relationships/hyperlink" Target="https://todot.kr/33?category=821063" TargetMode="External"/><Relationship Id="rId77" Type="http://schemas.openxmlformats.org/officeDocument/2006/relationships/hyperlink" Target="http://sosu2357.com/projects/-1" TargetMode="External"/><Relationship Id="rId100" Type="http://schemas.openxmlformats.org/officeDocument/2006/relationships/hyperlink" Target="http://www.misoroarch.com/HyAdmin/view.php?&amp;bbs_id=bo02&amp;page=&amp;doc_num=13" TargetMode="External"/><Relationship Id="rId105" Type="http://schemas.openxmlformats.org/officeDocument/2006/relationships/hyperlink" Target="http://architectsh2l.com/works/?q=YToxOntzOjEyOiJrZXl3b3JkX3R5cGUiO3M6MzoiYWxsIjt9&amp;bmode=view&amp;idx=153784&amp;t=board" TargetMode="External"/><Relationship Id="rId126" Type="http://schemas.openxmlformats.org/officeDocument/2006/relationships/hyperlink" Target="https://cdn.imweb.me/thumbnail/20210422/2c81392564beb.jpg" TargetMode="External"/><Relationship Id="rId147" Type="http://schemas.openxmlformats.org/officeDocument/2006/relationships/hyperlink" Target="https://blog.naver.com/PostView.naver?blogId=richuehong2&amp;logNo=222612047748&amp;categoryNo=241&amp;parentCategoryNo=&amp;from=thumbnailList" TargetMode="External"/><Relationship Id="rId168" Type="http://schemas.openxmlformats.org/officeDocument/2006/relationships/hyperlink" Target="https://blog.naver.com/PostView.naver?blogId=richuehong2&amp;logNo=220071644030&amp;categoryNo=242&amp;parentCategoryNo=&amp;from=thumbnailList" TargetMode="External"/><Relationship Id="rId8" Type="http://schemas.openxmlformats.org/officeDocument/2006/relationships/hyperlink" Target="http://misoroarch.com/HyAdmin/naverEditor/upload/1624342016.jpg" TargetMode="External"/><Relationship Id="rId51" Type="http://schemas.openxmlformats.org/officeDocument/2006/relationships/hyperlink" Target="http://inuarchi.com/?p=2226" TargetMode="External"/><Relationship Id="rId72" Type="http://schemas.openxmlformats.org/officeDocument/2006/relationships/hyperlink" Target="https://images.squarespace-cdn.com/content/v1/5756c135356fb02fbe7ced1d/1545988133800-J5VV8COBVGEGC3LTYW2W/thumbnail-2.jpg?format=500w" TargetMode="External"/><Relationship Id="rId93" Type="http://schemas.openxmlformats.org/officeDocument/2006/relationships/hyperlink" Target="http://www.misoroarch.com/HyAdmin/view.php?&amp;bbs_id=bo02&amp;page=&amp;doc_num=17" TargetMode="External"/><Relationship Id="rId98" Type="http://schemas.openxmlformats.org/officeDocument/2006/relationships/hyperlink" Target="http://www.misoroarch.com/HyAdmin/data/bo02/29$1$2106221439491.jpg" TargetMode="External"/><Relationship Id="rId121" Type="http://schemas.openxmlformats.org/officeDocument/2006/relationships/hyperlink" Target="http://architectsh2l.com/works/?q=YToxOntzOjEyOiJrZXl3b3JkX3R5cGUiO3M6MzoiYWxsIjt9&amp;bmode=view&amp;idx=3704965&amp;t=board" TargetMode="External"/><Relationship Id="rId142" Type="http://schemas.openxmlformats.org/officeDocument/2006/relationships/hyperlink" Target="https://blog.naver.com/PostView.naver?blogId=richuehong2&amp;logNo=221002736634&amp;categoryNo=241&amp;parentCategoryNo=&amp;from=thumbnailList" TargetMode="External"/><Relationship Id="rId163" Type="http://schemas.openxmlformats.org/officeDocument/2006/relationships/hyperlink" Target="https://blog.naver.com/PostView.naver?blogId=richuehong2&amp;logNo=221920935160&amp;categoryNo=241&amp;parentCategoryNo=&amp;from=thumbnailList" TargetMode="External"/><Relationship Id="rId184" Type="http://schemas.openxmlformats.org/officeDocument/2006/relationships/hyperlink" Target="https://blog.naver.com/PostView.naver?blogId=richuehong2&amp;logNo=221302036382&amp;categoryNo=242&amp;parentCategoryNo=&amp;from=thumbnailList" TargetMode="External"/><Relationship Id="rId189" Type="http://schemas.openxmlformats.org/officeDocument/2006/relationships/hyperlink" Target="https://blog.naver.com/PostView.naver?blogId=richuehong2&amp;logNo=221424391100&amp;categoryNo=242&amp;parentCategoryNo=&amp;from=thumbnailList" TargetMode="External"/><Relationship Id="rId219" Type="http://schemas.openxmlformats.org/officeDocument/2006/relationships/hyperlink" Target="https://blog.naver.com/PostView.naver?blogId=richuehong2&amp;logNo=221286867710&amp;categoryNo=244&amp;parentCategoryNo=&amp;from=thumbnailList" TargetMode="External"/><Relationship Id="rId3" Type="http://schemas.openxmlformats.org/officeDocument/2006/relationships/hyperlink" Target="http://misoroarch.com/HyAdmin/view.php?&amp;bbs_id=bo02&amp;page=&amp;doc_num=20" TargetMode="External"/><Relationship Id="rId214" Type="http://schemas.openxmlformats.org/officeDocument/2006/relationships/hyperlink" Target="https://blog.naver.com/PostView.naver?blogId=richuehong2&amp;logNo=90162710196&amp;categoryNo=244&amp;parentCategoryNo=&amp;from=thumbnailList" TargetMode="External"/><Relationship Id="rId230" Type="http://schemas.openxmlformats.org/officeDocument/2006/relationships/hyperlink" Target="https://images.squarespace-cdn.com/content/v1/5756c135356fb02fbe7ced1d/1595573454885-U5V6GHE57E9UXPY2YQI2/SOSU+deungchondong-37+%28web%29.jpg?format=750w" TargetMode="External"/><Relationship Id="rId235" Type="http://schemas.openxmlformats.org/officeDocument/2006/relationships/hyperlink" Target="https://images.squarespace-cdn.com/content/v1/5756c135356fb02fbe7ced1d/1620979305877-BIV6C63WJ27K4HZOZWTQ/SOSU+garak+dong-01%28web%29.jpg?format=750w" TargetMode="External"/><Relationship Id="rId25" Type="http://schemas.openxmlformats.org/officeDocument/2006/relationships/hyperlink" Target="https://todot.kr/29?category=821064" TargetMode="External"/><Relationship Id="rId46" Type="http://schemas.openxmlformats.org/officeDocument/2006/relationships/hyperlink" Target="http://inuarchi.com/?p=2111" TargetMode="External"/><Relationship Id="rId67" Type="http://schemas.openxmlformats.org/officeDocument/2006/relationships/hyperlink" Target="https://todot.kr/85?category=821063" TargetMode="External"/><Relationship Id="rId116" Type="http://schemas.openxmlformats.org/officeDocument/2006/relationships/hyperlink" Target="https://cdn.imweb.me/thumbnail/20190324/5c97285971289.jpg" TargetMode="External"/><Relationship Id="rId137" Type="http://schemas.openxmlformats.org/officeDocument/2006/relationships/hyperlink" Target="https://blog.naver.com/PostView.naver?blogId=richuehong2&amp;logNo=90157049580&amp;categoryNo=241&amp;parentCategoryNo=&amp;from=thumbnailList" TargetMode="External"/><Relationship Id="rId158" Type="http://schemas.openxmlformats.org/officeDocument/2006/relationships/hyperlink" Target="https://blog.naver.com/PostView.naver?blogId=richuehong2&amp;logNo=221313162889&amp;categoryNo=241&amp;parentCategoryNo=&amp;from=thumbnailList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41" Type="http://schemas.openxmlformats.org/officeDocument/2006/relationships/hyperlink" Target="http://inuarchi.com/?p=1946" TargetMode="External"/><Relationship Id="rId62" Type="http://schemas.openxmlformats.org/officeDocument/2006/relationships/hyperlink" Target="https://todot.kr/45?category=821063" TargetMode="External"/><Relationship Id="rId83" Type="http://schemas.openxmlformats.org/officeDocument/2006/relationships/hyperlink" Target="http://www.misoroarch.com/HyAdmin/view.php?&amp;bbs_id=bo02&amp;page=&amp;doc_num=22" TargetMode="External"/><Relationship Id="rId88" Type="http://schemas.openxmlformats.org/officeDocument/2006/relationships/hyperlink" Target="http://www.misoroarch.com/HyAdmin/data/bo02/21$1$2104281222411.jpg" TargetMode="External"/><Relationship Id="rId111" Type="http://schemas.openxmlformats.org/officeDocument/2006/relationships/hyperlink" Target="http://architectsh2l.com/works/?q=YToxOntzOjEyOiJrZXl3b3JkX3R5cGUiO3M6MzoiYWxsIjt9&amp;bmode=view&amp;idx=291934&amp;t=board" TargetMode="External"/><Relationship Id="rId132" Type="http://schemas.openxmlformats.org/officeDocument/2006/relationships/hyperlink" Target="https://mood-a.com/4" TargetMode="External"/><Relationship Id="rId153" Type="http://schemas.openxmlformats.org/officeDocument/2006/relationships/hyperlink" Target="http://sosu2357.com/projects/-" TargetMode="External"/><Relationship Id="rId174" Type="http://schemas.openxmlformats.org/officeDocument/2006/relationships/hyperlink" Target="https://blog.naver.com/PostView.naver?blogId=richuehong2&amp;logNo=220478844902&amp;categoryNo=242&amp;parentCategoryNo=&amp;from=thumbnailList" TargetMode="External"/><Relationship Id="rId179" Type="http://schemas.openxmlformats.org/officeDocument/2006/relationships/hyperlink" Target="https://blog.naver.com/PostView.naver?blogId=richuehong2&amp;logNo=221105759637&amp;categoryNo=242&amp;parentCategoryNo=&amp;from=thumbnailList" TargetMode="External"/><Relationship Id="rId195" Type="http://schemas.openxmlformats.org/officeDocument/2006/relationships/hyperlink" Target="https://blog.naver.com/PostView.naver?blogId=richuehong2&amp;logNo=222409007179&amp;categoryNo=242&amp;parentCategoryNo=&amp;from=thumbnailList" TargetMode="External"/><Relationship Id="rId209" Type="http://schemas.openxmlformats.org/officeDocument/2006/relationships/hyperlink" Target="https://blog.naver.com/PostView.naver?blogId=richuehong2&amp;logNo=221072538988&amp;categoryNo=243&amp;parentCategoryNo=&amp;from=thumbnailList" TargetMode="External"/><Relationship Id="rId190" Type="http://schemas.openxmlformats.org/officeDocument/2006/relationships/hyperlink" Target="https://blog.naver.com/PostView.naver?blogId=richuehong2&amp;logNo=221438992995&amp;categoryNo=242&amp;parentCategoryNo=&amp;from=thumbnailList" TargetMode="External"/><Relationship Id="rId204" Type="http://schemas.openxmlformats.org/officeDocument/2006/relationships/hyperlink" Target="https://blog.naver.com/PostView.naver?blogId=richuehong2&amp;logNo=221338093510&amp;categoryNo=245&amp;parentCategoryNo=&amp;from=thumbnailList" TargetMode="External"/><Relationship Id="rId220" Type="http://schemas.openxmlformats.org/officeDocument/2006/relationships/hyperlink" Target="https://blog.naver.com/PostView.naver?blogId=richuehong2&amp;logNo=221375305290&amp;categoryNo=244&amp;parentCategoryNo=&amp;from=thumbnailList" TargetMode="External"/><Relationship Id="rId225" Type="http://schemas.openxmlformats.org/officeDocument/2006/relationships/hyperlink" Target="https://blog.naver.com/PostView.naver?blogId=richuehong2&amp;logNo=222673637349&amp;categoryNo=244&amp;parentCategoryNo=&amp;from=thumbnailList" TargetMode="External"/><Relationship Id="rId15" Type="http://schemas.openxmlformats.org/officeDocument/2006/relationships/hyperlink" Target="http://sosu2357.com/projects/pangpang" TargetMode="External"/><Relationship Id="rId36" Type="http://schemas.openxmlformats.org/officeDocument/2006/relationships/hyperlink" Target="http://inuarchi.com/?p=1593" TargetMode="External"/><Relationship Id="rId57" Type="http://schemas.openxmlformats.org/officeDocument/2006/relationships/hyperlink" Target="https://todot.kr/34?category=821063" TargetMode="External"/><Relationship Id="rId106" Type="http://schemas.openxmlformats.org/officeDocument/2006/relationships/hyperlink" Target="https://cdn.imweb.me/thumbnail/20180926/5bab224180c2a.jpg" TargetMode="External"/><Relationship Id="rId127" Type="http://schemas.openxmlformats.org/officeDocument/2006/relationships/hyperlink" Target="http://architectsh2l.com/works/?q=YToxOntzOjEyOiJrZXl3b3JkX3R5cGUiO3M6MzoiYWxsIjt9&amp;bmode=view&amp;idx=8855780&amp;t=board" TargetMode="External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31" Type="http://schemas.openxmlformats.org/officeDocument/2006/relationships/hyperlink" Target="https://todot.kr/11?category=821063" TargetMode="External"/><Relationship Id="rId52" Type="http://schemas.openxmlformats.org/officeDocument/2006/relationships/hyperlink" Target="https://todot.kr/21?category=821063" TargetMode="External"/><Relationship Id="rId73" Type="http://schemas.openxmlformats.org/officeDocument/2006/relationships/hyperlink" Target="http://sosu2357.com/projects/the-home-30" TargetMode="External"/><Relationship Id="rId78" Type="http://schemas.openxmlformats.org/officeDocument/2006/relationships/hyperlink" Target="http://sosu2357.com/projects/ground" TargetMode="External"/><Relationship Id="rId94" Type="http://schemas.openxmlformats.org/officeDocument/2006/relationships/hyperlink" Target="http://www.misoroarch.com/HyAdmin/data/bo02/17$1$2104061209521.jpg" TargetMode="External"/><Relationship Id="rId99" Type="http://schemas.openxmlformats.org/officeDocument/2006/relationships/hyperlink" Target="http://www.misoroarch.com/HyAdmin/view.php?&amp;bbs_id=bo02&amp;page=&amp;doc_num=12" TargetMode="External"/><Relationship Id="rId101" Type="http://schemas.openxmlformats.org/officeDocument/2006/relationships/hyperlink" Target="http://www.misoroarch.com/HyAdmin/data/bo02/12$1$2106221340131.jpg" TargetMode="External"/><Relationship Id="rId122" Type="http://schemas.openxmlformats.org/officeDocument/2006/relationships/hyperlink" Target="https://cdn.imweb.me/thumbnail/20200417/39ed51da3abe9.jpg" TargetMode="External"/><Relationship Id="rId143" Type="http://schemas.openxmlformats.org/officeDocument/2006/relationships/hyperlink" Target="https://blog.naver.com/PostView.naver?blogId=richuehong2&amp;logNo=221147423212&amp;categoryNo=241&amp;parentCategoryNo=&amp;from=thumbnailList" TargetMode="External"/><Relationship Id="rId148" Type="http://schemas.openxmlformats.org/officeDocument/2006/relationships/hyperlink" Target="https://blog.naver.com/PostView.naver?blogId=richuehong2&amp;logNo=222633852819&amp;categoryNo=241&amp;parentCategoryNo=&amp;from=thumbnailList" TargetMode="External"/><Relationship Id="rId164" Type="http://schemas.openxmlformats.org/officeDocument/2006/relationships/hyperlink" Target="https://blog.naver.com/PostView.naver?blogId=richuehong2&amp;logNo=222019780813&amp;categoryNo=241&amp;parentCategoryNo=&amp;from=thumbnailList" TargetMode="External"/><Relationship Id="rId169" Type="http://schemas.openxmlformats.org/officeDocument/2006/relationships/hyperlink" Target="https://blog.naver.com/PostView.naver?blogId=richuehong2&amp;logNo=90187165445&amp;categoryNo=242&amp;parentCategoryNo=&amp;from=thumbnailList" TargetMode="External"/><Relationship Id="rId185" Type="http://schemas.openxmlformats.org/officeDocument/2006/relationships/hyperlink" Target="https://blog.naver.com/PostView.naver?blogId=richuehong2&amp;logNo=221342430529&amp;categoryNo=242&amp;parentCategoryNo=&amp;from=thumbnailList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80" Type="http://schemas.openxmlformats.org/officeDocument/2006/relationships/hyperlink" Target="https://blog.naver.com/PostView.naver?blogId=richuehong2&amp;logNo=221124912451&amp;categoryNo=242&amp;parentCategoryNo=&amp;from=thumbnailList" TargetMode="External"/><Relationship Id="rId210" Type="http://schemas.openxmlformats.org/officeDocument/2006/relationships/hyperlink" Target="https://blog.naver.com/PostView.naver?blogId=richuehong2&amp;logNo=221034527350&amp;categoryNo=243&amp;parentCategoryNo=&amp;from=thumbnailList" TargetMode="External"/><Relationship Id="rId215" Type="http://schemas.openxmlformats.org/officeDocument/2006/relationships/hyperlink" Target="https://blog.naver.com/PostView.naver?blogId=richuehong2&amp;logNo=90187163809&amp;categoryNo=244&amp;parentCategoryNo=&amp;from=thumbnailList" TargetMode="External"/><Relationship Id="rId236" Type="http://schemas.openxmlformats.org/officeDocument/2006/relationships/hyperlink" Target="https://images.squarespace-cdn.com/content/v1/5756c135356fb02fbe7ced1d/1631257421723-DWCA4QUY1G4PHQJVJQWL/SOSU+nonhyeon-04%28web%29_re.jpg?format=750w" TargetMode="External"/><Relationship Id="rId26" Type="http://schemas.openxmlformats.org/officeDocument/2006/relationships/hyperlink" Target="https://todot.kr/87?category=821064" TargetMode="External"/><Relationship Id="rId231" Type="http://schemas.openxmlformats.org/officeDocument/2006/relationships/hyperlink" Target="https://images.squarespace-cdn.com/content/v1/5756c135356fb02fbe7ced1d/1593738895224-Z9N987CLRI09OTHQ734E/%EC%99%B8%EA%B4%80-1.jpg?format=750w" TargetMode="External"/><Relationship Id="rId47" Type="http://schemas.openxmlformats.org/officeDocument/2006/relationships/hyperlink" Target="http://inuarchi.com/?p=2116" TargetMode="External"/><Relationship Id="rId68" Type="http://schemas.openxmlformats.org/officeDocument/2006/relationships/hyperlink" Target="https://todot.kr/95?category=821063" TargetMode="External"/><Relationship Id="rId89" Type="http://schemas.openxmlformats.org/officeDocument/2006/relationships/hyperlink" Target="http://www.misoroarch.com/HyAdmin/view.php?&amp;bbs_id=bo02&amp;page=&amp;doc_num=9" TargetMode="External"/><Relationship Id="rId112" Type="http://schemas.openxmlformats.org/officeDocument/2006/relationships/hyperlink" Target="https://cdn.imweb.me/thumbnail/20171103/59fc2d43526ee.jpg" TargetMode="External"/><Relationship Id="rId133" Type="http://schemas.openxmlformats.org/officeDocument/2006/relationships/hyperlink" Target="https://mood-a.com/20" TargetMode="External"/><Relationship Id="rId154" Type="http://schemas.openxmlformats.org/officeDocument/2006/relationships/hyperlink" Target="https://img1.daumcdn.net/thumb/R1280x0/?scode=mtistory2&amp;fname=https%3A%2F%2Fblog.kakaocdn.net%2Fdn%2FK1Xpr%2Fbtqzoz9lpob%2FtFPkyjvfZNJwUrkeYtpSXk%2Fimg.jpg" TargetMode="External"/><Relationship Id="rId175" Type="http://schemas.openxmlformats.org/officeDocument/2006/relationships/hyperlink" Target="https://blog.naver.com/PostView.naver?blogId=richuehong2&amp;logNo=220618280034&amp;categoryNo=242&amp;parentCategoryNo=&amp;from=thumbnailList" TargetMode="External"/><Relationship Id="rId196" Type="http://schemas.openxmlformats.org/officeDocument/2006/relationships/hyperlink" Target="https://blog.naver.com/PostView.naver?blogId=richuehong2&amp;logNo=222432645032&amp;categoryNo=242&amp;parentCategoryNo=&amp;from=thumbnailList" TargetMode="External"/><Relationship Id="rId200" Type="http://schemas.openxmlformats.org/officeDocument/2006/relationships/hyperlink" Target="https://blog.naver.com/PostView.naver?blogId=richuehong2&amp;logNo=222617797995&amp;categoryNo=242&amp;parentCategoryNo=&amp;from=thumbnailList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221" Type="http://schemas.openxmlformats.org/officeDocument/2006/relationships/hyperlink" Target="https://blog.naver.com/PostView.naver?blogId=richuehong2&amp;logNo=221409616899&amp;categoryNo=244&amp;parentCategoryNo=&amp;from=thumbnailList" TargetMode="External"/><Relationship Id="rId37" Type="http://schemas.openxmlformats.org/officeDocument/2006/relationships/hyperlink" Target="http://inuarchi.com/?p=1764" TargetMode="External"/><Relationship Id="rId58" Type="http://schemas.openxmlformats.org/officeDocument/2006/relationships/hyperlink" Target="https://todot.kr/35?category=821063" TargetMode="External"/><Relationship Id="rId79" Type="http://schemas.openxmlformats.org/officeDocument/2006/relationships/hyperlink" Target="http://sosu2357.com/projects/-p" TargetMode="External"/><Relationship Id="rId102" Type="http://schemas.openxmlformats.org/officeDocument/2006/relationships/hyperlink" Target="http://www.misoroarch.com/HyAdmin/data/bo02/13$1$2106211145471.jpg" TargetMode="External"/><Relationship Id="rId123" Type="http://schemas.openxmlformats.org/officeDocument/2006/relationships/hyperlink" Target="http://architectsh2l.com/works/?q=YToxOntzOjEyOiJrZXl3b3JkX3R5cGUiO3M6MzoiYWxsIjt9&amp;bmode=view&amp;idx=5481192&amp;t=board" TargetMode="External"/><Relationship Id="rId144" Type="http://schemas.openxmlformats.org/officeDocument/2006/relationships/hyperlink" Target="https://blog.naver.com/PostView.naver?blogId=richuehong2&amp;logNo=221214346483&amp;categoryNo=241&amp;parentCategoryNo=&amp;from=thumbnailList" TargetMode="External"/><Relationship Id="rId90" Type="http://schemas.openxmlformats.org/officeDocument/2006/relationships/hyperlink" Target="http://www.misoroarch.com/HyAdmin/data/bo02/9$1$2104061202401.jpg" TargetMode="External"/><Relationship Id="rId165" Type="http://schemas.openxmlformats.org/officeDocument/2006/relationships/hyperlink" Target="https://blog.naver.com/PostView.naver?blogId=richuehong2&amp;logNo=222250321554&amp;categoryNo=241&amp;parentCategoryNo=&amp;from=thumbnailList" TargetMode="External"/><Relationship Id="rId186" Type="http://schemas.openxmlformats.org/officeDocument/2006/relationships/hyperlink" Target="https://blog.naver.com/PostView.naver?blogId=richuehong2&amp;logNo=221382722923&amp;categoryNo=242&amp;parentCategoryNo=&amp;from=thumbnailList" TargetMode="External"/><Relationship Id="rId211" Type="http://schemas.openxmlformats.org/officeDocument/2006/relationships/hyperlink" Target="https://blog.naver.com/PostView.naver?blogId=richuehong2&amp;logNo=221296462797&amp;categoryNo=243&amp;parentCategoryNo=&amp;from=thumbnailList" TargetMode="External"/><Relationship Id="rId232" Type="http://schemas.openxmlformats.org/officeDocument/2006/relationships/hyperlink" Target="https://images.squarespace-cdn.com/content/v1/5756c135356fb02fbe7ced1d/1595827917650-IPWZCZHH3UKFM4SV5R68/SOSU+songpadong-09.jpg?format=750w" TargetMode="External"/><Relationship Id="rId27" Type="http://schemas.openxmlformats.org/officeDocument/2006/relationships/hyperlink" Target="https://todot.kr/50?category=821063" TargetMode="External"/><Relationship Id="rId48" Type="http://schemas.openxmlformats.org/officeDocument/2006/relationships/hyperlink" Target="http://inuarchi.com/?p=2134" TargetMode="External"/><Relationship Id="rId69" Type="http://schemas.openxmlformats.org/officeDocument/2006/relationships/hyperlink" Target="https://todot.kr/96?category=821063" TargetMode="External"/><Relationship Id="rId113" Type="http://schemas.openxmlformats.org/officeDocument/2006/relationships/hyperlink" Target="http://architectsh2l.com/works/?q=YToxOntzOjEyOiJrZXl3b3JkX3R5cGUiO3M6MzoiYWxsIjt9&amp;bmode=view&amp;idx=1605833&amp;t=board" TargetMode="External"/><Relationship Id="rId134" Type="http://schemas.openxmlformats.org/officeDocument/2006/relationships/hyperlink" Target="https://img1.daumcdn.net/thumb/R1280x0/?scode=mtistory2&amp;fname=https%3A%2F%2Fblog.kakaocdn.net%2Fdn%2F6bb4z%2FbtrvvCHGz69%2FBRbA6jmgPVFiXgVzCSKTuK%2Fimg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13" Type="http://schemas.openxmlformats.org/officeDocument/2006/relationships/hyperlink" Target="http://architectsh2l.com/" TargetMode="External"/><Relationship Id="rId18" Type="http://schemas.openxmlformats.org/officeDocument/2006/relationships/hyperlink" Target="mailto:moodarch2020@gmail.com" TargetMode="External"/><Relationship Id="rId3" Type="http://schemas.openxmlformats.org/officeDocument/2006/relationships/hyperlink" Target="http://sosu2357.com/" TargetMode="External"/><Relationship Id="rId21" Type="http://schemas.openxmlformats.org/officeDocument/2006/relationships/hyperlink" Target="mailto:richuega@naver.com" TargetMode="External"/><Relationship Id="rId7" Type="http://schemas.openxmlformats.org/officeDocument/2006/relationships/hyperlink" Target="http://inuarchi.com/" TargetMode="External"/><Relationship Id="rId12" Type="http://schemas.openxmlformats.org/officeDocument/2006/relationships/hyperlink" Target="mailto:inu-archi@hanmail.net" TargetMode="External"/><Relationship Id="rId17" Type="http://schemas.openxmlformats.org/officeDocument/2006/relationships/hyperlink" Target="https://tistory3.daumcdn.net/tistory/3931374/skin/images/mooda_logo.png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misoroarch.com/images/main/mt_title.png" TargetMode="External"/><Relationship Id="rId16" Type="http://schemas.openxmlformats.org/officeDocument/2006/relationships/hyperlink" Target="https://mood-a.com/" TargetMode="External"/><Relationship Id="rId20" Type="http://schemas.openxmlformats.org/officeDocument/2006/relationships/hyperlink" Target="http://www.richue.com/RAD/PEG/logo_15670534683444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11" Type="http://schemas.openxmlformats.org/officeDocument/2006/relationships/hyperlink" Target="mailto:misoroarch@hanmail.net" TargetMode="External"/><Relationship Id="rId24" Type="http://schemas.openxmlformats.org/officeDocument/2006/relationships/hyperlink" Target="mailto:yoap@yoap.kr" TargetMode="External"/><Relationship Id="rId5" Type="http://schemas.openxmlformats.org/officeDocument/2006/relationships/hyperlink" Target="https://todot.kr/" TargetMode="External"/><Relationship Id="rId15" Type="http://schemas.openxmlformats.org/officeDocument/2006/relationships/hyperlink" Target="mailto:architectsh2l@gmail.com" TargetMode="External"/><Relationship Id="rId23" Type="http://schemas.openxmlformats.org/officeDocument/2006/relationships/hyperlink" Target="http://yoap.kr/wp-content/uploads/2013/05/yoap-ci_ver3_eng_black_small-150x150.jpg" TargetMode="External"/><Relationship Id="rId10" Type="http://schemas.openxmlformats.org/officeDocument/2006/relationships/hyperlink" Target="mailto:235711sosu@gmail.com" TargetMode="External"/><Relationship Id="rId19" Type="http://schemas.openxmlformats.org/officeDocument/2006/relationships/hyperlink" Target="https://blog.naver.com/richuehong2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hyperlink" Target="mailto:todot@todot.kr" TargetMode="External"/><Relationship Id="rId14" Type="http://schemas.openxmlformats.org/officeDocument/2006/relationships/hyperlink" Target="https://cdn.imweb.me/thumbnail/20170918/59bf50c4baebb.png" TargetMode="External"/><Relationship Id="rId22" Type="http://schemas.openxmlformats.org/officeDocument/2006/relationships/hyperlink" Target="http://yoap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N219"/>
  <sheetViews>
    <sheetView zoomScaleNormal="100" workbookViewId="0">
      <pane ySplit="1" topLeftCell="A194" activePane="bottomLeft" state="frozen"/>
      <selection pane="bottomLeft" activeCell="O219" sqref="A219:O227"/>
    </sheetView>
  </sheetViews>
  <sheetFormatPr defaultColWidth="15.6640625" defaultRowHeight="20.100000000000001" customHeight="1"/>
  <cols>
    <col min="1" max="9" width="10.6640625" style="1" customWidth="1"/>
    <col min="10" max="12" width="15.6640625" style="1"/>
    <col min="13" max="13" width="26.5546875" style="1" customWidth="1"/>
    <col min="14" max="14" width="15.6640625" style="1"/>
    <col min="15" max="16384" width="15.6640625" style="2"/>
  </cols>
  <sheetData>
    <row r="1" spans="1:14" ht="20.100000000000001" customHeight="1" thickBot="1">
      <c r="A1" s="11" t="s">
        <v>101</v>
      </c>
      <c r="B1" s="11" t="s">
        <v>10</v>
      </c>
      <c r="C1" s="11" t="s">
        <v>0</v>
      </c>
      <c r="D1" s="11" t="s">
        <v>1</v>
      </c>
      <c r="E1" s="11" t="s">
        <v>2</v>
      </c>
      <c r="F1" s="11" t="s">
        <v>327</v>
      </c>
      <c r="G1" s="11" t="s">
        <v>328</v>
      </c>
      <c r="H1" s="11" t="s">
        <v>333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</row>
    <row r="2" spans="1:14" s="5" customFormat="1" ht="20.100000000000001" customHeight="1">
      <c r="A2" s="9" t="str">
        <f t="shared" ref="A2:A33" si="0">B2&amp;"_"&amp;I2</f>
        <v>m_00001_pj_00001</v>
      </c>
      <c r="B2" s="9" t="s">
        <v>20</v>
      </c>
      <c r="C2" s="9" t="str">
        <f>VLOOKUP($B2,base_data!$1:$1048576,2,0)</f>
        <v>미소로 건축사사무소</v>
      </c>
      <c r="D2" s="9" t="str">
        <f>VLOOKUP($B2,base_data!$1:$1048576,3,0)</f>
        <v>http://misoroarch.com/</v>
      </c>
      <c r="E2" s="9" t="str">
        <f>VLOOKUP($B2,base_data!$1:$1048576,4,0)</f>
        <v>http://misoroarch.com/images/main/mt_title.png</v>
      </c>
      <c r="F2" s="9" t="str">
        <f>VLOOKUP($B2,base_data!$1:$1048576,5,0)</f>
        <v>박완수, 박성남</v>
      </c>
      <c r="G2" s="9" t="str">
        <f>VLOOKUP($B2,base_data!$1:$1048576,6,0)</f>
        <v>02)577-4543</v>
      </c>
      <c r="H2" s="9" t="str">
        <f>VLOOKUP($B2,base_data!$1:$1048576,7,0)</f>
        <v>misoroarch@hanmail.net</v>
      </c>
      <c r="I2" s="9" t="s">
        <v>67</v>
      </c>
      <c r="J2" s="9" t="s">
        <v>11</v>
      </c>
      <c r="K2" s="10" t="s">
        <v>12</v>
      </c>
      <c r="L2" s="10" t="s">
        <v>13</v>
      </c>
      <c r="M2" s="9" t="s">
        <v>707</v>
      </c>
      <c r="N2" s="9" t="s">
        <v>103</v>
      </c>
    </row>
    <row r="3" spans="1:14" s="5" customFormat="1" ht="20.100000000000001" customHeight="1">
      <c r="A3" s="3" t="str">
        <f t="shared" si="0"/>
        <v>m_00001_pj_00002</v>
      </c>
      <c r="B3" s="3" t="s">
        <v>20</v>
      </c>
      <c r="C3" s="3" t="str">
        <f>VLOOKUP(B3,base_data!$1:$1048576,2,0)</f>
        <v>미소로 건축사사무소</v>
      </c>
      <c r="D3" s="3" t="str">
        <f>VLOOKUP($B3,base_data!$1:$1048576,3,0)</f>
        <v>http://misoroarch.com/</v>
      </c>
      <c r="E3" s="3" t="str">
        <f>VLOOKUP($B3,base_data!$1:$1048576,4,0)</f>
        <v>http://misoroarch.com/images/main/mt_title.png</v>
      </c>
      <c r="F3" s="9" t="str">
        <f>VLOOKUP($B3,base_data!$1:$1048576,5,0)</f>
        <v>박완수, 박성남</v>
      </c>
      <c r="G3" s="9" t="str">
        <f>VLOOKUP($B3,base_data!$1:$1048576,6,0)</f>
        <v>02)577-4543</v>
      </c>
      <c r="H3" s="9" t="str">
        <f>VLOOKUP($B3,base_data!$1:$1048576,7,0)</f>
        <v>misoroarch@hanmail.net</v>
      </c>
      <c r="I3" s="3" t="s">
        <v>68</v>
      </c>
      <c r="J3" s="3" t="s">
        <v>15</v>
      </c>
      <c r="K3" s="4" t="s">
        <v>14</v>
      </c>
      <c r="L3" s="4" t="s">
        <v>16</v>
      </c>
      <c r="M3" s="3" t="s">
        <v>690</v>
      </c>
      <c r="N3" s="3" t="s">
        <v>104</v>
      </c>
    </row>
    <row r="4" spans="1:14" s="5" customFormat="1" ht="20.100000000000001" customHeight="1">
      <c r="A4" s="3" t="str">
        <f t="shared" si="0"/>
        <v>m_00001_pj_00003</v>
      </c>
      <c r="B4" s="3" t="s">
        <v>20</v>
      </c>
      <c r="C4" s="3" t="str">
        <f>VLOOKUP(B4,base_data!$1:$1048576,2,0)</f>
        <v>미소로 건축사사무소</v>
      </c>
      <c r="D4" s="3" t="str">
        <f>VLOOKUP($B4,base_data!$1:$1048576,3,0)</f>
        <v>http://misoroarch.com/</v>
      </c>
      <c r="E4" s="3" t="str">
        <f>VLOOKUP($B4,base_data!$1:$1048576,4,0)</f>
        <v>http://misoroarch.com/images/main/mt_title.png</v>
      </c>
      <c r="F4" s="9" t="str">
        <f>VLOOKUP($B4,base_data!$1:$1048576,5,0)</f>
        <v>박완수, 박성남</v>
      </c>
      <c r="G4" s="9" t="str">
        <f>VLOOKUP($B4,base_data!$1:$1048576,6,0)</f>
        <v>02)577-4543</v>
      </c>
      <c r="H4" s="9" t="str">
        <f>VLOOKUP($B4,base_data!$1:$1048576,7,0)</f>
        <v>misoroarch@hanmail.net</v>
      </c>
      <c r="I4" s="3" t="s">
        <v>69</v>
      </c>
      <c r="J4" s="3" t="s">
        <v>29</v>
      </c>
      <c r="K4" s="4" t="s">
        <v>30</v>
      </c>
      <c r="L4" s="4" t="s">
        <v>31</v>
      </c>
      <c r="M4" s="3" t="s">
        <v>32</v>
      </c>
      <c r="N4" s="3" t="s">
        <v>102</v>
      </c>
    </row>
    <row r="5" spans="1:14" s="5" customFormat="1" ht="20.100000000000001" customHeight="1">
      <c r="A5" s="3" t="str">
        <f t="shared" si="0"/>
        <v>m_00001_pj_00004</v>
      </c>
      <c r="B5" s="3" t="s">
        <v>20</v>
      </c>
      <c r="C5" s="3" t="str">
        <f>VLOOKUP(B5,base_data!$1:$1048576,2,0)</f>
        <v>미소로 건축사사무소</v>
      </c>
      <c r="D5" s="3" t="str">
        <f>VLOOKUP($B5,base_data!$1:$1048576,3,0)</f>
        <v>http://misoroarch.com/</v>
      </c>
      <c r="E5" s="3" t="str">
        <f>VLOOKUP($B5,base_data!$1:$1048576,4,0)</f>
        <v>http://misoroarch.com/images/main/mt_title.png</v>
      </c>
      <c r="F5" s="9" t="str">
        <f>VLOOKUP($B5,base_data!$1:$1048576,5,0)</f>
        <v>박완수, 박성남</v>
      </c>
      <c r="G5" s="9" t="str">
        <f>VLOOKUP($B5,base_data!$1:$1048576,6,0)</f>
        <v>02)577-4543</v>
      </c>
      <c r="H5" s="9" t="str">
        <f>VLOOKUP($B5,base_data!$1:$1048576,7,0)</f>
        <v>misoroarch@hanmail.net</v>
      </c>
      <c r="I5" s="3" t="s">
        <v>70</v>
      </c>
      <c r="J5" s="3" t="s">
        <v>33</v>
      </c>
      <c r="K5" s="4" t="s">
        <v>34</v>
      </c>
      <c r="L5" s="4" t="s">
        <v>35</v>
      </c>
      <c r="M5" s="3" t="s">
        <v>36</v>
      </c>
      <c r="N5" s="3" t="s">
        <v>105</v>
      </c>
    </row>
    <row r="6" spans="1:14" s="5" customFormat="1" ht="20.100000000000001" customHeight="1">
      <c r="A6" s="3" t="str">
        <f t="shared" si="0"/>
        <v>m_00001_pj_00005</v>
      </c>
      <c r="B6" s="3" t="s">
        <v>20</v>
      </c>
      <c r="C6" s="3" t="str">
        <f>VLOOKUP(B6,base_data!$1:$1048576,2,0)</f>
        <v>미소로 건축사사무소</v>
      </c>
      <c r="D6" s="3" t="str">
        <f>VLOOKUP($B6,base_data!$1:$1048576,3,0)</f>
        <v>http://misoroarch.com/</v>
      </c>
      <c r="E6" s="3" t="str">
        <f>VLOOKUP($B6,base_data!$1:$1048576,4,0)</f>
        <v>http://misoroarch.com/images/main/mt_title.png</v>
      </c>
      <c r="F6" s="9" t="str">
        <f>VLOOKUP($B6,base_data!$1:$1048576,5,0)</f>
        <v>박완수, 박성남</v>
      </c>
      <c r="G6" s="9" t="str">
        <f>VLOOKUP($B6,base_data!$1:$1048576,6,0)</f>
        <v>02)577-4543</v>
      </c>
      <c r="H6" s="9" t="str">
        <f>VLOOKUP($B6,base_data!$1:$1048576,7,0)</f>
        <v>misoroarch@hanmail.net</v>
      </c>
      <c r="I6" s="3" t="s">
        <v>71</v>
      </c>
      <c r="J6" s="3" t="s">
        <v>282</v>
      </c>
      <c r="K6" s="4" t="s">
        <v>283</v>
      </c>
      <c r="L6" s="4" t="s">
        <v>284</v>
      </c>
      <c r="M6" s="3" t="s">
        <v>286</v>
      </c>
      <c r="N6" s="3" t="s">
        <v>285</v>
      </c>
    </row>
    <row r="7" spans="1:14" s="5" customFormat="1" ht="20.100000000000001" customHeight="1">
      <c r="A7" s="3" t="str">
        <f t="shared" si="0"/>
        <v>m_00001_pj_00006</v>
      </c>
      <c r="B7" s="3" t="s">
        <v>20</v>
      </c>
      <c r="C7" s="3" t="str">
        <f>VLOOKUP(B7,base_data!$1:$1048576,2,0)</f>
        <v>미소로 건축사사무소</v>
      </c>
      <c r="D7" s="3" t="str">
        <f>VLOOKUP($B7,base_data!$1:$1048576,3,0)</f>
        <v>http://misoroarch.com/</v>
      </c>
      <c r="E7" s="3" t="str">
        <f>VLOOKUP($B7,base_data!$1:$1048576,4,0)</f>
        <v>http://misoroarch.com/images/main/mt_title.png</v>
      </c>
      <c r="F7" s="9" t="str">
        <f>VLOOKUP($B7,base_data!$1:$1048576,5,0)</f>
        <v>박완수, 박성남</v>
      </c>
      <c r="G7" s="9" t="str">
        <f>VLOOKUP($B7,base_data!$1:$1048576,6,0)</f>
        <v>02)577-4543</v>
      </c>
      <c r="H7" s="9" t="str">
        <f>VLOOKUP($B7,base_data!$1:$1048576,7,0)</f>
        <v>misoroarch@hanmail.net</v>
      </c>
      <c r="I7" s="3" t="s">
        <v>72</v>
      </c>
      <c r="J7" s="3" t="s">
        <v>289</v>
      </c>
      <c r="K7" s="4" t="s">
        <v>287</v>
      </c>
      <c r="L7" s="4" t="s">
        <v>288</v>
      </c>
      <c r="M7" s="3" t="s">
        <v>290</v>
      </c>
      <c r="N7" s="3" t="s">
        <v>291</v>
      </c>
    </row>
    <row r="8" spans="1:14" s="5" customFormat="1" ht="20.100000000000001" customHeight="1">
      <c r="A8" s="3" t="str">
        <f t="shared" si="0"/>
        <v>m_00001_pj_00007</v>
      </c>
      <c r="B8" s="3" t="s">
        <v>20</v>
      </c>
      <c r="C8" s="3" t="str">
        <f>VLOOKUP(B8,base_data!$1:$1048576,2,0)</f>
        <v>미소로 건축사사무소</v>
      </c>
      <c r="D8" s="3" t="str">
        <f>VLOOKUP($B8,base_data!$1:$1048576,3,0)</f>
        <v>http://misoroarch.com/</v>
      </c>
      <c r="E8" s="3" t="str">
        <f>VLOOKUP($B8,base_data!$1:$1048576,4,0)</f>
        <v>http://misoroarch.com/images/main/mt_title.png</v>
      </c>
      <c r="F8" s="9" t="str">
        <f>VLOOKUP($B8,base_data!$1:$1048576,5,0)</f>
        <v>박완수, 박성남</v>
      </c>
      <c r="G8" s="9" t="str">
        <f>VLOOKUP($B8,base_data!$1:$1048576,6,0)</f>
        <v>02)577-4543</v>
      </c>
      <c r="H8" s="9" t="str">
        <f>VLOOKUP($B8,base_data!$1:$1048576,7,0)</f>
        <v>misoroarch@hanmail.net</v>
      </c>
      <c r="I8" s="3" t="s">
        <v>73</v>
      </c>
      <c r="J8" s="3" t="s">
        <v>292</v>
      </c>
      <c r="K8" s="4" t="s">
        <v>293</v>
      </c>
      <c r="L8" s="4" t="s">
        <v>294</v>
      </c>
      <c r="M8" s="3" t="s">
        <v>130</v>
      </c>
      <c r="N8" s="3" t="s">
        <v>278</v>
      </c>
    </row>
    <row r="9" spans="1:14" s="5" customFormat="1" ht="20.100000000000001" customHeight="1">
      <c r="A9" s="3" t="str">
        <f t="shared" si="0"/>
        <v>m_00001_pj_00008</v>
      </c>
      <c r="B9" s="3" t="s">
        <v>20</v>
      </c>
      <c r="C9" s="3" t="str">
        <f>VLOOKUP(B9,base_data!$1:$1048576,2,0)</f>
        <v>미소로 건축사사무소</v>
      </c>
      <c r="D9" s="3" t="str">
        <f>VLOOKUP($B9,base_data!$1:$1048576,3,0)</f>
        <v>http://misoroarch.com/</v>
      </c>
      <c r="E9" s="3" t="str">
        <f>VLOOKUP($B9,base_data!$1:$1048576,4,0)</f>
        <v>http://misoroarch.com/images/main/mt_title.png</v>
      </c>
      <c r="F9" s="9" t="str">
        <f>VLOOKUP($B9,base_data!$1:$1048576,5,0)</f>
        <v>박완수, 박성남</v>
      </c>
      <c r="G9" s="9" t="str">
        <f>VLOOKUP($B9,base_data!$1:$1048576,6,0)</f>
        <v>02)577-4543</v>
      </c>
      <c r="H9" s="9" t="str">
        <f>VLOOKUP($B9,base_data!$1:$1048576,7,0)</f>
        <v>misoroarch@hanmail.net</v>
      </c>
      <c r="I9" s="3" t="s">
        <v>74</v>
      </c>
      <c r="J9" s="3" t="s">
        <v>297</v>
      </c>
      <c r="K9" s="4" t="s">
        <v>295</v>
      </c>
      <c r="L9" s="4" t="s">
        <v>296</v>
      </c>
      <c r="M9" s="3" t="s">
        <v>298</v>
      </c>
      <c r="N9" s="3" t="s">
        <v>299</v>
      </c>
    </row>
    <row r="10" spans="1:14" s="5" customFormat="1" ht="20.100000000000001" customHeight="1">
      <c r="A10" s="3" t="str">
        <f t="shared" si="0"/>
        <v>m_00001_pj_00009</v>
      </c>
      <c r="B10" s="3" t="s">
        <v>20</v>
      </c>
      <c r="C10" s="3" t="str">
        <f>VLOOKUP(B10,base_data!$1:$1048576,2,0)</f>
        <v>미소로 건축사사무소</v>
      </c>
      <c r="D10" s="3" t="str">
        <f>VLOOKUP($B10,base_data!$1:$1048576,3,0)</f>
        <v>http://misoroarch.com/</v>
      </c>
      <c r="E10" s="3" t="str">
        <f>VLOOKUP($B10,base_data!$1:$1048576,4,0)</f>
        <v>http://misoroarch.com/images/main/mt_title.png</v>
      </c>
      <c r="F10" s="9" t="str">
        <f>VLOOKUP($B10,base_data!$1:$1048576,5,0)</f>
        <v>박완수, 박성남</v>
      </c>
      <c r="G10" s="9" t="str">
        <f>VLOOKUP($B10,base_data!$1:$1048576,6,0)</f>
        <v>02)577-4543</v>
      </c>
      <c r="H10" s="9" t="str">
        <f>VLOOKUP($B10,base_data!$1:$1048576,7,0)</f>
        <v>misoroarch@hanmail.net</v>
      </c>
      <c r="I10" s="3" t="s">
        <v>75</v>
      </c>
      <c r="J10" s="3" t="s">
        <v>302</v>
      </c>
      <c r="K10" s="4" t="s">
        <v>300</v>
      </c>
      <c r="L10" s="4" t="s">
        <v>301</v>
      </c>
      <c r="M10" s="3" t="s">
        <v>303</v>
      </c>
      <c r="N10" s="3" t="s">
        <v>304</v>
      </c>
    </row>
    <row r="11" spans="1:14" s="5" customFormat="1" ht="20.100000000000001" customHeight="1">
      <c r="A11" s="3" t="str">
        <f t="shared" si="0"/>
        <v>m_00001_pj_00010</v>
      </c>
      <c r="B11" s="3" t="s">
        <v>20</v>
      </c>
      <c r="C11" s="3" t="str">
        <f>VLOOKUP(B11,base_data!$1:$1048576,2,0)</f>
        <v>미소로 건축사사무소</v>
      </c>
      <c r="D11" s="3" t="str">
        <f>VLOOKUP($B11,base_data!$1:$1048576,3,0)</f>
        <v>http://misoroarch.com/</v>
      </c>
      <c r="E11" s="3" t="str">
        <f>VLOOKUP($B11,base_data!$1:$1048576,4,0)</f>
        <v>http://misoroarch.com/images/main/mt_title.png</v>
      </c>
      <c r="F11" s="9" t="str">
        <f>VLOOKUP($B11,base_data!$1:$1048576,5,0)</f>
        <v>박완수, 박성남</v>
      </c>
      <c r="G11" s="9" t="str">
        <f>VLOOKUP($B11,base_data!$1:$1048576,6,0)</f>
        <v>02)577-4543</v>
      </c>
      <c r="H11" s="9" t="str">
        <f>VLOOKUP($B11,base_data!$1:$1048576,7,0)</f>
        <v>misoroarch@hanmail.net</v>
      </c>
      <c r="I11" s="3" t="s">
        <v>113</v>
      </c>
      <c r="J11" s="3" t="s">
        <v>307</v>
      </c>
      <c r="K11" s="4" t="s">
        <v>305</v>
      </c>
      <c r="L11" s="4" t="s">
        <v>306</v>
      </c>
      <c r="M11" s="3" t="s">
        <v>308</v>
      </c>
      <c r="N11" s="3" t="s">
        <v>304</v>
      </c>
    </row>
    <row r="12" spans="1:14" s="5" customFormat="1" ht="20.100000000000001" customHeight="1">
      <c r="A12" s="3" t="str">
        <f t="shared" si="0"/>
        <v>m_00001_pj_00011</v>
      </c>
      <c r="B12" s="3" t="s">
        <v>20</v>
      </c>
      <c r="C12" s="3" t="str">
        <f>VLOOKUP(B12,base_data!$1:$1048576,2,0)</f>
        <v>미소로 건축사사무소</v>
      </c>
      <c r="D12" s="3" t="str">
        <f>VLOOKUP($B12,base_data!$1:$1048576,3,0)</f>
        <v>http://misoroarch.com/</v>
      </c>
      <c r="E12" s="3" t="str">
        <f>VLOOKUP($B12,base_data!$1:$1048576,4,0)</f>
        <v>http://misoroarch.com/images/main/mt_title.png</v>
      </c>
      <c r="F12" s="9" t="str">
        <f>VLOOKUP($B12,base_data!$1:$1048576,5,0)</f>
        <v>박완수, 박성남</v>
      </c>
      <c r="G12" s="9" t="str">
        <f>VLOOKUP($B12,base_data!$1:$1048576,6,0)</f>
        <v>02)577-4543</v>
      </c>
      <c r="H12" s="9" t="str">
        <f>VLOOKUP($B12,base_data!$1:$1048576,7,0)</f>
        <v>misoroarch@hanmail.net</v>
      </c>
      <c r="I12" s="3" t="s">
        <v>114</v>
      </c>
      <c r="J12" s="3" t="s">
        <v>311</v>
      </c>
      <c r="K12" s="4" t="s">
        <v>309</v>
      </c>
      <c r="L12" s="4" t="s">
        <v>310</v>
      </c>
      <c r="M12" s="3" t="s">
        <v>312</v>
      </c>
      <c r="N12" s="3" t="s">
        <v>304</v>
      </c>
    </row>
    <row r="13" spans="1:14" s="5" customFormat="1" ht="20.100000000000001" customHeight="1">
      <c r="A13" s="3" t="str">
        <f t="shared" si="0"/>
        <v>m_00001_pj_00012</v>
      </c>
      <c r="B13" s="3" t="s">
        <v>20</v>
      </c>
      <c r="C13" s="3" t="str">
        <f>VLOOKUP(B13,base_data!$1:$1048576,2,0)</f>
        <v>미소로 건축사사무소</v>
      </c>
      <c r="D13" s="3" t="str">
        <f>VLOOKUP($B13,base_data!$1:$1048576,3,0)</f>
        <v>http://misoroarch.com/</v>
      </c>
      <c r="E13" s="3" t="str">
        <f>VLOOKUP($B13,base_data!$1:$1048576,4,0)</f>
        <v>http://misoroarch.com/images/main/mt_title.png</v>
      </c>
      <c r="F13" s="9" t="str">
        <f>VLOOKUP($B13,base_data!$1:$1048576,5,0)</f>
        <v>박완수, 박성남</v>
      </c>
      <c r="G13" s="9" t="str">
        <f>VLOOKUP($B13,base_data!$1:$1048576,6,0)</f>
        <v>02)577-4543</v>
      </c>
      <c r="H13" s="9" t="str">
        <f>VLOOKUP($B13,base_data!$1:$1048576,7,0)</f>
        <v>misoroarch@hanmail.net</v>
      </c>
      <c r="I13" s="3" t="s">
        <v>147</v>
      </c>
      <c r="J13" s="3" t="s">
        <v>315</v>
      </c>
      <c r="K13" s="4" t="s">
        <v>313</v>
      </c>
      <c r="L13" s="4" t="s">
        <v>314</v>
      </c>
      <c r="M13" s="3" t="s">
        <v>316</v>
      </c>
      <c r="N13" s="3" t="s">
        <v>317</v>
      </c>
    </row>
    <row r="14" spans="1:14" s="5" customFormat="1" ht="20.100000000000001" customHeight="1">
      <c r="A14" s="3" t="str">
        <f t="shared" si="0"/>
        <v>m_00001_pj_00013</v>
      </c>
      <c r="B14" s="3" t="s">
        <v>20</v>
      </c>
      <c r="C14" s="3" t="str">
        <f>VLOOKUP(B14,base_data!$1:$1048576,2,0)</f>
        <v>미소로 건축사사무소</v>
      </c>
      <c r="D14" s="3" t="str">
        <f>VLOOKUP($B14,base_data!$1:$1048576,3,0)</f>
        <v>http://misoroarch.com/</v>
      </c>
      <c r="E14" s="3" t="str">
        <f>VLOOKUP($B14,base_data!$1:$1048576,4,0)</f>
        <v>http://misoroarch.com/images/main/mt_title.png</v>
      </c>
      <c r="F14" s="9" t="str">
        <f>VLOOKUP($B14,base_data!$1:$1048576,5,0)</f>
        <v>박완수, 박성남</v>
      </c>
      <c r="G14" s="9" t="str">
        <f>VLOOKUP($B14,base_data!$1:$1048576,6,0)</f>
        <v>02)577-4543</v>
      </c>
      <c r="H14" s="9" t="str">
        <f>VLOOKUP($B14,base_data!$1:$1048576,7,0)</f>
        <v>misoroarch@hanmail.net</v>
      </c>
      <c r="I14" s="3" t="s">
        <v>148</v>
      </c>
      <c r="J14" s="3" t="s">
        <v>318</v>
      </c>
      <c r="K14" s="4" t="s">
        <v>320</v>
      </c>
      <c r="L14" s="4" t="s">
        <v>322</v>
      </c>
      <c r="M14" s="3" t="s">
        <v>325</v>
      </c>
      <c r="N14" s="3" t="s">
        <v>324</v>
      </c>
    </row>
    <row r="15" spans="1:14" s="5" customFormat="1" ht="20.100000000000001" customHeight="1">
      <c r="A15" s="3" t="str">
        <f t="shared" si="0"/>
        <v>m_00001_pj_00014</v>
      </c>
      <c r="B15" s="3" t="s">
        <v>20</v>
      </c>
      <c r="C15" s="3" t="str">
        <f>VLOOKUP(B15,base_data!$1:$1048576,2,0)</f>
        <v>미소로 건축사사무소</v>
      </c>
      <c r="D15" s="3" t="str">
        <f>VLOOKUP($B15,base_data!$1:$1048576,3,0)</f>
        <v>http://misoroarch.com/</v>
      </c>
      <c r="E15" s="3" t="str">
        <f>VLOOKUP($B15,base_data!$1:$1048576,4,0)</f>
        <v>http://misoroarch.com/images/main/mt_title.png</v>
      </c>
      <c r="F15" s="9" t="str">
        <f>VLOOKUP($B15,base_data!$1:$1048576,5,0)</f>
        <v>박완수, 박성남</v>
      </c>
      <c r="G15" s="9" t="str">
        <f>VLOOKUP($B15,base_data!$1:$1048576,6,0)</f>
        <v>02)577-4543</v>
      </c>
      <c r="H15" s="9" t="str">
        <f>VLOOKUP($B15,base_data!$1:$1048576,7,0)</f>
        <v>misoroarch@hanmail.net</v>
      </c>
      <c r="I15" s="3" t="s">
        <v>149</v>
      </c>
      <c r="J15" s="3" t="s">
        <v>319</v>
      </c>
      <c r="K15" s="4" t="s">
        <v>321</v>
      </c>
      <c r="L15" s="4" t="s">
        <v>323</v>
      </c>
      <c r="M15" s="3" t="s">
        <v>326</v>
      </c>
      <c r="N15" s="3" t="s">
        <v>324</v>
      </c>
    </row>
    <row r="16" spans="1:14" s="8" customFormat="1" ht="20.100000000000001" customHeight="1">
      <c r="A16" s="6" t="str">
        <f t="shared" si="0"/>
        <v>s_00001_pj_00001</v>
      </c>
      <c r="B16" s="6" t="s">
        <v>37</v>
      </c>
      <c r="C16" s="6" t="str">
        <f>VLOOKUP(B16,base_data!$1:$1048576,2,0)</f>
        <v>소수 건축사사무소</v>
      </c>
      <c r="D16" s="6" t="str">
        <f>VLOOKUP($B16,base_data!$1:$1048576,3,0)</f>
        <v>http://sosu2357.com/</v>
      </c>
      <c r="E16" s="6" t="str">
        <f>VLOOKUP($B16,base_data!$1:$1048576,4,0)</f>
        <v>http://images.squarespace-cdn.com/content/v1/5756c135356fb02fbe7ced1d/1468466155608-AQICUKO1PT078R8MGRBO/sosu+ci-01+copy.png</v>
      </c>
      <c r="F16" s="12" t="str">
        <f>VLOOKUP($B16,base_data!$1:$1048576,5,0)</f>
        <v>김미희, 고석홍</v>
      </c>
      <c r="G16" s="12" t="str">
        <f>VLOOKUP($B16,base_data!$1:$1048576,6,0)</f>
        <v>02)461-2357</v>
      </c>
      <c r="H16" s="12" t="str">
        <f>VLOOKUP($B16,base_data!$1:$1048576,7,0)</f>
        <v>235711sosu@gmail.com</v>
      </c>
      <c r="I16" s="6" t="s">
        <v>67</v>
      </c>
      <c r="J16" s="6" t="s">
        <v>38</v>
      </c>
      <c r="K16" s="7" t="s">
        <v>39</v>
      </c>
      <c r="L16" s="7" t="s">
        <v>40</v>
      </c>
      <c r="M16" s="6" t="s">
        <v>708</v>
      </c>
      <c r="N16" s="6" t="s">
        <v>106</v>
      </c>
    </row>
    <row r="17" spans="1:14" s="8" customFormat="1" ht="20.100000000000001" customHeight="1">
      <c r="A17" s="6" t="str">
        <f t="shared" si="0"/>
        <v>s_00001_pj_00002</v>
      </c>
      <c r="B17" s="6" t="s">
        <v>37</v>
      </c>
      <c r="C17" s="6" t="str">
        <f>VLOOKUP(B17,base_data!$1:$1048576,2,0)</f>
        <v>소수 건축사사무소</v>
      </c>
      <c r="D17" s="6" t="str">
        <f>VLOOKUP($B17,base_data!$1:$1048576,3,0)</f>
        <v>http://sosu2357.com/</v>
      </c>
      <c r="E17" s="6" t="str">
        <f>VLOOKUP($B17,base_data!$1:$1048576,4,0)</f>
        <v>http://images.squarespace-cdn.com/content/v1/5756c135356fb02fbe7ced1d/1468466155608-AQICUKO1PT078R8MGRBO/sosu+ci-01+copy.png</v>
      </c>
      <c r="F17" s="12" t="str">
        <f>VLOOKUP($B17,base_data!$1:$1048576,5,0)</f>
        <v>김미희, 고석홍</v>
      </c>
      <c r="G17" s="12" t="str">
        <f>VLOOKUP($B17,base_data!$1:$1048576,6,0)</f>
        <v>02)461-2357</v>
      </c>
      <c r="H17" s="12" t="str">
        <f>VLOOKUP($B17,base_data!$1:$1048576,7,0)</f>
        <v>235711sosu@gmail.com</v>
      </c>
      <c r="I17" s="6" t="s">
        <v>68</v>
      </c>
      <c r="J17" s="6" t="s">
        <v>41</v>
      </c>
      <c r="K17" s="7" t="s">
        <v>42</v>
      </c>
      <c r="L17" s="7" t="s">
        <v>43</v>
      </c>
      <c r="M17" s="6" t="s">
        <v>44</v>
      </c>
      <c r="N17" s="6" t="s">
        <v>106</v>
      </c>
    </row>
    <row r="18" spans="1:14" s="8" customFormat="1" ht="20.100000000000001" customHeight="1">
      <c r="A18" s="6" t="str">
        <f t="shared" si="0"/>
        <v>s_00001_pj_00003</v>
      </c>
      <c r="B18" s="6" t="s">
        <v>37</v>
      </c>
      <c r="C18" s="6" t="str">
        <f>VLOOKUP(B18,base_data!$1:$1048576,2,0)</f>
        <v>소수 건축사사무소</v>
      </c>
      <c r="D18" s="6" t="str">
        <f>VLOOKUP($B18,base_data!$1:$1048576,3,0)</f>
        <v>http://sosu2357.com/</v>
      </c>
      <c r="E18" s="6" t="str">
        <f>VLOOKUP($B18,base_data!$1:$1048576,4,0)</f>
        <v>http://images.squarespace-cdn.com/content/v1/5756c135356fb02fbe7ced1d/1468466155608-AQICUKO1PT078R8MGRBO/sosu+ci-01+copy.png</v>
      </c>
      <c r="F18" s="12" t="str">
        <f>VLOOKUP($B18,base_data!$1:$1048576,5,0)</f>
        <v>김미희, 고석홍</v>
      </c>
      <c r="G18" s="12" t="str">
        <f>VLOOKUP($B18,base_data!$1:$1048576,6,0)</f>
        <v>02)461-2357</v>
      </c>
      <c r="H18" s="12" t="str">
        <f>VLOOKUP($B18,base_data!$1:$1048576,7,0)</f>
        <v>235711sosu@gmail.com</v>
      </c>
      <c r="I18" s="6" t="s">
        <v>69</v>
      </c>
      <c r="J18" s="6" t="s">
        <v>45</v>
      </c>
      <c r="K18" s="7" t="s">
        <v>46</v>
      </c>
      <c r="L18" s="7" t="s">
        <v>47</v>
      </c>
      <c r="M18" s="6" t="s">
        <v>691</v>
      </c>
      <c r="N18" s="6" t="s">
        <v>285</v>
      </c>
    </row>
    <row r="19" spans="1:14" s="8" customFormat="1" ht="20.100000000000001" customHeight="1">
      <c r="A19" s="6" t="str">
        <f t="shared" si="0"/>
        <v>s_00001_pj_00004</v>
      </c>
      <c r="B19" s="6" t="s">
        <v>37</v>
      </c>
      <c r="C19" s="6" t="str">
        <f>VLOOKUP(B19,base_data!$1:$1048576,2,0)</f>
        <v>소수 건축사사무소</v>
      </c>
      <c r="D19" s="6" t="str">
        <f>VLOOKUP($B19,base_data!$1:$1048576,3,0)</f>
        <v>http://sosu2357.com/</v>
      </c>
      <c r="E19" s="6" t="str">
        <f>VLOOKUP($B19,base_data!$1:$1048576,4,0)</f>
        <v>http://images.squarespace-cdn.com/content/v1/5756c135356fb02fbe7ced1d/1468466155608-AQICUKO1PT078R8MGRBO/sosu+ci-01+copy.png</v>
      </c>
      <c r="F19" s="12" t="str">
        <f>VLOOKUP($B19,base_data!$1:$1048576,5,0)</f>
        <v>김미희, 고석홍</v>
      </c>
      <c r="G19" s="12" t="str">
        <f>VLOOKUP($B19,base_data!$1:$1048576,6,0)</f>
        <v>02)461-2357</v>
      </c>
      <c r="H19" s="12" t="str">
        <f>VLOOKUP($B19,base_data!$1:$1048576,7,0)</f>
        <v>235711sosu@gmail.com</v>
      </c>
      <c r="I19" s="6" t="s">
        <v>70</v>
      </c>
      <c r="J19" s="6" t="s">
        <v>48</v>
      </c>
      <c r="K19" s="7" t="s">
        <v>49</v>
      </c>
      <c r="L19" s="7" t="s">
        <v>50</v>
      </c>
      <c r="M19" s="6" t="s">
        <v>51</v>
      </c>
      <c r="N19" s="6" t="s">
        <v>107</v>
      </c>
    </row>
    <row r="20" spans="1:14" s="8" customFormat="1" ht="20.100000000000001" customHeight="1">
      <c r="A20" s="6" t="str">
        <f t="shared" si="0"/>
        <v>s_00001_pj_00005</v>
      </c>
      <c r="B20" s="6" t="s">
        <v>37</v>
      </c>
      <c r="C20" s="6" t="str">
        <f>VLOOKUP(B20,base_data!$1:$1048576,2,0)</f>
        <v>소수 건축사사무소</v>
      </c>
      <c r="D20" s="6" t="str">
        <f>VLOOKUP($B20,base_data!$1:$1048576,3,0)</f>
        <v>http://sosu2357.com/</v>
      </c>
      <c r="E20" s="6" t="str">
        <f>VLOOKUP($B20,base_data!$1:$1048576,4,0)</f>
        <v>http://images.squarespace-cdn.com/content/v1/5756c135356fb02fbe7ced1d/1468466155608-AQICUKO1PT078R8MGRBO/sosu+ci-01+copy.png</v>
      </c>
      <c r="F20" s="12" t="str">
        <f>VLOOKUP($B20,base_data!$1:$1048576,5,0)</f>
        <v>김미희, 고석홍</v>
      </c>
      <c r="G20" s="12" t="str">
        <f>VLOOKUP($B20,base_data!$1:$1048576,6,0)</f>
        <v>02)461-2357</v>
      </c>
      <c r="H20" s="12" t="str">
        <f>VLOOKUP($B20,base_data!$1:$1048576,7,0)</f>
        <v>235711sosu@gmail.com</v>
      </c>
      <c r="I20" s="6" t="s">
        <v>71</v>
      </c>
      <c r="J20" s="6" t="s">
        <v>52</v>
      </c>
      <c r="K20" s="7" t="s">
        <v>53</v>
      </c>
      <c r="L20" s="7" t="s">
        <v>54</v>
      </c>
      <c r="M20" s="6" t="s">
        <v>181</v>
      </c>
      <c r="N20" s="6" t="s">
        <v>106</v>
      </c>
    </row>
    <row r="21" spans="1:14" s="8" customFormat="1" ht="20.100000000000001" customHeight="1">
      <c r="A21" s="6" t="str">
        <f t="shared" si="0"/>
        <v>s_00001_pj_00006</v>
      </c>
      <c r="B21" s="6" t="s">
        <v>37</v>
      </c>
      <c r="C21" s="6" t="str">
        <f>VLOOKUP(B21,base_data!$1:$1048576,2,0)</f>
        <v>소수 건축사사무소</v>
      </c>
      <c r="D21" s="6" t="str">
        <f>VLOOKUP($B21,base_data!$1:$1048576,3,0)</f>
        <v>http://sosu2357.com/</v>
      </c>
      <c r="E21" s="6" t="str">
        <f>VLOOKUP($B21,base_data!$1:$1048576,4,0)</f>
        <v>http://images.squarespace-cdn.com/content/v1/5756c135356fb02fbe7ced1d/1468466155608-AQICUKO1PT078R8MGRBO/sosu+ci-01+copy.png</v>
      </c>
      <c r="F21" s="12" t="str">
        <f>VLOOKUP($B21,base_data!$1:$1048576,5,0)</f>
        <v>김미희, 고석홍</v>
      </c>
      <c r="G21" s="12" t="str">
        <f>VLOOKUP($B21,base_data!$1:$1048576,6,0)</f>
        <v>02)461-2357</v>
      </c>
      <c r="H21" s="12" t="str">
        <f>VLOOKUP($B21,base_data!$1:$1048576,7,0)</f>
        <v>235711sosu@gmail.com</v>
      </c>
      <c r="I21" s="6" t="s">
        <v>72</v>
      </c>
      <c r="J21" s="6" t="s">
        <v>55</v>
      </c>
      <c r="K21" s="7" t="s">
        <v>56</v>
      </c>
      <c r="L21" s="7" t="s">
        <v>57</v>
      </c>
      <c r="M21" s="6" t="s">
        <v>179</v>
      </c>
      <c r="N21" s="6" t="s">
        <v>180</v>
      </c>
    </row>
    <row r="22" spans="1:14" s="8" customFormat="1" ht="20.100000000000001" customHeight="1">
      <c r="A22" s="6" t="str">
        <f t="shared" si="0"/>
        <v>s_00001_pj_00007</v>
      </c>
      <c r="B22" s="6" t="s">
        <v>37</v>
      </c>
      <c r="C22" s="6" t="str">
        <f>VLOOKUP(B22,base_data!$1:$1048576,2,0)</f>
        <v>소수 건축사사무소</v>
      </c>
      <c r="D22" s="6" t="str">
        <f>VLOOKUP($B22,base_data!$1:$1048576,3,0)</f>
        <v>http://sosu2357.com/</v>
      </c>
      <c r="E22" s="6" t="str">
        <f>VLOOKUP($B22,base_data!$1:$1048576,4,0)</f>
        <v>http://images.squarespace-cdn.com/content/v1/5756c135356fb02fbe7ced1d/1468466155608-AQICUKO1PT078R8MGRBO/sosu+ci-01+copy.png</v>
      </c>
      <c r="F22" s="12" t="str">
        <f>VLOOKUP($B22,base_data!$1:$1048576,5,0)</f>
        <v>김미희, 고석홍</v>
      </c>
      <c r="G22" s="12" t="str">
        <f>VLOOKUP($B22,base_data!$1:$1048576,6,0)</f>
        <v>02)461-2357</v>
      </c>
      <c r="H22" s="12" t="str">
        <f>VLOOKUP($B22,base_data!$1:$1048576,7,0)</f>
        <v>235711sosu@gmail.com</v>
      </c>
      <c r="I22" s="6" t="s">
        <v>73</v>
      </c>
      <c r="J22" s="6" t="s">
        <v>58</v>
      </c>
      <c r="K22" s="7" t="s">
        <v>59</v>
      </c>
      <c r="L22" s="7" t="s">
        <v>60</v>
      </c>
      <c r="M22" s="6" t="s">
        <v>692</v>
      </c>
      <c r="N22" s="6" t="s">
        <v>108</v>
      </c>
    </row>
    <row r="23" spans="1:14" s="8" customFormat="1" ht="20.100000000000001" customHeight="1">
      <c r="A23" s="6" t="str">
        <f t="shared" si="0"/>
        <v>s_00001_pj_00008</v>
      </c>
      <c r="B23" s="6" t="s">
        <v>37</v>
      </c>
      <c r="C23" s="6" t="str">
        <f>VLOOKUP(B23,base_data!$1:$1048576,2,0)</f>
        <v>소수 건축사사무소</v>
      </c>
      <c r="D23" s="6" t="str">
        <f>VLOOKUP($B23,base_data!$1:$1048576,3,0)</f>
        <v>http://sosu2357.com/</v>
      </c>
      <c r="E23" s="6" t="str">
        <f>VLOOKUP($B23,base_data!$1:$1048576,4,0)</f>
        <v>http://images.squarespace-cdn.com/content/v1/5756c135356fb02fbe7ced1d/1468466155608-AQICUKO1PT078R8MGRBO/sosu+ci-01+copy.png</v>
      </c>
      <c r="F23" s="12" t="str">
        <f>VLOOKUP($B23,base_data!$1:$1048576,5,0)</f>
        <v>김미희, 고석홍</v>
      </c>
      <c r="G23" s="12" t="str">
        <f>VLOOKUP($B23,base_data!$1:$1048576,6,0)</f>
        <v>02)461-2357</v>
      </c>
      <c r="H23" s="12" t="str">
        <f>VLOOKUP($B23,base_data!$1:$1048576,7,0)</f>
        <v>235711sosu@gmail.com</v>
      </c>
      <c r="I23" s="6" t="s">
        <v>74</v>
      </c>
      <c r="J23" s="6" t="s">
        <v>61</v>
      </c>
      <c r="K23" s="7" t="s">
        <v>62</v>
      </c>
      <c r="L23" s="7" t="s">
        <v>710</v>
      </c>
      <c r="M23" s="6" t="s">
        <v>693</v>
      </c>
      <c r="N23" s="6" t="s">
        <v>102</v>
      </c>
    </row>
    <row r="24" spans="1:14" s="8" customFormat="1" ht="20.100000000000001" customHeight="1">
      <c r="A24" s="6" t="str">
        <f t="shared" si="0"/>
        <v>s_00001_pj_00009</v>
      </c>
      <c r="B24" s="6" t="s">
        <v>37</v>
      </c>
      <c r="C24" s="6" t="str">
        <f>VLOOKUP(B24,base_data!$1:$1048576,2,0)</f>
        <v>소수 건축사사무소</v>
      </c>
      <c r="D24" s="6" t="str">
        <f>VLOOKUP($B24,base_data!$1:$1048576,3,0)</f>
        <v>http://sosu2357.com/</v>
      </c>
      <c r="E24" s="6" t="str">
        <f>VLOOKUP($B24,base_data!$1:$1048576,4,0)</f>
        <v>http://images.squarespace-cdn.com/content/v1/5756c135356fb02fbe7ced1d/1468466155608-AQICUKO1PT078R8MGRBO/sosu+ci-01+copy.png</v>
      </c>
      <c r="F24" s="12" t="str">
        <f>VLOOKUP($B24,base_data!$1:$1048576,5,0)</f>
        <v>김미희, 고석홍</v>
      </c>
      <c r="G24" s="12" t="str">
        <f>VLOOKUP($B24,base_data!$1:$1048576,6,0)</f>
        <v>02)461-2357</v>
      </c>
      <c r="H24" s="12" t="str">
        <f>VLOOKUP($B24,base_data!$1:$1048576,7,0)</f>
        <v>235711sosu@gmail.com</v>
      </c>
      <c r="I24" s="6" t="s">
        <v>75</v>
      </c>
      <c r="J24" s="6" t="s">
        <v>63</v>
      </c>
      <c r="K24" s="7" t="s">
        <v>711</v>
      </c>
      <c r="L24" s="7" t="s">
        <v>64</v>
      </c>
      <c r="M24" s="6" t="s">
        <v>65</v>
      </c>
      <c r="N24" s="6" t="s">
        <v>106</v>
      </c>
    </row>
    <row r="25" spans="1:14" s="8" customFormat="1" ht="20.100000000000001" customHeight="1">
      <c r="A25" s="6" t="str">
        <f t="shared" si="0"/>
        <v>s_00001_pj_00010</v>
      </c>
      <c r="B25" s="6" t="s">
        <v>21</v>
      </c>
      <c r="C25" s="6" t="str">
        <f>VLOOKUP(B25,base_data!$1:$1048576,2,0)</f>
        <v>소수 건축사사무소</v>
      </c>
      <c r="D25" s="6" t="str">
        <f>VLOOKUP($B25,base_data!$1:$1048576,3,0)</f>
        <v>http://sosu2357.com/</v>
      </c>
      <c r="E25" s="6" t="str">
        <f>VLOOKUP($B25,base_data!$1:$1048576,4,0)</f>
        <v>http://images.squarespace-cdn.com/content/v1/5756c135356fb02fbe7ced1d/1468466155608-AQICUKO1PT078R8MGRBO/sosu+ci-01+copy.png</v>
      </c>
      <c r="F25" s="12" t="str">
        <f>VLOOKUP($B25,base_data!$1:$1048576,5,0)</f>
        <v>김미희, 고석홍</v>
      </c>
      <c r="G25" s="12" t="str">
        <f>VLOOKUP($B25,base_data!$1:$1048576,6,0)</f>
        <v>02)461-2357</v>
      </c>
      <c r="H25" s="12" t="str">
        <f>VLOOKUP($B25,base_data!$1:$1048576,7,0)</f>
        <v>235711sosu@gmail.com</v>
      </c>
      <c r="I25" s="6" t="s">
        <v>113</v>
      </c>
      <c r="J25" s="6" t="s">
        <v>244</v>
      </c>
      <c r="K25" s="7" t="s">
        <v>245</v>
      </c>
      <c r="L25" s="7" t="s">
        <v>246</v>
      </c>
      <c r="M25" s="6" t="s">
        <v>247</v>
      </c>
      <c r="N25" s="6" t="s">
        <v>251</v>
      </c>
    </row>
    <row r="26" spans="1:14" s="8" customFormat="1" ht="20.100000000000001" customHeight="1">
      <c r="A26" s="6" t="str">
        <f t="shared" si="0"/>
        <v>s_00001_pj_00011</v>
      </c>
      <c r="B26" s="6" t="s">
        <v>21</v>
      </c>
      <c r="C26" s="6" t="str">
        <f>VLOOKUP(B26,base_data!$1:$1048576,2,0)</f>
        <v>소수 건축사사무소</v>
      </c>
      <c r="D26" s="6" t="str">
        <f>VLOOKUP($B26,base_data!$1:$1048576,3,0)</f>
        <v>http://sosu2357.com/</v>
      </c>
      <c r="E26" s="6" t="str">
        <f>VLOOKUP($B26,base_data!$1:$1048576,4,0)</f>
        <v>http://images.squarespace-cdn.com/content/v1/5756c135356fb02fbe7ced1d/1468466155608-AQICUKO1PT078R8MGRBO/sosu+ci-01+copy.png</v>
      </c>
      <c r="F26" s="12" t="str">
        <f>VLOOKUP($B26,base_data!$1:$1048576,5,0)</f>
        <v>김미희, 고석홍</v>
      </c>
      <c r="G26" s="12" t="str">
        <f>VLOOKUP($B26,base_data!$1:$1048576,6,0)</f>
        <v>02)461-2357</v>
      </c>
      <c r="H26" s="12" t="str">
        <f>VLOOKUP($B26,base_data!$1:$1048576,7,0)</f>
        <v>235711sosu@gmail.com</v>
      </c>
      <c r="I26" s="6" t="s">
        <v>114</v>
      </c>
      <c r="J26" s="6" t="s">
        <v>248</v>
      </c>
      <c r="K26" s="7" t="s">
        <v>249</v>
      </c>
      <c r="L26" s="7" t="s">
        <v>1073</v>
      </c>
      <c r="M26" s="6" t="s">
        <v>250</v>
      </c>
      <c r="N26" s="6" t="s">
        <v>360</v>
      </c>
    </row>
    <row r="27" spans="1:14" s="8" customFormat="1" ht="20.100000000000001" customHeight="1">
      <c r="A27" s="6" t="str">
        <f t="shared" si="0"/>
        <v>s_00001_pj_00012</v>
      </c>
      <c r="B27" s="6" t="s">
        <v>21</v>
      </c>
      <c r="C27" s="6" t="str">
        <f>VLOOKUP(B27,base_data!$1:$1048576,2,0)</f>
        <v>소수 건축사사무소</v>
      </c>
      <c r="D27" s="6" t="str">
        <f>VLOOKUP($B27,base_data!$1:$1048576,3,0)</f>
        <v>http://sosu2357.com/</v>
      </c>
      <c r="E27" s="6" t="str">
        <f>VLOOKUP($B27,base_data!$1:$1048576,4,0)</f>
        <v>http://images.squarespace-cdn.com/content/v1/5756c135356fb02fbe7ced1d/1468466155608-AQICUKO1PT078R8MGRBO/sosu+ci-01+copy.png</v>
      </c>
      <c r="F27" s="12" t="str">
        <f>VLOOKUP($B27,base_data!$1:$1048576,5,0)</f>
        <v>김미희, 고석홍</v>
      </c>
      <c r="G27" s="12" t="str">
        <f>VLOOKUP($B27,base_data!$1:$1048576,6,0)</f>
        <v>02)461-2357</v>
      </c>
      <c r="H27" s="12" t="str">
        <f>VLOOKUP($B27,base_data!$1:$1048576,7,0)</f>
        <v>235711sosu@gmail.com</v>
      </c>
      <c r="I27" s="6" t="s">
        <v>147</v>
      </c>
      <c r="J27" s="6" t="s">
        <v>253</v>
      </c>
      <c r="K27" s="7" t="s">
        <v>254</v>
      </c>
      <c r="L27" s="7" t="s">
        <v>1074</v>
      </c>
      <c r="M27" s="6" t="s">
        <v>255</v>
      </c>
      <c r="N27" s="6" t="s">
        <v>360</v>
      </c>
    </row>
    <row r="28" spans="1:14" s="8" customFormat="1" ht="20.100000000000001" customHeight="1">
      <c r="A28" s="6" t="str">
        <f t="shared" si="0"/>
        <v>s_00001_pj_00013</v>
      </c>
      <c r="B28" s="6" t="s">
        <v>21</v>
      </c>
      <c r="C28" s="6" t="str">
        <f>VLOOKUP(B28,base_data!$1:$1048576,2,0)</f>
        <v>소수 건축사사무소</v>
      </c>
      <c r="D28" s="6" t="str">
        <f>VLOOKUP($B28,base_data!$1:$1048576,3,0)</f>
        <v>http://sosu2357.com/</v>
      </c>
      <c r="E28" s="6" t="str">
        <f>VLOOKUP($B28,base_data!$1:$1048576,4,0)</f>
        <v>http://images.squarespace-cdn.com/content/v1/5756c135356fb02fbe7ced1d/1468466155608-AQICUKO1PT078R8MGRBO/sosu+ci-01+copy.png</v>
      </c>
      <c r="F28" s="12" t="str">
        <f>VLOOKUP($B28,base_data!$1:$1048576,5,0)</f>
        <v>김미희, 고석홍</v>
      </c>
      <c r="G28" s="12" t="str">
        <f>VLOOKUP($B28,base_data!$1:$1048576,6,0)</f>
        <v>02)461-2357</v>
      </c>
      <c r="H28" s="12" t="str">
        <f>VLOOKUP($B28,base_data!$1:$1048576,7,0)</f>
        <v>235711sosu@gmail.com</v>
      </c>
      <c r="I28" s="6" t="s">
        <v>148</v>
      </c>
      <c r="J28" s="6" t="s">
        <v>256</v>
      </c>
      <c r="K28" s="7" t="s">
        <v>257</v>
      </c>
      <c r="L28" s="7" t="s">
        <v>1075</v>
      </c>
      <c r="M28" s="6" t="s">
        <v>258</v>
      </c>
      <c r="N28" s="6" t="s">
        <v>252</v>
      </c>
    </row>
    <row r="29" spans="1:14" s="8" customFormat="1" ht="20.100000000000001" customHeight="1">
      <c r="A29" s="6" t="str">
        <f t="shared" si="0"/>
        <v>s_00001_pj_00014</v>
      </c>
      <c r="B29" s="6" t="s">
        <v>21</v>
      </c>
      <c r="C29" s="6" t="str">
        <f>VLOOKUP(B29,base_data!$1:$1048576,2,0)</f>
        <v>소수 건축사사무소</v>
      </c>
      <c r="D29" s="6" t="str">
        <f>VLOOKUP($B29,base_data!$1:$1048576,3,0)</f>
        <v>http://sosu2357.com/</v>
      </c>
      <c r="E29" s="6" t="str">
        <f>VLOOKUP($B29,base_data!$1:$1048576,4,0)</f>
        <v>http://images.squarespace-cdn.com/content/v1/5756c135356fb02fbe7ced1d/1468466155608-AQICUKO1PT078R8MGRBO/sosu+ci-01+copy.png</v>
      </c>
      <c r="F29" s="12" t="str">
        <f>VLOOKUP($B29,base_data!$1:$1048576,5,0)</f>
        <v>김미희, 고석홍</v>
      </c>
      <c r="G29" s="12" t="str">
        <f>VLOOKUP($B29,base_data!$1:$1048576,6,0)</f>
        <v>02)461-2357</v>
      </c>
      <c r="H29" s="12" t="str">
        <f>VLOOKUP($B29,base_data!$1:$1048576,7,0)</f>
        <v>235711sosu@gmail.com</v>
      </c>
      <c r="I29" s="6" t="s">
        <v>149</v>
      </c>
      <c r="J29" s="6" t="s">
        <v>259</v>
      </c>
      <c r="K29" s="7" t="s">
        <v>260</v>
      </c>
      <c r="L29" s="7" t="s">
        <v>1076</v>
      </c>
      <c r="M29" s="6" t="s">
        <v>261</v>
      </c>
      <c r="N29" s="6" t="s">
        <v>251</v>
      </c>
    </row>
    <row r="30" spans="1:14" s="8" customFormat="1" ht="20.100000000000001" customHeight="1">
      <c r="A30" s="6" t="str">
        <f t="shared" si="0"/>
        <v>s_00001_pj_00015</v>
      </c>
      <c r="B30" s="6" t="s">
        <v>21</v>
      </c>
      <c r="C30" s="6" t="str">
        <f>VLOOKUP(B30,base_data!$1:$1048576,2,0)</f>
        <v>소수 건축사사무소</v>
      </c>
      <c r="D30" s="6" t="str">
        <f>VLOOKUP($B30,base_data!$1:$1048576,3,0)</f>
        <v>http://sosu2357.com/</v>
      </c>
      <c r="E30" s="6" t="str">
        <f>VLOOKUP($B30,base_data!$1:$1048576,4,0)</f>
        <v>http://images.squarespace-cdn.com/content/v1/5756c135356fb02fbe7ced1d/1468466155608-AQICUKO1PT078R8MGRBO/sosu+ci-01+copy.png</v>
      </c>
      <c r="F30" s="12" t="str">
        <f>VLOOKUP($B30,base_data!$1:$1048576,5,0)</f>
        <v>김미희, 고석홍</v>
      </c>
      <c r="G30" s="12" t="str">
        <f>VLOOKUP($B30,base_data!$1:$1048576,6,0)</f>
        <v>02)461-2357</v>
      </c>
      <c r="H30" s="12" t="str">
        <f>VLOOKUP($B30,base_data!$1:$1048576,7,0)</f>
        <v>235711sosu@gmail.com</v>
      </c>
      <c r="I30" s="6" t="s">
        <v>150</v>
      </c>
      <c r="J30" s="6" t="s">
        <v>262</v>
      </c>
      <c r="K30" s="7" t="s">
        <v>263</v>
      </c>
      <c r="L30" s="7" t="s">
        <v>1077</v>
      </c>
      <c r="M30" s="6" t="s">
        <v>264</v>
      </c>
      <c r="N30" s="6" t="s">
        <v>106</v>
      </c>
    </row>
    <row r="31" spans="1:14" s="8" customFormat="1" ht="20.100000000000001" customHeight="1">
      <c r="A31" s="6" t="str">
        <f t="shared" si="0"/>
        <v>s_00001_pj_00016</v>
      </c>
      <c r="B31" s="6" t="s">
        <v>21</v>
      </c>
      <c r="C31" s="6" t="str">
        <f>VLOOKUP(B31,base_data!$1:$1048576,2,0)</f>
        <v>소수 건축사사무소</v>
      </c>
      <c r="D31" s="6" t="str">
        <f>VLOOKUP($B31,base_data!$1:$1048576,3,0)</f>
        <v>http://sosu2357.com/</v>
      </c>
      <c r="E31" s="6" t="str">
        <f>VLOOKUP($B31,base_data!$1:$1048576,4,0)</f>
        <v>http://images.squarespace-cdn.com/content/v1/5756c135356fb02fbe7ced1d/1468466155608-AQICUKO1PT078R8MGRBO/sosu+ci-01+copy.png</v>
      </c>
      <c r="F31" s="12" t="str">
        <f>VLOOKUP($B31,base_data!$1:$1048576,5,0)</f>
        <v>김미희, 고석홍</v>
      </c>
      <c r="G31" s="12" t="str">
        <f>VLOOKUP($B31,base_data!$1:$1048576,6,0)</f>
        <v>02)461-2357</v>
      </c>
      <c r="H31" s="12" t="str">
        <f>VLOOKUP($B31,base_data!$1:$1048576,7,0)</f>
        <v>235711sosu@gmail.com</v>
      </c>
      <c r="I31" s="6" t="s">
        <v>151</v>
      </c>
      <c r="J31" s="6" t="s">
        <v>265</v>
      </c>
      <c r="K31" s="7" t="s">
        <v>266</v>
      </c>
      <c r="L31" s="7" t="s">
        <v>1078</v>
      </c>
      <c r="M31" s="6" t="s">
        <v>267</v>
      </c>
      <c r="N31" s="6" t="s">
        <v>360</v>
      </c>
    </row>
    <row r="32" spans="1:14" s="8" customFormat="1" ht="20.100000000000001" customHeight="1">
      <c r="A32" s="6" t="str">
        <f t="shared" si="0"/>
        <v>s_00001_pj_00017</v>
      </c>
      <c r="B32" s="6" t="s">
        <v>21</v>
      </c>
      <c r="C32" s="6" t="str">
        <f>VLOOKUP(B32,base_data!$1:$1048576,2,0)</f>
        <v>소수 건축사사무소</v>
      </c>
      <c r="D32" s="6" t="str">
        <f>VLOOKUP($B32,base_data!$1:$1048576,3,0)</f>
        <v>http://sosu2357.com/</v>
      </c>
      <c r="E32" s="6" t="str">
        <f>VLOOKUP($B32,base_data!$1:$1048576,4,0)</f>
        <v>http://images.squarespace-cdn.com/content/v1/5756c135356fb02fbe7ced1d/1468466155608-AQICUKO1PT078R8MGRBO/sosu+ci-01+copy.png</v>
      </c>
      <c r="F32" s="12" t="str">
        <f>VLOOKUP($B32,base_data!$1:$1048576,5,0)</f>
        <v>김미희, 고석홍</v>
      </c>
      <c r="G32" s="12" t="str">
        <f>VLOOKUP($B32,base_data!$1:$1048576,6,0)</f>
        <v>02)461-2357</v>
      </c>
      <c r="H32" s="12" t="str">
        <f>VLOOKUP($B32,base_data!$1:$1048576,7,0)</f>
        <v>235711sosu@gmail.com</v>
      </c>
      <c r="I32" s="6" t="s">
        <v>152</v>
      </c>
      <c r="J32" s="6" t="s">
        <v>268</v>
      </c>
      <c r="K32" s="7" t="s">
        <v>269</v>
      </c>
      <c r="L32" s="7" t="s">
        <v>1079</v>
      </c>
      <c r="M32" s="6" t="s">
        <v>270</v>
      </c>
      <c r="N32" s="6" t="s">
        <v>271</v>
      </c>
    </row>
    <row r="33" spans="1:14" s="8" customFormat="1" ht="20.100000000000001" customHeight="1">
      <c r="A33" s="6" t="str">
        <f t="shared" si="0"/>
        <v>s_00001_pj_00018</v>
      </c>
      <c r="B33" s="6" t="s">
        <v>21</v>
      </c>
      <c r="C33" s="6" t="str">
        <f>VLOOKUP(B33,base_data!$1:$1048576,2,0)</f>
        <v>소수 건축사사무소</v>
      </c>
      <c r="D33" s="6" t="str">
        <f>VLOOKUP($B33,base_data!$1:$1048576,3,0)</f>
        <v>http://sosu2357.com/</v>
      </c>
      <c r="E33" s="6" t="str">
        <f>VLOOKUP($B33,base_data!$1:$1048576,4,0)</f>
        <v>http://images.squarespace-cdn.com/content/v1/5756c135356fb02fbe7ced1d/1468466155608-AQICUKO1PT078R8MGRBO/sosu+ci-01+copy.png</v>
      </c>
      <c r="F33" s="12" t="str">
        <f>VLOOKUP($B33,base_data!$1:$1048576,5,0)</f>
        <v>김미희, 고석홍</v>
      </c>
      <c r="G33" s="12" t="str">
        <f>VLOOKUP($B33,base_data!$1:$1048576,6,0)</f>
        <v>02)461-2357</v>
      </c>
      <c r="H33" s="12" t="str">
        <f>VLOOKUP($B33,base_data!$1:$1048576,7,0)</f>
        <v>235711sosu@gmail.com</v>
      </c>
      <c r="I33" s="6" t="s">
        <v>153</v>
      </c>
      <c r="J33" s="6" t="s">
        <v>272</v>
      </c>
      <c r="K33" s="7" t="s">
        <v>273</v>
      </c>
      <c r="L33" s="7" t="s">
        <v>1080</v>
      </c>
      <c r="M33" s="6" t="s">
        <v>274</v>
      </c>
      <c r="N33" s="6" t="s">
        <v>106</v>
      </c>
    </row>
    <row r="34" spans="1:14" s="8" customFormat="1" ht="20.100000000000001" customHeight="1">
      <c r="A34" s="6" t="str">
        <f t="shared" ref="A34:A65" si="1">B34&amp;"_"&amp;I34</f>
        <v>s_00001_pj_00019</v>
      </c>
      <c r="B34" s="6" t="s">
        <v>21</v>
      </c>
      <c r="C34" s="6" t="str">
        <f>VLOOKUP(B34,base_data!$1:$1048576,2,0)</f>
        <v>소수 건축사사무소</v>
      </c>
      <c r="D34" s="6" t="str">
        <f>VLOOKUP($B34,base_data!$1:$1048576,3,0)</f>
        <v>http://sosu2357.com/</v>
      </c>
      <c r="E34" s="6" t="str">
        <f>VLOOKUP($B34,base_data!$1:$1048576,4,0)</f>
        <v>http://images.squarespace-cdn.com/content/v1/5756c135356fb02fbe7ced1d/1468466155608-AQICUKO1PT078R8MGRBO/sosu+ci-01+copy.png</v>
      </c>
      <c r="F34" s="12" t="str">
        <f>VLOOKUP($B34,base_data!$1:$1048576,5,0)</f>
        <v>김미희, 고석홍</v>
      </c>
      <c r="G34" s="12" t="str">
        <f>VLOOKUP($B34,base_data!$1:$1048576,6,0)</f>
        <v>02)461-2357</v>
      </c>
      <c r="H34" s="12" t="str">
        <f>VLOOKUP($B34,base_data!$1:$1048576,7,0)</f>
        <v>235711sosu@gmail.com</v>
      </c>
      <c r="I34" s="6" t="s">
        <v>154</v>
      </c>
      <c r="J34" s="6" t="s">
        <v>275</v>
      </c>
      <c r="K34" s="7" t="s">
        <v>276</v>
      </c>
      <c r="L34" s="7" t="s">
        <v>1081</v>
      </c>
      <c r="M34" s="6" t="s">
        <v>277</v>
      </c>
      <c r="N34" s="6" t="s">
        <v>278</v>
      </c>
    </row>
    <row r="35" spans="1:14" s="8" customFormat="1" ht="20.100000000000001" customHeight="1">
      <c r="A35" s="6" t="str">
        <f t="shared" si="1"/>
        <v>s_00001_pj_00020</v>
      </c>
      <c r="B35" s="6" t="s">
        <v>21</v>
      </c>
      <c r="C35" s="6" t="str">
        <f>VLOOKUP(B35,base_data!$1:$1048576,2,0)</f>
        <v>소수 건축사사무소</v>
      </c>
      <c r="D35" s="6" t="str">
        <f>VLOOKUP($B35,base_data!$1:$1048576,3,0)</f>
        <v>http://sosu2357.com/</v>
      </c>
      <c r="E35" s="6" t="str">
        <f>VLOOKUP($B35,base_data!$1:$1048576,4,0)</f>
        <v>http://images.squarespace-cdn.com/content/v1/5756c135356fb02fbe7ced1d/1468466155608-AQICUKO1PT078R8MGRBO/sosu+ci-01+copy.png</v>
      </c>
      <c r="F35" s="12" t="str">
        <f>VLOOKUP($B35,base_data!$1:$1048576,5,0)</f>
        <v>김미희, 고석홍</v>
      </c>
      <c r="G35" s="12" t="str">
        <f>VLOOKUP($B35,base_data!$1:$1048576,6,0)</f>
        <v>02)461-2357</v>
      </c>
      <c r="H35" s="12" t="str">
        <f>VLOOKUP($B35,base_data!$1:$1048576,7,0)</f>
        <v>235711sosu@gmail.com</v>
      </c>
      <c r="I35" s="6" t="s">
        <v>155</v>
      </c>
      <c r="J35" s="6" t="s">
        <v>279</v>
      </c>
      <c r="K35" s="7" t="s">
        <v>280</v>
      </c>
      <c r="L35" s="7" t="s">
        <v>1082</v>
      </c>
      <c r="M35" s="6" t="s">
        <v>281</v>
      </c>
      <c r="N35" s="6" t="s">
        <v>278</v>
      </c>
    </row>
    <row r="36" spans="1:14" s="5" customFormat="1" ht="20.100000000000001" customHeight="1">
      <c r="A36" s="3" t="str">
        <f t="shared" si="1"/>
        <v>t_00001_pj_00001</v>
      </c>
      <c r="B36" s="3" t="s">
        <v>66</v>
      </c>
      <c r="C36" s="3" t="str">
        <f>VLOOKUP(B36,base_data!$1:$1048576,2,0)</f>
        <v>투닷 건축사사무소</v>
      </c>
      <c r="D36" s="3" t="str">
        <f>VLOOKUP($B36,base_data!$1:$1048576,3,0)</f>
        <v>https://todot.kr/</v>
      </c>
      <c r="E36" s="3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9" t="str">
        <f>VLOOKUP($B36,base_data!$1:$1048576,5,0)</f>
        <v>모승민, 조병규</v>
      </c>
      <c r="G36" s="9" t="str">
        <f>VLOOKUP($B36,base_data!$1:$1048576,6,0)</f>
        <v>02)6959-1076</v>
      </c>
      <c r="H36" s="9" t="str">
        <f>VLOOKUP($B36,base_data!$1:$1048576,7,0)</f>
        <v>todot@todot.kr</v>
      </c>
      <c r="I36" s="3" t="s">
        <v>67</v>
      </c>
      <c r="J36" s="3" t="s">
        <v>76</v>
      </c>
      <c r="K36" s="4" t="s">
        <v>77</v>
      </c>
      <c r="L36" s="4" t="s">
        <v>712</v>
      </c>
      <c r="M36" s="3" t="s">
        <v>78</v>
      </c>
      <c r="N36" s="3" t="s">
        <v>104</v>
      </c>
    </row>
    <row r="37" spans="1:14" s="5" customFormat="1" ht="20.100000000000001" customHeight="1">
      <c r="A37" s="3" t="str">
        <f t="shared" si="1"/>
        <v>t_00001_pj_00002</v>
      </c>
      <c r="B37" s="3" t="s">
        <v>66</v>
      </c>
      <c r="C37" s="3" t="str">
        <f>VLOOKUP(B37,base_data!$1:$1048576,2,0)</f>
        <v>투닷 건축사사무소</v>
      </c>
      <c r="D37" s="3" t="str">
        <f>VLOOKUP($B37,base_data!$1:$1048576,3,0)</f>
        <v>https://todot.kr/</v>
      </c>
      <c r="E37" s="3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9" t="str">
        <f>VLOOKUP($B37,base_data!$1:$1048576,5,0)</f>
        <v>모승민, 조병규</v>
      </c>
      <c r="G37" s="9" t="str">
        <f>VLOOKUP($B37,base_data!$1:$1048576,6,0)</f>
        <v>02)6959-1076</v>
      </c>
      <c r="H37" s="9" t="str">
        <f>VLOOKUP($B37,base_data!$1:$1048576,7,0)</f>
        <v>todot@todot.kr</v>
      </c>
      <c r="I37" s="3" t="s">
        <v>68</v>
      </c>
      <c r="J37" s="3" t="s">
        <v>79</v>
      </c>
      <c r="K37" s="4" t="s">
        <v>80</v>
      </c>
      <c r="L37" s="4" t="s">
        <v>713</v>
      </c>
      <c r="M37" s="3" t="s">
        <v>81</v>
      </c>
      <c r="N37" s="3" t="s">
        <v>109</v>
      </c>
    </row>
    <row r="38" spans="1:14" s="5" customFormat="1" ht="20.100000000000001" customHeight="1">
      <c r="A38" s="3" t="str">
        <f t="shared" si="1"/>
        <v>t_00001_pj_00003</v>
      </c>
      <c r="B38" s="3" t="s">
        <v>66</v>
      </c>
      <c r="C38" s="3" t="str">
        <f>VLOOKUP(B38,base_data!$1:$1048576,2,0)</f>
        <v>투닷 건축사사무소</v>
      </c>
      <c r="D38" s="3" t="str">
        <f>VLOOKUP($B38,base_data!$1:$1048576,3,0)</f>
        <v>https://todot.kr/</v>
      </c>
      <c r="E38" s="3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9" t="str">
        <f>VLOOKUP($B38,base_data!$1:$1048576,5,0)</f>
        <v>모승민, 조병규</v>
      </c>
      <c r="G38" s="9" t="str">
        <f>VLOOKUP($B38,base_data!$1:$1048576,6,0)</f>
        <v>02)6959-1076</v>
      </c>
      <c r="H38" s="9" t="str">
        <f>VLOOKUP($B38,base_data!$1:$1048576,7,0)</f>
        <v>todot@todot.kr</v>
      </c>
      <c r="I38" s="3" t="s">
        <v>69</v>
      </c>
      <c r="J38" s="3" t="s">
        <v>82</v>
      </c>
      <c r="K38" s="4" t="s">
        <v>83</v>
      </c>
      <c r="L38" s="4" t="s">
        <v>714</v>
      </c>
      <c r="M38" s="3" t="s">
        <v>84</v>
      </c>
      <c r="N38" s="3" t="s">
        <v>106</v>
      </c>
    </row>
    <row r="39" spans="1:14" s="5" customFormat="1" ht="20.100000000000001" customHeight="1">
      <c r="A39" s="3" t="str">
        <f t="shared" si="1"/>
        <v>t_00001_pj_00004</v>
      </c>
      <c r="B39" s="3" t="s">
        <v>66</v>
      </c>
      <c r="C39" s="3" t="str">
        <f>VLOOKUP(B39,base_data!$1:$1048576,2,0)</f>
        <v>투닷 건축사사무소</v>
      </c>
      <c r="D39" s="3" t="str">
        <f>VLOOKUP($B39,base_data!$1:$1048576,3,0)</f>
        <v>https://todot.kr/</v>
      </c>
      <c r="E39" s="3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9" t="str">
        <f>VLOOKUP($B39,base_data!$1:$1048576,5,0)</f>
        <v>모승민, 조병규</v>
      </c>
      <c r="G39" s="9" t="str">
        <f>VLOOKUP($B39,base_data!$1:$1048576,6,0)</f>
        <v>02)6959-1076</v>
      </c>
      <c r="H39" s="9" t="str">
        <f>VLOOKUP($B39,base_data!$1:$1048576,7,0)</f>
        <v>todot@todot.kr</v>
      </c>
      <c r="I39" s="3" t="s">
        <v>70</v>
      </c>
      <c r="J39" s="3" t="s">
        <v>85</v>
      </c>
      <c r="K39" s="4" t="s">
        <v>86</v>
      </c>
      <c r="L39" s="4" t="s">
        <v>715</v>
      </c>
      <c r="M39" s="3" t="s">
        <v>87</v>
      </c>
      <c r="N39" s="3" t="s">
        <v>177</v>
      </c>
    </row>
    <row r="40" spans="1:14" s="5" customFormat="1" ht="20.100000000000001" customHeight="1">
      <c r="A40" s="3" t="str">
        <f t="shared" si="1"/>
        <v>t_00001_pj_00005</v>
      </c>
      <c r="B40" s="3" t="s">
        <v>66</v>
      </c>
      <c r="C40" s="3" t="str">
        <f>VLOOKUP(B40,base_data!$1:$1048576,2,0)</f>
        <v>투닷 건축사사무소</v>
      </c>
      <c r="D40" s="3" t="str">
        <f>VLOOKUP($B40,base_data!$1:$1048576,3,0)</f>
        <v>https://todot.kr/</v>
      </c>
      <c r="E40" s="3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9" t="str">
        <f>VLOOKUP($B40,base_data!$1:$1048576,5,0)</f>
        <v>모승민, 조병규</v>
      </c>
      <c r="G40" s="9" t="str">
        <f>VLOOKUP($B40,base_data!$1:$1048576,6,0)</f>
        <v>02)6959-1076</v>
      </c>
      <c r="H40" s="9" t="str">
        <f>VLOOKUP($B40,base_data!$1:$1048576,7,0)</f>
        <v>todot@todot.kr</v>
      </c>
      <c r="I40" s="3" t="s">
        <v>71</v>
      </c>
      <c r="J40" s="3" t="s">
        <v>88</v>
      </c>
      <c r="K40" s="4" t="s">
        <v>89</v>
      </c>
      <c r="L40" s="4" t="s">
        <v>716</v>
      </c>
      <c r="M40" s="3" t="s">
        <v>90</v>
      </c>
      <c r="N40" s="3" t="s">
        <v>102</v>
      </c>
    </row>
    <row r="41" spans="1:14" s="5" customFormat="1" ht="20.100000000000001" customHeight="1">
      <c r="A41" s="3" t="str">
        <f t="shared" si="1"/>
        <v>t_00001_pj_00006</v>
      </c>
      <c r="B41" s="3" t="s">
        <v>66</v>
      </c>
      <c r="C41" s="3" t="str">
        <f>VLOOKUP(B41,base_data!$1:$1048576,2,0)</f>
        <v>투닷 건축사사무소</v>
      </c>
      <c r="D41" s="3" t="str">
        <f>VLOOKUP($B41,base_data!$1:$1048576,3,0)</f>
        <v>https://todot.kr/</v>
      </c>
      <c r="E41" s="3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9" t="str">
        <f>VLOOKUP($B41,base_data!$1:$1048576,5,0)</f>
        <v>모승민, 조병규</v>
      </c>
      <c r="G41" s="9" t="str">
        <f>VLOOKUP($B41,base_data!$1:$1048576,6,0)</f>
        <v>02)6959-1076</v>
      </c>
      <c r="H41" s="9" t="str">
        <f>VLOOKUP($B41,base_data!$1:$1048576,7,0)</f>
        <v>todot@todot.kr</v>
      </c>
      <c r="I41" s="3" t="s">
        <v>72</v>
      </c>
      <c r="J41" s="3" t="s">
        <v>91</v>
      </c>
      <c r="K41" s="4" t="s">
        <v>92</v>
      </c>
      <c r="L41" s="4" t="s">
        <v>717</v>
      </c>
      <c r="M41" s="3" t="s">
        <v>90</v>
      </c>
      <c r="N41" s="3" t="s">
        <v>102</v>
      </c>
    </row>
    <row r="42" spans="1:14" s="5" customFormat="1" ht="20.100000000000001" customHeight="1">
      <c r="A42" s="3" t="str">
        <f t="shared" si="1"/>
        <v>t_00001_pj_00007</v>
      </c>
      <c r="B42" s="3" t="s">
        <v>66</v>
      </c>
      <c r="C42" s="3" t="str">
        <f>VLOOKUP(B42,base_data!$1:$1048576,2,0)</f>
        <v>투닷 건축사사무소</v>
      </c>
      <c r="D42" s="3" t="str">
        <f>VLOOKUP($B42,base_data!$1:$1048576,3,0)</f>
        <v>https://todot.kr/</v>
      </c>
      <c r="E42" s="3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9" t="str">
        <f>VLOOKUP($B42,base_data!$1:$1048576,5,0)</f>
        <v>모승민, 조병규</v>
      </c>
      <c r="G42" s="9" t="str">
        <f>VLOOKUP($B42,base_data!$1:$1048576,6,0)</f>
        <v>02)6959-1076</v>
      </c>
      <c r="H42" s="9" t="str">
        <f>VLOOKUP($B42,base_data!$1:$1048576,7,0)</f>
        <v>todot@todot.kr</v>
      </c>
      <c r="I42" s="3" t="s">
        <v>73</v>
      </c>
      <c r="J42" s="3" t="s">
        <v>93</v>
      </c>
      <c r="K42" s="4" t="s">
        <v>94</v>
      </c>
      <c r="L42" s="4" t="s">
        <v>718</v>
      </c>
      <c r="M42" s="3" t="s">
        <v>44</v>
      </c>
      <c r="N42" s="3" t="s">
        <v>106</v>
      </c>
    </row>
    <row r="43" spans="1:14" s="5" customFormat="1" ht="20.100000000000001" customHeight="1">
      <c r="A43" s="3" t="str">
        <f t="shared" si="1"/>
        <v>t_00001_pj_00008</v>
      </c>
      <c r="B43" s="3" t="s">
        <v>66</v>
      </c>
      <c r="C43" s="3" t="str">
        <f>VLOOKUP(B43,base_data!$1:$1048576,2,0)</f>
        <v>투닷 건축사사무소</v>
      </c>
      <c r="D43" s="3" t="str">
        <f>VLOOKUP($B43,base_data!$1:$1048576,3,0)</f>
        <v>https://todot.kr/</v>
      </c>
      <c r="E43" s="3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9" t="str">
        <f>VLOOKUP($B43,base_data!$1:$1048576,5,0)</f>
        <v>모승민, 조병규</v>
      </c>
      <c r="G43" s="9" t="str">
        <f>VLOOKUP($B43,base_data!$1:$1048576,6,0)</f>
        <v>02)6959-1076</v>
      </c>
      <c r="H43" s="9" t="str">
        <f>VLOOKUP($B43,base_data!$1:$1048576,7,0)</f>
        <v>todot@todot.kr</v>
      </c>
      <c r="I43" s="3" t="s">
        <v>74</v>
      </c>
      <c r="J43" s="3" t="s">
        <v>95</v>
      </c>
      <c r="K43" s="4" t="s">
        <v>96</v>
      </c>
      <c r="L43" s="4" t="s">
        <v>719</v>
      </c>
      <c r="M43" s="3" t="s">
        <v>111</v>
      </c>
      <c r="N43" s="3" t="s">
        <v>102</v>
      </c>
    </row>
    <row r="44" spans="1:14" s="5" customFormat="1" ht="20.100000000000001" customHeight="1">
      <c r="A44" s="3" t="str">
        <f t="shared" si="1"/>
        <v>t_00001_pj_00009</v>
      </c>
      <c r="B44" s="3" t="s">
        <v>66</v>
      </c>
      <c r="C44" s="3" t="str">
        <f>VLOOKUP(B44,base_data!$1:$1048576,2,0)</f>
        <v>투닷 건축사사무소</v>
      </c>
      <c r="D44" s="3" t="str">
        <f>VLOOKUP($B44,base_data!$1:$1048576,3,0)</f>
        <v>https://todot.kr/</v>
      </c>
      <c r="E44" s="3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9" t="str">
        <f>VLOOKUP($B44,base_data!$1:$1048576,5,0)</f>
        <v>모승민, 조병규</v>
      </c>
      <c r="G44" s="9" t="str">
        <f>VLOOKUP($B44,base_data!$1:$1048576,6,0)</f>
        <v>02)6959-1076</v>
      </c>
      <c r="H44" s="9" t="str">
        <f>VLOOKUP($B44,base_data!$1:$1048576,7,0)</f>
        <v>todot@todot.kr</v>
      </c>
      <c r="I44" s="3" t="s">
        <v>75</v>
      </c>
      <c r="J44" s="3" t="s">
        <v>97</v>
      </c>
      <c r="K44" s="4" t="s">
        <v>98</v>
      </c>
      <c r="L44" s="4" t="s">
        <v>720</v>
      </c>
      <c r="M44" s="3" t="s">
        <v>709</v>
      </c>
      <c r="N44" s="3" t="s">
        <v>361</v>
      </c>
    </row>
    <row r="45" spans="1:14" s="5" customFormat="1" ht="20.100000000000001" customHeight="1">
      <c r="A45" s="3" t="str">
        <f t="shared" si="1"/>
        <v>t_00001_pj_00010</v>
      </c>
      <c r="B45" s="3" t="s">
        <v>22</v>
      </c>
      <c r="C45" s="3" t="str">
        <f>VLOOKUP(B45,base_data!$1:$1048576,2,0)</f>
        <v>투닷 건축사사무소</v>
      </c>
      <c r="D45" s="3" t="str">
        <f>VLOOKUP($B45,base_data!$1:$1048576,3,0)</f>
        <v>https://todot.kr/</v>
      </c>
      <c r="E45" s="3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9" t="str">
        <f>VLOOKUP($B45,base_data!$1:$1048576,5,0)</f>
        <v>모승민, 조병규</v>
      </c>
      <c r="G45" s="9" t="str">
        <f>VLOOKUP($B45,base_data!$1:$1048576,6,0)</f>
        <v>02)6959-1076</v>
      </c>
      <c r="H45" s="9" t="str">
        <f>VLOOKUP($B45,base_data!$1:$1048576,7,0)</f>
        <v>todot@todot.kr</v>
      </c>
      <c r="I45" s="3" t="s">
        <v>113</v>
      </c>
      <c r="J45" s="3" t="s">
        <v>176</v>
      </c>
      <c r="K45" s="4" t="s">
        <v>175</v>
      </c>
      <c r="L45" s="4" t="s">
        <v>721</v>
      </c>
      <c r="M45" s="3" t="s">
        <v>178</v>
      </c>
      <c r="N45" s="3" t="s">
        <v>177</v>
      </c>
    </row>
    <row r="46" spans="1:14" s="5" customFormat="1" ht="20.100000000000001" customHeight="1">
      <c r="A46" s="3" t="str">
        <f t="shared" si="1"/>
        <v>t_00001_pj_00011</v>
      </c>
      <c r="B46" s="3" t="s">
        <v>22</v>
      </c>
      <c r="C46" s="3" t="str">
        <f>VLOOKUP(B46,base_data!$1:$1048576,2,0)</f>
        <v>투닷 건축사사무소</v>
      </c>
      <c r="D46" s="3" t="str">
        <f>VLOOKUP($B46,base_data!$1:$1048576,3,0)</f>
        <v>https://todot.kr/</v>
      </c>
      <c r="E46" s="3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9" t="str">
        <f>VLOOKUP($B46,base_data!$1:$1048576,5,0)</f>
        <v>모승민, 조병규</v>
      </c>
      <c r="G46" s="9" t="str">
        <f>VLOOKUP($B46,base_data!$1:$1048576,6,0)</f>
        <v>02)6959-1076</v>
      </c>
      <c r="H46" s="9" t="str">
        <f>VLOOKUP($B46,base_data!$1:$1048576,7,0)</f>
        <v>todot@todot.kr</v>
      </c>
      <c r="I46" s="3" t="s">
        <v>114</v>
      </c>
      <c r="J46" s="3" t="s">
        <v>183</v>
      </c>
      <c r="K46" s="4" t="s">
        <v>182</v>
      </c>
      <c r="L46" s="4" t="s">
        <v>722</v>
      </c>
      <c r="M46" s="3" t="s">
        <v>178</v>
      </c>
      <c r="N46" s="3" t="s">
        <v>189</v>
      </c>
    </row>
    <row r="47" spans="1:14" s="5" customFormat="1" ht="20.100000000000001" customHeight="1">
      <c r="A47" s="3" t="str">
        <f t="shared" si="1"/>
        <v>t_00001_pj_00012</v>
      </c>
      <c r="B47" s="3" t="s">
        <v>22</v>
      </c>
      <c r="C47" s="3" t="str">
        <f>VLOOKUP(B47,base_data!$1:$1048576,2,0)</f>
        <v>투닷 건축사사무소</v>
      </c>
      <c r="D47" s="3" t="str">
        <f>VLOOKUP($B47,base_data!$1:$1048576,3,0)</f>
        <v>https://todot.kr/</v>
      </c>
      <c r="E47" s="3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9" t="str">
        <f>VLOOKUP($B47,base_data!$1:$1048576,5,0)</f>
        <v>모승민, 조병규</v>
      </c>
      <c r="G47" s="9" t="str">
        <f>VLOOKUP($B47,base_data!$1:$1048576,6,0)</f>
        <v>02)6959-1076</v>
      </c>
      <c r="H47" s="9" t="str">
        <f>VLOOKUP($B47,base_data!$1:$1048576,7,0)</f>
        <v>todot@todot.kr</v>
      </c>
      <c r="I47" s="3" t="s">
        <v>147</v>
      </c>
      <c r="J47" s="3" t="s">
        <v>185</v>
      </c>
      <c r="K47" s="4" t="s">
        <v>184</v>
      </c>
      <c r="L47" s="4" t="s">
        <v>723</v>
      </c>
      <c r="M47" s="3" t="s">
        <v>178</v>
      </c>
      <c r="N47" s="3" t="s">
        <v>189</v>
      </c>
    </row>
    <row r="48" spans="1:14" s="5" customFormat="1" ht="20.100000000000001" customHeight="1">
      <c r="A48" s="3" t="str">
        <f t="shared" si="1"/>
        <v>t_00001_pj_00013</v>
      </c>
      <c r="B48" s="3" t="s">
        <v>22</v>
      </c>
      <c r="C48" s="3" t="str">
        <f>VLOOKUP(B48,base_data!$1:$1048576,2,0)</f>
        <v>투닷 건축사사무소</v>
      </c>
      <c r="D48" s="3" t="str">
        <f>VLOOKUP($B48,base_data!$1:$1048576,3,0)</f>
        <v>https://todot.kr/</v>
      </c>
      <c r="E48" s="3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9" t="str">
        <f>VLOOKUP($B48,base_data!$1:$1048576,5,0)</f>
        <v>모승민, 조병규</v>
      </c>
      <c r="G48" s="9" t="str">
        <f>VLOOKUP($B48,base_data!$1:$1048576,6,0)</f>
        <v>02)6959-1076</v>
      </c>
      <c r="H48" s="9" t="str">
        <f>VLOOKUP($B48,base_data!$1:$1048576,7,0)</f>
        <v>todot@todot.kr</v>
      </c>
      <c r="I48" s="3" t="s">
        <v>148</v>
      </c>
      <c r="J48" s="3" t="s">
        <v>187</v>
      </c>
      <c r="K48" s="4" t="s">
        <v>186</v>
      </c>
      <c r="L48" s="4" t="s">
        <v>724</v>
      </c>
      <c r="M48" s="3" t="s">
        <v>188</v>
      </c>
      <c r="N48" s="3" t="s">
        <v>177</v>
      </c>
    </row>
    <row r="49" spans="1:14" s="5" customFormat="1" ht="20.100000000000001" customHeight="1">
      <c r="A49" s="3" t="str">
        <f t="shared" si="1"/>
        <v>t_00001_pj_00014</v>
      </c>
      <c r="B49" s="3" t="s">
        <v>22</v>
      </c>
      <c r="C49" s="3" t="str">
        <f>VLOOKUP(B49,base_data!$1:$1048576,2,0)</f>
        <v>투닷 건축사사무소</v>
      </c>
      <c r="D49" s="3" t="str">
        <f>VLOOKUP($B49,base_data!$1:$1048576,3,0)</f>
        <v>https://todot.kr/</v>
      </c>
      <c r="E49" s="3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9" t="str">
        <f>VLOOKUP($B49,base_data!$1:$1048576,5,0)</f>
        <v>모승민, 조병규</v>
      </c>
      <c r="G49" s="9" t="str">
        <f>VLOOKUP($B49,base_data!$1:$1048576,6,0)</f>
        <v>02)6959-1076</v>
      </c>
      <c r="H49" s="9" t="str">
        <f>VLOOKUP($B49,base_data!$1:$1048576,7,0)</f>
        <v>todot@todot.kr</v>
      </c>
      <c r="I49" s="3" t="s">
        <v>149</v>
      </c>
      <c r="J49" s="3" t="s">
        <v>191</v>
      </c>
      <c r="K49" s="4" t="s">
        <v>190</v>
      </c>
      <c r="L49" s="4" t="s">
        <v>725</v>
      </c>
      <c r="M49" s="3" t="s">
        <v>192</v>
      </c>
      <c r="N49" s="3" t="s">
        <v>193</v>
      </c>
    </row>
    <row r="50" spans="1:14" s="5" customFormat="1" ht="20.100000000000001" customHeight="1">
      <c r="A50" s="3" t="str">
        <f t="shared" si="1"/>
        <v>t_00001_pj_00015</v>
      </c>
      <c r="B50" s="3" t="s">
        <v>22</v>
      </c>
      <c r="C50" s="3" t="str">
        <f>VLOOKUP(B50,base_data!$1:$1048576,2,0)</f>
        <v>투닷 건축사사무소</v>
      </c>
      <c r="D50" s="3" t="str">
        <f>VLOOKUP($B50,base_data!$1:$1048576,3,0)</f>
        <v>https://todot.kr/</v>
      </c>
      <c r="E50" s="3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9" t="str">
        <f>VLOOKUP($B50,base_data!$1:$1048576,5,0)</f>
        <v>모승민, 조병규</v>
      </c>
      <c r="G50" s="9" t="str">
        <f>VLOOKUP($B50,base_data!$1:$1048576,6,0)</f>
        <v>02)6959-1076</v>
      </c>
      <c r="H50" s="9" t="str">
        <f>VLOOKUP($B50,base_data!$1:$1048576,7,0)</f>
        <v>todot@todot.kr</v>
      </c>
      <c r="I50" s="3" t="s">
        <v>150</v>
      </c>
      <c r="J50" s="3" t="s">
        <v>195</v>
      </c>
      <c r="K50" s="4" t="s">
        <v>194</v>
      </c>
      <c r="L50" s="4" t="s">
        <v>726</v>
      </c>
      <c r="M50" s="3" t="s">
        <v>196</v>
      </c>
      <c r="N50" s="3" t="s">
        <v>362</v>
      </c>
    </row>
    <row r="51" spans="1:14" s="5" customFormat="1" ht="20.100000000000001" customHeight="1">
      <c r="A51" s="3" t="str">
        <f t="shared" si="1"/>
        <v>t_00001_pj_00016</v>
      </c>
      <c r="B51" s="3" t="s">
        <v>22</v>
      </c>
      <c r="C51" s="3" t="str">
        <f>VLOOKUP(B51,base_data!$1:$1048576,2,0)</f>
        <v>투닷 건축사사무소</v>
      </c>
      <c r="D51" s="3" t="str">
        <f>VLOOKUP($B51,base_data!$1:$1048576,3,0)</f>
        <v>https://todot.kr/</v>
      </c>
      <c r="E51" s="3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9" t="str">
        <f>VLOOKUP($B51,base_data!$1:$1048576,5,0)</f>
        <v>모승민, 조병규</v>
      </c>
      <c r="G51" s="9" t="str">
        <f>VLOOKUP($B51,base_data!$1:$1048576,6,0)</f>
        <v>02)6959-1076</v>
      </c>
      <c r="H51" s="9" t="str">
        <f>VLOOKUP($B51,base_data!$1:$1048576,7,0)</f>
        <v>todot@todot.kr</v>
      </c>
      <c r="I51" s="3" t="s">
        <v>151</v>
      </c>
      <c r="J51" s="3" t="s">
        <v>197</v>
      </c>
      <c r="K51" s="4" t="s">
        <v>198</v>
      </c>
      <c r="L51" s="4" t="s">
        <v>727</v>
      </c>
      <c r="M51" s="3" t="s">
        <v>199</v>
      </c>
      <c r="N51" s="3" t="s">
        <v>193</v>
      </c>
    </row>
    <row r="52" spans="1:14" s="5" customFormat="1" ht="20.100000000000001" customHeight="1">
      <c r="A52" s="3" t="str">
        <f t="shared" si="1"/>
        <v>t_00001_pj_00017</v>
      </c>
      <c r="B52" s="3" t="s">
        <v>22</v>
      </c>
      <c r="C52" s="3" t="str">
        <f>VLOOKUP(B52,base_data!$1:$1048576,2,0)</f>
        <v>투닷 건축사사무소</v>
      </c>
      <c r="D52" s="3" t="str">
        <f>VLOOKUP($B52,base_data!$1:$1048576,3,0)</f>
        <v>https://todot.kr/</v>
      </c>
      <c r="E52" s="3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9" t="str">
        <f>VLOOKUP($B52,base_data!$1:$1048576,5,0)</f>
        <v>모승민, 조병규</v>
      </c>
      <c r="G52" s="9" t="str">
        <f>VLOOKUP($B52,base_data!$1:$1048576,6,0)</f>
        <v>02)6959-1076</v>
      </c>
      <c r="H52" s="9" t="str">
        <f>VLOOKUP($B52,base_data!$1:$1048576,7,0)</f>
        <v>todot@todot.kr</v>
      </c>
      <c r="I52" s="3" t="s">
        <v>152</v>
      </c>
      <c r="J52" s="3" t="s">
        <v>201</v>
      </c>
      <c r="K52" s="4" t="s">
        <v>200</v>
      </c>
      <c r="L52" s="4" t="s">
        <v>728</v>
      </c>
      <c r="M52" s="3" t="s">
        <v>202</v>
      </c>
      <c r="N52" s="3" t="s">
        <v>203</v>
      </c>
    </row>
    <row r="53" spans="1:14" s="5" customFormat="1" ht="20.100000000000001" customHeight="1">
      <c r="A53" s="3" t="str">
        <f t="shared" si="1"/>
        <v>t_00001_pj_00018</v>
      </c>
      <c r="B53" s="3" t="s">
        <v>22</v>
      </c>
      <c r="C53" s="3" t="str">
        <f>VLOOKUP(B53,base_data!$1:$1048576,2,0)</f>
        <v>투닷 건축사사무소</v>
      </c>
      <c r="D53" s="3" t="str">
        <f>VLOOKUP($B53,base_data!$1:$1048576,3,0)</f>
        <v>https://todot.kr/</v>
      </c>
      <c r="E53" s="3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9" t="str">
        <f>VLOOKUP($B53,base_data!$1:$1048576,5,0)</f>
        <v>모승민, 조병규</v>
      </c>
      <c r="G53" s="9" t="str">
        <f>VLOOKUP($B53,base_data!$1:$1048576,6,0)</f>
        <v>02)6959-1076</v>
      </c>
      <c r="H53" s="9" t="str">
        <f>VLOOKUP($B53,base_data!$1:$1048576,7,0)</f>
        <v>todot@todot.kr</v>
      </c>
      <c r="I53" s="3" t="s">
        <v>153</v>
      </c>
      <c r="J53" s="3" t="s">
        <v>206</v>
      </c>
      <c r="K53" s="4" t="s">
        <v>204</v>
      </c>
      <c r="L53" s="4" t="s">
        <v>729</v>
      </c>
      <c r="M53" s="3" t="s">
        <v>205</v>
      </c>
      <c r="N53" s="3" t="s">
        <v>177</v>
      </c>
    </row>
    <row r="54" spans="1:14" s="5" customFormat="1" ht="20.100000000000001" customHeight="1">
      <c r="A54" s="3" t="str">
        <f t="shared" si="1"/>
        <v>t_00001_pj_00019</v>
      </c>
      <c r="B54" s="3" t="s">
        <v>22</v>
      </c>
      <c r="C54" s="3" t="str">
        <f>VLOOKUP(B54,base_data!$1:$1048576,2,0)</f>
        <v>투닷 건축사사무소</v>
      </c>
      <c r="D54" s="3" t="str">
        <f>VLOOKUP($B54,base_data!$1:$1048576,3,0)</f>
        <v>https://todot.kr/</v>
      </c>
      <c r="E54" s="3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9" t="str">
        <f>VLOOKUP($B54,base_data!$1:$1048576,5,0)</f>
        <v>모승민, 조병규</v>
      </c>
      <c r="G54" s="9" t="str">
        <f>VLOOKUP($B54,base_data!$1:$1048576,6,0)</f>
        <v>02)6959-1076</v>
      </c>
      <c r="H54" s="9" t="str">
        <f>VLOOKUP($B54,base_data!$1:$1048576,7,0)</f>
        <v>todot@todot.kr</v>
      </c>
      <c r="I54" s="3" t="s">
        <v>154</v>
      </c>
      <c r="J54" s="3" t="s">
        <v>207</v>
      </c>
      <c r="K54" s="4" t="s">
        <v>208</v>
      </c>
      <c r="L54" s="4" t="s">
        <v>730</v>
      </c>
      <c r="M54" s="3" t="s">
        <v>209</v>
      </c>
      <c r="N54" s="3" t="s">
        <v>177</v>
      </c>
    </row>
    <row r="55" spans="1:14" s="5" customFormat="1" ht="20.100000000000001" customHeight="1">
      <c r="A55" s="3" t="str">
        <f t="shared" si="1"/>
        <v>t_00001_pj_00020</v>
      </c>
      <c r="B55" s="3" t="s">
        <v>22</v>
      </c>
      <c r="C55" s="3" t="str">
        <f>VLOOKUP(B55,base_data!$1:$1048576,2,0)</f>
        <v>투닷 건축사사무소</v>
      </c>
      <c r="D55" s="3" t="str">
        <f>VLOOKUP($B55,base_data!$1:$1048576,3,0)</f>
        <v>https://todot.kr/</v>
      </c>
      <c r="E55" s="3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9" t="str">
        <f>VLOOKUP($B55,base_data!$1:$1048576,5,0)</f>
        <v>모승민, 조병규</v>
      </c>
      <c r="G55" s="9" t="str">
        <f>VLOOKUP($B55,base_data!$1:$1048576,6,0)</f>
        <v>02)6959-1076</v>
      </c>
      <c r="H55" s="9" t="str">
        <f>VLOOKUP($B55,base_data!$1:$1048576,7,0)</f>
        <v>todot@todot.kr</v>
      </c>
      <c r="I55" s="3" t="s">
        <v>155</v>
      </c>
      <c r="J55" s="3" t="s">
        <v>217</v>
      </c>
      <c r="K55" s="4" t="s">
        <v>218</v>
      </c>
      <c r="L55" s="4" t="s">
        <v>731</v>
      </c>
      <c r="M55" s="3" t="s">
        <v>219</v>
      </c>
      <c r="N55" s="3" t="s">
        <v>363</v>
      </c>
    </row>
    <row r="56" spans="1:14" s="5" customFormat="1" ht="20.100000000000001" customHeight="1">
      <c r="A56" s="3" t="str">
        <f t="shared" si="1"/>
        <v>t_00001_pj_00021</v>
      </c>
      <c r="B56" s="3" t="s">
        <v>22</v>
      </c>
      <c r="C56" s="3" t="str">
        <f>VLOOKUP(B56,base_data!$1:$1048576,2,0)</f>
        <v>투닷 건축사사무소</v>
      </c>
      <c r="D56" s="3" t="str">
        <f>VLOOKUP($B56,base_data!$1:$1048576,3,0)</f>
        <v>https://todot.kr/</v>
      </c>
      <c r="E56" s="3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9" t="str">
        <f>VLOOKUP($B56,base_data!$1:$1048576,5,0)</f>
        <v>모승민, 조병규</v>
      </c>
      <c r="G56" s="9" t="str">
        <f>VLOOKUP($B56,base_data!$1:$1048576,6,0)</f>
        <v>02)6959-1076</v>
      </c>
      <c r="H56" s="9" t="str">
        <f>VLOOKUP($B56,base_data!$1:$1048576,7,0)</f>
        <v>todot@todot.kr</v>
      </c>
      <c r="I56" s="3" t="s">
        <v>156</v>
      </c>
      <c r="J56" s="3" t="s">
        <v>220</v>
      </c>
      <c r="K56" s="4" t="s">
        <v>221</v>
      </c>
      <c r="L56" s="4" t="s">
        <v>732</v>
      </c>
      <c r="M56" s="3" t="s">
        <v>222</v>
      </c>
      <c r="N56" s="3" t="s">
        <v>223</v>
      </c>
    </row>
    <row r="57" spans="1:14" s="5" customFormat="1" ht="20.100000000000001" customHeight="1">
      <c r="A57" s="3" t="str">
        <f t="shared" si="1"/>
        <v>t_00001_pj_00022</v>
      </c>
      <c r="B57" s="3" t="s">
        <v>22</v>
      </c>
      <c r="C57" s="3" t="str">
        <f>VLOOKUP(B57,base_data!$1:$1048576,2,0)</f>
        <v>투닷 건축사사무소</v>
      </c>
      <c r="D57" s="3" t="str">
        <f>VLOOKUP($B57,base_data!$1:$1048576,3,0)</f>
        <v>https://todot.kr/</v>
      </c>
      <c r="E57" s="3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9" t="str">
        <f>VLOOKUP($B57,base_data!$1:$1048576,5,0)</f>
        <v>모승민, 조병규</v>
      </c>
      <c r="G57" s="9" t="str">
        <f>VLOOKUP($B57,base_data!$1:$1048576,6,0)</f>
        <v>02)6959-1076</v>
      </c>
      <c r="H57" s="9" t="str">
        <f>VLOOKUP($B57,base_data!$1:$1048576,7,0)</f>
        <v>todot@todot.kr</v>
      </c>
      <c r="I57" s="3" t="s">
        <v>210</v>
      </c>
      <c r="J57" s="3" t="s">
        <v>224</v>
      </c>
      <c r="K57" s="4" t="s">
        <v>225</v>
      </c>
      <c r="L57" s="4" t="s">
        <v>733</v>
      </c>
      <c r="M57" s="3" t="s">
        <v>226</v>
      </c>
      <c r="N57" s="3" t="s">
        <v>363</v>
      </c>
    </row>
    <row r="58" spans="1:14" s="5" customFormat="1" ht="20.100000000000001" customHeight="1">
      <c r="A58" s="3" t="str">
        <f t="shared" si="1"/>
        <v>t_00001_pj_00023</v>
      </c>
      <c r="B58" s="3" t="s">
        <v>22</v>
      </c>
      <c r="C58" s="3" t="str">
        <f>VLOOKUP(B58,base_data!$1:$1048576,2,0)</f>
        <v>투닷 건축사사무소</v>
      </c>
      <c r="D58" s="3" t="str">
        <f>VLOOKUP($B58,base_data!$1:$1048576,3,0)</f>
        <v>https://todot.kr/</v>
      </c>
      <c r="E58" s="3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9" t="str">
        <f>VLOOKUP($B58,base_data!$1:$1048576,5,0)</f>
        <v>모승민, 조병규</v>
      </c>
      <c r="G58" s="9" t="str">
        <f>VLOOKUP($B58,base_data!$1:$1048576,6,0)</f>
        <v>02)6959-1076</v>
      </c>
      <c r="H58" s="9" t="str">
        <f>VLOOKUP($B58,base_data!$1:$1048576,7,0)</f>
        <v>todot@todot.kr</v>
      </c>
      <c r="I58" s="3" t="s">
        <v>211</v>
      </c>
      <c r="J58" s="3" t="s">
        <v>227</v>
      </c>
      <c r="K58" s="4" t="s">
        <v>228</v>
      </c>
      <c r="L58" s="4" t="s">
        <v>734</v>
      </c>
      <c r="M58" s="3" t="s">
        <v>229</v>
      </c>
      <c r="N58" s="3" t="s">
        <v>177</v>
      </c>
    </row>
    <row r="59" spans="1:14" s="5" customFormat="1" ht="20.100000000000001" customHeight="1">
      <c r="A59" s="3" t="str">
        <f t="shared" si="1"/>
        <v>t_00001_pj_00024</v>
      </c>
      <c r="B59" s="3" t="s">
        <v>22</v>
      </c>
      <c r="C59" s="3" t="str">
        <f>VLOOKUP(B59,base_data!$1:$1048576,2,0)</f>
        <v>투닷 건축사사무소</v>
      </c>
      <c r="D59" s="3" t="str">
        <f>VLOOKUP($B59,base_data!$1:$1048576,3,0)</f>
        <v>https://todot.kr/</v>
      </c>
      <c r="E59" s="3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9" t="str">
        <f>VLOOKUP($B59,base_data!$1:$1048576,5,0)</f>
        <v>모승민, 조병규</v>
      </c>
      <c r="G59" s="9" t="str">
        <f>VLOOKUP($B59,base_data!$1:$1048576,6,0)</f>
        <v>02)6959-1076</v>
      </c>
      <c r="H59" s="9" t="str">
        <f>VLOOKUP($B59,base_data!$1:$1048576,7,0)</f>
        <v>todot@todot.kr</v>
      </c>
      <c r="I59" s="3" t="s">
        <v>212</v>
      </c>
      <c r="J59" s="3" t="s">
        <v>230</v>
      </c>
      <c r="K59" s="4" t="s">
        <v>231</v>
      </c>
      <c r="L59" s="4" t="s">
        <v>735</v>
      </c>
      <c r="M59" s="3" t="s">
        <v>232</v>
      </c>
      <c r="N59" s="3" t="s">
        <v>177</v>
      </c>
    </row>
    <row r="60" spans="1:14" s="5" customFormat="1" ht="20.100000000000001" customHeight="1">
      <c r="A60" s="3" t="str">
        <f t="shared" si="1"/>
        <v>t_00001_pj_00025</v>
      </c>
      <c r="B60" s="3" t="s">
        <v>22</v>
      </c>
      <c r="C60" s="3" t="str">
        <f>VLOOKUP(B60,base_data!$1:$1048576,2,0)</f>
        <v>투닷 건축사사무소</v>
      </c>
      <c r="D60" s="3" t="str">
        <f>VLOOKUP($B60,base_data!$1:$1048576,3,0)</f>
        <v>https://todot.kr/</v>
      </c>
      <c r="E60" s="3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9" t="str">
        <f>VLOOKUP($B60,base_data!$1:$1048576,5,0)</f>
        <v>모승민, 조병규</v>
      </c>
      <c r="G60" s="9" t="str">
        <f>VLOOKUP($B60,base_data!$1:$1048576,6,0)</f>
        <v>02)6959-1076</v>
      </c>
      <c r="H60" s="9" t="str">
        <f>VLOOKUP($B60,base_data!$1:$1048576,7,0)</f>
        <v>todot@todot.kr</v>
      </c>
      <c r="I60" s="3" t="s">
        <v>213</v>
      </c>
      <c r="J60" s="3" t="s">
        <v>233</v>
      </c>
      <c r="K60" s="4" t="s">
        <v>234</v>
      </c>
      <c r="L60" s="4" t="s">
        <v>736</v>
      </c>
      <c r="M60" s="3" t="s">
        <v>235</v>
      </c>
      <c r="N60" s="3" t="s">
        <v>363</v>
      </c>
    </row>
    <row r="61" spans="1:14" s="5" customFormat="1" ht="20.100000000000001" customHeight="1">
      <c r="A61" s="3" t="str">
        <f t="shared" si="1"/>
        <v>t_00001_pj_00026</v>
      </c>
      <c r="B61" s="3" t="s">
        <v>22</v>
      </c>
      <c r="C61" s="3" t="str">
        <f>VLOOKUP(B61,base_data!$1:$1048576,2,0)</f>
        <v>투닷 건축사사무소</v>
      </c>
      <c r="D61" s="3" t="str">
        <f>VLOOKUP($B61,base_data!$1:$1048576,3,0)</f>
        <v>https://todot.kr/</v>
      </c>
      <c r="E61" s="3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9" t="str">
        <f>VLOOKUP($B61,base_data!$1:$1048576,5,0)</f>
        <v>모승민, 조병규</v>
      </c>
      <c r="G61" s="9" t="str">
        <f>VLOOKUP($B61,base_data!$1:$1048576,6,0)</f>
        <v>02)6959-1076</v>
      </c>
      <c r="H61" s="9" t="str">
        <f>VLOOKUP($B61,base_data!$1:$1048576,7,0)</f>
        <v>todot@todot.kr</v>
      </c>
      <c r="I61" s="3" t="s">
        <v>214</v>
      </c>
      <c r="J61" s="3" t="s">
        <v>236</v>
      </c>
      <c r="K61" s="4" t="s">
        <v>237</v>
      </c>
      <c r="L61" s="4" t="s">
        <v>737</v>
      </c>
      <c r="M61" s="3" t="s">
        <v>238</v>
      </c>
      <c r="N61" s="3" t="s">
        <v>177</v>
      </c>
    </row>
    <row r="62" spans="1:14" s="5" customFormat="1" ht="20.100000000000001" customHeight="1">
      <c r="A62" s="3" t="str">
        <f t="shared" si="1"/>
        <v>t_00001_pj_00027</v>
      </c>
      <c r="B62" s="3" t="s">
        <v>22</v>
      </c>
      <c r="C62" s="3" t="str">
        <f>VLOOKUP(B62,base_data!$1:$1048576,2,0)</f>
        <v>투닷 건축사사무소</v>
      </c>
      <c r="D62" s="3" t="str">
        <f>VLOOKUP($B62,base_data!$1:$1048576,3,0)</f>
        <v>https://todot.kr/</v>
      </c>
      <c r="E62" s="3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9" t="str">
        <f>VLOOKUP($B62,base_data!$1:$1048576,5,0)</f>
        <v>모승민, 조병규</v>
      </c>
      <c r="G62" s="9" t="str">
        <f>VLOOKUP($B62,base_data!$1:$1048576,6,0)</f>
        <v>02)6959-1076</v>
      </c>
      <c r="H62" s="9" t="str">
        <f>VLOOKUP($B62,base_data!$1:$1048576,7,0)</f>
        <v>todot@todot.kr</v>
      </c>
      <c r="I62" s="3" t="s">
        <v>215</v>
      </c>
      <c r="J62" s="3" t="s">
        <v>239</v>
      </c>
      <c r="K62" s="4" t="s">
        <v>240</v>
      </c>
      <c r="L62" s="4" t="s">
        <v>738</v>
      </c>
      <c r="M62" s="3" t="s">
        <v>241</v>
      </c>
      <c r="N62" s="3" t="s">
        <v>106</v>
      </c>
    </row>
    <row r="63" spans="1:14" s="5" customFormat="1" ht="20.100000000000001" customHeight="1">
      <c r="A63" s="3" t="str">
        <f t="shared" si="1"/>
        <v>t_00001_pj_00028</v>
      </c>
      <c r="B63" s="3" t="s">
        <v>22</v>
      </c>
      <c r="C63" s="3" t="str">
        <f>VLOOKUP(B63,base_data!$1:$1048576,2,0)</f>
        <v>투닷 건축사사무소</v>
      </c>
      <c r="D63" s="3" t="str">
        <f>VLOOKUP($B63,base_data!$1:$1048576,3,0)</f>
        <v>https://todot.kr/</v>
      </c>
      <c r="E63" s="3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9" t="str">
        <f>VLOOKUP($B63,base_data!$1:$1048576,5,0)</f>
        <v>모승민, 조병규</v>
      </c>
      <c r="G63" s="9" t="str">
        <f>VLOOKUP($B63,base_data!$1:$1048576,6,0)</f>
        <v>02)6959-1076</v>
      </c>
      <c r="H63" s="9" t="str">
        <f>VLOOKUP($B63,base_data!$1:$1048576,7,0)</f>
        <v>todot@todot.kr</v>
      </c>
      <c r="I63" s="3" t="s">
        <v>216</v>
      </c>
      <c r="J63" s="3" t="s">
        <v>242</v>
      </c>
      <c r="K63" s="4" t="s">
        <v>243</v>
      </c>
      <c r="L63" s="4" t="s">
        <v>739</v>
      </c>
      <c r="M63" s="3" t="s">
        <v>705</v>
      </c>
      <c r="N63" s="3" t="s">
        <v>106</v>
      </c>
    </row>
    <row r="64" spans="1:14" s="8" customFormat="1" ht="20.100000000000001" customHeight="1">
      <c r="A64" s="6" t="str">
        <f t="shared" si="1"/>
        <v>i_00001_pj_00001</v>
      </c>
      <c r="B64" s="6" t="s">
        <v>99</v>
      </c>
      <c r="C64" s="6" t="str">
        <f>VLOOKUP(B64,base_data!$1:$1048576,2,0)</f>
        <v>인우 건축사사무소</v>
      </c>
      <c r="D64" s="6" t="str">
        <f>VLOOKUP($B64,base_data!$1:$1048576,3,0)</f>
        <v>http://inuarchi.com/</v>
      </c>
      <c r="E64" s="6" t="str">
        <f>VLOOKUP($B64,base_data!$1:$1048576,4,0)</f>
        <v>http://inuarchi.com/wp-content/uploads/2020/10/%EB%A1%9C%EA%B3%A0-e1603675402751.png</v>
      </c>
      <c r="F64" s="12" t="str">
        <f>VLOOKUP($B64,base_data!$1:$1048576,5,0)</f>
        <v>김대영</v>
      </c>
      <c r="G64" s="12" t="str">
        <f>VLOOKUP($B64,base_data!$1:$1048576,6,0)</f>
        <v>062)945-5442</v>
      </c>
      <c r="H64" s="12" t="str">
        <f>VLOOKUP($B64,base_data!$1:$1048576,7,0)</f>
        <v>inu-archi@hanmail.net</v>
      </c>
      <c r="I64" s="6" t="s">
        <v>100</v>
      </c>
      <c r="J64" s="6" t="s">
        <v>116</v>
      </c>
      <c r="K64" s="7" t="s">
        <v>115</v>
      </c>
      <c r="L64" s="7" t="s">
        <v>740</v>
      </c>
      <c r="M64" s="6" t="s">
        <v>125</v>
      </c>
      <c r="N64" s="6" t="s">
        <v>117</v>
      </c>
    </row>
    <row r="65" spans="1:14" s="8" customFormat="1" ht="20.100000000000001" customHeight="1">
      <c r="A65" s="6" t="str">
        <f t="shared" si="1"/>
        <v>i_00001_pj_00002</v>
      </c>
      <c r="B65" s="6" t="s">
        <v>99</v>
      </c>
      <c r="C65" s="6" t="str">
        <f>VLOOKUP(B65,base_data!$1:$1048576,2,0)</f>
        <v>인우 건축사사무소</v>
      </c>
      <c r="D65" s="6" t="str">
        <f>VLOOKUP($B65,base_data!$1:$1048576,3,0)</f>
        <v>http://inuarchi.com/</v>
      </c>
      <c r="E65" s="6" t="str">
        <f>VLOOKUP($B65,base_data!$1:$1048576,4,0)</f>
        <v>http://inuarchi.com/wp-content/uploads/2020/10/%EB%A1%9C%EA%B3%A0-e1603675402751.png</v>
      </c>
      <c r="F65" s="12" t="str">
        <f>VLOOKUP($B65,base_data!$1:$1048576,5,0)</f>
        <v>김대영</v>
      </c>
      <c r="G65" s="12" t="str">
        <f>VLOOKUP($B65,base_data!$1:$1048576,6,0)</f>
        <v>062)945-5442</v>
      </c>
      <c r="H65" s="12" t="str">
        <f>VLOOKUP($B65,base_data!$1:$1048576,7,0)</f>
        <v>inu-archi@hanmail.net</v>
      </c>
      <c r="I65" s="6" t="s">
        <v>68</v>
      </c>
      <c r="J65" s="6" t="s">
        <v>119</v>
      </c>
      <c r="K65" s="7" t="s">
        <v>118</v>
      </c>
      <c r="L65" s="7" t="s">
        <v>741</v>
      </c>
      <c r="M65" s="6" t="s">
        <v>123</v>
      </c>
      <c r="N65" s="6" t="s">
        <v>120</v>
      </c>
    </row>
    <row r="66" spans="1:14" s="8" customFormat="1" ht="20.100000000000001" customHeight="1">
      <c r="A66" s="6" t="str">
        <f t="shared" ref="A66:A97" si="2">B66&amp;"_"&amp;I66</f>
        <v>i_00001_pj_00003</v>
      </c>
      <c r="B66" s="6" t="s">
        <v>25</v>
      </c>
      <c r="C66" s="6" t="str">
        <f>VLOOKUP(B66,base_data!$1:$1048576,2,0)</f>
        <v>인우 건축사사무소</v>
      </c>
      <c r="D66" s="6" t="str">
        <f>VLOOKUP($B66,base_data!$1:$1048576,3,0)</f>
        <v>http://inuarchi.com/</v>
      </c>
      <c r="E66" s="6" t="str">
        <f>VLOOKUP($B66,base_data!$1:$1048576,4,0)</f>
        <v>http://inuarchi.com/wp-content/uploads/2020/10/%EB%A1%9C%EA%B3%A0-e1603675402751.png</v>
      </c>
      <c r="F66" s="12" t="str">
        <f>VLOOKUP($B66,base_data!$1:$1048576,5,0)</f>
        <v>김대영</v>
      </c>
      <c r="G66" s="12" t="str">
        <f>VLOOKUP($B66,base_data!$1:$1048576,6,0)</f>
        <v>062)945-5442</v>
      </c>
      <c r="H66" s="12" t="str">
        <f>VLOOKUP($B66,base_data!$1:$1048576,7,0)</f>
        <v>inu-archi@hanmail.net</v>
      </c>
      <c r="I66" s="6" t="s">
        <v>69</v>
      </c>
      <c r="J66" s="6" t="s">
        <v>122</v>
      </c>
      <c r="K66" s="7" t="s">
        <v>121</v>
      </c>
      <c r="L66" s="7" t="s">
        <v>742</v>
      </c>
      <c r="M66" s="6" t="s">
        <v>124</v>
      </c>
      <c r="N66" s="6" t="s">
        <v>117</v>
      </c>
    </row>
    <row r="67" spans="1:14" s="8" customFormat="1" ht="20.100000000000001" customHeight="1">
      <c r="A67" s="6" t="str">
        <f t="shared" si="2"/>
        <v>i_00001_pj_00004</v>
      </c>
      <c r="B67" s="6" t="s">
        <v>25</v>
      </c>
      <c r="C67" s="6" t="str">
        <f>VLOOKUP(B67,base_data!$1:$1048576,2,0)</f>
        <v>인우 건축사사무소</v>
      </c>
      <c r="D67" s="6" t="str">
        <f>VLOOKUP($B67,base_data!$1:$1048576,3,0)</f>
        <v>http://inuarchi.com/</v>
      </c>
      <c r="E67" s="6" t="str">
        <f>VLOOKUP($B67,base_data!$1:$1048576,4,0)</f>
        <v>http://inuarchi.com/wp-content/uploads/2020/10/%EB%A1%9C%EA%B3%A0-e1603675402751.png</v>
      </c>
      <c r="F67" s="12" t="str">
        <f>VLOOKUP($B67,base_data!$1:$1048576,5,0)</f>
        <v>김대영</v>
      </c>
      <c r="G67" s="12" t="str">
        <f>VLOOKUP($B67,base_data!$1:$1048576,6,0)</f>
        <v>062)945-5442</v>
      </c>
      <c r="H67" s="12" t="str">
        <f>VLOOKUP($B67,base_data!$1:$1048576,7,0)</f>
        <v>inu-archi@hanmail.net</v>
      </c>
      <c r="I67" s="6" t="s">
        <v>70</v>
      </c>
      <c r="J67" s="6" t="s">
        <v>127</v>
      </c>
      <c r="K67" s="7" t="s">
        <v>126</v>
      </c>
      <c r="L67" s="7" t="s">
        <v>743</v>
      </c>
      <c r="M67" s="6" t="s">
        <v>124</v>
      </c>
      <c r="N67" s="6" t="s">
        <v>117</v>
      </c>
    </row>
    <row r="68" spans="1:14" s="8" customFormat="1" ht="20.100000000000001" customHeight="1">
      <c r="A68" s="6" t="str">
        <f t="shared" si="2"/>
        <v>i_00001_pj_00005</v>
      </c>
      <c r="B68" s="6" t="s">
        <v>25</v>
      </c>
      <c r="C68" s="6" t="str">
        <f>VLOOKUP(B68,base_data!$1:$1048576,2,0)</f>
        <v>인우 건축사사무소</v>
      </c>
      <c r="D68" s="6" t="str">
        <f>VLOOKUP($B68,base_data!$1:$1048576,3,0)</f>
        <v>http://inuarchi.com/</v>
      </c>
      <c r="E68" s="6" t="str">
        <f>VLOOKUP($B68,base_data!$1:$1048576,4,0)</f>
        <v>http://inuarchi.com/wp-content/uploads/2020/10/%EB%A1%9C%EA%B3%A0-e1603675402751.png</v>
      </c>
      <c r="F68" s="12" t="str">
        <f>VLOOKUP($B68,base_data!$1:$1048576,5,0)</f>
        <v>김대영</v>
      </c>
      <c r="G68" s="12" t="str">
        <f>VLOOKUP($B68,base_data!$1:$1048576,6,0)</f>
        <v>062)945-5442</v>
      </c>
      <c r="H68" s="12" t="str">
        <f>VLOOKUP($B68,base_data!$1:$1048576,7,0)</f>
        <v>inu-archi@hanmail.net</v>
      </c>
      <c r="I68" s="6" t="s">
        <v>71</v>
      </c>
      <c r="J68" s="6" t="s">
        <v>129</v>
      </c>
      <c r="K68" s="7" t="s">
        <v>128</v>
      </c>
      <c r="L68" s="7" t="s">
        <v>744</v>
      </c>
      <c r="M68" s="6" t="s">
        <v>130</v>
      </c>
      <c r="N68" s="6" t="s">
        <v>117</v>
      </c>
    </row>
    <row r="69" spans="1:14" s="8" customFormat="1" ht="20.100000000000001" customHeight="1">
      <c r="A69" s="6" t="str">
        <f t="shared" si="2"/>
        <v>i_00001_pj_00006</v>
      </c>
      <c r="B69" s="6" t="s">
        <v>25</v>
      </c>
      <c r="C69" s="6" t="str">
        <f>VLOOKUP(B69,base_data!$1:$1048576,2,0)</f>
        <v>인우 건축사사무소</v>
      </c>
      <c r="D69" s="6" t="str">
        <f>VLOOKUP($B69,base_data!$1:$1048576,3,0)</f>
        <v>http://inuarchi.com/</v>
      </c>
      <c r="E69" s="6" t="str">
        <f>VLOOKUP($B69,base_data!$1:$1048576,4,0)</f>
        <v>http://inuarchi.com/wp-content/uploads/2020/10/%EB%A1%9C%EA%B3%A0-e1603675402751.png</v>
      </c>
      <c r="F69" s="12" t="str">
        <f>VLOOKUP($B69,base_data!$1:$1048576,5,0)</f>
        <v>김대영</v>
      </c>
      <c r="G69" s="12" t="str">
        <f>VLOOKUP($B69,base_data!$1:$1048576,6,0)</f>
        <v>062)945-5442</v>
      </c>
      <c r="H69" s="12" t="str">
        <f>VLOOKUP($B69,base_data!$1:$1048576,7,0)</f>
        <v>inu-archi@hanmail.net</v>
      </c>
      <c r="I69" s="6" t="s">
        <v>72</v>
      </c>
      <c r="J69" s="6" t="s">
        <v>132</v>
      </c>
      <c r="K69" s="7" t="s">
        <v>131</v>
      </c>
      <c r="L69" s="7" t="s">
        <v>745</v>
      </c>
      <c r="M69" s="6" t="s">
        <v>124</v>
      </c>
      <c r="N69" s="6" t="s">
        <v>117</v>
      </c>
    </row>
    <row r="70" spans="1:14" s="8" customFormat="1" ht="20.100000000000001" customHeight="1">
      <c r="A70" s="6" t="str">
        <f t="shared" si="2"/>
        <v>i_00001_pj_00007</v>
      </c>
      <c r="B70" s="6" t="s">
        <v>25</v>
      </c>
      <c r="C70" s="6" t="str">
        <f>VLOOKUP(B70,base_data!$1:$1048576,2,0)</f>
        <v>인우 건축사사무소</v>
      </c>
      <c r="D70" s="6" t="str">
        <f>VLOOKUP($B70,base_data!$1:$1048576,3,0)</f>
        <v>http://inuarchi.com/</v>
      </c>
      <c r="E70" s="6" t="str">
        <f>VLOOKUP($B70,base_data!$1:$1048576,4,0)</f>
        <v>http://inuarchi.com/wp-content/uploads/2020/10/%EB%A1%9C%EA%B3%A0-e1603675402751.png</v>
      </c>
      <c r="F70" s="12" t="str">
        <f>VLOOKUP($B70,base_data!$1:$1048576,5,0)</f>
        <v>김대영</v>
      </c>
      <c r="G70" s="12" t="str">
        <f>VLOOKUP($B70,base_data!$1:$1048576,6,0)</f>
        <v>062)945-5442</v>
      </c>
      <c r="H70" s="12" t="str">
        <f>VLOOKUP($B70,base_data!$1:$1048576,7,0)</f>
        <v>inu-archi@hanmail.net</v>
      </c>
      <c r="I70" s="6" t="s">
        <v>73</v>
      </c>
      <c r="J70" s="6" t="s">
        <v>134</v>
      </c>
      <c r="K70" s="7" t="s">
        <v>133</v>
      </c>
      <c r="L70" s="7" t="s">
        <v>746</v>
      </c>
      <c r="M70" s="6" t="s">
        <v>135</v>
      </c>
      <c r="N70" s="6" t="s">
        <v>136</v>
      </c>
    </row>
    <row r="71" spans="1:14" s="8" customFormat="1" ht="20.100000000000001" customHeight="1">
      <c r="A71" s="6" t="str">
        <f t="shared" si="2"/>
        <v>i_00001_pj_00008</v>
      </c>
      <c r="B71" s="6" t="s">
        <v>25</v>
      </c>
      <c r="C71" s="6" t="str">
        <f>VLOOKUP(B71,base_data!$1:$1048576,2,0)</f>
        <v>인우 건축사사무소</v>
      </c>
      <c r="D71" s="6" t="str">
        <f>VLOOKUP($B71,base_data!$1:$1048576,3,0)</f>
        <v>http://inuarchi.com/</v>
      </c>
      <c r="E71" s="6" t="str">
        <f>VLOOKUP($B71,base_data!$1:$1048576,4,0)</f>
        <v>http://inuarchi.com/wp-content/uploads/2020/10/%EB%A1%9C%EA%B3%A0-e1603675402751.png</v>
      </c>
      <c r="F71" s="12" t="str">
        <f>VLOOKUP($B71,base_data!$1:$1048576,5,0)</f>
        <v>김대영</v>
      </c>
      <c r="G71" s="12" t="str">
        <f>VLOOKUP($B71,base_data!$1:$1048576,6,0)</f>
        <v>062)945-5442</v>
      </c>
      <c r="H71" s="12" t="str">
        <f>VLOOKUP($B71,base_data!$1:$1048576,7,0)</f>
        <v>inu-archi@hanmail.net</v>
      </c>
      <c r="I71" s="6" t="s">
        <v>74</v>
      </c>
      <c r="J71" s="6" t="s">
        <v>138</v>
      </c>
      <c r="K71" s="7" t="s">
        <v>137</v>
      </c>
      <c r="L71" s="7" t="s">
        <v>747</v>
      </c>
      <c r="M71" s="6" t="s">
        <v>139</v>
      </c>
      <c r="N71" s="6" t="s">
        <v>117</v>
      </c>
    </row>
    <row r="72" spans="1:14" s="8" customFormat="1" ht="20.100000000000001" customHeight="1">
      <c r="A72" s="6" t="str">
        <f t="shared" si="2"/>
        <v>i_00001_pj_00009</v>
      </c>
      <c r="B72" s="6" t="s">
        <v>25</v>
      </c>
      <c r="C72" s="6" t="str">
        <f>VLOOKUP(B72,base_data!$1:$1048576,2,0)</f>
        <v>인우 건축사사무소</v>
      </c>
      <c r="D72" s="6" t="str">
        <f>VLOOKUP($B72,base_data!$1:$1048576,3,0)</f>
        <v>http://inuarchi.com/</v>
      </c>
      <c r="E72" s="6" t="str">
        <f>VLOOKUP($B72,base_data!$1:$1048576,4,0)</f>
        <v>http://inuarchi.com/wp-content/uploads/2020/10/%EB%A1%9C%EA%B3%A0-e1603675402751.png</v>
      </c>
      <c r="F72" s="12" t="str">
        <f>VLOOKUP($B72,base_data!$1:$1048576,5,0)</f>
        <v>김대영</v>
      </c>
      <c r="G72" s="12" t="str">
        <f>VLOOKUP($B72,base_data!$1:$1048576,6,0)</f>
        <v>062)945-5442</v>
      </c>
      <c r="H72" s="12" t="str">
        <f>VLOOKUP($B72,base_data!$1:$1048576,7,0)</f>
        <v>inu-archi@hanmail.net</v>
      </c>
      <c r="I72" s="6" t="s">
        <v>75</v>
      </c>
      <c r="J72" s="6" t="s">
        <v>141</v>
      </c>
      <c r="K72" s="7" t="s">
        <v>140</v>
      </c>
      <c r="L72" s="7" t="s">
        <v>748</v>
      </c>
      <c r="M72" s="6" t="s">
        <v>142</v>
      </c>
      <c r="N72" s="6" t="s">
        <v>143</v>
      </c>
    </row>
    <row r="73" spans="1:14" s="8" customFormat="1" ht="20.100000000000001" customHeight="1">
      <c r="A73" s="6" t="str">
        <f t="shared" si="2"/>
        <v>i_00001_pj_00010</v>
      </c>
      <c r="B73" s="6" t="s">
        <v>25</v>
      </c>
      <c r="C73" s="6" t="str">
        <f>VLOOKUP(B73,base_data!$1:$1048576,2,0)</f>
        <v>인우 건축사사무소</v>
      </c>
      <c r="D73" s="6" t="str">
        <f>VLOOKUP($B73,base_data!$1:$1048576,3,0)</f>
        <v>http://inuarchi.com/</v>
      </c>
      <c r="E73" s="6" t="str">
        <f>VLOOKUP($B73,base_data!$1:$1048576,4,0)</f>
        <v>http://inuarchi.com/wp-content/uploads/2020/10/%EB%A1%9C%EA%B3%A0-e1603675402751.png</v>
      </c>
      <c r="F73" s="12" t="str">
        <f>VLOOKUP($B73,base_data!$1:$1048576,5,0)</f>
        <v>김대영</v>
      </c>
      <c r="G73" s="12" t="str">
        <f>VLOOKUP($B73,base_data!$1:$1048576,6,0)</f>
        <v>062)945-5442</v>
      </c>
      <c r="H73" s="12" t="str">
        <f>VLOOKUP($B73,base_data!$1:$1048576,7,0)</f>
        <v>inu-archi@hanmail.net</v>
      </c>
      <c r="I73" s="6" t="s">
        <v>113</v>
      </c>
      <c r="J73" s="6" t="s">
        <v>145</v>
      </c>
      <c r="K73" s="7" t="s">
        <v>144</v>
      </c>
      <c r="L73" s="7" t="s">
        <v>749</v>
      </c>
      <c r="M73" s="6" t="s">
        <v>123</v>
      </c>
      <c r="N73" s="6" t="s">
        <v>117</v>
      </c>
    </row>
    <row r="74" spans="1:14" s="8" customFormat="1" ht="20.100000000000001" customHeight="1">
      <c r="A74" s="6" t="str">
        <f t="shared" si="2"/>
        <v>i_00001_pj_00011</v>
      </c>
      <c r="B74" s="6" t="s">
        <v>25</v>
      </c>
      <c r="C74" s="6" t="str">
        <f>VLOOKUP(B74,base_data!$1:$1048576,2,0)</f>
        <v>인우 건축사사무소</v>
      </c>
      <c r="D74" s="6" t="str">
        <f>VLOOKUP($B74,base_data!$1:$1048576,3,0)</f>
        <v>http://inuarchi.com/</v>
      </c>
      <c r="E74" s="6" t="str">
        <f>VLOOKUP($B74,base_data!$1:$1048576,4,0)</f>
        <v>http://inuarchi.com/wp-content/uploads/2020/10/%EB%A1%9C%EA%B3%A0-e1603675402751.png</v>
      </c>
      <c r="F74" s="12" t="str">
        <f>VLOOKUP($B74,base_data!$1:$1048576,5,0)</f>
        <v>김대영</v>
      </c>
      <c r="G74" s="12" t="str">
        <f>VLOOKUP($B74,base_data!$1:$1048576,6,0)</f>
        <v>062)945-5442</v>
      </c>
      <c r="H74" s="12" t="str">
        <f>VLOOKUP($B74,base_data!$1:$1048576,7,0)</f>
        <v>inu-archi@hanmail.net</v>
      </c>
      <c r="I74" s="6" t="s">
        <v>114</v>
      </c>
      <c r="J74" s="6" t="s">
        <v>132</v>
      </c>
      <c r="K74" s="7" t="s">
        <v>146</v>
      </c>
      <c r="L74" s="7" t="s">
        <v>750</v>
      </c>
      <c r="M74" s="6" t="s">
        <v>124</v>
      </c>
      <c r="N74" s="6" t="s">
        <v>117</v>
      </c>
    </row>
    <row r="75" spans="1:14" s="8" customFormat="1" ht="20.100000000000001" customHeight="1">
      <c r="A75" s="6" t="str">
        <f t="shared" si="2"/>
        <v>i_00001_pj_00012</v>
      </c>
      <c r="B75" s="6" t="s">
        <v>25</v>
      </c>
      <c r="C75" s="6" t="str">
        <f>VLOOKUP(B75,base_data!$1:$1048576,2,0)</f>
        <v>인우 건축사사무소</v>
      </c>
      <c r="D75" s="6" t="str">
        <f>VLOOKUP($B75,base_data!$1:$1048576,3,0)</f>
        <v>http://inuarchi.com/</v>
      </c>
      <c r="E75" s="6" t="str">
        <f>VLOOKUP($B75,base_data!$1:$1048576,4,0)</f>
        <v>http://inuarchi.com/wp-content/uploads/2020/10/%EB%A1%9C%EA%B3%A0-e1603675402751.png</v>
      </c>
      <c r="F75" s="12" t="str">
        <f>VLOOKUP($B75,base_data!$1:$1048576,5,0)</f>
        <v>김대영</v>
      </c>
      <c r="G75" s="12" t="str">
        <f>VLOOKUP($B75,base_data!$1:$1048576,6,0)</f>
        <v>062)945-5442</v>
      </c>
      <c r="H75" s="12" t="str">
        <f>VLOOKUP($B75,base_data!$1:$1048576,7,0)</f>
        <v>inu-archi@hanmail.net</v>
      </c>
      <c r="I75" s="6" t="s">
        <v>147</v>
      </c>
      <c r="J75" s="6" t="s">
        <v>158</v>
      </c>
      <c r="K75" s="7" t="s">
        <v>157</v>
      </c>
      <c r="L75" s="7" t="s">
        <v>751</v>
      </c>
      <c r="M75" s="6" t="s">
        <v>159</v>
      </c>
      <c r="N75" s="6" t="s">
        <v>136</v>
      </c>
    </row>
    <row r="76" spans="1:14" s="8" customFormat="1" ht="20.100000000000001" customHeight="1">
      <c r="A76" s="6" t="str">
        <f t="shared" si="2"/>
        <v>i_00001_pj_00013</v>
      </c>
      <c r="B76" s="6" t="s">
        <v>25</v>
      </c>
      <c r="C76" s="6" t="str">
        <f>VLOOKUP(B76,base_data!$1:$1048576,2,0)</f>
        <v>인우 건축사사무소</v>
      </c>
      <c r="D76" s="6" t="str">
        <f>VLOOKUP($B76,base_data!$1:$1048576,3,0)</f>
        <v>http://inuarchi.com/</v>
      </c>
      <c r="E76" s="6" t="str">
        <f>VLOOKUP($B76,base_data!$1:$1048576,4,0)</f>
        <v>http://inuarchi.com/wp-content/uploads/2020/10/%EB%A1%9C%EA%B3%A0-e1603675402751.png</v>
      </c>
      <c r="F76" s="12" t="str">
        <f>VLOOKUP($B76,base_data!$1:$1048576,5,0)</f>
        <v>김대영</v>
      </c>
      <c r="G76" s="12" t="str">
        <f>VLOOKUP($B76,base_data!$1:$1048576,6,0)</f>
        <v>062)945-5442</v>
      </c>
      <c r="H76" s="12" t="str">
        <f>VLOOKUP($B76,base_data!$1:$1048576,7,0)</f>
        <v>inu-archi@hanmail.net</v>
      </c>
      <c r="I76" s="6" t="s">
        <v>148</v>
      </c>
      <c r="J76" s="6" t="s">
        <v>161</v>
      </c>
      <c r="K76" s="7" t="s">
        <v>160</v>
      </c>
      <c r="L76" s="7" t="s">
        <v>752</v>
      </c>
      <c r="M76" s="6" t="s">
        <v>162</v>
      </c>
      <c r="N76" s="6" t="s">
        <v>143</v>
      </c>
    </row>
    <row r="77" spans="1:14" s="8" customFormat="1" ht="20.100000000000001" customHeight="1">
      <c r="A77" s="6" t="str">
        <f t="shared" si="2"/>
        <v>i_00001_pj_00014</v>
      </c>
      <c r="B77" s="6" t="s">
        <v>25</v>
      </c>
      <c r="C77" s="6" t="str">
        <f>VLOOKUP(B77,base_data!$1:$1048576,2,0)</f>
        <v>인우 건축사사무소</v>
      </c>
      <c r="D77" s="6" t="str">
        <f>VLOOKUP($B77,base_data!$1:$1048576,3,0)</f>
        <v>http://inuarchi.com/</v>
      </c>
      <c r="E77" s="6" t="str">
        <f>VLOOKUP($B77,base_data!$1:$1048576,4,0)</f>
        <v>http://inuarchi.com/wp-content/uploads/2020/10/%EB%A1%9C%EA%B3%A0-e1603675402751.png</v>
      </c>
      <c r="F77" s="12" t="str">
        <f>VLOOKUP($B77,base_data!$1:$1048576,5,0)</f>
        <v>김대영</v>
      </c>
      <c r="G77" s="12" t="str">
        <f>VLOOKUP($B77,base_data!$1:$1048576,6,0)</f>
        <v>062)945-5442</v>
      </c>
      <c r="H77" s="12" t="str">
        <f>VLOOKUP($B77,base_data!$1:$1048576,7,0)</f>
        <v>inu-archi@hanmail.net</v>
      </c>
      <c r="I77" s="6" t="s">
        <v>149</v>
      </c>
      <c r="J77" s="6" t="s">
        <v>164</v>
      </c>
      <c r="K77" s="7" t="s">
        <v>163</v>
      </c>
      <c r="L77" s="7" t="s">
        <v>753</v>
      </c>
      <c r="M77" s="6" t="s">
        <v>124</v>
      </c>
      <c r="N77" s="6" t="s">
        <v>117</v>
      </c>
    </row>
    <row r="78" spans="1:14" s="8" customFormat="1" ht="20.100000000000001" customHeight="1">
      <c r="A78" s="6" t="str">
        <f t="shared" si="2"/>
        <v>i_00001_pj_00015</v>
      </c>
      <c r="B78" s="6" t="s">
        <v>25</v>
      </c>
      <c r="C78" s="6" t="str">
        <f>VLOOKUP(B78,base_data!$1:$1048576,2,0)</f>
        <v>인우 건축사사무소</v>
      </c>
      <c r="D78" s="6" t="str">
        <f>VLOOKUP($B78,base_data!$1:$1048576,3,0)</f>
        <v>http://inuarchi.com/</v>
      </c>
      <c r="E78" s="6" t="str">
        <f>VLOOKUP($B78,base_data!$1:$1048576,4,0)</f>
        <v>http://inuarchi.com/wp-content/uploads/2020/10/%EB%A1%9C%EA%B3%A0-e1603675402751.png</v>
      </c>
      <c r="F78" s="12" t="str">
        <f>VLOOKUP($B78,base_data!$1:$1048576,5,0)</f>
        <v>김대영</v>
      </c>
      <c r="G78" s="12" t="str">
        <f>VLOOKUP($B78,base_data!$1:$1048576,6,0)</f>
        <v>062)945-5442</v>
      </c>
      <c r="H78" s="12" t="str">
        <f>VLOOKUP($B78,base_data!$1:$1048576,7,0)</f>
        <v>inu-archi@hanmail.net</v>
      </c>
      <c r="I78" s="6" t="s">
        <v>150</v>
      </c>
      <c r="J78" s="6" t="s">
        <v>166</v>
      </c>
      <c r="K78" s="7" t="s">
        <v>165</v>
      </c>
      <c r="L78" s="7" t="s">
        <v>754</v>
      </c>
      <c r="M78" s="6" t="s">
        <v>167</v>
      </c>
      <c r="N78" s="6" t="s">
        <v>117</v>
      </c>
    </row>
    <row r="79" spans="1:14" s="8" customFormat="1" ht="20.100000000000001" customHeight="1">
      <c r="A79" s="6" t="str">
        <f t="shared" si="2"/>
        <v>i_00001_pj_00016</v>
      </c>
      <c r="B79" s="6" t="s">
        <v>25</v>
      </c>
      <c r="C79" s="6" t="str">
        <f>VLOOKUP(B79,base_data!$1:$1048576,2,0)</f>
        <v>인우 건축사사무소</v>
      </c>
      <c r="D79" s="6" t="str">
        <f>VLOOKUP($B79,base_data!$1:$1048576,3,0)</f>
        <v>http://inuarchi.com/</v>
      </c>
      <c r="E79" s="6" t="str">
        <f>VLOOKUP($B79,base_data!$1:$1048576,4,0)</f>
        <v>http://inuarchi.com/wp-content/uploads/2020/10/%EB%A1%9C%EA%B3%A0-e1603675402751.png</v>
      </c>
      <c r="F79" s="12" t="str">
        <f>VLOOKUP($B79,base_data!$1:$1048576,5,0)</f>
        <v>김대영</v>
      </c>
      <c r="G79" s="12" t="str">
        <f>VLOOKUP($B79,base_data!$1:$1048576,6,0)</f>
        <v>062)945-5442</v>
      </c>
      <c r="H79" s="12" t="str">
        <f>VLOOKUP($B79,base_data!$1:$1048576,7,0)</f>
        <v>inu-archi@hanmail.net</v>
      </c>
      <c r="I79" s="6" t="s">
        <v>151</v>
      </c>
      <c r="J79" s="6" t="s">
        <v>169</v>
      </c>
      <c r="K79" s="7" t="s">
        <v>168</v>
      </c>
      <c r="L79" s="7" t="s">
        <v>755</v>
      </c>
      <c r="M79" s="6" t="s">
        <v>123</v>
      </c>
      <c r="N79" s="6" t="s">
        <v>143</v>
      </c>
    </row>
    <row r="80" spans="1:14" s="8" customFormat="1" ht="20.100000000000001" customHeight="1">
      <c r="A80" s="6" t="str">
        <f t="shared" si="2"/>
        <v>i_00001_pj_00017</v>
      </c>
      <c r="B80" s="6" t="s">
        <v>25</v>
      </c>
      <c r="C80" s="6" t="str">
        <f>VLOOKUP(B80,base_data!$1:$1048576,2,0)</f>
        <v>인우 건축사사무소</v>
      </c>
      <c r="D80" s="6" t="str">
        <f>VLOOKUP($B80,base_data!$1:$1048576,3,0)</f>
        <v>http://inuarchi.com/</v>
      </c>
      <c r="E80" s="6" t="str">
        <f>VLOOKUP($B80,base_data!$1:$1048576,4,0)</f>
        <v>http://inuarchi.com/wp-content/uploads/2020/10/%EB%A1%9C%EA%B3%A0-e1603675402751.png</v>
      </c>
      <c r="F80" s="12" t="str">
        <f>VLOOKUP($B80,base_data!$1:$1048576,5,0)</f>
        <v>김대영</v>
      </c>
      <c r="G80" s="12" t="str">
        <f>VLOOKUP($B80,base_data!$1:$1048576,6,0)</f>
        <v>062)945-5442</v>
      </c>
      <c r="H80" s="12" t="str">
        <f>VLOOKUP($B80,base_data!$1:$1048576,7,0)</f>
        <v>inu-archi@hanmail.net</v>
      </c>
      <c r="I80" s="6" t="s">
        <v>152</v>
      </c>
      <c r="J80" s="6" t="s">
        <v>171</v>
      </c>
      <c r="K80" s="7" t="s">
        <v>170</v>
      </c>
      <c r="L80" s="7" t="s">
        <v>756</v>
      </c>
      <c r="M80" s="6" t="s">
        <v>124</v>
      </c>
      <c r="N80" s="6" t="s">
        <v>172</v>
      </c>
    </row>
    <row r="81" spans="1:14" s="8" customFormat="1" ht="20.100000000000001" customHeight="1">
      <c r="A81" s="6" t="str">
        <f t="shared" si="2"/>
        <v>i_00001_pj_00018</v>
      </c>
      <c r="B81" s="6" t="s">
        <v>25</v>
      </c>
      <c r="C81" s="6" t="str">
        <f>VLOOKUP(B81,base_data!$1:$1048576,2,0)</f>
        <v>인우 건축사사무소</v>
      </c>
      <c r="D81" s="6" t="str">
        <f>VLOOKUP($B81,base_data!$1:$1048576,3,0)</f>
        <v>http://inuarchi.com/</v>
      </c>
      <c r="E81" s="6" t="str">
        <f>VLOOKUP($B81,base_data!$1:$1048576,4,0)</f>
        <v>http://inuarchi.com/wp-content/uploads/2020/10/%EB%A1%9C%EA%B3%A0-e1603675402751.png</v>
      </c>
      <c r="F81" s="12" t="str">
        <f>VLOOKUP($B81,base_data!$1:$1048576,5,0)</f>
        <v>김대영</v>
      </c>
      <c r="G81" s="12" t="str">
        <f>VLOOKUP($B81,base_data!$1:$1048576,6,0)</f>
        <v>062)945-5442</v>
      </c>
      <c r="H81" s="12" t="str">
        <f>VLOOKUP($B81,base_data!$1:$1048576,7,0)</f>
        <v>inu-archi@hanmail.net</v>
      </c>
      <c r="I81" s="6" t="s">
        <v>153</v>
      </c>
      <c r="J81" s="6" t="s">
        <v>174</v>
      </c>
      <c r="K81" s="7" t="s">
        <v>173</v>
      </c>
      <c r="L81" s="7" t="s">
        <v>757</v>
      </c>
      <c r="M81" s="6" t="s">
        <v>124</v>
      </c>
      <c r="N81" s="6" t="s">
        <v>117</v>
      </c>
    </row>
    <row r="82" spans="1:14" s="5" customFormat="1" ht="20.100000000000001" customHeight="1">
      <c r="A82" s="3" t="str">
        <f t="shared" si="2"/>
        <v>h_00001_pj_00001</v>
      </c>
      <c r="B82" s="3" t="s">
        <v>346</v>
      </c>
      <c r="C82" s="3" t="str">
        <f>VLOOKUP(B82,base_data!$1:$1048576,2,0)</f>
        <v>건축사사무소 H2L</v>
      </c>
      <c r="D82" s="3" t="str">
        <f>VLOOKUP($B82,base_data!$1:$1048576,3,0)</f>
        <v>http://architectsh2l.com/</v>
      </c>
      <c r="E82" s="3" t="str">
        <f>VLOOKUP($B82,base_data!$1:$1048576,4,0)</f>
        <v>https://cdn.imweb.me/thumbnail/20170918/59bf50c4baebb.png</v>
      </c>
      <c r="F82" s="9" t="str">
        <f>VLOOKUP($B82,base_data!$1:$1048576,5,0)</f>
        <v>황정현</v>
      </c>
      <c r="G82" s="9" t="str">
        <f>VLOOKUP($B82,base_data!$1:$1048576,6,0)</f>
        <v>02)464-1019</v>
      </c>
      <c r="H82" s="9" t="str">
        <f>VLOOKUP($B82,base_data!$1:$1048576,7,0)</f>
        <v>architectsh2l@gmail.com</v>
      </c>
      <c r="I82" s="3" t="s">
        <v>354</v>
      </c>
      <c r="J82" s="3" t="s">
        <v>355</v>
      </c>
      <c r="K82" s="4" t="s">
        <v>356</v>
      </c>
      <c r="L82" s="4" t="s">
        <v>357</v>
      </c>
      <c r="M82" s="3" t="s">
        <v>358</v>
      </c>
      <c r="N82" s="3" t="s">
        <v>359</v>
      </c>
    </row>
    <row r="83" spans="1:14" s="5" customFormat="1" ht="20.100000000000001" customHeight="1">
      <c r="A83" s="3" t="str">
        <f t="shared" si="2"/>
        <v>h_00001_pj_00002</v>
      </c>
      <c r="B83" s="3" t="s">
        <v>346</v>
      </c>
      <c r="C83" s="3" t="str">
        <f>VLOOKUP(B83,base_data!$1:$1048576,2,0)</f>
        <v>건축사사무소 H2L</v>
      </c>
      <c r="D83" s="3" t="str">
        <f>VLOOKUP($B83,base_data!$1:$1048576,3,0)</f>
        <v>http://architectsh2l.com/</v>
      </c>
      <c r="E83" s="3" t="str">
        <f>VLOOKUP($B83,base_data!$1:$1048576,4,0)</f>
        <v>https://cdn.imweb.me/thumbnail/20170918/59bf50c4baebb.png</v>
      </c>
      <c r="F83" s="9" t="str">
        <f>VLOOKUP($B83,base_data!$1:$1048576,5,0)</f>
        <v>황정현</v>
      </c>
      <c r="G83" s="9" t="str">
        <f>VLOOKUP($B83,base_data!$1:$1048576,6,0)</f>
        <v>02)464-1019</v>
      </c>
      <c r="H83" s="9" t="str">
        <f>VLOOKUP($B83,base_data!$1:$1048576,7,0)</f>
        <v>architectsh2l@gmail.com</v>
      </c>
      <c r="I83" s="3" t="s">
        <v>68</v>
      </c>
      <c r="J83" s="3" t="s">
        <v>366</v>
      </c>
      <c r="K83" s="4" t="s">
        <v>364</v>
      </c>
      <c r="L83" s="4" t="s">
        <v>365</v>
      </c>
      <c r="M83" s="3" t="s">
        <v>358</v>
      </c>
      <c r="N83" s="3" t="s">
        <v>367</v>
      </c>
    </row>
    <row r="84" spans="1:14" s="5" customFormat="1" ht="20.100000000000001" customHeight="1">
      <c r="A84" s="3" t="str">
        <f t="shared" si="2"/>
        <v>h_00001_pj_00003</v>
      </c>
      <c r="B84" s="3" t="s">
        <v>346</v>
      </c>
      <c r="C84" s="3" t="str">
        <f>VLOOKUP(B84,base_data!$1:$1048576,2,0)</f>
        <v>건축사사무소 H2L</v>
      </c>
      <c r="D84" s="3" t="str">
        <f>VLOOKUP($B84,base_data!$1:$1048576,3,0)</f>
        <v>http://architectsh2l.com/</v>
      </c>
      <c r="E84" s="3" t="str">
        <f>VLOOKUP($B84,base_data!$1:$1048576,4,0)</f>
        <v>https://cdn.imweb.me/thumbnail/20170918/59bf50c4baebb.png</v>
      </c>
      <c r="F84" s="9" t="str">
        <f>VLOOKUP($B84,base_data!$1:$1048576,5,0)</f>
        <v>황정현</v>
      </c>
      <c r="G84" s="9" t="str">
        <f>VLOOKUP($B84,base_data!$1:$1048576,6,0)</f>
        <v>02)464-1019</v>
      </c>
      <c r="H84" s="9" t="str">
        <f>VLOOKUP($B84,base_data!$1:$1048576,7,0)</f>
        <v>architectsh2l@gmail.com</v>
      </c>
      <c r="I84" s="3" t="s">
        <v>69</v>
      </c>
      <c r="J84" s="3" t="s">
        <v>369</v>
      </c>
      <c r="K84" s="4" t="s">
        <v>368</v>
      </c>
      <c r="L84" s="4" t="s">
        <v>370</v>
      </c>
      <c r="M84" s="3" t="s">
        <v>371</v>
      </c>
      <c r="N84" s="3" t="s">
        <v>372</v>
      </c>
    </row>
    <row r="85" spans="1:14" s="5" customFormat="1" ht="20.100000000000001" customHeight="1">
      <c r="A85" s="3" t="str">
        <f t="shared" si="2"/>
        <v>h_00001_pj_00004</v>
      </c>
      <c r="B85" s="3" t="s">
        <v>346</v>
      </c>
      <c r="C85" s="3" t="str">
        <f>VLOOKUP(B85,base_data!$1:$1048576,2,0)</f>
        <v>건축사사무소 H2L</v>
      </c>
      <c r="D85" s="3" t="str">
        <f>VLOOKUP($B85,base_data!$1:$1048576,3,0)</f>
        <v>http://architectsh2l.com/</v>
      </c>
      <c r="E85" s="3" t="str">
        <f>VLOOKUP($B85,base_data!$1:$1048576,4,0)</f>
        <v>https://cdn.imweb.me/thumbnail/20170918/59bf50c4baebb.png</v>
      </c>
      <c r="F85" s="9" t="str">
        <f>VLOOKUP($B85,base_data!$1:$1048576,5,0)</f>
        <v>황정현</v>
      </c>
      <c r="G85" s="9" t="str">
        <f>VLOOKUP($B85,base_data!$1:$1048576,6,0)</f>
        <v>02)464-1019</v>
      </c>
      <c r="H85" s="9" t="str">
        <f>VLOOKUP($B85,base_data!$1:$1048576,7,0)</f>
        <v>architectsh2l@gmail.com</v>
      </c>
      <c r="I85" s="3" t="s">
        <v>70</v>
      </c>
      <c r="J85" s="3" t="s">
        <v>377</v>
      </c>
      <c r="K85" s="4" t="s">
        <v>373</v>
      </c>
      <c r="L85" s="4" t="s">
        <v>374</v>
      </c>
      <c r="M85" s="3" t="s">
        <v>375</v>
      </c>
      <c r="N85" s="3" t="s">
        <v>376</v>
      </c>
    </row>
    <row r="86" spans="1:14" s="5" customFormat="1" ht="20.100000000000001" customHeight="1">
      <c r="A86" s="3" t="str">
        <f t="shared" si="2"/>
        <v>h_00001_pj_00005</v>
      </c>
      <c r="B86" s="3" t="s">
        <v>346</v>
      </c>
      <c r="C86" s="3" t="str">
        <f>VLOOKUP(B86,base_data!$1:$1048576,2,0)</f>
        <v>건축사사무소 H2L</v>
      </c>
      <c r="D86" s="3" t="str">
        <f>VLOOKUP($B86,base_data!$1:$1048576,3,0)</f>
        <v>http://architectsh2l.com/</v>
      </c>
      <c r="E86" s="3" t="str">
        <f>VLOOKUP($B86,base_data!$1:$1048576,4,0)</f>
        <v>https://cdn.imweb.me/thumbnail/20170918/59bf50c4baebb.png</v>
      </c>
      <c r="F86" s="9" t="str">
        <f>VLOOKUP($B86,base_data!$1:$1048576,5,0)</f>
        <v>황정현</v>
      </c>
      <c r="G86" s="9" t="str">
        <f>VLOOKUP($B86,base_data!$1:$1048576,6,0)</f>
        <v>02)464-1019</v>
      </c>
      <c r="H86" s="9" t="str">
        <f>VLOOKUP($B86,base_data!$1:$1048576,7,0)</f>
        <v>architectsh2l@gmail.com</v>
      </c>
      <c r="I86" s="3" t="s">
        <v>71</v>
      </c>
      <c r="J86" s="3" t="s">
        <v>380</v>
      </c>
      <c r="K86" s="4" t="s">
        <v>381</v>
      </c>
      <c r="L86" s="4" t="s">
        <v>382</v>
      </c>
      <c r="M86" s="3" t="s">
        <v>378</v>
      </c>
      <c r="N86" s="3" t="s">
        <v>379</v>
      </c>
    </row>
    <row r="87" spans="1:14" s="5" customFormat="1" ht="20.100000000000001" customHeight="1">
      <c r="A87" s="3" t="str">
        <f t="shared" si="2"/>
        <v>h_00001_pj_00006</v>
      </c>
      <c r="B87" s="3" t="s">
        <v>346</v>
      </c>
      <c r="C87" s="3" t="str">
        <f>VLOOKUP(B87,base_data!$1:$1048576,2,0)</f>
        <v>건축사사무소 H2L</v>
      </c>
      <c r="D87" s="3" t="str">
        <f>VLOOKUP($B87,base_data!$1:$1048576,3,0)</f>
        <v>http://architectsh2l.com/</v>
      </c>
      <c r="E87" s="3" t="str">
        <f>VLOOKUP($B87,base_data!$1:$1048576,4,0)</f>
        <v>https://cdn.imweb.me/thumbnail/20170918/59bf50c4baebb.png</v>
      </c>
      <c r="F87" s="9" t="str">
        <f>VLOOKUP($B87,base_data!$1:$1048576,5,0)</f>
        <v>황정현</v>
      </c>
      <c r="G87" s="9" t="str">
        <f>VLOOKUP($B87,base_data!$1:$1048576,6,0)</f>
        <v>02)464-1019</v>
      </c>
      <c r="H87" s="9" t="str">
        <f>VLOOKUP($B87,base_data!$1:$1048576,7,0)</f>
        <v>architectsh2l@gmail.com</v>
      </c>
      <c r="I87" s="3" t="s">
        <v>72</v>
      </c>
      <c r="J87" s="3" t="s">
        <v>385</v>
      </c>
      <c r="K87" s="4" t="s">
        <v>383</v>
      </c>
      <c r="L87" s="4" t="s">
        <v>384</v>
      </c>
      <c r="M87" s="3" t="s">
        <v>386</v>
      </c>
      <c r="N87" s="3" t="s">
        <v>387</v>
      </c>
    </row>
    <row r="88" spans="1:14" s="5" customFormat="1" ht="20.100000000000001" customHeight="1">
      <c r="A88" s="3" t="str">
        <f t="shared" si="2"/>
        <v>h_00001_pj_00007</v>
      </c>
      <c r="B88" s="3" t="s">
        <v>346</v>
      </c>
      <c r="C88" s="3" t="str">
        <f>VLOOKUP(B88,base_data!$1:$1048576,2,0)</f>
        <v>건축사사무소 H2L</v>
      </c>
      <c r="D88" s="3" t="str">
        <f>VLOOKUP($B88,base_data!$1:$1048576,3,0)</f>
        <v>http://architectsh2l.com/</v>
      </c>
      <c r="E88" s="3" t="str">
        <f>VLOOKUP($B88,base_data!$1:$1048576,4,0)</f>
        <v>https://cdn.imweb.me/thumbnail/20170918/59bf50c4baebb.png</v>
      </c>
      <c r="F88" s="9" t="str">
        <f>VLOOKUP($B88,base_data!$1:$1048576,5,0)</f>
        <v>황정현</v>
      </c>
      <c r="G88" s="9" t="str">
        <f>VLOOKUP($B88,base_data!$1:$1048576,6,0)</f>
        <v>02)464-1019</v>
      </c>
      <c r="H88" s="9" t="str">
        <f>VLOOKUP($B88,base_data!$1:$1048576,7,0)</f>
        <v>architectsh2l@gmail.com</v>
      </c>
      <c r="I88" s="3" t="s">
        <v>73</v>
      </c>
      <c r="J88" s="3" t="s">
        <v>390</v>
      </c>
      <c r="K88" s="4" t="s">
        <v>388</v>
      </c>
      <c r="L88" s="4" t="s">
        <v>389</v>
      </c>
      <c r="M88" s="3" t="s">
        <v>391</v>
      </c>
      <c r="N88" s="3" t="s">
        <v>392</v>
      </c>
    </row>
    <row r="89" spans="1:14" s="5" customFormat="1" ht="20.100000000000001" customHeight="1">
      <c r="A89" s="3" t="str">
        <f t="shared" si="2"/>
        <v>h_00001_pj_00008</v>
      </c>
      <c r="B89" s="3" t="s">
        <v>346</v>
      </c>
      <c r="C89" s="3" t="str">
        <f>VLOOKUP(B89,base_data!$1:$1048576,2,0)</f>
        <v>건축사사무소 H2L</v>
      </c>
      <c r="D89" s="3" t="str">
        <f>VLOOKUP($B89,base_data!$1:$1048576,3,0)</f>
        <v>http://architectsh2l.com/</v>
      </c>
      <c r="E89" s="3" t="str">
        <f>VLOOKUP($B89,base_data!$1:$1048576,4,0)</f>
        <v>https://cdn.imweb.me/thumbnail/20170918/59bf50c4baebb.png</v>
      </c>
      <c r="F89" s="9" t="str">
        <f>VLOOKUP($B89,base_data!$1:$1048576,5,0)</f>
        <v>황정현</v>
      </c>
      <c r="G89" s="9" t="str">
        <f>VLOOKUP($B89,base_data!$1:$1048576,6,0)</f>
        <v>02)464-1019</v>
      </c>
      <c r="H89" s="9" t="str">
        <f>VLOOKUP($B89,base_data!$1:$1048576,7,0)</f>
        <v>architectsh2l@gmail.com</v>
      </c>
      <c r="I89" s="3" t="s">
        <v>74</v>
      </c>
      <c r="J89" s="3" t="s">
        <v>395</v>
      </c>
      <c r="K89" s="4" t="s">
        <v>393</v>
      </c>
      <c r="L89" s="4" t="s">
        <v>394</v>
      </c>
      <c r="M89" s="3" t="s">
        <v>396</v>
      </c>
      <c r="N89" s="3" t="s">
        <v>397</v>
      </c>
    </row>
    <row r="90" spans="1:14" s="5" customFormat="1" ht="20.100000000000001" customHeight="1">
      <c r="A90" s="3" t="str">
        <f t="shared" si="2"/>
        <v>h_00001_pj_00009</v>
      </c>
      <c r="B90" s="3" t="s">
        <v>346</v>
      </c>
      <c r="C90" s="3" t="str">
        <f>VLOOKUP(B90,base_data!$1:$1048576,2,0)</f>
        <v>건축사사무소 H2L</v>
      </c>
      <c r="D90" s="3" t="str">
        <f>VLOOKUP($B90,base_data!$1:$1048576,3,0)</f>
        <v>http://architectsh2l.com/</v>
      </c>
      <c r="E90" s="3" t="str">
        <f>VLOOKUP($B90,base_data!$1:$1048576,4,0)</f>
        <v>https://cdn.imweb.me/thumbnail/20170918/59bf50c4baebb.png</v>
      </c>
      <c r="F90" s="9" t="str">
        <f>VLOOKUP($B90,base_data!$1:$1048576,5,0)</f>
        <v>황정현</v>
      </c>
      <c r="G90" s="9" t="str">
        <f>VLOOKUP($B90,base_data!$1:$1048576,6,0)</f>
        <v>02)464-1019</v>
      </c>
      <c r="H90" s="9" t="str">
        <f>VLOOKUP($B90,base_data!$1:$1048576,7,0)</f>
        <v>architectsh2l@gmail.com</v>
      </c>
      <c r="I90" s="3" t="s">
        <v>75</v>
      </c>
      <c r="J90" s="3" t="s">
        <v>400</v>
      </c>
      <c r="K90" s="4" t="s">
        <v>398</v>
      </c>
      <c r="L90" s="4" t="s">
        <v>399</v>
      </c>
      <c r="M90" s="3" t="s">
        <v>401</v>
      </c>
      <c r="N90" s="3" t="s">
        <v>402</v>
      </c>
    </row>
    <row r="91" spans="1:14" s="5" customFormat="1" ht="20.100000000000001" customHeight="1">
      <c r="A91" s="3" t="str">
        <f t="shared" si="2"/>
        <v>h_00001_pj_00010</v>
      </c>
      <c r="B91" s="3" t="s">
        <v>346</v>
      </c>
      <c r="C91" s="3" t="str">
        <f>VLOOKUP(B91,base_data!$1:$1048576,2,0)</f>
        <v>건축사사무소 H2L</v>
      </c>
      <c r="D91" s="3" t="str">
        <f>VLOOKUP($B91,base_data!$1:$1048576,3,0)</f>
        <v>http://architectsh2l.com/</v>
      </c>
      <c r="E91" s="3" t="str">
        <f>VLOOKUP($B91,base_data!$1:$1048576,4,0)</f>
        <v>https://cdn.imweb.me/thumbnail/20170918/59bf50c4baebb.png</v>
      </c>
      <c r="F91" s="9" t="str">
        <f>VLOOKUP($B91,base_data!$1:$1048576,5,0)</f>
        <v>황정현</v>
      </c>
      <c r="G91" s="9" t="str">
        <f>VLOOKUP($B91,base_data!$1:$1048576,6,0)</f>
        <v>02)464-1019</v>
      </c>
      <c r="H91" s="9" t="str">
        <f>VLOOKUP($B91,base_data!$1:$1048576,7,0)</f>
        <v>architectsh2l@gmail.com</v>
      </c>
      <c r="I91" s="3" t="s">
        <v>113</v>
      </c>
      <c r="J91" s="3" t="s">
        <v>405</v>
      </c>
      <c r="K91" s="4" t="s">
        <v>403</v>
      </c>
      <c r="L91" s="4" t="s">
        <v>404</v>
      </c>
      <c r="M91" s="3" t="s">
        <v>406</v>
      </c>
      <c r="N91" s="3" t="s">
        <v>376</v>
      </c>
    </row>
    <row r="92" spans="1:14" s="5" customFormat="1" ht="20.100000000000001" customHeight="1">
      <c r="A92" s="3" t="str">
        <f t="shared" si="2"/>
        <v>h_00001_pj_00011</v>
      </c>
      <c r="B92" s="3" t="s">
        <v>346</v>
      </c>
      <c r="C92" s="3" t="str">
        <f>VLOOKUP(B92,base_data!$1:$1048576,2,0)</f>
        <v>건축사사무소 H2L</v>
      </c>
      <c r="D92" s="3" t="str">
        <f>VLOOKUP($B92,base_data!$1:$1048576,3,0)</f>
        <v>http://architectsh2l.com/</v>
      </c>
      <c r="E92" s="3" t="str">
        <f>VLOOKUP($B92,base_data!$1:$1048576,4,0)</f>
        <v>https://cdn.imweb.me/thumbnail/20170918/59bf50c4baebb.png</v>
      </c>
      <c r="F92" s="9" t="str">
        <f>VLOOKUP($B92,base_data!$1:$1048576,5,0)</f>
        <v>황정현</v>
      </c>
      <c r="G92" s="9" t="str">
        <f>VLOOKUP($B92,base_data!$1:$1048576,6,0)</f>
        <v>02)464-1019</v>
      </c>
      <c r="H92" s="9" t="str">
        <f>VLOOKUP($B92,base_data!$1:$1048576,7,0)</f>
        <v>architectsh2l@gmail.com</v>
      </c>
      <c r="I92" s="3" t="s">
        <v>114</v>
      </c>
      <c r="J92" s="3" t="s">
        <v>409</v>
      </c>
      <c r="K92" s="4" t="s">
        <v>407</v>
      </c>
      <c r="L92" s="4" t="s">
        <v>408</v>
      </c>
      <c r="M92" s="3" t="s">
        <v>410</v>
      </c>
      <c r="N92" s="3" t="s">
        <v>411</v>
      </c>
    </row>
    <row r="93" spans="1:14" s="5" customFormat="1" ht="20.100000000000001" customHeight="1">
      <c r="A93" s="3" t="str">
        <f t="shared" si="2"/>
        <v>h_00001_pj_00012</v>
      </c>
      <c r="B93" s="3" t="s">
        <v>346</v>
      </c>
      <c r="C93" s="3" t="str">
        <f>VLOOKUP(B93,base_data!$1:$1048576,2,0)</f>
        <v>건축사사무소 H2L</v>
      </c>
      <c r="D93" s="3" t="str">
        <f>VLOOKUP($B93,base_data!$1:$1048576,3,0)</f>
        <v>http://architectsh2l.com/</v>
      </c>
      <c r="E93" s="3" t="str">
        <f>VLOOKUP($B93,base_data!$1:$1048576,4,0)</f>
        <v>https://cdn.imweb.me/thumbnail/20170918/59bf50c4baebb.png</v>
      </c>
      <c r="F93" s="9" t="str">
        <f>VLOOKUP($B93,base_data!$1:$1048576,5,0)</f>
        <v>황정현</v>
      </c>
      <c r="G93" s="9" t="str">
        <f>VLOOKUP($B93,base_data!$1:$1048576,6,0)</f>
        <v>02)464-1019</v>
      </c>
      <c r="H93" s="9" t="str">
        <f>VLOOKUP($B93,base_data!$1:$1048576,7,0)</f>
        <v>architectsh2l@gmail.com</v>
      </c>
      <c r="I93" s="3" t="s">
        <v>147</v>
      </c>
      <c r="J93" s="3" t="s">
        <v>414</v>
      </c>
      <c r="K93" s="4" t="s">
        <v>412</v>
      </c>
      <c r="L93" s="4" t="s">
        <v>413</v>
      </c>
      <c r="M93" s="3" t="s">
        <v>415</v>
      </c>
      <c r="N93" s="3" t="s">
        <v>416</v>
      </c>
    </row>
    <row r="94" spans="1:14" s="5" customFormat="1" ht="20.100000000000001" customHeight="1">
      <c r="A94" s="3" t="str">
        <f t="shared" si="2"/>
        <v>h_00001_pj_00013</v>
      </c>
      <c r="B94" s="3" t="s">
        <v>346</v>
      </c>
      <c r="C94" s="3" t="str">
        <f>VLOOKUP(B94,base_data!$1:$1048576,2,0)</f>
        <v>건축사사무소 H2L</v>
      </c>
      <c r="D94" s="3" t="str">
        <f>VLOOKUP($B94,base_data!$1:$1048576,3,0)</f>
        <v>http://architectsh2l.com/</v>
      </c>
      <c r="E94" s="3" t="str">
        <f>VLOOKUP($B94,base_data!$1:$1048576,4,0)</f>
        <v>https://cdn.imweb.me/thumbnail/20170918/59bf50c4baebb.png</v>
      </c>
      <c r="F94" s="9" t="str">
        <f>VLOOKUP($B94,base_data!$1:$1048576,5,0)</f>
        <v>황정현</v>
      </c>
      <c r="G94" s="9" t="str">
        <f>VLOOKUP($B94,base_data!$1:$1048576,6,0)</f>
        <v>02)464-1019</v>
      </c>
      <c r="H94" s="9" t="str">
        <f>VLOOKUP($B94,base_data!$1:$1048576,7,0)</f>
        <v>architectsh2l@gmail.com</v>
      </c>
      <c r="I94" s="3" t="s">
        <v>148</v>
      </c>
      <c r="J94" s="3" t="s">
        <v>419</v>
      </c>
      <c r="K94" s="4" t="s">
        <v>417</v>
      </c>
      <c r="L94" s="4" t="s">
        <v>418</v>
      </c>
      <c r="M94" s="3" t="s">
        <v>420</v>
      </c>
      <c r="N94" s="3" t="s">
        <v>392</v>
      </c>
    </row>
    <row r="95" spans="1:14" s="5" customFormat="1" ht="20.100000000000001" customHeight="1">
      <c r="A95" s="3" t="str">
        <f t="shared" si="2"/>
        <v>h_00001_pj_00014</v>
      </c>
      <c r="B95" s="3" t="s">
        <v>346</v>
      </c>
      <c r="C95" s="3" t="str">
        <f>VLOOKUP(B95,base_data!$1:$1048576,2,0)</f>
        <v>건축사사무소 H2L</v>
      </c>
      <c r="D95" s="3" t="str">
        <f>VLOOKUP($B95,base_data!$1:$1048576,3,0)</f>
        <v>http://architectsh2l.com/</v>
      </c>
      <c r="E95" s="3" t="str">
        <f>VLOOKUP($B95,base_data!$1:$1048576,4,0)</f>
        <v>https://cdn.imweb.me/thumbnail/20170918/59bf50c4baebb.png</v>
      </c>
      <c r="F95" s="9" t="str">
        <f>VLOOKUP($B95,base_data!$1:$1048576,5,0)</f>
        <v>황정현</v>
      </c>
      <c r="G95" s="9" t="str">
        <f>VLOOKUP($B95,base_data!$1:$1048576,6,0)</f>
        <v>02)464-1019</v>
      </c>
      <c r="H95" s="9" t="str">
        <f>VLOOKUP($B95,base_data!$1:$1048576,7,0)</f>
        <v>architectsh2l@gmail.com</v>
      </c>
      <c r="I95" s="3" t="s">
        <v>149</v>
      </c>
      <c r="J95" s="3" t="s">
        <v>423</v>
      </c>
      <c r="K95" s="4" t="s">
        <v>421</v>
      </c>
      <c r="L95" s="4" t="s">
        <v>422</v>
      </c>
      <c r="M95" s="3" t="s">
        <v>424</v>
      </c>
      <c r="N95" s="3" t="s">
        <v>425</v>
      </c>
    </row>
    <row r="96" spans="1:14" s="8" customFormat="1" ht="20.100000000000001" customHeight="1">
      <c r="A96" s="6" t="str">
        <f t="shared" si="2"/>
        <v>m_00002_pj_00001</v>
      </c>
      <c r="B96" s="6" t="s">
        <v>426</v>
      </c>
      <c r="C96" s="6" t="str">
        <f>VLOOKUP(B96,base_data!$1:$1048576,2,0)</f>
        <v>건축사사무소 무드에이</v>
      </c>
      <c r="D96" s="6" t="str">
        <f>VLOOKUP($B96,base_data!$1:$1048576,3,0)</f>
        <v>https://mood-a.com/</v>
      </c>
      <c r="E96" s="6" t="str">
        <f>VLOOKUP($B96,base_data!$1:$1048576,4,0)</f>
        <v>https://tistory3.daumcdn.net/tistory/3931374/skin/images/mooda_logo.png</v>
      </c>
      <c r="F96" s="12" t="str">
        <f>VLOOKUP($B96,base_data!$1:$1048576,5,0)</f>
        <v>강미란</v>
      </c>
      <c r="G96" s="12" t="str">
        <f>VLOOKUP($B96,base_data!$1:$1048576,6,0)</f>
        <v>02)332-3578</v>
      </c>
      <c r="H96" s="12" t="str">
        <f>VLOOKUP($B96,base_data!$1:$1048576,7,0)</f>
        <v>moodarch2020@gmail.com</v>
      </c>
      <c r="I96" s="6" t="s">
        <v>354</v>
      </c>
      <c r="J96" s="6" t="s">
        <v>435</v>
      </c>
      <c r="K96" s="7" t="s">
        <v>437</v>
      </c>
      <c r="L96" s="7" t="s">
        <v>436</v>
      </c>
      <c r="M96" s="6" t="s">
        <v>438</v>
      </c>
      <c r="N96" s="6" t="s">
        <v>411</v>
      </c>
    </row>
    <row r="97" spans="1:14" s="8" customFormat="1" ht="20.100000000000001" customHeight="1">
      <c r="A97" s="6" t="str">
        <f t="shared" si="2"/>
        <v>m_00002_pj_00002</v>
      </c>
      <c r="B97" s="6" t="s">
        <v>426</v>
      </c>
      <c r="C97" s="6" t="str">
        <f>VLOOKUP(B97,base_data!$1:$1048576,2,0)</f>
        <v>건축사사무소 무드에이</v>
      </c>
      <c r="D97" s="6" t="str">
        <f>VLOOKUP($B97,base_data!$1:$1048576,3,0)</f>
        <v>https://mood-a.com/</v>
      </c>
      <c r="E97" s="6" t="str">
        <f>VLOOKUP($B97,base_data!$1:$1048576,4,0)</f>
        <v>https://tistory3.daumcdn.net/tistory/3931374/skin/images/mooda_logo.png</v>
      </c>
      <c r="F97" s="12" t="str">
        <f>VLOOKUP($B97,base_data!$1:$1048576,5,0)</f>
        <v>강미란</v>
      </c>
      <c r="G97" s="12" t="str">
        <f>VLOOKUP($B97,base_data!$1:$1048576,6,0)</f>
        <v>02)332-3578</v>
      </c>
      <c r="H97" s="12" t="str">
        <f>VLOOKUP($B97,base_data!$1:$1048576,7,0)</f>
        <v>moodarch2020@gmail.com</v>
      </c>
      <c r="I97" s="6" t="s">
        <v>68</v>
      </c>
      <c r="J97" s="6" t="s">
        <v>439</v>
      </c>
      <c r="K97" s="7" t="s">
        <v>440</v>
      </c>
      <c r="L97" s="7" t="s">
        <v>441</v>
      </c>
      <c r="M97" s="6" t="s">
        <v>442</v>
      </c>
      <c r="N97" s="6" t="s">
        <v>392</v>
      </c>
    </row>
    <row r="98" spans="1:14" s="8" customFormat="1" ht="19.5" customHeight="1">
      <c r="A98" s="6" t="str">
        <f t="shared" ref="A98:A129" si="3">B98&amp;"_"&amp;I98</f>
        <v>m_00002_pj_00003</v>
      </c>
      <c r="B98" s="6" t="s">
        <v>426</v>
      </c>
      <c r="C98" s="6" t="str">
        <f>VLOOKUP(B98,base_data!$1:$1048576,2,0)</f>
        <v>건축사사무소 무드에이</v>
      </c>
      <c r="D98" s="6" t="str">
        <f>VLOOKUP($B98,base_data!$1:$1048576,3,0)</f>
        <v>https://mood-a.com/</v>
      </c>
      <c r="E98" s="6" t="str">
        <f>VLOOKUP($B98,base_data!$1:$1048576,4,0)</f>
        <v>https://tistory3.daumcdn.net/tistory/3931374/skin/images/mooda_logo.png</v>
      </c>
      <c r="F98" s="12" t="str">
        <f>VLOOKUP($B98,base_data!$1:$1048576,5,0)</f>
        <v>강미란</v>
      </c>
      <c r="G98" s="12" t="str">
        <f>VLOOKUP($B98,base_data!$1:$1048576,6,0)</f>
        <v>02)332-3578</v>
      </c>
      <c r="H98" s="12" t="str">
        <f>VLOOKUP($B98,base_data!$1:$1048576,7,0)</f>
        <v>moodarch2020@gmail.com</v>
      </c>
      <c r="I98" s="6" t="s">
        <v>69</v>
      </c>
      <c r="J98" s="6" t="s">
        <v>443</v>
      </c>
      <c r="K98" s="7" t="s">
        <v>444</v>
      </c>
      <c r="L98" s="7" t="s">
        <v>445</v>
      </c>
      <c r="M98" s="6" t="s">
        <v>446</v>
      </c>
      <c r="N98" s="6" t="s">
        <v>411</v>
      </c>
    </row>
    <row r="99" spans="1:14" ht="20.100000000000001" customHeight="1">
      <c r="A99" s="3" t="str">
        <f t="shared" si="3"/>
        <v>r_00001_pj_00001</v>
      </c>
      <c r="B99" s="3" t="s">
        <v>455</v>
      </c>
      <c r="C99" s="3" t="str">
        <f>VLOOKUP(B99,base_data!$1:$1048576,2,0)</f>
        <v>리슈 건축사사무소</v>
      </c>
      <c r="D99" s="3" t="str">
        <f>VLOOKUP($B99,base_data!$1:$1048576,3,0)</f>
        <v>https://blog.naver.com/richuehong2</v>
      </c>
      <c r="E99" s="3" t="str">
        <f>VLOOKUP($B99,base_data!$1:$1048576,4,0)</f>
        <v>http://www.richue.com/RAD/PEG/logo_15670534683444.png</v>
      </c>
      <c r="F99" s="9" t="str">
        <f>VLOOKUP($B99,base_data!$1:$1048576,5,0)</f>
        <v>홍만식</v>
      </c>
      <c r="G99" s="9" t="str">
        <f>VLOOKUP($B99,base_data!$1:$1048576,6,0)</f>
        <v>02)790-6404</v>
      </c>
      <c r="H99" s="9" t="str">
        <f>VLOOKUP($B99,base_data!$1:$1048576,7,0)</f>
        <v>richuega@naver.com</v>
      </c>
      <c r="I99" s="3" t="s">
        <v>456</v>
      </c>
      <c r="J99" s="3" t="s">
        <v>458</v>
      </c>
      <c r="K99" s="4" t="s">
        <v>457</v>
      </c>
      <c r="L99" s="4" t="s">
        <v>758</v>
      </c>
      <c r="M99" s="3" t="s">
        <v>459</v>
      </c>
      <c r="N99" s="3" t="s">
        <v>460</v>
      </c>
    </row>
    <row r="100" spans="1:14" ht="20.100000000000001" customHeight="1">
      <c r="A100" s="3" t="str">
        <f t="shared" si="3"/>
        <v>r_00001_pj_00002</v>
      </c>
      <c r="B100" s="3" t="s">
        <v>455</v>
      </c>
      <c r="C100" s="3" t="str">
        <f>VLOOKUP(B100,base_data!$1:$1048576,2,0)</f>
        <v>리슈 건축사사무소</v>
      </c>
      <c r="D100" s="3" t="str">
        <f>VLOOKUP($B100,base_data!$1:$1048576,3,0)</f>
        <v>https://blog.naver.com/richuehong2</v>
      </c>
      <c r="E100" s="3" t="str">
        <f>VLOOKUP($B100,base_data!$1:$1048576,4,0)</f>
        <v>http://www.richue.com/RAD/PEG/logo_15670534683444.png</v>
      </c>
      <c r="F100" s="9" t="str">
        <f>VLOOKUP($B100,base_data!$1:$1048576,5,0)</f>
        <v>홍만식</v>
      </c>
      <c r="G100" s="9" t="str">
        <f>VLOOKUP($B100,base_data!$1:$1048576,6,0)</f>
        <v>02)790-6404</v>
      </c>
      <c r="H100" s="9" t="str">
        <f>VLOOKUP($B100,base_data!$1:$1048576,7,0)</f>
        <v>richuega@naver.com</v>
      </c>
      <c r="I100" s="3" t="s">
        <v>68</v>
      </c>
      <c r="J100" s="3" t="s">
        <v>462</v>
      </c>
      <c r="K100" s="4" t="s">
        <v>461</v>
      </c>
      <c r="L100" s="4" t="s">
        <v>759</v>
      </c>
      <c r="M100" s="3" t="s">
        <v>463</v>
      </c>
      <c r="N100" s="3" t="s">
        <v>464</v>
      </c>
    </row>
    <row r="101" spans="1:14" ht="20.100000000000001" customHeight="1">
      <c r="A101" s="3" t="str">
        <f t="shared" si="3"/>
        <v>r_00001_pj_00003</v>
      </c>
      <c r="B101" s="3" t="s">
        <v>455</v>
      </c>
      <c r="C101" s="3" t="str">
        <f>VLOOKUP(B101,base_data!$1:$1048576,2,0)</f>
        <v>리슈 건축사사무소</v>
      </c>
      <c r="D101" s="3" t="str">
        <f>VLOOKUP($B101,base_data!$1:$1048576,3,0)</f>
        <v>https://blog.naver.com/richuehong2</v>
      </c>
      <c r="E101" s="3" t="str">
        <f>VLOOKUP($B101,base_data!$1:$1048576,4,0)</f>
        <v>http://www.richue.com/RAD/PEG/logo_15670534683444.png</v>
      </c>
      <c r="F101" s="9" t="str">
        <f>VLOOKUP($B101,base_data!$1:$1048576,5,0)</f>
        <v>홍만식</v>
      </c>
      <c r="G101" s="9" t="str">
        <f>VLOOKUP($B101,base_data!$1:$1048576,6,0)</f>
        <v>02)790-6404</v>
      </c>
      <c r="H101" s="9" t="str">
        <f>VLOOKUP($B101,base_data!$1:$1048576,7,0)</f>
        <v>richuega@naver.com</v>
      </c>
      <c r="I101" s="3" t="s">
        <v>69</v>
      </c>
      <c r="J101" s="3" t="s">
        <v>466</v>
      </c>
      <c r="K101" s="4" t="s">
        <v>465</v>
      </c>
      <c r="L101" s="4" t="s">
        <v>760</v>
      </c>
      <c r="M101" s="3" t="s">
        <v>467</v>
      </c>
      <c r="N101" s="3" t="s">
        <v>468</v>
      </c>
    </row>
    <row r="102" spans="1:14" ht="20.100000000000001" customHeight="1">
      <c r="A102" s="3" t="str">
        <f t="shared" si="3"/>
        <v>r_00001_pj_00004</v>
      </c>
      <c r="B102" s="3" t="s">
        <v>455</v>
      </c>
      <c r="C102" s="3" t="str">
        <f>VLOOKUP(B102,base_data!$1:$1048576,2,0)</f>
        <v>리슈 건축사사무소</v>
      </c>
      <c r="D102" s="3" t="str">
        <f>VLOOKUP($B102,base_data!$1:$1048576,3,0)</f>
        <v>https://blog.naver.com/richuehong2</v>
      </c>
      <c r="E102" s="3" t="str">
        <f>VLOOKUP($B102,base_data!$1:$1048576,4,0)</f>
        <v>http://www.richue.com/RAD/PEG/logo_15670534683444.png</v>
      </c>
      <c r="F102" s="9" t="str">
        <f>VLOOKUP($B102,base_data!$1:$1048576,5,0)</f>
        <v>홍만식</v>
      </c>
      <c r="G102" s="9" t="str">
        <f>VLOOKUP($B102,base_data!$1:$1048576,6,0)</f>
        <v>02)790-6404</v>
      </c>
      <c r="H102" s="9" t="str">
        <f>VLOOKUP($B102,base_data!$1:$1048576,7,0)</f>
        <v>richuega@naver.com</v>
      </c>
      <c r="I102" s="3" t="s">
        <v>70</v>
      </c>
      <c r="J102" s="3" t="s">
        <v>471</v>
      </c>
      <c r="K102" s="4" t="s">
        <v>469</v>
      </c>
      <c r="L102" s="4" t="s">
        <v>761</v>
      </c>
      <c r="M102" s="3" t="s">
        <v>470</v>
      </c>
      <c r="N102" s="3" t="s">
        <v>472</v>
      </c>
    </row>
    <row r="103" spans="1:14" ht="20.100000000000001" customHeight="1">
      <c r="A103" s="3" t="str">
        <f t="shared" si="3"/>
        <v>r_00001_pj_00005</v>
      </c>
      <c r="B103" s="3" t="s">
        <v>455</v>
      </c>
      <c r="C103" s="3" t="str">
        <f>VLOOKUP(B103,base_data!$1:$1048576,2,0)</f>
        <v>리슈 건축사사무소</v>
      </c>
      <c r="D103" s="3" t="str">
        <f>VLOOKUP($B103,base_data!$1:$1048576,3,0)</f>
        <v>https://blog.naver.com/richuehong2</v>
      </c>
      <c r="E103" s="3" t="str">
        <f>VLOOKUP($B103,base_data!$1:$1048576,4,0)</f>
        <v>http://www.richue.com/RAD/PEG/logo_15670534683444.png</v>
      </c>
      <c r="F103" s="9" t="str">
        <f>VLOOKUP($B103,base_data!$1:$1048576,5,0)</f>
        <v>홍만식</v>
      </c>
      <c r="G103" s="9" t="str">
        <f>VLOOKUP($B103,base_data!$1:$1048576,6,0)</f>
        <v>02)790-6404</v>
      </c>
      <c r="H103" s="9" t="str">
        <f>VLOOKUP($B103,base_data!$1:$1048576,7,0)</f>
        <v>richuega@naver.com</v>
      </c>
      <c r="I103" s="3" t="s">
        <v>71</v>
      </c>
      <c r="J103" s="3" t="s">
        <v>475</v>
      </c>
      <c r="K103" s="4" t="s">
        <v>473</v>
      </c>
      <c r="L103" s="4" t="s">
        <v>762</v>
      </c>
      <c r="M103" s="3" t="s">
        <v>474</v>
      </c>
      <c r="N103" s="3" t="s">
        <v>476</v>
      </c>
    </row>
    <row r="104" spans="1:14" ht="20.100000000000001" customHeight="1">
      <c r="A104" s="3" t="str">
        <f t="shared" si="3"/>
        <v>r_00001_pj_00006</v>
      </c>
      <c r="B104" s="3" t="s">
        <v>455</v>
      </c>
      <c r="C104" s="3" t="str">
        <f>VLOOKUP(B104,base_data!$1:$1048576,2,0)</f>
        <v>리슈 건축사사무소</v>
      </c>
      <c r="D104" s="3" t="str">
        <f>VLOOKUP($B104,base_data!$1:$1048576,3,0)</f>
        <v>https://blog.naver.com/richuehong2</v>
      </c>
      <c r="E104" s="3" t="str">
        <f>VLOOKUP($B104,base_data!$1:$1048576,4,0)</f>
        <v>http://www.richue.com/RAD/PEG/logo_15670534683444.png</v>
      </c>
      <c r="F104" s="9" t="str">
        <f>VLOOKUP($B104,base_data!$1:$1048576,5,0)</f>
        <v>홍만식</v>
      </c>
      <c r="G104" s="9" t="str">
        <f>VLOOKUP($B104,base_data!$1:$1048576,6,0)</f>
        <v>02)790-6404</v>
      </c>
      <c r="H104" s="9" t="str">
        <f>VLOOKUP($B104,base_data!$1:$1048576,7,0)</f>
        <v>richuega@naver.com</v>
      </c>
      <c r="I104" s="3" t="s">
        <v>72</v>
      </c>
      <c r="J104" s="3" t="s">
        <v>479</v>
      </c>
      <c r="K104" s="4" t="s">
        <v>477</v>
      </c>
      <c r="L104" s="4" t="s">
        <v>763</v>
      </c>
      <c r="M104" s="3" t="s">
        <v>478</v>
      </c>
      <c r="N104" s="3" t="s">
        <v>476</v>
      </c>
    </row>
    <row r="105" spans="1:14" ht="20.100000000000001" customHeight="1">
      <c r="A105" s="3" t="str">
        <f t="shared" si="3"/>
        <v>r_00001_pj_00007</v>
      </c>
      <c r="B105" s="3" t="s">
        <v>455</v>
      </c>
      <c r="C105" s="3" t="str">
        <f>VLOOKUP(B105,base_data!$1:$1048576,2,0)</f>
        <v>리슈 건축사사무소</v>
      </c>
      <c r="D105" s="3" t="str">
        <f>VLOOKUP($B105,base_data!$1:$1048576,3,0)</f>
        <v>https://blog.naver.com/richuehong2</v>
      </c>
      <c r="E105" s="3" t="str">
        <f>VLOOKUP($B105,base_data!$1:$1048576,4,0)</f>
        <v>http://www.richue.com/RAD/PEG/logo_15670534683444.png</v>
      </c>
      <c r="F105" s="9" t="str">
        <f>VLOOKUP($B105,base_data!$1:$1048576,5,0)</f>
        <v>홍만식</v>
      </c>
      <c r="G105" s="9" t="str">
        <f>VLOOKUP($B105,base_data!$1:$1048576,6,0)</f>
        <v>02)790-6404</v>
      </c>
      <c r="H105" s="9" t="str">
        <f>VLOOKUP($B105,base_data!$1:$1048576,7,0)</f>
        <v>richuega@naver.com</v>
      </c>
      <c r="I105" s="3" t="s">
        <v>73</v>
      </c>
      <c r="J105" s="3" t="s">
        <v>482</v>
      </c>
      <c r="K105" s="4" t="s">
        <v>480</v>
      </c>
      <c r="L105" s="4" t="s">
        <v>764</v>
      </c>
      <c r="M105" s="3" t="s">
        <v>481</v>
      </c>
      <c r="N105" s="3" t="s">
        <v>476</v>
      </c>
    </row>
    <row r="106" spans="1:14" ht="20.100000000000001" customHeight="1">
      <c r="A106" s="3" t="str">
        <f t="shared" si="3"/>
        <v>r_00001_pj_00008</v>
      </c>
      <c r="B106" s="3" t="s">
        <v>455</v>
      </c>
      <c r="C106" s="3" t="str">
        <f>VLOOKUP(B106,base_data!$1:$1048576,2,0)</f>
        <v>리슈 건축사사무소</v>
      </c>
      <c r="D106" s="3" t="str">
        <f>VLOOKUP($B106,base_data!$1:$1048576,3,0)</f>
        <v>https://blog.naver.com/richuehong2</v>
      </c>
      <c r="E106" s="3" t="str">
        <f>VLOOKUP($B106,base_data!$1:$1048576,4,0)</f>
        <v>http://www.richue.com/RAD/PEG/logo_15670534683444.png</v>
      </c>
      <c r="F106" s="9" t="str">
        <f>VLOOKUP($B106,base_data!$1:$1048576,5,0)</f>
        <v>홍만식</v>
      </c>
      <c r="G106" s="9" t="str">
        <f>VLOOKUP($B106,base_data!$1:$1048576,6,0)</f>
        <v>02)790-6404</v>
      </c>
      <c r="H106" s="9" t="str">
        <f>VLOOKUP($B106,base_data!$1:$1048576,7,0)</f>
        <v>richuega@naver.com</v>
      </c>
      <c r="I106" s="3" t="s">
        <v>74</v>
      </c>
      <c r="J106" s="3" t="s">
        <v>484</v>
      </c>
      <c r="K106" s="4" t="s">
        <v>483</v>
      </c>
      <c r="L106" s="4" t="s">
        <v>765</v>
      </c>
      <c r="M106" s="3" t="s">
        <v>485</v>
      </c>
      <c r="N106" s="3" t="s">
        <v>476</v>
      </c>
    </row>
    <row r="107" spans="1:14" ht="20.100000000000001" customHeight="1">
      <c r="A107" s="3" t="str">
        <f t="shared" si="3"/>
        <v>r_00001_pj_00009</v>
      </c>
      <c r="B107" s="3" t="s">
        <v>455</v>
      </c>
      <c r="C107" s="3" t="str">
        <f>VLOOKUP(B107,base_data!$1:$1048576,2,0)</f>
        <v>리슈 건축사사무소</v>
      </c>
      <c r="D107" s="3" t="str">
        <f>VLOOKUP($B107,base_data!$1:$1048576,3,0)</f>
        <v>https://blog.naver.com/richuehong2</v>
      </c>
      <c r="E107" s="3" t="str">
        <f>VLOOKUP($B107,base_data!$1:$1048576,4,0)</f>
        <v>http://www.richue.com/RAD/PEG/logo_15670534683444.png</v>
      </c>
      <c r="F107" s="9" t="str">
        <f>VLOOKUP($B107,base_data!$1:$1048576,5,0)</f>
        <v>홍만식</v>
      </c>
      <c r="G107" s="9" t="str">
        <f>VLOOKUP($B107,base_data!$1:$1048576,6,0)</f>
        <v>02)790-6404</v>
      </c>
      <c r="H107" s="9" t="str">
        <f>VLOOKUP($B107,base_data!$1:$1048576,7,0)</f>
        <v>richuega@naver.com</v>
      </c>
      <c r="I107" s="3" t="s">
        <v>75</v>
      </c>
      <c r="J107" s="3" t="s">
        <v>486</v>
      </c>
      <c r="K107" s="4" t="s">
        <v>766</v>
      </c>
      <c r="L107" s="4" t="s">
        <v>767</v>
      </c>
      <c r="M107" s="3" t="s">
        <v>487</v>
      </c>
      <c r="N107" s="3" t="s">
        <v>476</v>
      </c>
    </row>
    <row r="108" spans="1:14" ht="20.100000000000001" customHeight="1">
      <c r="A108" s="3" t="str">
        <f t="shared" si="3"/>
        <v>r_00001_pj_00010</v>
      </c>
      <c r="B108" s="3" t="s">
        <v>455</v>
      </c>
      <c r="C108" s="3" t="str">
        <f>VLOOKUP(B108,base_data!$1:$1048576,2,0)</f>
        <v>리슈 건축사사무소</v>
      </c>
      <c r="D108" s="3" t="str">
        <f>VLOOKUP($B108,base_data!$1:$1048576,3,0)</f>
        <v>https://blog.naver.com/richuehong2</v>
      </c>
      <c r="E108" s="3" t="str">
        <f>VLOOKUP($B108,base_data!$1:$1048576,4,0)</f>
        <v>http://www.richue.com/RAD/PEG/logo_15670534683444.png</v>
      </c>
      <c r="F108" s="9" t="str">
        <f>VLOOKUP($B108,base_data!$1:$1048576,5,0)</f>
        <v>홍만식</v>
      </c>
      <c r="G108" s="9" t="str">
        <f>VLOOKUP($B108,base_data!$1:$1048576,6,0)</f>
        <v>02)790-6404</v>
      </c>
      <c r="H108" s="9" t="str">
        <f>VLOOKUP($B108,base_data!$1:$1048576,7,0)</f>
        <v>richuega@naver.com</v>
      </c>
      <c r="I108" s="3" t="s">
        <v>113</v>
      </c>
      <c r="J108" s="3" t="s">
        <v>488</v>
      </c>
      <c r="K108" s="4" t="s">
        <v>768</v>
      </c>
      <c r="L108" s="4" t="s">
        <v>769</v>
      </c>
      <c r="M108" s="3" t="s">
        <v>463</v>
      </c>
      <c r="N108" s="3" t="s">
        <v>489</v>
      </c>
    </row>
    <row r="109" spans="1:14" ht="20.100000000000001" customHeight="1">
      <c r="A109" s="3" t="str">
        <f t="shared" si="3"/>
        <v>r_00001_pj_00011</v>
      </c>
      <c r="B109" s="3" t="s">
        <v>455</v>
      </c>
      <c r="C109" s="3" t="str">
        <f>VLOOKUP(B109,base_data!$1:$1048576,2,0)</f>
        <v>리슈 건축사사무소</v>
      </c>
      <c r="D109" s="3" t="str">
        <f>VLOOKUP($B109,base_data!$1:$1048576,3,0)</f>
        <v>https://blog.naver.com/richuehong2</v>
      </c>
      <c r="E109" s="3" t="str">
        <f>VLOOKUP($B109,base_data!$1:$1048576,4,0)</f>
        <v>http://www.richue.com/RAD/PEG/logo_15670534683444.png</v>
      </c>
      <c r="F109" s="9" t="str">
        <f>VLOOKUP($B109,base_data!$1:$1048576,5,0)</f>
        <v>홍만식</v>
      </c>
      <c r="G109" s="9" t="str">
        <f>VLOOKUP($B109,base_data!$1:$1048576,6,0)</f>
        <v>02)790-6404</v>
      </c>
      <c r="H109" s="9" t="str">
        <f>VLOOKUP($B109,base_data!$1:$1048576,7,0)</f>
        <v>richuega@naver.com</v>
      </c>
      <c r="I109" s="3" t="s">
        <v>114</v>
      </c>
      <c r="J109" s="3" t="s">
        <v>492</v>
      </c>
      <c r="K109" s="4" t="s">
        <v>770</v>
      </c>
      <c r="L109" s="4" t="s">
        <v>771</v>
      </c>
      <c r="M109" s="3" t="s">
        <v>490</v>
      </c>
      <c r="N109" s="3" t="s">
        <v>491</v>
      </c>
    </row>
    <row r="110" spans="1:14" ht="20.100000000000001" customHeight="1">
      <c r="A110" s="3" t="str">
        <f t="shared" si="3"/>
        <v>r_00001_pj_00012</v>
      </c>
      <c r="B110" s="3" t="s">
        <v>455</v>
      </c>
      <c r="C110" s="3" t="str">
        <f>VLOOKUP(B110,base_data!$1:$1048576,2,0)</f>
        <v>리슈 건축사사무소</v>
      </c>
      <c r="D110" s="3" t="str">
        <f>VLOOKUP($B110,base_data!$1:$1048576,3,0)</f>
        <v>https://blog.naver.com/richuehong2</v>
      </c>
      <c r="E110" s="3" t="str">
        <f>VLOOKUP($B110,base_data!$1:$1048576,4,0)</f>
        <v>http://www.richue.com/RAD/PEG/logo_15670534683444.png</v>
      </c>
      <c r="F110" s="9" t="str">
        <f>VLOOKUP($B110,base_data!$1:$1048576,5,0)</f>
        <v>홍만식</v>
      </c>
      <c r="G110" s="9" t="str">
        <f>VLOOKUP($B110,base_data!$1:$1048576,6,0)</f>
        <v>02)790-6404</v>
      </c>
      <c r="H110" s="9" t="str">
        <f>VLOOKUP($B110,base_data!$1:$1048576,7,0)</f>
        <v>richuega@naver.com</v>
      </c>
      <c r="I110" s="3" t="s">
        <v>147</v>
      </c>
      <c r="J110" s="3" t="s">
        <v>493</v>
      </c>
      <c r="K110" s="4" t="s">
        <v>772</v>
      </c>
      <c r="L110" s="4" t="s">
        <v>773</v>
      </c>
      <c r="M110" s="3" t="s">
        <v>463</v>
      </c>
      <c r="N110" s="3" t="s">
        <v>489</v>
      </c>
    </row>
    <row r="111" spans="1:14" ht="20.100000000000001" customHeight="1">
      <c r="A111" s="3" t="str">
        <f t="shared" si="3"/>
        <v>r_00001_pj_00013</v>
      </c>
      <c r="B111" s="3" t="s">
        <v>455</v>
      </c>
      <c r="C111" s="3" t="str">
        <f>VLOOKUP(B111,base_data!$1:$1048576,2,0)</f>
        <v>리슈 건축사사무소</v>
      </c>
      <c r="D111" s="3" t="str">
        <f>VLOOKUP($B111,base_data!$1:$1048576,3,0)</f>
        <v>https://blog.naver.com/richuehong2</v>
      </c>
      <c r="E111" s="3" t="str">
        <f>VLOOKUP($B111,base_data!$1:$1048576,4,0)</f>
        <v>http://www.richue.com/RAD/PEG/logo_15670534683444.png</v>
      </c>
      <c r="F111" s="9" t="str">
        <f>VLOOKUP($B111,base_data!$1:$1048576,5,0)</f>
        <v>홍만식</v>
      </c>
      <c r="G111" s="9" t="str">
        <f>VLOOKUP($B111,base_data!$1:$1048576,6,0)</f>
        <v>02)790-6404</v>
      </c>
      <c r="H111" s="9" t="str">
        <f>VLOOKUP($B111,base_data!$1:$1048576,7,0)</f>
        <v>richuega@naver.com</v>
      </c>
      <c r="I111" s="3" t="s">
        <v>148</v>
      </c>
      <c r="J111" s="3" t="s">
        <v>494</v>
      </c>
      <c r="K111" s="4" t="s">
        <v>774</v>
      </c>
      <c r="L111" s="4" t="s">
        <v>775</v>
      </c>
      <c r="M111" s="3" t="s">
        <v>495</v>
      </c>
      <c r="N111" s="3" t="s">
        <v>476</v>
      </c>
    </row>
    <row r="112" spans="1:14" ht="20.100000000000001" customHeight="1">
      <c r="A112" s="3" t="str">
        <f t="shared" si="3"/>
        <v>r_00001_pj_00014</v>
      </c>
      <c r="B112" s="3" t="s">
        <v>455</v>
      </c>
      <c r="C112" s="3" t="str">
        <f>VLOOKUP(B112,base_data!$1:$1048576,2,0)</f>
        <v>리슈 건축사사무소</v>
      </c>
      <c r="D112" s="3" t="str">
        <f>VLOOKUP($B112,base_data!$1:$1048576,3,0)</f>
        <v>https://blog.naver.com/richuehong2</v>
      </c>
      <c r="E112" s="3" t="str">
        <f>VLOOKUP($B112,base_data!$1:$1048576,4,0)</f>
        <v>http://www.richue.com/RAD/PEG/logo_15670534683444.png</v>
      </c>
      <c r="F112" s="9" t="str">
        <f>VLOOKUP($B112,base_data!$1:$1048576,5,0)</f>
        <v>홍만식</v>
      </c>
      <c r="G112" s="9" t="str">
        <f>VLOOKUP($B112,base_data!$1:$1048576,6,0)</f>
        <v>02)790-6404</v>
      </c>
      <c r="H112" s="9" t="str">
        <f>VLOOKUP($B112,base_data!$1:$1048576,7,0)</f>
        <v>richuega@naver.com</v>
      </c>
      <c r="I112" s="3" t="s">
        <v>149</v>
      </c>
      <c r="J112" s="3" t="s">
        <v>496</v>
      </c>
      <c r="K112" s="4" t="s">
        <v>776</v>
      </c>
      <c r="L112" s="4" t="s">
        <v>777</v>
      </c>
      <c r="M112" s="3" t="s">
        <v>694</v>
      </c>
      <c r="N112" s="3" t="s">
        <v>476</v>
      </c>
    </row>
    <row r="113" spans="1:14" ht="20.100000000000001" customHeight="1">
      <c r="A113" s="3" t="str">
        <f t="shared" si="3"/>
        <v>r_00001_pj_00015</v>
      </c>
      <c r="B113" s="3" t="s">
        <v>455</v>
      </c>
      <c r="C113" s="3" t="str">
        <f>VLOOKUP(B113,base_data!$1:$1048576,2,0)</f>
        <v>리슈 건축사사무소</v>
      </c>
      <c r="D113" s="3" t="str">
        <f>VLOOKUP($B113,base_data!$1:$1048576,3,0)</f>
        <v>https://blog.naver.com/richuehong2</v>
      </c>
      <c r="E113" s="3" t="str">
        <f>VLOOKUP($B113,base_data!$1:$1048576,4,0)</f>
        <v>http://www.richue.com/RAD/PEG/logo_15670534683444.png</v>
      </c>
      <c r="F113" s="9" t="str">
        <f>VLOOKUP($B113,base_data!$1:$1048576,5,0)</f>
        <v>홍만식</v>
      </c>
      <c r="G113" s="9" t="str">
        <f>VLOOKUP($B113,base_data!$1:$1048576,6,0)</f>
        <v>02)790-6404</v>
      </c>
      <c r="H113" s="9" t="str">
        <f>VLOOKUP($B113,base_data!$1:$1048576,7,0)</f>
        <v>richuega@naver.com</v>
      </c>
      <c r="I113" s="3" t="s">
        <v>150</v>
      </c>
      <c r="J113" s="3" t="s">
        <v>497</v>
      </c>
      <c r="K113" s="4" t="s">
        <v>778</v>
      </c>
      <c r="L113" s="4" t="s">
        <v>779</v>
      </c>
      <c r="M113" s="3" t="s">
        <v>498</v>
      </c>
      <c r="N113" s="3" t="s">
        <v>476</v>
      </c>
    </row>
    <row r="114" spans="1:14" ht="20.100000000000001" customHeight="1">
      <c r="A114" s="3" t="str">
        <f t="shared" si="3"/>
        <v>r_00001_pj_00016</v>
      </c>
      <c r="B114" s="3" t="s">
        <v>455</v>
      </c>
      <c r="C114" s="3" t="str">
        <f>VLOOKUP(B114,base_data!$1:$1048576,2,0)</f>
        <v>리슈 건축사사무소</v>
      </c>
      <c r="D114" s="3" t="str">
        <f>VLOOKUP($B114,base_data!$1:$1048576,3,0)</f>
        <v>https://blog.naver.com/richuehong2</v>
      </c>
      <c r="E114" s="3" t="str">
        <f>VLOOKUP($B114,base_data!$1:$1048576,4,0)</f>
        <v>http://www.richue.com/RAD/PEG/logo_15670534683444.png</v>
      </c>
      <c r="F114" s="9" t="str">
        <f>VLOOKUP($B114,base_data!$1:$1048576,5,0)</f>
        <v>홍만식</v>
      </c>
      <c r="G114" s="9" t="str">
        <f>VLOOKUP($B114,base_data!$1:$1048576,6,0)</f>
        <v>02)790-6404</v>
      </c>
      <c r="H114" s="9" t="str">
        <f>VLOOKUP($B114,base_data!$1:$1048576,7,0)</f>
        <v>richuega@naver.com</v>
      </c>
      <c r="I114" s="3" t="s">
        <v>151</v>
      </c>
      <c r="J114" s="3" t="s">
        <v>499</v>
      </c>
      <c r="K114" s="4" t="s">
        <v>780</v>
      </c>
      <c r="L114" s="4" t="s">
        <v>781</v>
      </c>
      <c r="M114" s="3" t="s">
        <v>695</v>
      </c>
      <c r="N114" s="3" t="s">
        <v>476</v>
      </c>
    </row>
    <row r="115" spans="1:14" ht="20.100000000000001" customHeight="1">
      <c r="A115" s="3" t="str">
        <f t="shared" si="3"/>
        <v>r_00001_pj_00017</v>
      </c>
      <c r="B115" s="3" t="s">
        <v>455</v>
      </c>
      <c r="C115" s="3" t="str">
        <f>VLOOKUP(B115,base_data!$1:$1048576,2,0)</f>
        <v>리슈 건축사사무소</v>
      </c>
      <c r="D115" s="3" t="str">
        <f>VLOOKUP($B115,base_data!$1:$1048576,3,0)</f>
        <v>https://blog.naver.com/richuehong2</v>
      </c>
      <c r="E115" s="3" t="str">
        <f>VLOOKUP($B115,base_data!$1:$1048576,4,0)</f>
        <v>http://www.richue.com/RAD/PEG/logo_15670534683444.png</v>
      </c>
      <c r="F115" s="9" t="str">
        <f>VLOOKUP($B115,base_data!$1:$1048576,5,0)</f>
        <v>홍만식</v>
      </c>
      <c r="G115" s="9" t="str">
        <f>VLOOKUP($B115,base_data!$1:$1048576,6,0)</f>
        <v>02)790-6404</v>
      </c>
      <c r="H115" s="9" t="str">
        <f>VLOOKUP($B115,base_data!$1:$1048576,7,0)</f>
        <v>richuega@naver.com</v>
      </c>
      <c r="I115" s="3" t="s">
        <v>152</v>
      </c>
      <c r="J115" s="3" t="s">
        <v>500</v>
      </c>
      <c r="K115" s="4" t="s">
        <v>782</v>
      </c>
      <c r="L115" s="4" t="s">
        <v>783</v>
      </c>
      <c r="M115" s="3" t="s">
        <v>696</v>
      </c>
      <c r="N115" s="3" t="s">
        <v>476</v>
      </c>
    </row>
    <row r="116" spans="1:14" ht="20.100000000000001" customHeight="1">
      <c r="A116" s="3" t="str">
        <f t="shared" si="3"/>
        <v>r_00001_pj_00018</v>
      </c>
      <c r="B116" s="3" t="s">
        <v>455</v>
      </c>
      <c r="C116" s="3" t="str">
        <f>VLOOKUP(B116,base_data!$1:$1048576,2,0)</f>
        <v>리슈 건축사사무소</v>
      </c>
      <c r="D116" s="3" t="str">
        <f>VLOOKUP($B116,base_data!$1:$1048576,3,0)</f>
        <v>https://blog.naver.com/richuehong2</v>
      </c>
      <c r="E116" s="3" t="str">
        <f>VLOOKUP($B116,base_data!$1:$1048576,4,0)</f>
        <v>http://www.richue.com/RAD/PEG/logo_15670534683444.png</v>
      </c>
      <c r="F116" s="9" t="str">
        <f>VLOOKUP($B116,base_data!$1:$1048576,5,0)</f>
        <v>홍만식</v>
      </c>
      <c r="G116" s="9" t="str">
        <f>VLOOKUP($B116,base_data!$1:$1048576,6,0)</f>
        <v>02)790-6404</v>
      </c>
      <c r="H116" s="9" t="str">
        <f>VLOOKUP($B116,base_data!$1:$1048576,7,0)</f>
        <v>richuega@naver.com</v>
      </c>
      <c r="I116" s="3" t="s">
        <v>153</v>
      </c>
      <c r="J116" s="3" t="s">
        <v>503</v>
      </c>
      <c r="K116" s="4" t="s">
        <v>501</v>
      </c>
      <c r="L116" s="4" t="s">
        <v>784</v>
      </c>
      <c r="M116" s="3" t="s">
        <v>502</v>
      </c>
      <c r="N116" s="3" t="s">
        <v>476</v>
      </c>
    </row>
    <row r="117" spans="1:14" ht="20.100000000000001" customHeight="1">
      <c r="A117" s="3" t="str">
        <f t="shared" si="3"/>
        <v>r_00001_pj_00019</v>
      </c>
      <c r="B117" s="3" t="s">
        <v>455</v>
      </c>
      <c r="C117" s="3" t="str">
        <f>VLOOKUP(B117,base_data!$1:$1048576,2,0)</f>
        <v>리슈 건축사사무소</v>
      </c>
      <c r="D117" s="3" t="str">
        <f>VLOOKUP($B117,base_data!$1:$1048576,3,0)</f>
        <v>https://blog.naver.com/richuehong2</v>
      </c>
      <c r="E117" s="3" t="str">
        <f>VLOOKUP($B117,base_data!$1:$1048576,4,0)</f>
        <v>http://www.richue.com/RAD/PEG/logo_15670534683444.png</v>
      </c>
      <c r="F117" s="9" t="str">
        <f>VLOOKUP($B117,base_data!$1:$1048576,5,0)</f>
        <v>홍만식</v>
      </c>
      <c r="G117" s="9" t="str">
        <f>VLOOKUP($B117,base_data!$1:$1048576,6,0)</f>
        <v>02)790-6404</v>
      </c>
      <c r="H117" s="9" t="str">
        <f>VLOOKUP($B117,base_data!$1:$1048576,7,0)</f>
        <v>richuega@naver.com</v>
      </c>
      <c r="I117" s="3" t="s">
        <v>154</v>
      </c>
      <c r="J117" s="3" t="s">
        <v>505</v>
      </c>
      <c r="K117" s="4" t="s">
        <v>785</v>
      </c>
      <c r="L117" s="4" t="s">
        <v>786</v>
      </c>
      <c r="M117" s="3" t="s">
        <v>504</v>
      </c>
      <c r="N117" s="3" t="s">
        <v>476</v>
      </c>
    </row>
    <row r="118" spans="1:14" ht="20.100000000000001" customHeight="1">
      <c r="A118" s="3" t="str">
        <f t="shared" si="3"/>
        <v>r_00001_pj_00020</v>
      </c>
      <c r="B118" s="3" t="s">
        <v>455</v>
      </c>
      <c r="C118" s="3" t="str">
        <f>VLOOKUP(B118,base_data!$1:$1048576,2,0)</f>
        <v>리슈 건축사사무소</v>
      </c>
      <c r="D118" s="3" t="str">
        <f>VLOOKUP($B118,base_data!$1:$1048576,3,0)</f>
        <v>https://blog.naver.com/richuehong2</v>
      </c>
      <c r="E118" s="3" t="str">
        <f>VLOOKUP($B118,base_data!$1:$1048576,4,0)</f>
        <v>http://www.richue.com/RAD/PEG/logo_15670534683444.png</v>
      </c>
      <c r="F118" s="9" t="str">
        <f>VLOOKUP($B118,base_data!$1:$1048576,5,0)</f>
        <v>홍만식</v>
      </c>
      <c r="G118" s="9" t="str">
        <f>VLOOKUP($B118,base_data!$1:$1048576,6,0)</f>
        <v>02)790-6404</v>
      </c>
      <c r="H118" s="9" t="str">
        <f>VLOOKUP($B118,base_data!$1:$1048576,7,0)</f>
        <v>richuega@naver.com</v>
      </c>
      <c r="I118" s="3" t="s">
        <v>155</v>
      </c>
      <c r="J118" s="3" t="s">
        <v>507</v>
      </c>
      <c r="K118" s="4" t="s">
        <v>506</v>
      </c>
      <c r="L118" s="4" t="s">
        <v>787</v>
      </c>
      <c r="M118" s="3" t="s">
        <v>504</v>
      </c>
      <c r="N118" s="3" t="s">
        <v>476</v>
      </c>
    </row>
    <row r="119" spans="1:14" ht="20.100000000000001" customHeight="1">
      <c r="A119" s="3" t="str">
        <f t="shared" si="3"/>
        <v>r_00001_pj_00021</v>
      </c>
      <c r="B119" s="3" t="s">
        <v>455</v>
      </c>
      <c r="C119" s="3" t="str">
        <f>VLOOKUP(B119,base_data!$1:$1048576,2,0)</f>
        <v>리슈 건축사사무소</v>
      </c>
      <c r="D119" s="3" t="str">
        <f>VLOOKUP($B119,base_data!$1:$1048576,3,0)</f>
        <v>https://blog.naver.com/richuehong2</v>
      </c>
      <c r="E119" s="3" t="str">
        <f>VLOOKUP($B119,base_data!$1:$1048576,4,0)</f>
        <v>http://www.richue.com/RAD/PEG/logo_15670534683444.png</v>
      </c>
      <c r="F119" s="9" t="str">
        <f>VLOOKUP($B119,base_data!$1:$1048576,5,0)</f>
        <v>홍만식</v>
      </c>
      <c r="G119" s="9" t="str">
        <f>VLOOKUP($B119,base_data!$1:$1048576,6,0)</f>
        <v>02)790-6404</v>
      </c>
      <c r="H119" s="9" t="str">
        <f>VLOOKUP($B119,base_data!$1:$1048576,7,0)</f>
        <v>richuega@naver.com</v>
      </c>
      <c r="I119" s="3" t="s">
        <v>156</v>
      </c>
      <c r="J119" s="3" t="s">
        <v>508</v>
      </c>
      <c r="K119" s="4" t="s">
        <v>788</v>
      </c>
      <c r="L119" s="4" t="s">
        <v>789</v>
      </c>
      <c r="M119" s="3" t="s">
        <v>697</v>
      </c>
      <c r="N119" s="3" t="s">
        <v>472</v>
      </c>
    </row>
    <row r="120" spans="1:14" ht="20.100000000000001" customHeight="1">
      <c r="A120" s="3" t="str">
        <f t="shared" si="3"/>
        <v>r_00001_pj_00022</v>
      </c>
      <c r="B120" s="3" t="s">
        <v>455</v>
      </c>
      <c r="C120" s="3" t="str">
        <f>VLOOKUP(B120,base_data!$1:$1048576,2,0)</f>
        <v>리슈 건축사사무소</v>
      </c>
      <c r="D120" s="3" t="str">
        <f>VLOOKUP($B120,base_data!$1:$1048576,3,0)</f>
        <v>https://blog.naver.com/richuehong2</v>
      </c>
      <c r="E120" s="3" t="str">
        <f>VLOOKUP($B120,base_data!$1:$1048576,4,0)</f>
        <v>http://www.richue.com/RAD/PEG/logo_15670534683444.png</v>
      </c>
      <c r="F120" s="9" t="str">
        <f>VLOOKUP($B120,base_data!$1:$1048576,5,0)</f>
        <v>홍만식</v>
      </c>
      <c r="G120" s="9" t="str">
        <f>VLOOKUP($B120,base_data!$1:$1048576,6,0)</f>
        <v>02)790-6404</v>
      </c>
      <c r="H120" s="9" t="str">
        <f>VLOOKUP($B120,base_data!$1:$1048576,7,0)</f>
        <v>richuega@naver.com</v>
      </c>
      <c r="I120" s="3" t="s">
        <v>210</v>
      </c>
      <c r="J120" s="3" t="s">
        <v>509</v>
      </c>
      <c r="K120" s="4" t="s">
        <v>790</v>
      </c>
      <c r="L120" s="4" t="s">
        <v>791</v>
      </c>
      <c r="M120" s="3" t="s">
        <v>698</v>
      </c>
      <c r="N120" s="3" t="s">
        <v>476</v>
      </c>
    </row>
    <row r="121" spans="1:14" ht="20.100000000000001" customHeight="1">
      <c r="A121" s="3" t="str">
        <f t="shared" si="3"/>
        <v>r_00001_pj_00023</v>
      </c>
      <c r="B121" s="3" t="s">
        <v>455</v>
      </c>
      <c r="C121" s="3" t="str">
        <f>VLOOKUP(B121,base_data!$1:$1048576,2,0)</f>
        <v>리슈 건축사사무소</v>
      </c>
      <c r="D121" s="3" t="str">
        <f>VLOOKUP($B121,base_data!$1:$1048576,3,0)</f>
        <v>https://blog.naver.com/richuehong2</v>
      </c>
      <c r="E121" s="3" t="str">
        <f>VLOOKUP($B121,base_data!$1:$1048576,4,0)</f>
        <v>http://www.richue.com/RAD/PEG/logo_15670534683444.png</v>
      </c>
      <c r="F121" s="9" t="str">
        <f>VLOOKUP($B121,base_data!$1:$1048576,5,0)</f>
        <v>홍만식</v>
      </c>
      <c r="G121" s="9" t="str">
        <f>VLOOKUP($B121,base_data!$1:$1048576,6,0)</f>
        <v>02)790-6404</v>
      </c>
      <c r="H121" s="9" t="str">
        <f>VLOOKUP($B121,base_data!$1:$1048576,7,0)</f>
        <v>richuega@naver.com</v>
      </c>
      <c r="I121" s="3" t="s">
        <v>211</v>
      </c>
      <c r="J121" s="3" t="s">
        <v>511</v>
      </c>
      <c r="K121" s="4" t="s">
        <v>510</v>
      </c>
      <c r="L121" s="4" t="s">
        <v>792</v>
      </c>
      <c r="M121" s="3" t="s">
        <v>699</v>
      </c>
      <c r="N121" s="3" t="s">
        <v>476</v>
      </c>
    </row>
    <row r="122" spans="1:14" ht="20.100000000000001" customHeight="1">
      <c r="A122" s="3" t="str">
        <f t="shared" si="3"/>
        <v>r_00001_pj_00024</v>
      </c>
      <c r="B122" s="3" t="s">
        <v>455</v>
      </c>
      <c r="C122" s="3" t="str">
        <f>VLOOKUP(B122,base_data!$1:$1048576,2,0)</f>
        <v>리슈 건축사사무소</v>
      </c>
      <c r="D122" s="3" t="str">
        <f>VLOOKUP($B122,base_data!$1:$1048576,3,0)</f>
        <v>https://blog.naver.com/richuehong2</v>
      </c>
      <c r="E122" s="3" t="str">
        <f>VLOOKUP($B122,base_data!$1:$1048576,4,0)</f>
        <v>http://www.richue.com/RAD/PEG/logo_15670534683444.png</v>
      </c>
      <c r="F122" s="9" t="str">
        <f>VLOOKUP($B122,base_data!$1:$1048576,5,0)</f>
        <v>홍만식</v>
      </c>
      <c r="G122" s="9" t="str">
        <f>VLOOKUP($B122,base_data!$1:$1048576,6,0)</f>
        <v>02)790-6404</v>
      </c>
      <c r="H122" s="9" t="str">
        <f>VLOOKUP($B122,base_data!$1:$1048576,7,0)</f>
        <v>richuega@naver.com</v>
      </c>
      <c r="I122" s="3" t="s">
        <v>212</v>
      </c>
      <c r="J122" s="3" t="s">
        <v>513</v>
      </c>
      <c r="K122" s="4" t="s">
        <v>512</v>
      </c>
      <c r="L122" s="4" t="s">
        <v>793</v>
      </c>
      <c r="M122" s="3" t="s">
        <v>700</v>
      </c>
      <c r="N122" s="3" t="s">
        <v>476</v>
      </c>
    </row>
    <row r="123" spans="1:14" ht="20.100000000000001" customHeight="1">
      <c r="A123" s="3" t="str">
        <f t="shared" si="3"/>
        <v>r_00001_pj_00025</v>
      </c>
      <c r="B123" s="3" t="s">
        <v>455</v>
      </c>
      <c r="C123" s="3" t="str">
        <f>VLOOKUP(B123,base_data!$1:$1048576,2,0)</f>
        <v>리슈 건축사사무소</v>
      </c>
      <c r="D123" s="3" t="str">
        <f>VLOOKUP($B123,base_data!$1:$1048576,3,0)</f>
        <v>https://blog.naver.com/richuehong2</v>
      </c>
      <c r="E123" s="3" t="str">
        <f>VLOOKUP($B123,base_data!$1:$1048576,4,0)</f>
        <v>http://www.richue.com/RAD/PEG/logo_15670534683444.png</v>
      </c>
      <c r="F123" s="9" t="str">
        <f>VLOOKUP($B123,base_data!$1:$1048576,5,0)</f>
        <v>홍만식</v>
      </c>
      <c r="G123" s="9" t="str">
        <f>VLOOKUP($B123,base_data!$1:$1048576,6,0)</f>
        <v>02)790-6404</v>
      </c>
      <c r="H123" s="9" t="str">
        <f>VLOOKUP($B123,base_data!$1:$1048576,7,0)</f>
        <v>richuega@naver.com</v>
      </c>
      <c r="I123" s="3" t="s">
        <v>213</v>
      </c>
      <c r="J123" s="3" t="s">
        <v>553</v>
      </c>
      <c r="K123" s="4" t="s">
        <v>795</v>
      </c>
      <c r="L123" s="4" t="s">
        <v>796</v>
      </c>
      <c r="M123" s="3" t="s">
        <v>554</v>
      </c>
      <c r="N123" s="3" t="s">
        <v>117</v>
      </c>
    </row>
    <row r="124" spans="1:14" ht="20.100000000000001" customHeight="1">
      <c r="A124" s="3" t="str">
        <f t="shared" si="3"/>
        <v>r_00001_pj_00026</v>
      </c>
      <c r="B124" s="3" t="s">
        <v>455</v>
      </c>
      <c r="C124" s="3" t="str">
        <f>VLOOKUP(B124,base_data!$1:$1048576,2,0)</f>
        <v>리슈 건축사사무소</v>
      </c>
      <c r="D124" s="3" t="str">
        <f>VLOOKUP($B124,base_data!$1:$1048576,3,0)</f>
        <v>https://blog.naver.com/richuehong2</v>
      </c>
      <c r="E124" s="3" t="str">
        <f>VLOOKUP($B124,base_data!$1:$1048576,4,0)</f>
        <v>http://www.richue.com/RAD/PEG/logo_15670534683444.png</v>
      </c>
      <c r="F124" s="9" t="str">
        <f>VLOOKUP($B124,base_data!$1:$1048576,5,0)</f>
        <v>홍만식</v>
      </c>
      <c r="G124" s="9" t="str">
        <f>VLOOKUP($B124,base_data!$1:$1048576,6,0)</f>
        <v>02)790-6404</v>
      </c>
      <c r="H124" s="9" t="str">
        <f>VLOOKUP($B124,base_data!$1:$1048576,7,0)</f>
        <v>richuega@naver.com</v>
      </c>
      <c r="I124" s="3" t="s">
        <v>214</v>
      </c>
      <c r="J124" s="16" t="s">
        <v>556</v>
      </c>
      <c r="K124" s="4" t="s">
        <v>794</v>
      </c>
      <c r="L124" s="4" t="s">
        <v>797</v>
      </c>
      <c r="M124" s="3" t="s">
        <v>555</v>
      </c>
      <c r="N124" s="3" t="s">
        <v>117</v>
      </c>
    </row>
    <row r="125" spans="1:14" ht="20.100000000000001" customHeight="1">
      <c r="A125" s="3" t="str">
        <f t="shared" si="3"/>
        <v>r_00001_pj_00027</v>
      </c>
      <c r="B125" s="3" t="s">
        <v>455</v>
      </c>
      <c r="C125" s="3" t="str">
        <f>VLOOKUP(B125,base_data!$1:$1048576,2,0)</f>
        <v>리슈 건축사사무소</v>
      </c>
      <c r="D125" s="3" t="str">
        <f>VLOOKUP($B125,base_data!$1:$1048576,3,0)</f>
        <v>https://blog.naver.com/richuehong2</v>
      </c>
      <c r="E125" s="3" t="str">
        <f>VLOOKUP($B125,base_data!$1:$1048576,4,0)</f>
        <v>http://www.richue.com/RAD/PEG/logo_15670534683444.png</v>
      </c>
      <c r="F125" s="9" t="str">
        <f>VLOOKUP($B125,base_data!$1:$1048576,5,0)</f>
        <v>홍만식</v>
      </c>
      <c r="G125" s="9" t="str">
        <f>VLOOKUP($B125,base_data!$1:$1048576,6,0)</f>
        <v>02)790-6404</v>
      </c>
      <c r="H125" s="9" t="str">
        <f>VLOOKUP($B125,base_data!$1:$1048576,7,0)</f>
        <v>richuega@naver.com</v>
      </c>
      <c r="I125" s="3" t="s">
        <v>215</v>
      </c>
      <c r="J125" s="3" t="s">
        <v>557</v>
      </c>
      <c r="K125" s="4" t="s">
        <v>798</v>
      </c>
      <c r="L125" s="4" t="s">
        <v>799</v>
      </c>
      <c r="M125" s="3" t="s">
        <v>558</v>
      </c>
      <c r="N125" s="3" t="s">
        <v>117</v>
      </c>
    </row>
    <row r="126" spans="1:14" ht="20.100000000000001" customHeight="1">
      <c r="A126" s="3" t="str">
        <f t="shared" si="3"/>
        <v>r_00001_pj_00028</v>
      </c>
      <c r="B126" s="3" t="s">
        <v>455</v>
      </c>
      <c r="C126" s="3" t="str">
        <f>VLOOKUP(B126,base_data!$1:$1048576,2,0)</f>
        <v>리슈 건축사사무소</v>
      </c>
      <c r="D126" s="3" t="str">
        <f>VLOOKUP($B126,base_data!$1:$1048576,3,0)</f>
        <v>https://blog.naver.com/richuehong2</v>
      </c>
      <c r="E126" s="3" t="str">
        <f>VLOOKUP($B126,base_data!$1:$1048576,4,0)</f>
        <v>http://www.richue.com/RAD/PEG/logo_15670534683444.png</v>
      </c>
      <c r="F126" s="9" t="str">
        <f>VLOOKUP($B126,base_data!$1:$1048576,5,0)</f>
        <v>홍만식</v>
      </c>
      <c r="G126" s="9" t="str">
        <f>VLOOKUP($B126,base_data!$1:$1048576,6,0)</f>
        <v>02)790-6404</v>
      </c>
      <c r="H126" s="9" t="str">
        <f>VLOOKUP($B126,base_data!$1:$1048576,7,0)</f>
        <v>richuega@naver.com</v>
      </c>
      <c r="I126" s="3" t="s">
        <v>216</v>
      </c>
      <c r="J126" s="3" t="s">
        <v>559</v>
      </c>
      <c r="K126" s="4" t="s">
        <v>800</v>
      </c>
      <c r="L126" s="4" t="s">
        <v>801</v>
      </c>
      <c r="M126" s="3" t="s">
        <v>558</v>
      </c>
      <c r="N126" s="3" t="s">
        <v>117</v>
      </c>
    </row>
    <row r="127" spans="1:14" ht="20.100000000000001" customHeight="1">
      <c r="A127" s="3" t="str">
        <f t="shared" si="3"/>
        <v>r_00001_pj_00029</v>
      </c>
      <c r="B127" s="3" t="s">
        <v>455</v>
      </c>
      <c r="C127" s="3" t="str">
        <f>VLOOKUP(B127,base_data!$1:$1048576,2,0)</f>
        <v>리슈 건축사사무소</v>
      </c>
      <c r="D127" s="3" t="str">
        <f>VLOOKUP($B127,base_data!$1:$1048576,3,0)</f>
        <v>https://blog.naver.com/richuehong2</v>
      </c>
      <c r="E127" s="3" t="str">
        <f>VLOOKUP($B127,base_data!$1:$1048576,4,0)</f>
        <v>http://www.richue.com/RAD/PEG/logo_15670534683444.png</v>
      </c>
      <c r="F127" s="9" t="str">
        <f>VLOOKUP($B127,base_data!$1:$1048576,5,0)</f>
        <v>홍만식</v>
      </c>
      <c r="G127" s="9" t="str">
        <f>VLOOKUP($B127,base_data!$1:$1048576,6,0)</f>
        <v>02)790-6404</v>
      </c>
      <c r="H127" s="9" t="str">
        <f>VLOOKUP($B127,base_data!$1:$1048576,7,0)</f>
        <v>richuega@naver.com</v>
      </c>
      <c r="I127" s="3" t="s">
        <v>514</v>
      </c>
      <c r="J127" s="16" t="s">
        <v>560</v>
      </c>
      <c r="K127" s="4" t="s">
        <v>802</v>
      </c>
      <c r="L127" s="4" t="s">
        <v>803</v>
      </c>
      <c r="M127" s="3" t="s">
        <v>561</v>
      </c>
      <c r="N127" s="3" t="s">
        <v>117</v>
      </c>
    </row>
    <row r="128" spans="1:14" ht="20.100000000000001" customHeight="1">
      <c r="A128" s="3" t="str">
        <f t="shared" si="3"/>
        <v>r_00001_pj_00030</v>
      </c>
      <c r="B128" s="3" t="s">
        <v>455</v>
      </c>
      <c r="C128" s="3" t="str">
        <f>VLOOKUP(B128,base_data!$1:$1048576,2,0)</f>
        <v>리슈 건축사사무소</v>
      </c>
      <c r="D128" s="3" t="str">
        <f>VLOOKUP($B128,base_data!$1:$1048576,3,0)</f>
        <v>https://blog.naver.com/richuehong2</v>
      </c>
      <c r="E128" s="3" t="str">
        <f>VLOOKUP($B128,base_data!$1:$1048576,4,0)</f>
        <v>http://www.richue.com/RAD/PEG/logo_15670534683444.png</v>
      </c>
      <c r="F128" s="9" t="str">
        <f>VLOOKUP($B128,base_data!$1:$1048576,5,0)</f>
        <v>홍만식</v>
      </c>
      <c r="G128" s="9" t="str">
        <f>VLOOKUP($B128,base_data!$1:$1048576,6,0)</f>
        <v>02)790-6404</v>
      </c>
      <c r="H128" s="9" t="str">
        <f>VLOOKUP($B128,base_data!$1:$1048576,7,0)</f>
        <v>richuega@naver.com</v>
      </c>
      <c r="I128" s="3" t="s">
        <v>515</v>
      </c>
      <c r="J128" s="3" t="s">
        <v>562</v>
      </c>
      <c r="K128" s="4" t="s">
        <v>804</v>
      </c>
      <c r="L128" s="4" t="s">
        <v>805</v>
      </c>
      <c r="M128" s="3" t="s">
        <v>563</v>
      </c>
      <c r="N128" s="3" t="s">
        <v>117</v>
      </c>
    </row>
    <row r="129" spans="1:14" ht="20.100000000000001" customHeight="1">
      <c r="A129" s="3" t="str">
        <f t="shared" si="3"/>
        <v>r_00001_pj_00031</v>
      </c>
      <c r="B129" s="3" t="s">
        <v>455</v>
      </c>
      <c r="C129" s="3" t="str">
        <f>VLOOKUP(B129,base_data!$1:$1048576,2,0)</f>
        <v>리슈 건축사사무소</v>
      </c>
      <c r="D129" s="3" t="str">
        <f>VLOOKUP($B129,base_data!$1:$1048576,3,0)</f>
        <v>https://blog.naver.com/richuehong2</v>
      </c>
      <c r="E129" s="3" t="str">
        <f>VLOOKUP($B129,base_data!$1:$1048576,4,0)</f>
        <v>http://www.richue.com/RAD/PEG/logo_15670534683444.png</v>
      </c>
      <c r="F129" s="9" t="str">
        <f>VLOOKUP($B129,base_data!$1:$1048576,5,0)</f>
        <v>홍만식</v>
      </c>
      <c r="G129" s="9" t="str">
        <f>VLOOKUP($B129,base_data!$1:$1048576,6,0)</f>
        <v>02)790-6404</v>
      </c>
      <c r="H129" s="9" t="str">
        <f>VLOOKUP($B129,base_data!$1:$1048576,7,0)</f>
        <v>richuega@naver.com</v>
      </c>
      <c r="I129" s="3" t="s">
        <v>516</v>
      </c>
      <c r="J129" s="3" t="s">
        <v>564</v>
      </c>
      <c r="K129" s="4" t="s">
        <v>806</v>
      </c>
      <c r="L129" s="4" t="s">
        <v>807</v>
      </c>
      <c r="M129" s="3" t="s">
        <v>565</v>
      </c>
      <c r="N129" s="3" t="s">
        <v>117</v>
      </c>
    </row>
    <row r="130" spans="1:14" ht="20.100000000000001" customHeight="1">
      <c r="A130" s="3" t="str">
        <f t="shared" ref="A130:A160" si="4">B130&amp;"_"&amp;I130</f>
        <v>r_00001_pj_00032</v>
      </c>
      <c r="B130" s="3" t="s">
        <v>455</v>
      </c>
      <c r="C130" s="3" t="str">
        <f>VLOOKUP(B130,base_data!$1:$1048576,2,0)</f>
        <v>리슈 건축사사무소</v>
      </c>
      <c r="D130" s="3" t="str">
        <f>VLOOKUP($B130,base_data!$1:$1048576,3,0)</f>
        <v>https://blog.naver.com/richuehong2</v>
      </c>
      <c r="E130" s="3" t="str">
        <f>VLOOKUP($B130,base_data!$1:$1048576,4,0)</f>
        <v>http://www.richue.com/RAD/PEG/logo_15670534683444.png</v>
      </c>
      <c r="F130" s="9" t="str">
        <f>VLOOKUP($B130,base_data!$1:$1048576,5,0)</f>
        <v>홍만식</v>
      </c>
      <c r="G130" s="9" t="str">
        <f>VLOOKUP($B130,base_data!$1:$1048576,6,0)</f>
        <v>02)790-6404</v>
      </c>
      <c r="H130" s="9" t="str">
        <f>VLOOKUP($B130,base_data!$1:$1048576,7,0)</f>
        <v>richuega@naver.com</v>
      </c>
      <c r="I130" s="3" t="s">
        <v>517</v>
      </c>
      <c r="J130" s="3" t="s">
        <v>566</v>
      </c>
      <c r="K130" s="4" t="s">
        <v>808</v>
      </c>
      <c r="L130" s="4" t="s">
        <v>809</v>
      </c>
      <c r="M130" s="3" t="s">
        <v>704</v>
      </c>
      <c r="N130" s="3" t="s">
        <v>117</v>
      </c>
    </row>
    <row r="131" spans="1:14" ht="20.100000000000001" customHeight="1">
      <c r="A131" s="3" t="str">
        <f t="shared" si="4"/>
        <v>r_00001_pj_00033</v>
      </c>
      <c r="B131" s="3" t="s">
        <v>455</v>
      </c>
      <c r="C131" s="3" t="str">
        <f>VLOOKUP(B131,base_data!$1:$1048576,2,0)</f>
        <v>리슈 건축사사무소</v>
      </c>
      <c r="D131" s="3" t="str">
        <f>VLOOKUP($B131,base_data!$1:$1048576,3,0)</f>
        <v>https://blog.naver.com/richuehong2</v>
      </c>
      <c r="E131" s="3" t="str">
        <f>VLOOKUP($B131,base_data!$1:$1048576,4,0)</f>
        <v>http://www.richue.com/RAD/PEG/logo_15670534683444.png</v>
      </c>
      <c r="F131" s="9" t="str">
        <f>VLOOKUP($B131,base_data!$1:$1048576,5,0)</f>
        <v>홍만식</v>
      </c>
      <c r="G131" s="9" t="str">
        <f>VLOOKUP($B131,base_data!$1:$1048576,6,0)</f>
        <v>02)790-6404</v>
      </c>
      <c r="H131" s="9" t="str">
        <f>VLOOKUP($B131,base_data!$1:$1048576,7,0)</f>
        <v>richuega@naver.com</v>
      </c>
      <c r="I131" s="3" t="s">
        <v>518</v>
      </c>
      <c r="J131" s="3" t="s">
        <v>567</v>
      </c>
      <c r="K131" s="4" t="s">
        <v>810</v>
      </c>
      <c r="L131" s="4" t="s">
        <v>811</v>
      </c>
      <c r="M131" s="3" t="s">
        <v>568</v>
      </c>
      <c r="N131" s="3" t="s">
        <v>117</v>
      </c>
    </row>
    <row r="132" spans="1:14" ht="20.100000000000001" customHeight="1">
      <c r="A132" s="3" t="str">
        <f t="shared" si="4"/>
        <v>r_00001_pj_00034</v>
      </c>
      <c r="B132" s="3" t="s">
        <v>455</v>
      </c>
      <c r="C132" s="3" t="str">
        <f>VLOOKUP(B132,base_data!$1:$1048576,2,0)</f>
        <v>리슈 건축사사무소</v>
      </c>
      <c r="D132" s="3" t="str">
        <f>VLOOKUP($B132,base_data!$1:$1048576,3,0)</f>
        <v>https://blog.naver.com/richuehong2</v>
      </c>
      <c r="E132" s="3" t="str">
        <f>VLOOKUP($B132,base_data!$1:$1048576,4,0)</f>
        <v>http://www.richue.com/RAD/PEG/logo_15670534683444.png</v>
      </c>
      <c r="F132" s="9" t="str">
        <f>VLOOKUP($B132,base_data!$1:$1048576,5,0)</f>
        <v>홍만식</v>
      </c>
      <c r="G132" s="9" t="str">
        <f>VLOOKUP($B132,base_data!$1:$1048576,6,0)</f>
        <v>02)790-6404</v>
      </c>
      <c r="H132" s="9" t="str">
        <f>VLOOKUP($B132,base_data!$1:$1048576,7,0)</f>
        <v>richuega@naver.com</v>
      </c>
      <c r="I132" s="3" t="s">
        <v>519</v>
      </c>
      <c r="J132" s="3" t="s">
        <v>571</v>
      </c>
      <c r="K132" s="4" t="s">
        <v>812</v>
      </c>
      <c r="L132" s="4" t="s">
        <v>813</v>
      </c>
      <c r="M132" s="3" t="s">
        <v>569</v>
      </c>
      <c r="N132" s="3" t="s">
        <v>117</v>
      </c>
    </row>
    <row r="133" spans="1:14" ht="20.100000000000001" customHeight="1">
      <c r="A133" s="3" t="str">
        <f t="shared" si="4"/>
        <v>r_00001_pj_00035</v>
      </c>
      <c r="B133" s="3" t="s">
        <v>455</v>
      </c>
      <c r="C133" s="3" t="str">
        <f>VLOOKUP(B133,base_data!$1:$1048576,2,0)</f>
        <v>리슈 건축사사무소</v>
      </c>
      <c r="D133" s="3" t="str">
        <f>VLOOKUP($B133,base_data!$1:$1048576,3,0)</f>
        <v>https://blog.naver.com/richuehong2</v>
      </c>
      <c r="E133" s="3" t="str">
        <f>VLOOKUP($B133,base_data!$1:$1048576,4,0)</f>
        <v>http://www.richue.com/RAD/PEG/logo_15670534683444.png</v>
      </c>
      <c r="F133" s="9" t="str">
        <f>VLOOKUP($B133,base_data!$1:$1048576,5,0)</f>
        <v>홍만식</v>
      </c>
      <c r="G133" s="9" t="str">
        <f>VLOOKUP($B133,base_data!$1:$1048576,6,0)</f>
        <v>02)790-6404</v>
      </c>
      <c r="H133" s="9" t="str">
        <f>VLOOKUP($B133,base_data!$1:$1048576,7,0)</f>
        <v>richuega@naver.com</v>
      </c>
      <c r="I133" s="3" t="s">
        <v>520</v>
      </c>
      <c r="J133" s="3" t="s">
        <v>570</v>
      </c>
      <c r="K133" s="4" t="s">
        <v>814</v>
      </c>
      <c r="L133" s="4" t="s">
        <v>815</v>
      </c>
      <c r="M133" s="3" t="s">
        <v>572</v>
      </c>
      <c r="N133" s="3" t="s">
        <v>117</v>
      </c>
    </row>
    <row r="134" spans="1:14" ht="20.100000000000001" customHeight="1">
      <c r="A134" s="3" t="str">
        <f t="shared" si="4"/>
        <v>r_00001_pj_00036</v>
      </c>
      <c r="B134" s="3" t="s">
        <v>455</v>
      </c>
      <c r="C134" s="3" t="str">
        <f>VLOOKUP(B134,base_data!$1:$1048576,2,0)</f>
        <v>리슈 건축사사무소</v>
      </c>
      <c r="D134" s="3" t="str">
        <f>VLOOKUP($B134,base_data!$1:$1048576,3,0)</f>
        <v>https://blog.naver.com/richuehong2</v>
      </c>
      <c r="E134" s="3" t="str">
        <f>VLOOKUP($B134,base_data!$1:$1048576,4,0)</f>
        <v>http://www.richue.com/RAD/PEG/logo_15670534683444.png</v>
      </c>
      <c r="F134" s="9" t="str">
        <f>VLOOKUP($B134,base_data!$1:$1048576,5,0)</f>
        <v>홍만식</v>
      </c>
      <c r="G134" s="9" t="str">
        <f>VLOOKUP($B134,base_data!$1:$1048576,6,0)</f>
        <v>02)790-6404</v>
      </c>
      <c r="H134" s="9" t="str">
        <f>VLOOKUP($B134,base_data!$1:$1048576,7,0)</f>
        <v>richuega@naver.com</v>
      </c>
      <c r="I134" s="3" t="s">
        <v>521</v>
      </c>
      <c r="J134" s="3" t="s">
        <v>573</v>
      </c>
      <c r="K134" s="4" t="s">
        <v>816</v>
      </c>
      <c r="L134" s="4" t="s">
        <v>817</v>
      </c>
      <c r="M134" s="3" t="s">
        <v>575</v>
      </c>
      <c r="N134" s="3" t="s">
        <v>117</v>
      </c>
    </row>
    <row r="135" spans="1:14" ht="20.100000000000001" customHeight="1">
      <c r="A135" s="3" t="str">
        <f t="shared" si="4"/>
        <v>r_00001_pj_00037</v>
      </c>
      <c r="B135" s="3" t="s">
        <v>455</v>
      </c>
      <c r="C135" s="3" t="str">
        <f>VLOOKUP(B135,base_data!$1:$1048576,2,0)</f>
        <v>리슈 건축사사무소</v>
      </c>
      <c r="D135" s="3" t="str">
        <f>VLOOKUP($B135,base_data!$1:$1048576,3,0)</f>
        <v>https://blog.naver.com/richuehong2</v>
      </c>
      <c r="E135" s="3" t="str">
        <f>VLOOKUP($B135,base_data!$1:$1048576,4,0)</f>
        <v>http://www.richue.com/RAD/PEG/logo_15670534683444.png</v>
      </c>
      <c r="F135" s="9" t="str">
        <f>VLOOKUP($B135,base_data!$1:$1048576,5,0)</f>
        <v>홍만식</v>
      </c>
      <c r="G135" s="9" t="str">
        <f>VLOOKUP($B135,base_data!$1:$1048576,6,0)</f>
        <v>02)790-6404</v>
      </c>
      <c r="H135" s="9" t="str">
        <f>VLOOKUP($B135,base_data!$1:$1048576,7,0)</f>
        <v>richuega@naver.com</v>
      </c>
      <c r="I135" s="3" t="s">
        <v>522</v>
      </c>
      <c r="J135" s="3" t="s">
        <v>574</v>
      </c>
      <c r="K135" s="4" t="s">
        <v>818</v>
      </c>
      <c r="L135" s="4" t="s">
        <v>819</v>
      </c>
      <c r="M135" s="3" t="s">
        <v>576</v>
      </c>
      <c r="N135" s="3" t="s">
        <v>117</v>
      </c>
    </row>
    <row r="136" spans="1:14" ht="20.100000000000001" customHeight="1">
      <c r="A136" s="3" t="str">
        <f t="shared" si="4"/>
        <v>r_00001_pj_00038</v>
      </c>
      <c r="B136" s="3" t="s">
        <v>455</v>
      </c>
      <c r="C136" s="3" t="str">
        <f>VLOOKUP(B136,base_data!$1:$1048576,2,0)</f>
        <v>리슈 건축사사무소</v>
      </c>
      <c r="D136" s="3" t="str">
        <f>VLOOKUP($B136,base_data!$1:$1048576,3,0)</f>
        <v>https://blog.naver.com/richuehong2</v>
      </c>
      <c r="E136" s="3" t="str">
        <f>VLOOKUP($B136,base_data!$1:$1048576,4,0)</f>
        <v>http://www.richue.com/RAD/PEG/logo_15670534683444.png</v>
      </c>
      <c r="F136" s="9" t="str">
        <f>VLOOKUP($B136,base_data!$1:$1048576,5,0)</f>
        <v>홍만식</v>
      </c>
      <c r="G136" s="9" t="str">
        <f>VLOOKUP($B136,base_data!$1:$1048576,6,0)</f>
        <v>02)790-6404</v>
      </c>
      <c r="H136" s="9" t="str">
        <f>VLOOKUP($B136,base_data!$1:$1048576,7,0)</f>
        <v>richuega@naver.com</v>
      </c>
      <c r="I136" s="3" t="s">
        <v>523</v>
      </c>
      <c r="J136" s="3" t="s">
        <v>577</v>
      </c>
      <c r="K136" s="4" t="s">
        <v>820</v>
      </c>
      <c r="L136" s="4" t="s">
        <v>821</v>
      </c>
      <c r="M136" s="3" t="s">
        <v>578</v>
      </c>
      <c r="N136" s="3" t="s">
        <v>579</v>
      </c>
    </row>
    <row r="137" spans="1:14" ht="20.100000000000001" customHeight="1">
      <c r="A137" s="3" t="str">
        <f t="shared" si="4"/>
        <v>r_00001_pj_00039</v>
      </c>
      <c r="B137" s="3" t="s">
        <v>455</v>
      </c>
      <c r="C137" s="3" t="str">
        <f>VLOOKUP(B137,base_data!$1:$1048576,2,0)</f>
        <v>리슈 건축사사무소</v>
      </c>
      <c r="D137" s="3" t="str">
        <f>VLOOKUP($B137,base_data!$1:$1048576,3,0)</f>
        <v>https://blog.naver.com/richuehong2</v>
      </c>
      <c r="E137" s="3" t="str">
        <f>VLOOKUP($B137,base_data!$1:$1048576,4,0)</f>
        <v>http://www.richue.com/RAD/PEG/logo_15670534683444.png</v>
      </c>
      <c r="F137" s="9" t="str">
        <f>VLOOKUP($B137,base_data!$1:$1048576,5,0)</f>
        <v>홍만식</v>
      </c>
      <c r="G137" s="9" t="str">
        <f>VLOOKUP($B137,base_data!$1:$1048576,6,0)</f>
        <v>02)790-6404</v>
      </c>
      <c r="H137" s="9" t="str">
        <f>VLOOKUP($B137,base_data!$1:$1048576,7,0)</f>
        <v>richuega@naver.com</v>
      </c>
      <c r="I137" s="3" t="s">
        <v>524</v>
      </c>
      <c r="J137" s="3" t="s">
        <v>580</v>
      </c>
      <c r="K137" s="4" t="s">
        <v>822</v>
      </c>
      <c r="L137" s="4" t="s">
        <v>823</v>
      </c>
      <c r="M137" s="3" t="s">
        <v>581</v>
      </c>
      <c r="N137" s="3" t="s">
        <v>117</v>
      </c>
    </row>
    <row r="138" spans="1:14" ht="20.100000000000001" customHeight="1">
      <c r="A138" s="3" t="str">
        <f t="shared" si="4"/>
        <v>r_00001_pj_00040</v>
      </c>
      <c r="B138" s="3" t="s">
        <v>455</v>
      </c>
      <c r="C138" s="3" t="str">
        <f>VLOOKUP(B138,base_data!$1:$1048576,2,0)</f>
        <v>리슈 건축사사무소</v>
      </c>
      <c r="D138" s="3" t="str">
        <f>VLOOKUP($B138,base_data!$1:$1048576,3,0)</f>
        <v>https://blog.naver.com/richuehong2</v>
      </c>
      <c r="E138" s="3" t="str">
        <f>VLOOKUP($B138,base_data!$1:$1048576,4,0)</f>
        <v>http://www.richue.com/RAD/PEG/logo_15670534683444.png</v>
      </c>
      <c r="F138" s="9" t="str">
        <f>VLOOKUP($B138,base_data!$1:$1048576,5,0)</f>
        <v>홍만식</v>
      </c>
      <c r="G138" s="9" t="str">
        <f>VLOOKUP($B138,base_data!$1:$1048576,6,0)</f>
        <v>02)790-6404</v>
      </c>
      <c r="H138" s="9" t="str">
        <f>VLOOKUP($B138,base_data!$1:$1048576,7,0)</f>
        <v>richuega@naver.com</v>
      </c>
      <c r="I138" s="3" t="s">
        <v>525</v>
      </c>
      <c r="J138" s="3" t="s">
        <v>582</v>
      </c>
      <c r="K138" s="4" t="s">
        <v>824</v>
      </c>
      <c r="L138" s="4" t="s">
        <v>825</v>
      </c>
      <c r="M138" s="3" t="s">
        <v>583</v>
      </c>
      <c r="N138" s="3" t="s">
        <v>193</v>
      </c>
    </row>
    <row r="139" spans="1:14" ht="20.100000000000001" customHeight="1">
      <c r="A139" s="3" t="str">
        <f t="shared" si="4"/>
        <v>r_00001_pj_00041</v>
      </c>
      <c r="B139" s="3" t="s">
        <v>455</v>
      </c>
      <c r="C139" s="3" t="str">
        <f>VLOOKUP(B139,base_data!$1:$1048576,2,0)</f>
        <v>리슈 건축사사무소</v>
      </c>
      <c r="D139" s="3" t="str">
        <f>VLOOKUP($B139,base_data!$1:$1048576,3,0)</f>
        <v>https://blog.naver.com/richuehong2</v>
      </c>
      <c r="E139" s="3" t="str">
        <f>VLOOKUP($B139,base_data!$1:$1048576,4,0)</f>
        <v>http://www.richue.com/RAD/PEG/logo_15670534683444.png</v>
      </c>
      <c r="F139" s="9" t="str">
        <f>VLOOKUP($B139,base_data!$1:$1048576,5,0)</f>
        <v>홍만식</v>
      </c>
      <c r="G139" s="9" t="str">
        <f>VLOOKUP($B139,base_data!$1:$1048576,6,0)</f>
        <v>02)790-6404</v>
      </c>
      <c r="H139" s="9" t="str">
        <f>VLOOKUP($B139,base_data!$1:$1048576,7,0)</f>
        <v>richuega@naver.com</v>
      </c>
      <c r="I139" s="3" t="s">
        <v>526</v>
      </c>
      <c r="J139" s="3" t="s">
        <v>584</v>
      </c>
      <c r="K139" s="4" t="s">
        <v>826</v>
      </c>
      <c r="L139" s="4" t="s">
        <v>827</v>
      </c>
      <c r="M139" s="3" t="s">
        <v>585</v>
      </c>
      <c r="N139" s="3" t="s">
        <v>193</v>
      </c>
    </row>
    <row r="140" spans="1:14" ht="20.100000000000001" customHeight="1">
      <c r="A140" s="3" t="str">
        <f t="shared" si="4"/>
        <v>r_00001_pj_00042</v>
      </c>
      <c r="B140" s="3" t="s">
        <v>455</v>
      </c>
      <c r="C140" s="3" t="str">
        <f>VLOOKUP(B140,base_data!$1:$1048576,2,0)</f>
        <v>리슈 건축사사무소</v>
      </c>
      <c r="D140" s="3" t="str">
        <f>VLOOKUP($B140,base_data!$1:$1048576,3,0)</f>
        <v>https://blog.naver.com/richuehong2</v>
      </c>
      <c r="E140" s="3" t="str">
        <f>VLOOKUP($B140,base_data!$1:$1048576,4,0)</f>
        <v>http://www.richue.com/RAD/PEG/logo_15670534683444.png</v>
      </c>
      <c r="F140" s="9" t="str">
        <f>VLOOKUP($B140,base_data!$1:$1048576,5,0)</f>
        <v>홍만식</v>
      </c>
      <c r="G140" s="9" t="str">
        <f>VLOOKUP($B140,base_data!$1:$1048576,6,0)</f>
        <v>02)790-6404</v>
      </c>
      <c r="H140" s="9" t="str">
        <f>VLOOKUP($B140,base_data!$1:$1048576,7,0)</f>
        <v>richuega@naver.com</v>
      </c>
      <c r="I140" s="3" t="s">
        <v>527</v>
      </c>
      <c r="J140" s="3" t="s">
        <v>586</v>
      </c>
      <c r="K140" s="4" t="s">
        <v>828</v>
      </c>
      <c r="L140" s="4" t="s">
        <v>829</v>
      </c>
      <c r="M140" s="3" t="s">
        <v>587</v>
      </c>
      <c r="N140" s="3" t="s">
        <v>117</v>
      </c>
    </row>
    <row r="141" spans="1:14" ht="20.100000000000001" customHeight="1">
      <c r="A141" s="3" t="str">
        <f t="shared" si="4"/>
        <v>r_00001_pj_00043</v>
      </c>
      <c r="B141" s="3" t="s">
        <v>455</v>
      </c>
      <c r="C141" s="3" t="str">
        <f>VLOOKUP(B141,base_data!$1:$1048576,2,0)</f>
        <v>리슈 건축사사무소</v>
      </c>
      <c r="D141" s="3" t="str">
        <f>VLOOKUP($B141,base_data!$1:$1048576,3,0)</f>
        <v>https://blog.naver.com/richuehong2</v>
      </c>
      <c r="E141" s="3" t="str">
        <f>VLOOKUP($B141,base_data!$1:$1048576,4,0)</f>
        <v>http://www.richue.com/RAD/PEG/logo_15670534683444.png</v>
      </c>
      <c r="F141" s="9" t="str">
        <f>VLOOKUP($B141,base_data!$1:$1048576,5,0)</f>
        <v>홍만식</v>
      </c>
      <c r="G141" s="9" t="str">
        <f>VLOOKUP($B141,base_data!$1:$1048576,6,0)</f>
        <v>02)790-6404</v>
      </c>
      <c r="H141" s="9" t="str">
        <f>VLOOKUP($B141,base_data!$1:$1048576,7,0)</f>
        <v>richuega@naver.com</v>
      </c>
      <c r="I141" s="3" t="s">
        <v>528</v>
      </c>
      <c r="J141" s="3" t="s">
        <v>588</v>
      </c>
      <c r="K141" s="4" t="s">
        <v>830</v>
      </c>
      <c r="L141" s="4" t="s">
        <v>831</v>
      </c>
      <c r="M141" s="3" t="s">
        <v>581</v>
      </c>
      <c r="N141" s="3" t="s">
        <v>117</v>
      </c>
    </row>
    <row r="142" spans="1:14" ht="20.100000000000001" customHeight="1">
      <c r="A142" s="3" t="str">
        <f t="shared" si="4"/>
        <v>r_00001_pj_00044</v>
      </c>
      <c r="B142" s="3" t="s">
        <v>455</v>
      </c>
      <c r="C142" s="3" t="str">
        <f>VLOOKUP(B142,base_data!$1:$1048576,2,0)</f>
        <v>리슈 건축사사무소</v>
      </c>
      <c r="D142" s="3" t="str">
        <f>VLOOKUP($B142,base_data!$1:$1048576,3,0)</f>
        <v>https://blog.naver.com/richuehong2</v>
      </c>
      <c r="E142" s="3" t="str">
        <f>VLOOKUP($B142,base_data!$1:$1048576,4,0)</f>
        <v>http://www.richue.com/RAD/PEG/logo_15670534683444.png</v>
      </c>
      <c r="F142" s="9" t="str">
        <f>VLOOKUP($B142,base_data!$1:$1048576,5,0)</f>
        <v>홍만식</v>
      </c>
      <c r="G142" s="9" t="str">
        <f>VLOOKUP($B142,base_data!$1:$1048576,6,0)</f>
        <v>02)790-6404</v>
      </c>
      <c r="H142" s="9" t="str">
        <f>VLOOKUP($B142,base_data!$1:$1048576,7,0)</f>
        <v>richuega@naver.com</v>
      </c>
      <c r="I142" s="3" t="s">
        <v>529</v>
      </c>
      <c r="J142" s="3" t="s">
        <v>589</v>
      </c>
      <c r="K142" s="4" t="s">
        <v>832</v>
      </c>
      <c r="L142" s="4" t="s">
        <v>833</v>
      </c>
      <c r="M142" s="3" t="s">
        <v>590</v>
      </c>
      <c r="N142" s="3" t="s">
        <v>117</v>
      </c>
    </row>
    <row r="143" spans="1:14" ht="20.100000000000001" customHeight="1">
      <c r="A143" s="3" t="str">
        <f t="shared" si="4"/>
        <v>r_00001_pj_00045</v>
      </c>
      <c r="B143" s="3" t="s">
        <v>455</v>
      </c>
      <c r="C143" s="3" t="str">
        <f>VLOOKUP(B143,base_data!$1:$1048576,2,0)</f>
        <v>리슈 건축사사무소</v>
      </c>
      <c r="D143" s="3" t="str">
        <f>VLOOKUP($B143,base_data!$1:$1048576,3,0)</f>
        <v>https://blog.naver.com/richuehong2</v>
      </c>
      <c r="E143" s="3" t="str">
        <f>VLOOKUP($B143,base_data!$1:$1048576,4,0)</f>
        <v>http://www.richue.com/RAD/PEG/logo_15670534683444.png</v>
      </c>
      <c r="F143" s="9" t="str">
        <f>VLOOKUP($B143,base_data!$1:$1048576,5,0)</f>
        <v>홍만식</v>
      </c>
      <c r="G143" s="9" t="str">
        <f>VLOOKUP($B143,base_data!$1:$1048576,6,0)</f>
        <v>02)790-6404</v>
      </c>
      <c r="H143" s="9" t="str">
        <f>VLOOKUP($B143,base_data!$1:$1048576,7,0)</f>
        <v>richuega@naver.com</v>
      </c>
      <c r="I143" s="3" t="s">
        <v>530</v>
      </c>
      <c r="J143" s="3" t="s">
        <v>591</v>
      </c>
      <c r="K143" s="4" t="s">
        <v>834</v>
      </c>
      <c r="L143" s="4" t="s">
        <v>835</v>
      </c>
      <c r="M143" s="3" t="s">
        <v>592</v>
      </c>
      <c r="N143" s="3" t="s">
        <v>117</v>
      </c>
    </row>
    <row r="144" spans="1:14" ht="20.100000000000001" customHeight="1">
      <c r="A144" s="3" t="str">
        <f t="shared" si="4"/>
        <v>r_00001_pj_00046</v>
      </c>
      <c r="B144" s="3" t="s">
        <v>455</v>
      </c>
      <c r="C144" s="3" t="str">
        <f>VLOOKUP(B144,base_data!$1:$1048576,2,0)</f>
        <v>리슈 건축사사무소</v>
      </c>
      <c r="D144" s="3" t="str">
        <f>VLOOKUP($B144,base_data!$1:$1048576,3,0)</f>
        <v>https://blog.naver.com/richuehong2</v>
      </c>
      <c r="E144" s="3" t="str">
        <f>VLOOKUP($B144,base_data!$1:$1048576,4,0)</f>
        <v>http://www.richue.com/RAD/PEG/logo_15670534683444.png</v>
      </c>
      <c r="F144" s="9" t="str">
        <f>VLOOKUP($B144,base_data!$1:$1048576,5,0)</f>
        <v>홍만식</v>
      </c>
      <c r="G144" s="9" t="str">
        <f>VLOOKUP($B144,base_data!$1:$1048576,6,0)</f>
        <v>02)790-6404</v>
      </c>
      <c r="H144" s="9" t="str">
        <f>VLOOKUP($B144,base_data!$1:$1048576,7,0)</f>
        <v>richuega@naver.com</v>
      </c>
      <c r="I144" s="3" t="s">
        <v>531</v>
      </c>
      <c r="J144" s="3" t="s">
        <v>593</v>
      </c>
      <c r="K144" s="4" t="s">
        <v>836</v>
      </c>
      <c r="L144" s="4" t="s">
        <v>837</v>
      </c>
      <c r="M144" s="3" t="s">
        <v>594</v>
      </c>
      <c r="N144" s="3" t="s">
        <v>117</v>
      </c>
    </row>
    <row r="145" spans="1:14" ht="20.100000000000001" customHeight="1">
      <c r="A145" s="3" t="str">
        <f t="shared" si="4"/>
        <v>r_00001_pj_00047</v>
      </c>
      <c r="B145" s="3" t="s">
        <v>455</v>
      </c>
      <c r="C145" s="3" t="str">
        <f>VLOOKUP(B145,base_data!$1:$1048576,2,0)</f>
        <v>리슈 건축사사무소</v>
      </c>
      <c r="D145" s="3" t="str">
        <f>VLOOKUP($B145,base_data!$1:$1048576,3,0)</f>
        <v>https://blog.naver.com/richuehong2</v>
      </c>
      <c r="E145" s="3" t="str">
        <f>VLOOKUP($B145,base_data!$1:$1048576,4,0)</f>
        <v>http://www.richue.com/RAD/PEG/logo_15670534683444.png</v>
      </c>
      <c r="F145" s="9" t="str">
        <f>VLOOKUP($B145,base_data!$1:$1048576,5,0)</f>
        <v>홍만식</v>
      </c>
      <c r="G145" s="9" t="str">
        <f>VLOOKUP($B145,base_data!$1:$1048576,6,0)</f>
        <v>02)790-6404</v>
      </c>
      <c r="H145" s="9" t="str">
        <f>VLOOKUP($B145,base_data!$1:$1048576,7,0)</f>
        <v>richuega@naver.com</v>
      </c>
      <c r="I145" s="3" t="s">
        <v>532</v>
      </c>
      <c r="J145" s="3" t="s">
        <v>595</v>
      </c>
      <c r="K145" s="4" t="s">
        <v>838</v>
      </c>
      <c r="L145" s="4" t="s">
        <v>839</v>
      </c>
      <c r="M145" s="3" t="s">
        <v>596</v>
      </c>
      <c r="N145" s="3" t="s">
        <v>117</v>
      </c>
    </row>
    <row r="146" spans="1:14" ht="20.100000000000001" customHeight="1">
      <c r="A146" s="3" t="str">
        <f t="shared" si="4"/>
        <v>r_00001_pj_00048</v>
      </c>
      <c r="B146" s="3" t="s">
        <v>455</v>
      </c>
      <c r="C146" s="3" t="str">
        <f>VLOOKUP(B146,base_data!$1:$1048576,2,0)</f>
        <v>리슈 건축사사무소</v>
      </c>
      <c r="D146" s="3" t="str">
        <f>VLOOKUP($B146,base_data!$1:$1048576,3,0)</f>
        <v>https://blog.naver.com/richuehong2</v>
      </c>
      <c r="E146" s="3" t="str">
        <f>VLOOKUP($B146,base_data!$1:$1048576,4,0)</f>
        <v>http://www.richue.com/RAD/PEG/logo_15670534683444.png</v>
      </c>
      <c r="F146" s="9" t="str">
        <f>VLOOKUP($B146,base_data!$1:$1048576,5,0)</f>
        <v>홍만식</v>
      </c>
      <c r="G146" s="9" t="str">
        <f>VLOOKUP($B146,base_data!$1:$1048576,6,0)</f>
        <v>02)790-6404</v>
      </c>
      <c r="H146" s="9" t="str">
        <f>VLOOKUP($B146,base_data!$1:$1048576,7,0)</f>
        <v>richuega@naver.com</v>
      </c>
      <c r="I146" s="3" t="s">
        <v>533</v>
      </c>
      <c r="J146" s="3" t="s">
        <v>597</v>
      </c>
      <c r="K146" s="4" t="s">
        <v>633</v>
      </c>
      <c r="L146" s="4" t="s">
        <v>840</v>
      </c>
      <c r="M146" s="3" t="s">
        <v>598</v>
      </c>
      <c r="N146" s="3" t="s">
        <v>117</v>
      </c>
    </row>
    <row r="147" spans="1:14" ht="20.100000000000001" customHeight="1">
      <c r="A147" s="3" t="str">
        <f t="shared" si="4"/>
        <v>r_00001_pj_00049</v>
      </c>
      <c r="B147" s="3" t="s">
        <v>455</v>
      </c>
      <c r="C147" s="3" t="str">
        <f>VLOOKUP(B147,base_data!$1:$1048576,2,0)</f>
        <v>리슈 건축사사무소</v>
      </c>
      <c r="D147" s="3" t="str">
        <f>VLOOKUP($B147,base_data!$1:$1048576,3,0)</f>
        <v>https://blog.naver.com/richuehong2</v>
      </c>
      <c r="E147" s="3" t="str">
        <f>VLOOKUP($B147,base_data!$1:$1048576,4,0)</f>
        <v>http://www.richue.com/RAD/PEG/logo_15670534683444.png</v>
      </c>
      <c r="F147" s="9" t="str">
        <f>VLOOKUP($B147,base_data!$1:$1048576,5,0)</f>
        <v>홍만식</v>
      </c>
      <c r="G147" s="9" t="str">
        <f>VLOOKUP($B147,base_data!$1:$1048576,6,0)</f>
        <v>02)790-6404</v>
      </c>
      <c r="H147" s="9" t="str">
        <f>VLOOKUP($B147,base_data!$1:$1048576,7,0)</f>
        <v>richuega@naver.com</v>
      </c>
      <c r="I147" s="3" t="s">
        <v>534</v>
      </c>
      <c r="J147" s="3" t="s">
        <v>599</v>
      </c>
      <c r="K147" s="4" t="s">
        <v>841</v>
      </c>
      <c r="L147" s="4" t="s">
        <v>842</v>
      </c>
      <c r="M147" s="3" t="s">
        <v>600</v>
      </c>
      <c r="N147" s="3" t="s">
        <v>117</v>
      </c>
    </row>
    <row r="148" spans="1:14" ht="20.100000000000001" customHeight="1">
      <c r="A148" s="3" t="str">
        <f t="shared" si="4"/>
        <v>r_00001_pj_00050</v>
      </c>
      <c r="B148" s="3" t="s">
        <v>455</v>
      </c>
      <c r="C148" s="3" t="str">
        <f>VLOOKUP(B148,base_data!$1:$1048576,2,0)</f>
        <v>리슈 건축사사무소</v>
      </c>
      <c r="D148" s="3" t="str">
        <f>VLOOKUP($B148,base_data!$1:$1048576,3,0)</f>
        <v>https://blog.naver.com/richuehong2</v>
      </c>
      <c r="E148" s="3" t="str">
        <f>VLOOKUP($B148,base_data!$1:$1048576,4,0)</f>
        <v>http://www.richue.com/RAD/PEG/logo_15670534683444.png</v>
      </c>
      <c r="F148" s="9" t="str">
        <f>VLOOKUP($B148,base_data!$1:$1048576,5,0)</f>
        <v>홍만식</v>
      </c>
      <c r="G148" s="9" t="str">
        <f>VLOOKUP($B148,base_data!$1:$1048576,6,0)</f>
        <v>02)790-6404</v>
      </c>
      <c r="H148" s="9" t="str">
        <f>VLOOKUP($B148,base_data!$1:$1048576,7,0)</f>
        <v>richuega@naver.com</v>
      </c>
      <c r="I148" s="3" t="s">
        <v>535</v>
      </c>
      <c r="J148" s="3" t="s">
        <v>619</v>
      </c>
      <c r="K148" s="4" t="s">
        <v>843</v>
      </c>
      <c r="L148" s="4" t="s">
        <v>844</v>
      </c>
      <c r="M148" s="3" t="s">
        <v>618</v>
      </c>
      <c r="N148" s="3" t="s">
        <v>117</v>
      </c>
    </row>
    <row r="149" spans="1:14" ht="20.100000000000001" customHeight="1">
      <c r="A149" s="3" t="str">
        <f t="shared" si="4"/>
        <v>r_00001_pj_00051</v>
      </c>
      <c r="B149" s="3" t="s">
        <v>455</v>
      </c>
      <c r="C149" s="3" t="str">
        <f>VLOOKUP(B149,base_data!$1:$1048576,2,0)</f>
        <v>리슈 건축사사무소</v>
      </c>
      <c r="D149" s="3" t="str">
        <f>VLOOKUP($B149,base_data!$1:$1048576,3,0)</f>
        <v>https://blog.naver.com/richuehong2</v>
      </c>
      <c r="E149" s="3" t="str">
        <f>VLOOKUP($B149,base_data!$1:$1048576,4,0)</f>
        <v>http://www.richue.com/RAD/PEG/logo_15670534683444.png</v>
      </c>
      <c r="F149" s="9" t="str">
        <f>VLOOKUP($B149,base_data!$1:$1048576,5,0)</f>
        <v>홍만식</v>
      </c>
      <c r="G149" s="9" t="str">
        <f>VLOOKUP($B149,base_data!$1:$1048576,6,0)</f>
        <v>02)790-6404</v>
      </c>
      <c r="H149" s="9" t="str">
        <f>VLOOKUP($B149,base_data!$1:$1048576,7,0)</f>
        <v>richuega@naver.com</v>
      </c>
      <c r="I149" s="3" t="s">
        <v>536</v>
      </c>
      <c r="J149" s="3" t="s">
        <v>847</v>
      </c>
      <c r="K149" s="4" t="s">
        <v>845</v>
      </c>
      <c r="L149" s="4" t="s">
        <v>846</v>
      </c>
      <c r="M149" s="3" t="s">
        <v>620</v>
      </c>
      <c r="N149" s="3" t="s">
        <v>621</v>
      </c>
    </row>
    <row r="150" spans="1:14" ht="20.100000000000001" customHeight="1">
      <c r="A150" s="3" t="str">
        <f t="shared" si="4"/>
        <v>r_00001_pj_00053</v>
      </c>
      <c r="B150" s="3" t="s">
        <v>455</v>
      </c>
      <c r="C150" s="3" t="str">
        <f>VLOOKUP(B150,base_data!$1:$1048576,2,0)</f>
        <v>리슈 건축사사무소</v>
      </c>
      <c r="D150" s="3" t="str">
        <f>VLOOKUP($B150,base_data!$1:$1048576,3,0)</f>
        <v>https://blog.naver.com/richuehong2</v>
      </c>
      <c r="E150" s="3" t="str">
        <f>VLOOKUP($B150,base_data!$1:$1048576,4,0)</f>
        <v>http://www.richue.com/RAD/PEG/logo_15670534683444.png</v>
      </c>
      <c r="F150" s="9" t="str">
        <f>VLOOKUP($B150,base_data!$1:$1048576,5,0)</f>
        <v>홍만식</v>
      </c>
      <c r="G150" s="9" t="str">
        <f>VLOOKUP($B150,base_data!$1:$1048576,6,0)</f>
        <v>02)790-6404</v>
      </c>
      <c r="H150" s="9" t="str">
        <f>VLOOKUP($B150,base_data!$1:$1048576,7,0)</f>
        <v>richuega@naver.com</v>
      </c>
      <c r="I150" s="3" t="s">
        <v>537</v>
      </c>
      <c r="J150" s="3" t="s">
        <v>622</v>
      </c>
      <c r="K150" s="4" t="s">
        <v>848</v>
      </c>
      <c r="L150" s="4" t="s">
        <v>849</v>
      </c>
      <c r="M150" s="3" t="s">
        <v>623</v>
      </c>
      <c r="N150" s="3" t="s">
        <v>117</v>
      </c>
    </row>
    <row r="151" spans="1:14" ht="20.100000000000001" customHeight="1">
      <c r="A151" s="3" t="str">
        <f t="shared" si="4"/>
        <v>r_00001_pj_00054</v>
      </c>
      <c r="B151" s="3" t="s">
        <v>455</v>
      </c>
      <c r="C151" s="3" t="str">
        <f>VLOOKUP(B151,base_data!$1:$1048576,2,0)</f>
        <v>리슈 건축사사무소</v>
      </c>
      <c r="D151" s="3" t="str">
        <f>VLOOKUP($B151,base_data!$1:$1048576,3,0)</f>
        <v>https://blog.naver.com/richuehong2</v>
      </c>
      <c r="E151" s="3" t="str">
        <f>VLOOKUP($B151,base_data!$1:$1048576,4,0)</f>
        <v>http://www.richue.com/RAD/PEG/logo_15670534683444.png</v>
      </c>
      <c r="F151" s="9" t="str">
        <f>VLOOKUP($B151,base_data!$1:$1048576,5,0)</f>
        <v>홍만식</v>
      </c>
      <c r="G151" s="9" t="str">
        <f>VLOOKUP($B151,base_data!$1:$1048576,6,0)</f>
        <v>02)790-6404</v>
      </c>
      <c r="H151" s="9" t="str">
        <f>VLOOKUP($B151,base_data!$1:$1048576,7,0)</f>
        <v>richuega@naver.com</v>
      </c>
      <c r="I151" s="3" t="s">
        <v>538</v>
      </c>
      <c r="J151" s="3" t="s">
        <v>624</v>
      </c>
      <c r="K151" s="4" t="s">
        <v>850</v>
      </c>
      <c r="L151" s="4" t="s">
        <v>851</v>
      </c>
      <c r="M151" s="3" t="s">
        <v>625</v>
      </c>
      <c r="N151" s="3" t="s">
        <v>117</v>
      </c>
    </row>
    <row r="152" spans="1:14" ht="20.100000000000001" customHeight="1">
      <c r="A152" s="3" t="str">
        <f t="shared" si="4"/>
        <v>r_00001_pj_00055</v>
      </c>
      <c r="B152" s="3" t="s">
        <v>455</v>
      </c>
      <c r="C152" s="3" t="str">
        <f>VLOOKUP(B152,base_data!$1:$1048576,2,0)</f>
        <v>리슈 건축사사무소</v>
      </c>
      <c r="D152" s="3" t="str">
        <f>VLOOKUP($B152,base_data!$1:$1048576,3,0)</f>
        <v>https://blog.naver.com/richuehong2</v>
      </c>
      <c r="E152" s="3" t="str">
        <f>VLOOKUP($B152,base_data!$1:$1048576,4,0)</f>
        <v>http://www.richue.com/RAD/PEG/logo_15670534683444.png</v>
      </c>
      <c r="F152" s="9" t="str">
        <f>VLOOKUP($B152,base_data!$1:$1048576,5,0)</f>
        <v>홍만식</v>
      </c>
      <c r="G152" s="9" t="str">
        <f>VLOOKUP($B152,base_data!$1:$1048576,6,0)</f>
        <v>02)790-6404</v>
      </c>
      <c r="H152" s="9" t="str">
        <f>VLOOKUP($B152,base_data!$1:$1048576,7,0)</f>
        <v>richuega@naver.com</v>
      </c>
      <c r="I152" s="3" t="s">
        <v>539</v>
      </c>
      <c r="J152" s="3" t="s">
        <v>626</v>
      </c>
      <c r="K152" s="4" t="s">
        <v>852</v>
      </c>
      <c r="L152" s="4" t="s">
        <v>853</v>
      </c>
      <c r="M152" s="3" t="s">
        <v>627</v>
      </c>
      <c r="N152" s="3" t="s">
        <v>117</v>
      </c>
    </row>
    <row r="153" spans="1:14" ht="20.100000000000001" customHeight="1">
      <c r="A153" s="3" t="str">
        <f t="shared" si="4"/>
        <v>r_00001_pj_00056</v>
      </c>
      <c r="B153" s="3" t="s">
        <v>455</v>
      </c>
      <c r="C153" s="3" t="str">
        <f>VLOOKUP(B153,base_data!$1:$1048576,2,0)</f>
        <v>리슈 건축사사무소</v>
      </c>
      <c r="D153" s="3" t="str">
        <f>VLOOKUP($B153,base_data!$1:$1048576,3,0)</f>
        <v>https://blog.naver.com/richuehong2</v>
      </c>
      <c r="E153" s="3" t="str">
        <f>VLOOKUP($B153,base_data!$1:$1048576,4,0)</f>
        <v>http://www.richue.com/RAD/PEG/logo_15670534683444.png</v>
      </c>
      <c r="F153" s="9" t="str">
        <f>VLOOKUP($B153,base_data!$1:$1048576,5,0)</f>
        <v>홍만식</v>
      </c>
      <c r="G153" s="9" t="str">
        <f>VLOOKUP($B153,base_data!$1:$1048576,6,0)</f>
        <v>02)790-6404</v>
      </c>
      <c r="H153" s="9" t="str">
        <f>VLOOKUP($B153,base_data!$1:$1048576,7,0)</f>
        <v>richuega@naver.com</v>
      </c>
      <c r="I153" s="3" t="s">
        <v>540</v>
      </c>
      <c r="J153" s="3" t="s">
        <v>628</v>
      </c>
      <c r="K153" s="4" t="s">
        <v>854</v>
      </c>
      <c r="L153" s="4" t="s">
        <v>855</v>
      </c>
      <c r="M153" s="3" t="s">
        <v>629</v>
      </c>
      <c r="N153" s="3" t="s">
        <v>117</v>
      </c>
    </row>
    <row r="154" spans="1:14" ht="20.100000000000001" customHeight="1">
      <c r="A154" s="3" t="str">
        <f t="shared" si="4"/>
        <v>r_00001_pj_00057</v>
      </c>
      <c r="B154" s="3" t="s">
        <v>455</v>
      </c>
      <c r="C154" s="3" t="str">
        <f>VLOOKUP(B154,base_data!$1:$1048576,2,0)</f>
        <v>리슈 건축사사무소</v>
      </c>
      <c r="D154" s="3" t="str">
        <f>VLOOKUP($B154,base_data!$1:$1048576,3,0)</f>
        <v>https://blog.naver.com/richuehong2</v>
      </c>
      <c r="E154" s="3" t="str">
        <f>VLOOKUP($B154,base_data!$1:$1048576,4,0)</f>
        <v>http://www.richue.com/RAD/PEG/logo_15670534683444.png</v>
      </c>
      <c r="F154" s="9" t="str">
        <f>VLOOKUP($B154,base_data!$1:$1048576,5,0)</f>
        <v>홍만식</v>
      </c>
      <c r="G154" s="9" t="str">
        <f>VLOOKUP($B154,base_data!$1:$1048576,6,0)</f>
        <v>02)790-6404</v>
      </c>
      <c r="H154" s="9" t="str">
        <f>VLOOKUP($B154,base_data!$1:$1048576,7,0)</f>
        <v>richuega@naver.com</v>
      </c>
      <c r="I154" s="3" t="s">
        <v>541</v>
      </c>
      <c r="J154" s="3" t="s">
        <v>630</v>
      </c>
      <c r="K154" s="4" t="s">
        <v>856</v>
      </c>
      <c r="L154" s="4" t="s">
        <v>857</v>
      </c>
      <c r="M154" s="3" t="s">
        <v>631</v>
      </c>
      <c r="N154" s="3" t="s">
        <v>117</v>
      </c>
    </row>
    <row r="155" spans="1:14" ht="20.100000000000001" customHeight="1">
      <c r="A155" s="3" t="str">
        <f t="shared" si="4"/>
        <v>r_00001_pj_00058</v>
      </c>
      <c r="B155" s="3" t="s">
        <v>455</v>
      </c>
      <c r="C155" s="3" t="str">
        <f>VLOOKUP(B155,base_data!$1:$1048576,2,0)</f>
        <v>리슈 건축사사무소</v>
      </c>
      <c r="D155" s="3" t="str">
        <f>VLOOKUP($B155,base_data!$1:$1048576,3,0)</f>
        <v>https://blog.naver.com/richuehong2</v>
      </c>
      <c r="E155" s="3" t="str">
        <f>VLOOKUP($B155,base_data!$1:$1048576,4,0)</f>
        <v>http://www.richue.com/RAD/PEG/logo_15670534683444.png</v>
      </c>
      <c r="F155" s="9" t="str">
        <f>VLOOKUP($B155,base_data!$1:$1048576,5,0)</f>
        <v>홍만식</v>
      </c>
      <c r="G155" s="9" t="str">
        <f>VLOOKUP($B155,base_data!$1:$1048576,6,0)</f>
        <v>02)790-6404</v>
      </c>
      <c r="H155" s="9" t="str">
        <f>VLOOKUP($B155,base_data!$1:$1048576,7,0)</f>
        <v>richuega@naver.com</v>
      </c>
      <c r="I155" s="3" t="s">
        <v>542</v>
      </c>
      <c r="J155" s="3" t="s">
        <v>632</v>
      </c>
      <c r="K155" s="4" t="s">
        <v>858</v>
      </c>
      <c r="L155" s="4" t="s">
        <v>859</v>
      </c>
      <c r="M155" s="3" t="s">
        <v>598</v>
      </c>
      <c r="N155" s="3" t="s">
        <v>117</v>
      </c>
    </row>
    <row r="156" spans="1:14" ht="20.100000000000001" customHeight="1">
      <c r="A156" s="3" t="str">
        <f t="shared" si="4"/>
        <v>r_00001_pj_00059</v>
      </c>
      <c r="B156" s="3" t="s">
        <v>455</v>
      </c>
      <c r="C156" s="3" t="str">
        <f>VLOOKUP(B156,base_data!$1:$1048576,2,0)</f>
        <v>리슈 건축사사무소</v>
      </c>
      <c r="D156" s="3" t="str">
        <f>VLOOKUP($B156,base_data!$1:$1048576,3,0)</f>
        <v>https://blog.naver.com/richuehong2</v>
      </c>
      <c r="E156" s="3" t="str">
        <f>VLOOKUP($B156,base_data!$1:$1048576,4,0)</f>
        <v>http://www.richue.com/RAD/PEG/logo_15670534683444.png</v>
      </c>
      <c r="F156" s="9" t="str">
        <f>VLOOKUP($B156,base_data!$1:$1048576,5,0)</f>
        <v>홍만식</v>
      </c>
      <c r="G156" s="9" t="str">
        <f>VLOOKUP($B156,base_data!$1:$1048576,6,0)</f>
        <v>02)790-6404</v>
      </c>
      <c r="H156" s="9" t="str">
        <f>VLOOKUP($B156,base_data!$1:$1048576,7,0)</f>
        <v>richuega@naver.com</v>
      </c>
      <c r="I156" s="3" t="s">
        <v>543</v>
      </c>
      <c r="J156" s="3" t="s">
        <v>634</v>
      </c>
      <c r="K156" s="4" t="s">
        <v>860</v>
      </c>
      <c r="L156" s="4" t="s">
        <v>861</v>
      </c>
      <c r="M156" s="3" t="s">
        <v>635</v>
      </c>
      <c r="N156" s="3" t="s">
        <v>117</v>
      </c>
    </row>
    <row r="157" spans="1:14" ht="20.100000000000001" customHeight="1">
      <c r="A157" s="3" t="str">
        <f t="shared" si="4"/>
        <v>r_00001_pj_00060</v>
      </c>
      <c r="B157" s="3" t="s">
        <v>455</v>
      </c>
      <c r="C157" s="3" t="str">
        <f>VLOOKUP(B157,base_data!$1:$1048576,2,0)</f>
        <v>리슈 건축사사무소</v>
      </c>
      <c r="D157" s="3" t="str">
        <f>VLOOKUP($B157,base_data!$1:$1048576,3,0)</f>
        <v>https://blog.naver.com/richuehong2</v>
      </c>
      <c r="E157" s="3" t="str">
        <f>VLOOKUP($B157,base_data!$1:$1048576,4,0)</f>
        <v>http://www.richue.com/RAD/PEG/logo_15670534683444.png</v>
      </c>
      <c r="F157" s="9" t="str">
        <f>VLOOKUP($B157,base_data!$1:$1048576,5,0)</f>
        <v>홍만식</v>
      </c>
      <c r="G157" s="9" t="str">
        <f>VLOOKUP($B157,base_data!$1:$1048576,6,0)</f>
        <v>02)790-6404</v>
      </c>
      <c r="H157" s="9" t="str">
        <f>VLOOKUP($B157,base_data!$1:$1048576,7,0)</f>
        <v>richuega@naver.com</v>
      </c>
      <c r="I157" s="3" t="s">
        <v>544</v>
      </c>
      <c r="J157" s="3" t="s">
        <v>636</v>
      </c>
      <c r="K157" s="4" t="s">
        <v>862</v>
      </c>
      <c r="L157" s="4" t="s">
        <v>863</v>
      </c>
      <c r="M157" s="3" t="s">
        <v>637</v>
      </c>
      <c r="N157" s="3" t="s">
        <v>117</v>
      </c>
    </row>
    <row r="158" spans="1:14" ht="20.100000000000001" customHeight="1">
      <c r="A158" s="3" t="str">
        <f t="shared" si="4"/>
        <v>r_00001_pj_00061</v>
      </c>
      <c r="B158" s="3" t="s">
        <v>455</v>
      </c>
      <c r="C158" s="3" t="str">
        <f>VLOOKUP(B158,base_data!$1:$1048576,2,0)</f>
        <v>리슈 건축사사무소</v>
      </c>
      <c r="D158" s="3" t="str">
        <f>VLOOKUP($B158,base_data!$1:$1048576,3,0)</f>
        <v>https://blog.naver.com/richuehong2</v>
      </c>
      <c r="E158" s="3" t="str">
        <f>VLOOKUP($B158,base_data!$1:$1048576,4,0)</f>
        <v>http://www.richue.com/RAD/PEG/logo_15670534683444.png</v>
      </c>
      <c r="F158" s="9" t="str">
        <f>VLOOKUP($B158,base_data!$1:$1048576,5,0)</f>
        <v>홍만식</v>
      </c>
      <c r="G158" s="9" t="str">
        <f>VLOOKUP($B158,base_data!$1:$1048576,6,0)</f>
        <v>02)790-6404</v>
      </c>
      <c r="H158" s="9" t="str">
        <f>VLOOKUP($B158,base_data!$1:$1048576,7,0)</f>
        <v>richuega@naver.com</v>
      </c>
      <c r="I158" s="3" t="s">
        <v>545</v>
      </c>
      <c r="J158" s="3" t="s">
        <v>638</v>
      </c>
      <c r="K158" s="4" t="s">
        <v>864</v>
      </c>
      <c r="L158" s="4" t="s">
        <v>865</v>
      </c>
      <c r="M158" s="3" t="s">
        <v>639</v>
      </c>
      <c r="N158" s="3" t="s">
        <v>117</v>
      </c>
    </row>
    <row r="159" spans="1:14" ht="20.100000000000001" customHeight="1">
      <c r="A159" s="3" t="str">
        <f t="shared" si="4"/>
        <v>r_00001_pj_00062</v>
      </c>
      <c r="B159" s="3" t="s">
        <v>455</v>
      </c>
      <c r="C159" s="3" t="str">
        <f>VLOOKUP(B159,base_data!$1:$1048576,2,0)</f>
        <v>리슈 건축사사무소</v>
      </c>
      <c r="D159" s="3" t="str">
        <f>VLOOKUP($B159,base_data!$1:$1048576,3,0)</f>
        <v>https://blog.naver.com/richuehong2</v>
      </c>
      <c r="E159" s="3" t="str">
        <f>VLOOKUP($B159,base_data!$1:$1048576,4,0)</f>
        <v>http://www.richue.com/RAD/PEG/logo_15670534683444.png</v>
      </c>
      <c r="F159" s="9" t="str">
        <f>VLOOKUP($B159,base_data!$1:$1048576,5,0)</f>
        <v>홍만식</v>
      </c>
      <c r="G159" s="9" t="str">
        <f>VLOOKUP($B159,base_data!$1:$1048576,6,0)</f>
        <v>02)790-6404</v>
      </c>
      <c r="H159" s="9" t="str">
        <f>VLOOKUP($B159,base_data!$1:$1048576,7,0)</f>
        <v>richuega@naver.com</v>
      </c>
      <c r="I159" s="3" t="s">
        <v>546</v>
      </c>
      <c r="J159" s="3" t="s">
        <v>640</v>
      </c>
      <c r="K159" s="4" t="s">
        <v>866</v>
      </c>
      <c r="L159" s="4" t="s">
        <v>867</v>
      </c>
      <c r="M159" s="3" t="s">
        <v>641</v>
      </c>
      <c r="N159" s="3" t="s">
        <v>117</v>
      </c>
    </row>
    <row r="160" spans="1:14" ht="20.100000000000001" customHeight="1">
      <c r="A160" s="3" t="str">
        <f t="shared" si="4"/>
        <v>r_00001_pj_00063</v>
      </c>
      <c r="B160" s="3" t="s">
        <v>455</v>
      </c>
      <c r="C160" s="3" t="str">
        <f>VLOOKUP(B160,base_data!$1:$1048576,2,0)</f>
        <v>리슈 건축사사무소</v>
      </c>
      <c r="D160" s="3" t="str">
        <f>VLOOKUP($B160,base_data!$1:$1048576,3,0)</f>
        <v>https://blog.naver.com/richuehong2</v>
      </c>
      <c r="E160" s="3" t="str">
        <f>VLOOKUP($B160,base_data!$1:$1048576,4,0)</f>
        <v>http://www.richue.com/RAD/PEG/logo_15670534683444.png</v>
      </c>
      <c r="F160" s="9" t="str">
        <f>VLOOKUP($B160,base_data!$1:$1048576,5,0)</f>
        <v>홍만식</v>
      </c>
      <c r="G160" s="9" t="str">
        <f>VLOOKUP($B160,base_data!$1:$1048576,6,0)</f>
        <v>02)790-6404</v>
      </c>
      <c r="H160" s="9" t="str">
        <f>VLOOKUP($B160,base_data!$1:$1048576,7,0)</f>
        <v>richuega@naver.com</v>
      </c>
      <c r="I160" s="3" t="s">
        <v>547</v>
      </c>
      <c r="J160" s="3" t="s">
        <v>642</v>
      </c>
      <c r="K160" s="4" t="s">
        <v>868</v>
      </c>
      <c r="L160" s="4" t="s">
        <v>869</v>
      </c>
      <c r="M160" s="3" t="s">
        <v>585</v>
      </c>
      <c r="N160" s="3" t="s">
        <v>117</v>
      </c>
    </row>
    <row r="161" spans="1:14" ht="20.100000000000001" customHeight="1">
      <c r="A161" s="3" t="str">
        <f t="shared" ref="A161:A182" si="5">B161&amp;"_"&amp;I161</f>
        <v>r_00001_pj_00064</v>
      </c>
      <c r="B161" s="3" t="s">
        <v>455</v>
      </c>
      <c r="C161" s="3" t="str">
        <f>VLOOKUP(B161,base_data!$1:$1048576,2,0)</f>
        <v>리슈 건축사사무소</v>
      </c>
      <c r="D161" s="3" t="str">
        <f>VLOOKUP($B161,base_data!$1:$1048576,3,0)</f>
        <v>https://blog.naver.com/richuehong2</v>
      </c>
      <c r="E161" s="3" t="str">
        <f>VLOOKUP($B161,base_data!$1:$1048576,4,0)</f>
        <v>http://www.richue.com/RAD/PEG/logo_15670534683444.png</v>
      </c>
      <c r="F161" s="9" t="str">
        <f>VLOOKUP($B161,base_data!$1:$1048576,5,0)</f>
        <v>홍만식</v>
      </c>
      <c r="G161" s="9" t="str">
        <f>VLOOKUP($B161,base_data!$1:$1048576,6,0)</f>
        <v>02)790-6404</v>
      </c>
      <c r="H161" s="9" t="str">
        <f>VLOOKUP($B161,base_data!$1:$1048576,7,0)</f>
        <v>richuega@naver.com</v>
      </c>
      <c r="I161" s="3" t="s">
        <v>548</v>
      </c>
      <c r="J161" s="3" t="s">
        <v>643</v>
      </c>
      <c r="K161" s="4" t="s">
        <v>870</v>
      </c>
      <c r="L161" s="4" t="s">
        <v>871</v>
      </c>
      <c r="M161" s="3" t="s">
        <v>637</v>
      </c>
      <c r="N161" s="3" t="s">
        <v>117</v>
      </c>
    </row>
    <row r="162" spans="1:14" ht="20.100000000000001" customHeight="1">
      <c r="A162" s="3" t="str">
        <f t="shared" si="5"/>
        <v>r_00001_pj_00065</v>
      </c>
      <c r="B162" s="3" t="s">
        <v>455</v>
      </c>
      <c r="C162" s="3" t="str">
        <f>VLOOKUP(B162,base_data!$1:$1048576,2,0)</f>
        <v>리슈 건축사사무소</v>
      </c>
      <c r="D162" s="3" t="str">
        <f>VLOOKUP($B162,base_data!$1:$1048576,3,0)</f>
        <v>https://blog.naver.com/richuehong2</v>
      </c>
      <c r="E162" s="3" t="str">
        <f>VLOOKUP($B162,base_data!$1:$1048576,4,0)</f>
        <v>http://www.richue.com/RAD/PEG/logo_15670534683444.png</v>
      </c>
      <c r="F162" s="9" t="str">
        <f>VLOOKUP($B162,base_data!$1:$1048576,5,0)</f>
        <v>홍만식</v>
      </c>
      <c r="G162" s="9" t="str">
        <f>VLOOKUP($B162,base_data!$1:$1048576,6,0)</f>
        <v>02)790-6404</v>
      </c>
      <c r="H162" s="9" t="str">
        <f>VLOOKUP($B162,base_data!$1:$1048576,7,0)</f>
        <v>richuega@naver.com</v>
      </c>
      <c r="I162" s="3" t="s">
        <v>549</v>
      </c>
      <c r="J162" s="3" t="s">
        <v>644</v>
      </c>
      <c r="K162" s="4" t="s">
        <v>872</v>
      </c>
      <c r="L162" s="4" t="s">
        <v>873</v>
      </c>
      <c r="M162" s="3" t="s">
        <v>637</v>
      </c>
      <c r="N162" s="3" t="s">
        <v>117</v>
      </c>
    </row>
    <row r="163" spans="1:14" ht="20.100000000000001" customHeight="1">
      <c r="A163" s="3" t="str">
        <f t="shared" si="5"/>
        <v>r_00001_pj_00066</v>
      </c>
      <c r="B163" s="3" t="s">
        <v>455</v>
      </c>
      <c r="C163" s="3" t="str">
        <f>VLOOKUP(B163,base_data!$1:$1048576,2,0)</f>
        <v>리슈 건축사사무소</v>
      </c>
      <c r="D163" s="3" t="str">
        <f>VLOOKUP($B163,base_data!$1:$1048576,3,0)</f>
        <v>https://blog.naver.com/richuehong2</v>
      </c>
      <c r="E163" s="3" t="str">
        <f>VLOOKUP($B163,base_data!$1:$1048576,4,0)</f>
        <v>http://www.richue.com/RAD/PEG/logo_15670534683444.png</v>
      </c>
      <c r="F163" s="9" t="str">
        <f>VLOOKUP($B163,base_data!$1:$1048576,5,0)</f>
        <v>홍만식</v>
      </c>
      <c r="G163" s="9" t="str">
        <f>VLOOKUP($B163,base_data!$1:$1048576,6,0)</f>
        <v>02)790-6404</v>
      </c>
      <c r="H163" s="9" t="str">
        <f>VLOOKUP($B163,base_data!$1:$1048576,7,0)</f>
        <v>richuega@naver.com</v>
      </c>
      <c r="I163" s="3" t="s">
        <v>550</v>
      </c>
      <c r="J163" s="3" t="s">
        <v>1019</v>
      </c>
      <c r="K163" s="4" t="s">
        <v>874</v>
      </c>
      <c r="L163" s="4" t="s">
        <v>875</v>
      </c>
      <c r="M163" s="3" t="s">
        <v>645</v>
      </c>
      <c r="N163" s="3" t="s">
        <v>646</v>
      </c>
    </row>
    <row r="164" spans="1:14" ht="20.100000000000001" customHeight="1">
      <c r="A164" s="3" t="str">
        <f t="shared" si="5"/>
        <v>r_00001_pj_00067</v>
      </c>
      <c r="B164" s="3" t="s">
        <v>455</v>
      </c>
      <c r="C164" s="3" t="str">
        <f>VLOOKUP(B164,base_data!$1:$1048576,2,0)</f>
        <v>리슈 건축사사무소</v>
      </c>
      <c r="D164" s="3" t="str">
        <f>VLOOKUP($B164,base_data!$1:$1048576,3,0)</f>
        <v>https://blog.naver.com/richuehong2</v>
      </c>
      <c r="E164" s="3" t="str">
        <f>VLOOKUP($B164,base_data!$1:$1048576,4,0)</f>
        <v>http://www.richue.com/RAD/PEG/logo_15670534683444.png</v>
      </c>
      <c r="F164" s="9" t="str">
        <f>VLOOKUP($B164,base_data!$1:$1048576,5,0)</f>
        <v>홍만식</v>
      </c>
      <c r="G164" s="9" t="str">
        <f>VLOOKUP($B164,base_data!$1:$1048576,6,0)</f>
        <v>02)790-6404</v>
      </c>
      <c r="H164" s="9" t="str">
        <f>VLOOKUP($B164,base_data!$1:$1048576,7,0)</f>
        <v>richuega@naver.com</v>
      </c>
      <c r="I164" s="3" t="s">
        <v>551</v>
      </c>
      <c r="J164" s="3" t="s">
        <v>647</v>
      </c>
      <c r="K164" s="4" t="s">
        <v>876</v>
      </c>
      <c r="L164" s="4" t="s">
        <v>877</v>
      </c>
      <c r="M164" s="3" t="s">
        <v>648</v>
      </c>
      <c r="N164" s="3" t="s">
        <v>649</v>
      </c>
    </row>
    <row r="165" spans="1:14" ht="20.100000000000001" customHeight="1">
      <c r="A165" s="3" t="str">
        <f t="shared" si="5"/>
        <v>r_00001_pj_00068</v>
      </c>
      <c r="B165" s="3" t="s">
        <v>455</v>
      </c>
      <c r="C165" s="3" t="str">
        <f>VLOOKUP(B165,base_data!$1:$1048576,2,0)</f>
        <v>리슈 건축사사무소</v>
      </c>
      <c r="D165" s="3" t="str">
        <f>VLOOKUP($B165,base_data!$1:$1048576,3,0)</f>
        <v>https://blog.naver.com/richuehong2</v>
      </c>
      <c r="E165" s="3" t="str">
        <f>VLOOKUP($B165,base_data!$1:$1048576,4,0)</f>
        <v>http://www.richue.com/RAD/PEG/logo_15670534683444.png</v>
      </c>
      <c r="F165" s="9" t="str">
        <f>VLOOKUP($B165,base_data!$1:$1048576,5,0)</f>
        <v>홍만식</v>
      </c>
      <c r="G165" s="9" t="str">
        <f>VLOOKUP($B165,base_data!$1:$1048576,6,0)</f>
        <v>02)790-6404</v>
      </c>
      <c r="H165" s="9" t="str">
        <f>VLOOKUP($B165,base_data!$1:$1048576,7,0)</f>
        <v>richuega@naver.com</v>
      </c>
      <c r="I165" s="3" t="s">
        <v>552</v>
      </c>
      <c r="J165" s="3" t="s">
        <v>650</v>
      </c>
      <c r="K165" s="4" t="s">
        <v>878</v>
      </c>
      <c r="L165" s="4" t="s">
        <v>879</v>
      </c>
      <c r="M165" s="3" t="s">
        <v>703</v>
      </c>
      <c r="N165" s="3" t="s">
        <v>649</v>
      </c>
    </row>
    <row r="166" spans="1:14" ht="20.100000000000001" customHeight="1">
      <c r="A166" s="3" t="str">
        <f t="shared" si="5"/>
        <v>r_00001_pj_00069</v>
      </c>
      <c r="B166" s="3" t="s">
        <v>455</v>
      </c>
      <c r="C166" s="3" t="str">
        <f>VLOOKUP(B166,base_data!$1:$1048576,2,0)</f>
        <v>리슈 건축사사무소</v>
      </c>
      <c r="D166" s="3" t="str">
        <f>VLOOKUP($B166,base_data!$1:$1048576,3,0)</f>
        <v>https://blog.naver.com/richuehong2</v>
      </c>
      <c r="E166" s="3" t="str">
        <f>VLOOKUP($B166,base_data!$1:$1048576,4,0)</f>
        <v>http://www.richue.com/RAD/PEG/logo_15670534683444.png</v>
      </c>
      <c r="F166" s="9" t="str">
        <f>VLOOKUP($B166,base_data!$1:$1048576,5,0)</f>
        <v>홍만식</v>
      </c>
      <c r="G166" s="9" t="str">
        <f>VLOOKUP($B166,base_data!$1:$1048576,6,0)</f>
        <v>02)790-6404</v>
      </c>
      <c r="H166" s="9" t="str">
        <f>VLOOKUP($B166,base_data!$1:$1048576,7,0)</f>
        <v>richuega@naver.com</v>
      </c>
      <c r="I166" s="3" t="s">
        <v>601</v>
      </c>
      <c r="J166" s="3" t="s">
        <v>651</v>
      </c>
      <c r="K166" s="4" t="s">
        <v>880</v>
      </c>
      <c r="L166" s="4" t="s">
        <v>881</v>
      </c>
      <c r="M166" s="3" t="s">
        <v>652</v>
      </c>
      <c r="N166" s="3" t="s">
        <v>649</v>
      </c>
    </row>
    <row r="167" spans="1:14" ht="20.100000000000001" customHeight="1">
      <c r="A167" s="3" t="str">
        <f t="shared" si="5"/>
        <v>r_00001_pj_00070</v>
      </c>
      <c r="B167" s="3" t="s">
        <v>455</v>
      </c>
      <c r="C167" s="3" t="str">
        <f>VLOOKUP(B167,base_data!$1:$1048576,2,0)</f>
        <v>리슈 건축사사무소</v>
      </c>
      <c r="D167" s="3" t="str">
        <f>VLOOKUP($B167,base_data!$1:$1048576,3,0)</f>
        <v>https://blog.naver.com/richuehong2</v>
      </c>
      <c r="E167" s="3" t="str">
        <f>VLOOKUP($B167,base_data!$1:$1048576,4,0)</f>
        <v>http://www.richue.com/RAD/PEG/logo_15670534683444.png</v>
      </c>
      <c r="F167" s="9" t="str">
        <f>VLOOKUP($B167,base_data!$1:$1048576,5,0)</f>
        <v>홍만식</v>
      </c>
      <c r="G167" s="9" t="str">
        <f>VLOOKUP($B167,base_data!$1:$1048576,6,0)</f>
        <v>02)790-6404</v>
      </c>
      <c r="H167" s="9" t="str">
        <f>VLOOKUP($B167,base_data!$1:$1048576,7,0)</f>
        <v>richuega@naver.com</v>
      </c>
      <c r="I167" s="3" t="s">
        <v>602</v>
      </c>
      <c r="J167" s="3" t="s">
        <v>653</v>
      </c>
      <c r="K167" s="4" t="s">
        <v>882</v>
      </c>
      <c r="L167" s="4" t="s">
        <v>883</v>
      </c>
      <c r="M167" s="3" t="s">
        <v>655</v>
      </c>
      <c r="N167" s="3" t="s">
        <v>654</v>
      </c>
    </row>
    <row r="168" spans="1:14" ht="20.100000000000001" customHeight="1">
      <c r="A168" s="3" t="str">
        <f t="shared" si="5"/>
        <v>r_00001_pj_00071</v>
      </c>
      <c r="B168" s="3" t="s">
        <v>455</v>
      </c>
      <c r="C168" s="3" t="str">
        <f>VLOOKUP(B168,base_data!$1:$1048576,2,0)</f>
        <v>리슈 건축사사무소</v>
      </c>
      <c r="D168" s="3" t="str">
        <f>VLOOKUP($B168,base_data!$1:$1048576,3,0)</f>
        <v>https://blog.naver.com/richuehong2</v>
      </c>
      <c r="E168" s="3" t="str">
        <f>VLOOKUP($B168,base_data!$1:$1048576,4,0)</f>
        <v>http://www.richue.com/RAD/PEG/logo_15670534683444.png</v>
      </c>
      <c r="F168" s="9" t="str">
        <f>VLOOKUP($B168,base_data!$1:$1048576,5,0)</f>
        <v>홍만식</v>
      </c>
      <c r="G168" s="9" t="str">
        <f>VLOOKUP($B168,base_data!$1:$1048576,6,0)</f>
        <v>02)790-6404</v>
      </c>
      <c r="H168" s="9" t="str">
        <f>VLOOKUP($B168,base_data!$1:$1048576,7,0)</f>
        <v>richuega@naver.com</v>
      </c>
      <c r="I168" s="3" t="s">
        <v>603</v>
      </c>
      <c r="J168" s="3" t="s">
        <v>656</v>
      </c>
      <c r="K168" s="4" t="s">
        <v>884</v>
      </c>
      <c r="L168" s="4" t="s">
        <v>885</v>
      </c>
      <c r="M168" s="3" t="s">
        <v>657</v>
      </c>
      <c r="N168" s="3" t="s">
        <v>654</v>
      </c>
    </row>
    <row r="169" spans="1:14" ht="20.100000000000001" customHeight="1">
      <c r="A169" s="3" t="str">
        <f t="shared" si="5"/>
        <v>r_00001_pj_00072</v>
      </c>
      <c r="B169" s="3" t="s">
        <v>455</v>
      </c>
      <c r="C169" s="3" t="str">
        <f>VLOOKUP(B169,base_data!$1:$1048576,2,0)</f>
        <v>리슈 건축사사무소</v>
      </c>
      <c r="D169" s="3" t="str">
        <f>VLOOKUP($B169,base_data!$1:$1048576,3,0)</f>
        <v>https://blog.naver.com/richuehong2</v>
      </c>
      <c r="E169" s="3" t="str">
        <f>VLOOKUP($B169,base_data!$1:$1048576,4,0)</f>
        <v>http://www.richue.com/RAD/PEG/logo_15670534683444.png</v>
      </c>
      <c r="F169" s="9" t="str">
        <f>VLOOKUP($B169,base_data!$1:$1048576,5,0)</f>
        <v>홍만식</v>
      </c>
      <c r="G169" s="9" t="str">
        <f>VLOOKUP($B169,base_data!$1:$1048576,6,0)</f>
        <v>02)790-6404</v>
      </c>
      <c r="H169" s="9" t="str">
        <f>VLOOKUP($B169,base_data!$1:$1048576,7,0)</f>
        <v>richuega@naver.com</v>
      </c>
      <c r="I169" s="3" t="s">
        <v>604</v>
      </c>
      <c r="J169" s="3" t="s">
        <v>658</v>
      </c>
      <c r="K169" s="4" t="s">
        <v>886</v>
      </c>
      <c r="L169" s="4" t="s">
        <v>887</v>
      </c>
      <c r="M169" s="3" t="s">
        <v>659</v>
      </c>
      <c r="N169" s="3" t="s">
        <v>660</v>
      </c>
    </row>
    <row r="170" spans="1:14" ht="20.100000000000001" customHeight="1">
      <c r="A170" s="3" t="str">
        <f t="shared" si="5"/>
        <v>r_00001_pj_00073</v>
      </c>
      <c r="B170" s="3" t="s">
        <v>455</v>
      </c>
      <c r="C170" s="3" t="str">
        <f>VLOOKUP(B170,base_data!$1:$1048576,2,0)</f>
        <v>리슈 건축사사무소</v>
      </c>
      <c r="D170" s="3" t="str">
        <f>VLOOKUP($B170,base_data!$1:$1048576,3,0)</f>
        <v>https://blog.naver.com/richuehong2</v>
      </c>
      <c r="E170" s="3" t="str">
        <f>VLOOKUP($B170,base_data!$1:$1048576,4,0)</f>
        <v>http://www.richue.com/RAD/PEG/logo_15670534683444.png</v>
      </c>
      <c r="F170" s="9" t="str">
        <f>VLOOKUP($B170,base_data!$1:$1048576,5,0)</f>
        <v>홍만식</v>
      </c>
      <c r="G170" s="9" t="str">
        <f>VLOOKUP($B170,base_data!$1:$1048576,6,0)</f>
        <v>02)790-6404</v>
      </c>
      <c r="H170" s="9" t="str">
        <f>VLOOKUP($B170,base_data!$1:$1048576,7,0)</f>
        <v>richuega@naver.com</v>
      </c>
      <c r="I170" s="3" t="s">
        <v>605</v>
      </c>
      <c r="J170" s="3" t="s">
        <v>661</v>
      </c>
      <c r="K170" s="4" t="s">
        <v>888</v>
      </c>
      <c r="L170" s="4" t="s">
        <v>889</v>
      </c>
      <c r="M170" s="3" t="s">
        <v>662</v>
      </c>
      <c r="N170" s="3" t="s">
        <v>654</v>
      </c>
    </row>
    <row r="171" spans="1:14" ht="20.100000000000001" customHeight="1">
      <c r="A171" s="3" t="str">
        <f t="shared" si="5"/>
        <v>r_00001_pj_00074</v>
      </c>
      <c r="B171" s="3" t="s">
        <v>455</v>
      </c>
      <c r="C171" s="3" t="str">
        <f>VLOOKUP(B171,base_data!$1:$1048576,2,0)</f>
        <v>리슈 건축사사무소</v>
      </c>
      <c r="D171" s="3" t="str">
        <f>VLOOKUP($B171,base_data!$1:$1048576,3,0)</f>
        <v>https://blog.naver.com/richuehong2</v>
      </c>
      <c r="E171" s="3" t="str">
        <f>VLOOKUP($B171,base_data!$1:$1048576,4,0)</f>
        <v>http://www.richue.com/RAD/PEG/logo_15670534683444.png</v>
      </c>
      <c r="F171" s="9" t="str">
        <f>VLOOKUP($B171,base_data!$1:$1048576,5,0)</f>
        <v>홍만식</v>
      </c>
      <c r="G171" s="9" t="str">
        <f>VLOOKUP($B171,base_data!$1:$1048576,6,0)</f>
        <v>02)790-6404</v>
      </c>
      <c r="H171" s="9" t="str">
        <f>VLOOKUP($B171,base_data!$1:$1048576,7,0)</f>
        <v>richuega@naver.com</v>
      </c>
      <c r="I171" s="3" t="s">
        <v>606</v>
      </c>
      <c r="J171" s="3" t="s">
        <v>663</v>
      </c>
      <c r="K171" s="4" t="s">
        <v>890</v>
      </c>
      <c r="L171" s="4" t="s">
        <v>891</v>
      </c>
      <c r="M171" s="3" t="s">
        <v>664</v>
      </c>
      <c r="N171" s="3" t="s">
        <v>654</v>
      </c>
    </row>
    <row r="172" spans="1:14" ht="20.100000000000001" customHeight="1">
      <c r="A172" s="3" t="str">
        <f t="shared" si="5"/>
        <v>r_00001_pj_00075</v>
      </c>
      <c r="B172" s="3" t="s">
        <v>455</v>
      </c>
      <c r="C172" s="3" t="str">
        <f>VLOOKUP(B172,base_data!$1:$1048576,2,0)</f>
        <v>리슈 건축사사무소</v>
      </c>
      <c r="D172" s="3" t="str">
        <f>VLOOKUP($B172,base_data!$1:$1048576,3,0)</f>
        <v>https://blog.naver.com/richuehong2</v>
      </c>
      <c r="E172" s="3" t="str">
        <f>VLOOKUP($B172,base_data!$1:$1048576,4,0)</f>
        <v>http://www.richue.com/RAD/PEG/logo_15670534683444.png</v>
      </c>
      <c r="F172" s="9" t="str">
        <f>VLOOKUP($B172,base_data!$1:$1048576,5,0)</f>
        <v>홍만식</v>
      </c>
      <c r="G172" s="9" t="str">
        <f>VLOOKUP($B172,base_data!$1:$1048576,6,0)</f>
        <v>02)790-6404</v>
      </c>
      <c r="H172" s="9" t="str">
        <f>VLOOKUP($B172,base_data!$1:$1048576,7,0)</f>
        <v>richuega@naver.com</v>
      </c>
      <c r="I172" s="3" t="s">
        <v>607</v>
      </c>
      <c r="J172" s="3" t="s">
        <v>665</v>
      </c>
      <c r="K172" s="4" t="s">
        <v>892</v>
      </c>
      <c r="L172" s="4" t="s">
        <v>893</v>
      </c>
      <c r="M172" s="3" t="s">
        <v>701</v>
      </c>
      <c r="N172" s="3" t="s">
        <v>654</v>
      </c>
    </row>
    <row r="173" spans="1:14" ht="20.100000000000001" customHeight="1">
      <c r="A173" s="3" t="str">
        <f t="shared" si="5"/>
        <v>r_00001_pj_00076</v>
      </c>
      <c r="B173" s="3" t="s">
        <v>455</v>
      </c>
      <c r="C173" s="3" t="str">
        <f>VLOOKUP(B173,base_data!$1:$1048576,2,0)</f>
        <v>리슈 건축사사무소</v>
      </c>
      <c r="D173" s="3" t="str">
        <f>VLOOKUP($B173,base_data!$1:$1048576,3,0)</f>
        <v>https://blog.naver.com/richuehong2</v>
      </c>
      <c r="E173" s="3" t="str">
        <f>VLOOKUP($B173,base_data!$1:$1048576,4,0)</f>
        <v>http://www.richue.com/RAD/PEG/logo_15670534683444.png</v>
      </c>
      <c r="F173" s="9" t="str">
        <f>VLOOKUP($B173,base_data!$1:$1048576,5,0)</f>
        <v>홍만식</v>
      </c>
      <c r="G173" s="9" t="str">
        <f>VLOOKUP($B173,base_data!$1:$1048576,6,0)</f>
        <v>02)790-6404</v>
      </c>
      <c r="H173" s="9" t="str">
        <f>VLOOKUP($B173,base_data!$1:$1048576,7,0)</f>
        <v>richuega@naver.com</v>
      </c>
      <c r="I173" s="3" t="s">
        <v>608</v>
      </c>
      <c r="J173" s="3" t="s">
        <v>666</v>
      </c>
      <c r="K173" s="4" t="s">
        <v>894</v>
      </c>
      <c r="L173" s="4" t="s">
        <v>895</v>
      </c>
      <c r="M173" s="3" t="s">
        <v>702</v>
      </c>
      <c r="N173" s="3" t="s">
        <v>476</v>
      </c>
    </row>
    <row r="174" spans="1:14" ht="20.100000000000001" customHeight="1">
      <c r="A174" s="3" t="str">
        <f t="shared" si="5"/>
        <v>r_00001_pj_00077</v>
      </c>
      <c r="B174" s="3" t="s">
        <v>455</v>
      </c>
      <c r="C174" s="3" t="str">
        <f>VLOOKUP(B174,base_data!$1:$1048576,2,0)</f>
        <v>리슈 건축사사무소</v>
      </c>
      <c r="D174" s="3" t="str">
        <f>VLOOKUP($B174,base_data!$1:$1048576,3,0)</f>
        <v>https://blog.naver.com/richuehong2</v>
      </c>
      <c r="E174" s="3" t="str">
        <f>VLOOKUP($B174,base_data!$1:$1048576,4,0)</f>
        <v>http://www.richue.com/RAD/PEG/logo_15670534683444.png</v>
      </c>
      <c r="F174" s="9" t="str">
        <f>VLOOKUP($B174,base_data!$1:$1048576,5,0)</f>
        <v>홍만식</v>
      </c>
      <c r="G174" s="9" t="str">
        <f>VLOOKUP($B174,base_data!$1:$1048576,6,0)</f>
        <v>02)790-6404</v>
      </c>
      <c r="H174" s="9" t="str">
        <f>VLOOKUP($B174,base_data!$1:$1048576,7,0)</f>
        <v>richuega@naver.com</v>
      </c>
      <c r="I174" s="3" t="s">
        <v>609</v>
      </c>
      <c r="J174" s="3" t="s">
        <v>667</v>
      </c>
      <c r="K174" s="4" t="s">
        <v>896</v>
      </c>
      <c r="L174" s="4" t="s">
        <v>897</v>
      </c>
      <c r="M174" s="3" t="s">
        <v>668</v>
      </c>
      <c r="N174" s="3" t="s">
        <v>654</v>
      </c>
    </row>
    <row r="175" spans="1:14" ht="20.100000000000001" customHeight="1">
      <c r="A175" s="3" t="str">
        <f t="shared" si="5"/>
        <v>r_00001_pj_00078</v>
      </c>
      <c r="B175" s="3" t="s">
        <v>455</v>
      </c>
      <c r="C175" s="3" t="str">
        <f>VLOOKUP(B175,base_data!$1:$1048576,2,0)</f>
        <v>리슈 건축사사무소</v>
      </c>
      <c r="D175" s="3" t="str">
        <f>VLOOKUP($B175,base_data!$1:$1048576,3,0)</f>
        <v>https://blog.naver.com/richuehong2</v>
      </c>
      <c r="E175" s="3" t="str">
        <f>VLOOKUP($B175,base_data!$1:$1048576,4,0)</f>
        <v>http://www.richue.com/RAD/PEG/logo_15670534683444.png</v>
      </c>
      <c r="F175" s="9" t="str">
        <f>VLOOKUP($B175,base_data!$1:$1048576,5,0)</f>
        <v>홍만식</v>
      </c>
      <c r="G175" s="9" t="str">
        <f>VLOOKUP($B175,base_data!$1:$1048576,6,0)</f>
        <v>02)790-6404</v>
      </c>
      <c r="H175" s="9" t="str">
        <f>VLOOKUP($B175,base_data!$1:$1048576,7,0)</f>
        <v>richuega@naver.com</v>
      </c>
      <c r="I175" s="3" t="s">
        <v>610</v>
      </c>
      <c r="J175" s="3" t="s">
        <v>669</v>
      </c>
      <c r="K175" s="4" t="s">
        <v>898</v>
      </c>
      <c r="L175" s="4" t="s">
        <v>899</v>
      </c>
      <c r="M175" s="3" t="s">
        <v>670</v>
      </c>
      <c r="N175" s="3" t="s">
        <v>654</v>
      </c>
    </row>
    <row r="176" spans="1:14" ht="20.100000000000001" customHeight="1">
      <c r="A176" s="3" t="str">
        <f t="shared" si="5"/>
        <v>r_00001_pj_00079</v>
      </c>
      <c r="B176" s="3" t="s">
        <v>455</v>
      </c>
      <c r="C176" s="3" t="str">
        <f>VLOOKUP(B176,base_data!$1:$1048576,2,0)</f>
        <v>리슈 건축사사무소</v>
      </c>
      <c r="D176" s="3" t="str">
        <f>VLOOKUP($B176,base_data!$1:$1048576,3,0)</f>
        <v>https://blog.naver.com/richuehong2</v>
      </c>
      <c r="E176" s="3" t="str">
        <f>VLOOKUP($B176,base_data!$1:$1048576,4,0)</f>
        <v>http://www.richue.com/RAD/PEG/logo_15670534683444.png</v>
      </c>
      <c r="F176" s="9" t="str">
        <f>VLOOKUP($B176,base_data!$1:$1048576,5,0)</f>
        <v>홍만식</v>
      </c>
      <c r="G176" s="9" t="str">
        <f>VLOOKUP($B176,base_data!$1:$1048576,6,0)</f>
        <v>02)790-6404</v>
      </c>
      <c r="H176" s="9" t="str">
        <f>VLOOKUP($B176,base_data!$1:$1048576,7,0)</f>
        <v>richuega@naver.com</v>
      </c>
      <c r="I176" s="3" t="s">
        <v>611</v>
      </c>
      <c r="J176" s="3" t="s">
        <v>671</v>
      </c>
      <c r="K176" s="4" t="s">
        <v>900</v>
      </c>
      <c r="L176" s="4" t="s">
        <v>901</v>
      </c>
      <c r="M176" s="3" t="s">
        <v>672</v>
      </c>
      <c r="N176" s="3" t="s">
        <v>654</v>
      </c>
    </row>
    <row r="177" spans="1:14" ht="20.100000000000001" customHeight="1">
      <c r="A177" s="3" t="str">
        <f t="shared" si="5"/>
        <v>r_00001_pj_00080</v>
      </c>
      <c r="B177" s="3" t="s">
        <v>455</v>
      </c>
      <c r="C177" s="3" t="str">
        <f>VLOOKUP(B177,base_data!$1:$1048576,2,0)</f>
        <v>리슈 건축사사무소</v>
      </c>
      <c r="D177" s="3" t="str">
        <f>VLOOKUP($B177,base_data!$1:$1048576,3,0)</f>
        <v>https://blog.naver.com/richuehong2</v>
      </c>
      <c r="E177" s="3" t="str">
        <f>VLOOKUP($B177,base_data!$1:$1048576,4,0)</f>
        <v>http://www.richue.com/RAD/PEG/logo_15670534683444.png</v>
      </c>
      <c r="F177" s="9" t="str">
        <f>VLOOKUP($B177,base_data!$1:$1048576,5,0)</f>
        <v>홍만식</v>
      </c>
      <c r="G177" s="9" t="str">
        <f>VLOOKUP($B177,base_data!$1:$1048576,6,0)</f>
        <v>02)790-6404</v>
      </c>
      <c r="H177" s="9" t="str">
        <f>VLOOKUP($B177,base_data!$1:$1048576,7,0)</f>
        <v>richuega@naver.com</v>
      </c>
      <c r="I177" s="3" t="s">
        <v>612</v>
      </c>
      <c r="J177" s="3" t="s">
        <v>673</v>
      </c>
      <c r="K177" s="4" t="s">
        <v>902</v>
      </c>
      <c r="L177" s="4" t="s">
        <v>903</v>
      </c>
      <c r="M177" s="3" t="s">
        <v>674</v>
      </c>
      <c r="N177" s="3" t="s">
        <v>654</v>
      </c>
    </row>
    <row r="178" spans="1:14" ht="20.100000000000001" customHeight="1">
      <c r="A178" s="3" t="str">
        <f t="shared" si="5"/>
        <v>r_00001_pj_00081</v>
      </c>
      <c r="B178" s="3" t="s">
        <v>455</v>
      </c>
      <c r="C178" s="3" t="str">
        <f>VLOOKUP(B178,base_data!$1:$1048576,2,0)</f>
        <v>리슈 건축사사무소</v>
      </c>
      <c r="D178" s="3" t="str">
        <f>VLOOKUP($B178,base_data!$1:$1048576,3,0)</f>
        <v>https://blog.naver.com/richuehong2</v>
      </c>
      <c r="E178" s="3" t="str">
        <f>VLOOKUP($B178,base_data!$1:$1048576,4,0)</f>
        <v>http://www.richue.com/RAD/PEG/logo_15670534683444.png</v>
      </c>
      <c r="F178" s="9" t="str">
        <f>VLOOKUP($B178,base_data!$1:$1048576,5,0)</f>
        <v>홍만식</v>
      </c>
      <c r="G178" s="9" t="str">
        <f>VLOOKUP($B178,base_data!$1:$1048576,6,0)</f>
        <v>02)790-6404</v>
      </c>
      <c r="H178" s="9" t="str">
        <f>VLOOKUP($B178,base_data!$1:$1048576,7,0)</f>
        <v>richuega@naver.com</v>
      </c>
      <c r="I178" s="3" t="s">
        <v>613</v>
      </c>
      <c r="J178" s="3" t="s">
        <v>676</v>
      </c>
      <c r="K178" s="4" t="s">
        <v>675</v>
      </c>
      <c r="L178" s="4" t="s">
        <v>904</v>
      </c>
      <c r="M178" s="3" t="s">
        <v>677</v>
      </c>
      <c r="N178" s="3" t="s">
        <v>654</v>
      </c>
    </row>
    <row r="179" spans="1:14" ht="20.100000000000001" customHeight="1">
      <c r="A179" s="3" t="str">
        <f t="shared" si="5"/>
        <v>r_00001_pj_00082</v>
      </c>
      <c r="B179" s="3" t="s">
        <v>455</v>
      </c>
      <c r="C179" s="3" t="str">
        <f>VLOOKUP(B179,base_data!$1:$1048576,2,0)</f>
        <v>리슈 건축사사무소</v>
      </c>
      <c r="D179" s="3" t="str">
        <f>VLOOKUP($B179,base_data!$1:$1048576,3,0)</f>
        <v>https://blog.naver.com/richuehong2</v>
      </c>
      <c r="E179" s="3" t="str">
        <f>VLOOKUP($B179,base_data!$1:$1048576,4,0)</f>
        <v>http://www.richue.com/RAD/PEG/logo_15670534683444.png</v>
      </c>
      <c r="F179" s="9" t="str">
        <f>VLOOKUP($B179,base_data!$1:$1048576,5,0)</f>
        <v>홍만식</v>
      </c>
      <c r="G179" s="9" t="str">
        <f>VLOOKUP($B179,base_data!$1:$1048576,6,0)</f>
        <v>02)790-6404</v>
      </c>
      <c r="H179" s="9" t="str">
        <f>VLOOKUP($B179,base_data!$1:$1048576,7,0)</f>
        <v>richuega@naver.com</v>
      </c>
      <c r="I179" s="3" t="s">
        <v>614</v>
      </c>
      <c r="J179" s="3" t="s">
        <v>678</v>
      </c>
      <c r="K179" s="4" t="s">
        <v>905</v>
      </c>
      <c r="L179" s="4" t="s">
        <v>906</v>
      </c>
      <c r="M179" s="3" t="s">
        <v>679</v>
      </c>
      <c r="N179" s="3" t="s">
        <v>680</v>
      </c>
    </row>
    <row r="180" spans="1:14" ht="20.100000000000001" customHeight="1">
      <c r="A180" s="3" t="str">
        <f t="shared" si="5"/>
        <v>r_00001_pj_00083</v>
      </c>
      <c r="B180" s="3" t="s">
        <v>455</v>
      </c>
      <c r="C180" s="3" t="str">
        <f>VLOOKUP(B180,base_data!$1:$1048576,2,0)</f>
        <v>리슈 건축사사무소</v>
      </c>
      <c r="D180" s="3" t="str">
        <f>VLOOKUP($B180,base_data!$1:$1048576,3,0)</f>
        <v>https://blog.naver.com/richuehong2</v>
      </c>
      <c r="E180" s="3" t="str">
        <f>VLOOKUP($B180,base_data!$1:$1048576,4,0)</f>
        <v>http://www.richue.com/RAD/PEG/logo_15670534683444.png</v>
      </c>
      <c r="F180" s="9" t="str">
        <f>VLOOKUP($B180,base_data!$1:$1048576,5,0)</f>
        <v>홍만식</v>
      </c>
      <c r="G180" s="9" t="str">
        <f>VLOOKUP($B180,base_data!$1:$1048576,6,0)</f>
        <v>02)790-6404</v>
      </c>
      <c r="H180" s="9" t="str">
        <f>VLOOKUP($B180,base_data!$1:$1048576,7,0)</f>
        <v>richuega@naver.com</v>
      </c>
      <c r="I180" s="3" t="s">
        <v>615</v>
      </c>
      <c r="J180" s="3" t="s">
        <v>681</v>
      </c>
      <c r="K180" s="4" t="s">
        <v>907</v>
      </c>
      <c r="L180" s="4" t="s">
        <v>908</v>
      </c>
      <c r="M180" s="3" t="s">
        <v>682</v>
      </c>
      <c r="N180" s="3" t="s">
        <v>654</v>
      </c>
    </row>
    <row r="181" spans="1:14" ht="20.100000000000001" customHeight="1">
      <c r="A181" s="3" t="str">
        <f t="shared" si="5"/>
        <v>r_00001_pj_00084</v>
      </c>
      <c r="B181" s="3" t="s">
        <v>455</v>
      </c>
      <c r="C181" s="3" t="str">
        <f>VLOOKUP(B181,base_data!$1:$1048576,2,0)</f>
        <v>리슈 건축사사무소</v>
      </c>
      <c r="D181" s="3" t="str">
        <f>VLOOKUP($B181,base_data!$1:$1048576,3,0)</f>
        <v>https://blog.naver.com/richuehong2</v>
      </c>
      <c r="E181" s="3" t="str">
        <f>VLOOKUP($B181,base_data!$1:$1048576,4,0)</f>
        <v>http://www.richue.com/RAD/PEG/logo_15670534683444.png</v>
      </c>
      <c r="F181" s="9" t="str">
        <f>VLOOKUP($B181,base_data!$1:$1048576,5,0)</f>
        <v>홍만식</v>
      </c>
      <c r="G181" s="9" t="str">
        <f>VLOOKUP($B181,base_data!$1:$1048576,6,0)</f>
        <v>02)790-6404</v>
      </c>
      <c r="H181" s="9" t="str">
        <f>VLOOKUP($B181,base_data!$1:$1048576,7,0)</f>
        <v>richuega@naver.com</v>
      </c>
      <c r="I181" s="3" t="s">
        <v>616</v>
      </c>
      <c r="J181" s="3" t="s">
        <v>686</v>
      </c>
      <c r="K181" s="4" t="s">
        <v>683</v>
      </c>
      <c r="L181" s="4" t="s">
        <v>909</v>
      </c>
      <c r="M181" s="3" t="s">
        <v>684</v>
      </c>
      <c r="N181" s="3" t="s">
        <v>685</v>
      </c>
    </row>
    <row r="182" spans="1:14" ht="20.100000000000001" customHeight="1">
      <c r="A182" s="3" t="str">
        <f t="shared" si="5"/>
        <v>r_00001_pj_00085</v>
      </c>
      <c r="B182" s="3" t="s">
        <v>455</v>
      </c>
      <c r="C182" s="3" t="str">
        <f>VLOOKUP(B182,base_data!$1:$1048576,2,0)</f>
        <v>리슈 건축사사무소</v>
      </c>
      <c r="D182" s="3" t="str">
        <f>VLOOKUP($B182,base_data!$1:$1048576,3,0)</f>
        <v>https://blog.naver.com/richuehong2</v>
      </c>
      <c r="E182" s="3" t="str">
        <f>VLOOKUP($B182,base_data!$1:$1048576,4,0)</f>
        <v>http://www.richue.com/RAD/PEG/logo_15670534683444.png</v>
      </c>
      <c r="F182" s="9" t="str">
        <f>VLOOKUP($B182,base_data!$1:$1048576,5,0)</f>
        <v>홍만식</v>
      </c>
      <c r="G182" s="9" t="str">
        <f>VLOOKUP($B182,base_data!$1:$1048576,6,0)</f>
        <v>02)790-6404</v>
      </c>
      <c r="H182" s="9" t="str">
        <f>VLOOKUP($B182,base_data!$1:$1048576,7,0)</f>
        <v>richuega@naver.com</v>
      </c>
      <c r="I182" s="3" t="s">
        <v>617</v>
      </c>
      <c r="J182" s="3" t="s">
        <v>687</v>
      </c>
      <c r="K182" s="4" t="s">
        <v>910</v>
      </c>
      <c r="L182" s="4" t="s">
        <v>911</v>
      </c>
      <c r="M182" s="3" t="s">
        <v>688</v>
      </c>
      <c r="N182" s="3" t="s">
        <v>689</v>
      </c>
    </row>
    <row r="183" spans="1:14" ht="20.100000000000001" customHeight="1">
      <c r="A183" s="6" t="str">
        <f t="shared" ref="A183" si="6">B183&amp;"_"&amp;I183</f>
        <v>y_00001_pj_00001</v>
      </c>
      <c r="B183" s="6" t="s">
        <v>920</v>
      </c>
      <c r="C183" s="6" t="str">
        <f>VLOOKUP(B183,base_data!$1:$1048576,2,0)</f>
        <v>요앞 건축사사무소</v>
      </c>
      <c r="D183" s="6" t="str">
        <f>VLOOKUP($B183,base_data!$1:$1048576,3,0)</f>
        <v>http://yoap.kr/</v>
      </c>
      <c r="E183" s="6" t="str">
        <f>VLOOKUP($B183,base_data!$1:$1048576,4,0)</f>
        <v>http://yoap.kr/wp-content/uploads/2013/05/yoap-ci_ver3_eng_black_small-150x150.jpg</v>
      </c>
      <c r="F183" s="12" t="str">
        <f>VLOOKUP($B183,base_data!$1:$1048576,5,0)</f>
        <v>정상경, 김도란, 류인근</v>
      </c>
      <c r="G183" s="12" t="str">
        <f>VLOOKUP($B183,base_data!$1:$1048576,6,0)</f>
        <v>070)7558-2524</v>
      </c>
      <c r="H183" s="12" t="str">
        <f>VLOOKUP($B183,base_data!$1:$1048576,7,0)</f>
        <v>yoap@yoap.kr</v>
      </c>
      <c r="I183" s="6" t="s">
        <v>921</v>
      </c>
      <c r="J183" s="6" t="s">
        <v>922</v>
      </c>
      <c r="K183" s="7" t="s">
        <v>924</v>
      </c>
      <c r="L183" s="7" t="s">
        <v>923</v>
      </c>
      <c r="M183" s="6" t="s">
        <v>495</v>
      </c>
      <c r="N183" s="6" t="s">
        <v>472</v>
      </c>
    </row>
    <row r="184" spans="1:14" ht="20.100000000000001" customHeight="1">
      <c r="A184" s="6" t="str">
        <f t="shared" ref="A184:A195" si="7">B184&amp;"_"&amp;I184</f>
        <v>y_00001_pj_00002</v>
      </c>
      <c r="B184" s="6" t="s">
        <v>920</v>
      </c>
      <c r="C184" s="6" t="str">
        <f>VLOOKUP(B184,base_data!$1:$1048576,2,0)</f>
        <v>요앞 건축사사무소</v>
      </c>
      <c r="D184" s="6" t="str">
        <f>VLOOKUP($B184,base_data!$1:$1048576,3,0)</f>
        <v>http://yoap.kr/</v>
      </c>
      <c r="E184" s="6" t="str">
        <f>VLOOKUP($B184,base_data!$1:$1048576,4,0)</f>
        <v>http://yoap.kr/wp-content/uploads/2013/05/yoap-ci_ver3_eng_black_small-150x150.jpg</v>
      </c>
      <c r="F184" s="12" t="str">
        <f>VLOOKUP($B184,base_data!$1:$1048576,5,0)</f>
        <v>정상경, 김도란, 류인근</v>
      </c>
      <c r="G184" s="12" t="str">
        <f>VLOOKUP($B184,base_data!$1:$1048576,6,0)</f>
        <v>070)7558-2524</v>
      </c>
      <c r="H184" s="12" t="str">
        <f>VLOOKUP($B184,base_data!$1:$1048576,7,0)</f>
        <v>yoap@yoap.kr</v>
      </c>
      <c r="I184" s="6" t="s">
        <v>68</v>
      </c>
      <c r="J184" s="6" t="s">
        <v>925</v>
      </c>
      <c r="K184" s="7" t="s">
        <v>927</v>
      </c>
      <c r="L184" s="7" t="s">
        <v>926</v>
      </c>
      <c r="M184" s="6" t="s">
        <v>928</v>
      </c>
      <c r="N184" s="6" t="s">
        <v>929</v>
      </c>
    </row>
    <row r="185" spans="1:14" ht="20.100000000000001" customHeight="1">
      <c r="A185" s="6" t="str">
        <f t="shared" si="7"/>
        <v>y_00001_pj_00003</v>
      </c>
      <c r="B185" s="6" t="s">
        <v>920</v>
      </c>
      <c r="C185" s="6" t="str">
        <f>VLOOKUP(B185,base_data!$1:$1048576,2,0)</f>
        <v>요앞 건축사사무소</v>
      </c>
      <c r="D185" s="6" t="str">
        <f>VLOOKUP($B185,base_data!$1:$1048576,3,0)</f>
        <v>http://yoap.kr/</v>
      </c>
      <c r="E185" s="6" t="str">
        <f>VLOOKUP($B185,base_data!$1:$1048576,4,0)</f>
        <v>http://yoap.kr/wp-content/uploads/2013/05/yoap-ci_ver3_eng_black_small-150x150.jpg</v>
      </c>
      <c r="F185" s="12" t="str">
        <f>VLOOKUP($B185,base_data!$1:$1048576,5,0)</f>
        <v>정상경, 김도란, 류인근</v>
      </c>
      <c r="G185" s="12" t="str">
        <f>VLOOKUP($B185,base_data!$1:$1048576,6,0)</f>
        <v>070)7558-2524</v>
      </c>
      <c r="H185" s="12" t="str">
        <f>VLOOKUP($B185,base_data!$1:$1048576,7,0)</f>
        <v>yoap@yoap.kr</v>
      </c>
      <c r="I185" s="6" t="s">
        <v>69</v>
      </c>
      <c r="J185" s="6" t="s">
        <v>930</v>
      </c>
      <c r="K185" s="7" t="s">
        <v>932</v>
      </c>
      <c r="L185" s="7" t="s">
        <v>933</v>
      </c>
      <c r="M185" s="6" t="s">
        <v>931</v>
      </c>
      <c r="N185" s="6" t="s">
        <v>934</v>
      </c>
    </row>
    <row r="186" spans="1:14" ht="20.100000000000001" customHeight="1">
      <c r="A186" s="6" t="str">
        <f t="shared" si="7"/>
        <v>y_00001_pj_00004</v>
      </c>
      <c r="B186" s="6" t="s">
        <v>920</v>
      </c>
      <c r="C186" s="6" t="str">
        <f>VLOOKUP(B186,base_data!$1:$1048576,2,0)</f>
        <v>요앞 건축사사무소</v>
      </c>
      <c r="D186" s="6" t="str">
        <f>VLOOKUP($B186,base_data!$1:$1048576,3,0)</f>
        <v>http://yoap.kr/</v>
      </c>
      <c r="E186" s="6" t="str">
        <f>VLOOKUP($B186,base_data!$1:$1048576,4,0)</f>
        <v>http://yoap.kr/wp-content/uploads/2013/05/yoap-ci_ver3_eng_black_small-150x150.jpg</v>
      </c>
      <c r="F186" s="12" t="str">
        <f>VLOOKUP($B186,base_data!$1:$1048576,5,0)</f>
        <v>정상경, 김도란, 류인근</v>
      </c>
      <c r="G186" s="12" t="str">
        <f>VLOOKUP($B186,base_data!$1:$1048576,6,0)</f>
        <v>070)7558-2524</v>
      </c>
      <c r="H186" s="12" t="str">
        <f>VLOOKUP($B186,base_data!$1:$1048576,7,0)</f>
        <v>yoap@yoap.kr</v>
      </c>
      <c r="I186" s="6" t="s">
        <v>70</v>
      </c>
      <c r="J186" s="6" t="s">
        <v>937</v>
      </c>
      <c r="K186" s="7" t="s">
        <v>939</v>
      </c>
      <c r="L186" s="7" t="s">
        <v>938</v>
      </c>
      <c r="M186" s="6" t="s">
        <v>935</v>
      </c>
      <c r="N186" s="6" t="s">
        <v>936</v>
      </c>
    </row>
    <row r="187" spans="1:14" ht="20.100000000000001" customHeight="1">
      <c r="A187" s="6" t="str">
        <f t="shared" si="7"/>
        <v>y_00001_pj_00005</v>
      </c>
      <c r="B187" s="6" t="s">
        <v>920</v>
      </c>
      <c r="C187" s="6" t="str">
        <f>VLOOKUP(B187,base_data!$1:$1048576,2,0)</f>
        <v>요앞 건축사사무소</v>
      </c>
      <c r="D187" s="6" t="str">
        <f>VLOOKUP($B187,base_data!$1:$1048576,3,0)</f>
        <v>http://yoap.kr/</v>
      </c>
      <c r="E187" s="6" t="str">
        <f>VLOOKUP($B187,base_data!$1:$1048576,4,0)</f>
        <v>http://yoap.kr/wp-content/uploads/2013/05/yoap-ci_ver3_eng_black_small-150x150.jpg</v>
      </c>
      <c r="F187" s="12" t="str">
        <f>VLOOKUP($B187,base_data!$1:$1048576,5,0)</f>
        <v>정상경, 김도란, 류인근</v>
      </c>
      <c r="G187" s="12" t="str">
        <f>VLOOKUP($B187,base_data!$1:$1048576,6,0)</f>
        <v>070)7558-2524</v>
      </c>
      <c r="H187" s="12" t="str">
        <f>VLOOKUP($B187,base_data!$1:$1048576,7,0)</f>
        <v>yoap@yoap.kr</v>
      </c>
      <c r="I187" s="6" t="s">
        <v>71</v>
      </c>
      <c r="J187" s="6" t="s">
        <v>941</v>
      </c>
      <c r="K187" s="7" t="s">
        <v>940</v>
      </c>
      <c r="L187" s="7" t="s">
        <v>942</v>
      </c>
      <c r="M187" s="6" t="s">
        <v>943</v>
      </c>
      <c r="N187" s="6" t="s">
        <v>944</v>
      </c>
    </row>
    <row r="188" spans="1:14" ht="20.100000000000001" customHeight="1">
      <c r="A188" s="6" t="str">
        <f t="shared" si="7"/>
        <v>y_00001_pj_00006</v>
      </c>
      <c r="B188" s="6" t="s">
        <v>920</v>
      </c>
      <c r="C188" s="6" t="str">
        <f>VLOOKUP(B188,base_data!$1:$1048576,2,0)</f>
        <v>요앞 건축사사무소</v>
      </c>
      <c r="D188" s="6" t="str">
        <f>VLOOKUP($B188,base_data!$1:$1048576,3,0)</f>
        <v>http://yoap.kr/</v>
      </c>
      <c r="E188" s="6" t="str">
        <f>VLOOKUP($B188,base_data!$1:$1048576,4,0)</f>
        <v>http://yoap.kr/wp-content/uploads/2013/05/yoap-ci_ver3_eng_black_small-150x150.jpg</v>
      </c>
      <c r="F188" s="12" t="str">
        <f>VLOOKUP($B188,base_data!$1:$1048576,5,0)</f>
        <v>정상경, 김도란, 류인근</v>
      </c>
      <c r="G188" s="12" t="str">
        <f>VLOOKUP($B188,base_data!$1:$1048576,6,0)</f>
        <v>070)7558-2524</v>
      </c>
      <c r="H188" s="12" t="str">
        <f>VLOOKUP($B188,base_data!$1:$1048576,7,0)</f>
        <v>yoap@yoap.kr</v>
      </c>
      <c r="I188" s="6" t="s">
        <v>72</v>
      </c>
      <c r="J188" s="6" t="s">
        <v>946</v>
      </c>
      <c r="K188" s="7" t="s">
        <v>948</v>
      </c>
      <c r="L188" s="7" t="s">
        <v>947</v>
      </c>
      <c r="M188" s="6" t="s">
        <v>945</v>
      </c>
      <c r="N188" s="6" t="s">
        <v>936</v>
      </c>
    </row>
    <row r="189" spans="1:14" ht="20.100000000000001" customHeight="1">
      <c r="A189" s="6" t="str">
        <f t="shared" si="7"/>
        <v>y_00001_pj_00007</v>
      </c>
      <c r="B189" s="6" t="s">
        <v>920</v>
      </c>
      <c r="C189" s="6" t="str">
        <f>VLOOKUP(B189,base_data!$1:$1048576,2,0)</f>
        <v>요앞 건축사사무소</v>
      </c>
      <c r="D189" s="6" t="str">
        <f>VLOOKUP($B189,base_data!$1:$1048576,3,0)</f>
        <v>http://yoap.kr/</v>
      </c>
      <c r="E189" s="6" t="str">
        <f>VLOOKUP($B189,base_data!$1:$1048576,4,0)</f>
        <v>http://yoap.kr/wp-content/uploads/2013/05/yoap-ci_ver3_eng_black_small-150x150.jpg</v>
      </c>
      <c r="F189" s="12" t="str">
        <f>VLOOKUP($B189,base_data!$1:$1048576,5,0)</f>
        <v>정상경, 김도란, 류인근</v>
      </c>
      <c r="G189" s="12" t="str">
        <f>VLOOKUP($B189,base_data!$1:$1048576,6,0)</f>
        <v>070)7558-2524</v>
      </c>
      <c r="H189" s="12" t="str">
        <f>VLOOKUP($B189,base_data!$1:$1048576,7,0)</f>
        <v>yoap@yoap.kr</v>
      </c>
      <c r="I189" s="6" t="s">
        <v>73</v>
      </c>
      <c r="J189" s="6" t="s">
        <v>951</v>
      </c>
      <c r="K189" s="7" t="s">
        <v>953</v>
      </c>
      <c r="L189" s="7" t="s">
        <v>952</v>
      </c>
      <c r="M189" s="6" t="s">
        <v>949</v>
      </c>
      <c r="N189" s="6" t="s">
        <v>950</v>
      </c>
    </row>
    <row r="190" spans="1:14" ht="20.100000000000001" customHeight="1">
      <c r="A190" s="6" t="str">
        <f t="shared" si="7"/>
        <v>y_00001_pj_00008</v>
      </c>
      <c r="B190" s="6" t="s">
        <v>920</v>
      </c>
      <c r="C190" s="6" t="str">
        <f>VLOOKUP(B190,base_data!$1:$1048576,2,0)</f>
        <v>요앞 건축사사무소</v>
      </c>
      <c r="D190" s="6" t="str">
        <f>VLOOKUP($B190,base_data!$1:$1048576,3,0)</f>
        <v>http://yoap.kr/</v>
      </c>
      <c r="E190" s="6" t="str">
        <f>VLOOKUP($B190,base_data!$1:$1048576,4,0)</f>
        <v>http://yoap.kr/wp-content/uploads/2013/05/yoap-ci_ver3_eng_black_small-150x150.jpg</v>
      </c>
      <c r="F190" s="12" t="str">
        <f>VLOOKUP($B190,base_data!$1:$1048576,5,0)</f>
        <v>정상경, 김도란, 류인근</v>
      </c>
      <c r="G190" s="12" t="str">
        <f>VLOOKUP($B190,base_data!$1:$1048576,6,0)</f>
        <v>070)7558-2524</v>
      </c>
      <c r="H190" s="12" t="str">
        <f>VLOOKUP($B190,base_data!$1:$1048576,7,0)</f>
        <v>yoap@yoap.kr</v>
      </c>
      <c r="I190" s="6" t="s">
        <v>74</v>
      </c>
      <c r="J190" s="6" t="s">
        <v>956</v>
      </c>
      <c r="K190" s="7" t="s">
        <v>954</v>
      </c>
      <c r="L190" s="7" t="s">
        <v>955</v>
      </c>
      <c r="M190" s="6" t="s">
        <v>957</v>
      </c>
      <c r="N190" s="6" t="s">
        <v>944</v>
      </c>
    </row>
    <row r="191" spans="1:14" ht="20.100000000000001" customHeight="1">
      <c r="A191" s="6" t="str">
        <f t="shared" si="7"/>
        <v>y_00001_pj_00009</v>
      </c>
      <c r="B191" s="6" t="s">
        <v>920</v>
      </c>
      <c r="C191" s="6" t="str">
        <f>VLOOKUP(B191,base_data!$1:$1048576,2,0)</f>
        <v>요앞 건축사사무소</v>
      </c>
      <c r="D191" s="6" t="str">
        <f>VLOOKUP($B191,base_data!$1:$1048576,3,0)</f>
        <v>http://yoap.kr/</v>
      </c>
      <c r="E191" s="6" t="str">
        <f>VLOOKUP($B191,base_data!$1:$1048576,4,0)</f>
        <v>http://yoap.kr/wp-content/uploads/2013/05/yoap-ci_ver3_eng_black_small-150x150.jpg</v>
      </c>
      <c r="F191" s="12" t="str">
        <f>VLOOKUP($B191,base_data!$1:$1048576,5,0)</f>
        <v>정상경, 김도란, 류인근</v>
      </c>
      <c r="G191" s="12" t="str">
        <f>VLOOKUP($B191,base_data!$1:$1048576,6,0)</f>
        <v>070)7558-2524</v>
      </c>
      <c r="H191" s="12" t="str">
        <f>VLOOKUP($B191,base_data!$1:$1048576,7,0)</f>
        <v>yoap@yoap.kr</v>
      </c>
      <c r="I191" s="6" t="s">
        <v>75</v>
      </c>
      <c r="J191" s="6" t="s">
        <v>962</v>
      </c>
      <c r="K191" s="7" t="s">
        <v>961</v>
      </c>
      <c r="L191" s="7" t="s">
        <v>960</v>
      </c>
      <c r="M191" s="6" t="s">
        <v>958</v>
      </c>
      <c r="N191" s="6" t="s">
        <v>959</v>
      </c>
    </row>
    <row r="192" spans="1:14" ht="20.100000000000001" customHeight="1">
      <c r="A192" s="6" t="str">
        <f t="shared" si="7"/>
        <v>y_00001_pj_00010</v>
      </c>
      <c r="B192" s="6" t="s">
        <v>920</v>
      </c>
      <c r="C192" s="6" t="str">
        <f>VLOOKUP(B192,base_data!$1:$1048576,2,0)</f>
        <v>요앞 건축사사무소</v>
      </c>
      <c r="D192" s="6" t="str">
        <f>VLOOKUP($B192,base_data!$1:$1048576,3,0)</f>
        <v>http://yoap.kr/</v>
      </c>
      <c r="E192" s="6" t="str">
        <f>VLOOKUP($B192,base_data!$1:$1048576,4,0)</f>
        <v>http://yoap.kr/wp-content/uploads/2013/05/yoap-ci_ver3_eng_black_small-150x150.jpg</v>
      </c>
      <c r="F192" s="12" t="str">
        <f>VLOOKUP($B192,base_data!$1:$1048576,5,0)</f>
        <v>정상경, 김도란, 류인근</v>
      </c>
      <c r="G192" s="12" t="str">
        <f>VLOOKUP($B192,base_data!$1:$1048576,6,0)</f>
        <v>070)7558-2524</v>
      </c>
      <c r="H192" s="12" t="str">
        <f>VLOOKUP($B192,base_data!$1:$1048576,7,0)</f>
        <v>yoap@yoap.kr</v>
      </c>
      <c r="I192" s="6" t="s">
        <v>113</v>
      </c>
      <c r="J192" s="6" t="s">
        <v>965</v>
      </c>
      <c r="K192" s="7" t="s">
        <v>963</v>
      </c>
      <c r="L192" s="7" t="s">
        <v>964</v>
      </c>
      <c r="M192" s="6" t="s">
        <v>943</v>
      </c>
      <c r="N192" s="6" t="s">
        <v>934</v>
      </c>
    </row>
    <row r="193" spans="1:14" ht="20.100000000000001" customHeight="1">
      <c r="A193" s="6" t="str">
        <f t="shared" si="7"/>
        <v>y_00001_pj_00011</v>
      </c>
      <c r="B193" s="6" t="s">
        <v>920</v>
      </c>
      <c r="C193" s="6" t="str">
        <f>VLOOKUP(B193,base_data!$1:$1048576,2,0)</f>
        <v>요앞 건축사사무소</v>
      </c>
      <c r="D193" s="6" t="str">
        <f>VLOOKUP($B193,base_data!$1:$1048576,3,0)</f>
        <v>http://yoap.kr/</v>
      </c>
      <c r="E193" s="6" t="str">
        <f>VLOOKUP($B193,base_data!$1:$1048576,4,0)</f>
        <v>http://yoap.kr/wp-content/uploads/2013/05/yoap-ci_ver3_eng_black_small-150x150.jpg</v>
      </c>
      <c r="F193" s="12" t="str">
        <f>VLOOKUP($B193,base_data!$1:$1048576,5,0)</f>
        <v>정상경, 김도란, 류인근</v>
      </c>
      <c r="G193" s="12" t="str">
        <f>VLOOKUP($B193,base_data!$1:$1048576,6,0)</f>
        <v>070)7558-2524</v>
      </c>
      <c r="H193" s="12" t="str">
        <f>VLOOKUP($B193,base_data!$1:$1048576,7,0)</f>
        <v>yoap@yoap.kr</v>
      </c>
      <c r="I193" s="6" t="s">
        <v>114</v>
      </c>
      <c r="J193" s="6" t="s">
        <v>968</v>
      </c>
      <c r="K193" s="7" t="s">
        <v>966</v>
      </c>
      <c r="L193" s="7" t="s">
        <v>967</v>
      </c>
      <c r="M193" s="6" t="s">
        <v>969</v>
      </c>
      <c r="N193" s="6" t="s">
        <v>959</v>
      </c>
    </row>
    <row r="194" spans="1:14" ht="20.100000000000001" customHeight="1">
      <c r="A194" s="6" t="str">
        <f t="shared" si="7"/>
        <v>y_00001_pj_00012</v>
      </c>
      <c r="B194" s="6" t="s">
        <v>920</v>
      </c>
      <c r="C194" s="6" t="str">
        <f>VLOOKUP(B194,base_data!$1:$1048576,2,0)</f>
        <v>요앞 건축사사무소</v>
      </c>
      <c r="D194" s="6" t="str">
        <f>VLOOKUP($B194,base_data!$1:$1048576,3,0)</f>
        <v>http://yoap.kr/</v>
      </c>
      <c r="E194" s="6" t="str">
        <f>VLOOKUP($B194,base_data!$1:$1048576,4,0)</f>
        <v>http://yoap.kr/wp-content/uploads/2013/05/yoap-ci_ver3_eng_black_small-150x150.jpg</v>
      </c>
      <c r="F194" s="12" t="str">
        <f>VLOOKUP($B194,base_data!$1:$1048576,5,0)</f>
        <v>정상경, 김도란, 류인근</v>
      </c>
      <c r="G194" s="12" t="str">
        <f>VLOOKUP($B194,base_data!$1:$1048576,6,0)</f>
        <v>070)7558-2524</v>
      </c>
      <c r="H194" s="12" t="str">
        <f>VLOOKUP($B194,base_data!$1:$1048576,7,0)</f>
        <v>yoap@yoap.kr</v>
      </c>
      <c r="I194" s="6" t="s">
        <v>147</v>
      </c>
      <c r="J194" s="6" t="s">
        <v>970</v>
      </c>
      <c r="K194" s="7" t="s">
        <v>973</v>
      </c>
      <c r="L194" s="7" t="s">
        <v>971</v>
      </c>
      <c r="M194" s="6" t="s">
        <v>972</v>
      </c>
      <c r="N194" s="6" t="s">
        <v>934</v>
      </c>
    </row>
    <row r="195" spans="1:14" ht="20.100000000000001" customHeight="1">
      <c r="A195" s="6" t="str">
        <f t="shared" si="7"/>
        <v>y_00001_pj_00013</v>
      </c>
      <c r="B195" s="6" t="s">
        <v>920</v>
      </c>
      <c r="C195" s="6" t="str">
        <f>VLOOKUP(B195,base_data!$1:$1048576,2,0)</f>
        <v>요앞 건축사사무소</v>
      </c>
      <c r="D195" s="6" t="str">
        <f>VLOOKUP($B195,base_data!$1:$1048576,3,0)</f>
        <v>http://yoap.kr/</v>
      </c>
      <c r="E195" s="6" t="str">
        <f>VLOOKUP($B195,base_data!$1:$1048576,4,0)</f>
        <v>http://yoap.kr/wp-content/uploads/2013/05/yoap-ci_ver3_eng_black_small-150x150.jpg</v>
      </c>
      <c r="F195" s="12" t="str">
        <f>VLOOKUP($B195,base_data!$1:$1048576,5,0)</f>
        <v>정상경, 김도란, 류인근</v>
      </c>
      <c r="G195" s="12" t="str">
        <f>VLOOKUP($B195,base_data!$1:$1048576,6,0)</f>
        <v>070)7558-2524</v>
      </c>
      <c r="H195" s="12" t="str">
        <f>VLOOKUP($B195,base_data!$1:$1048576,7,0)</f>
        <v>yoap@yoap.kr</v>
      </c>
      <c r="I195" s="6" t="s">
        <v>148</v>
      </c>
      <c r="J195" s="6" t="s">
        <v>975</v>
      </c>
      <c r="K195" s="7" t="s">
        <v>974</v>
      </c>
      <c r="L195" s="7" t="s">
        <v>978</v>
      </c>
      <c r="M195" s="6" t="s">
        <v>976</v>
      </c>
      <c r="N195" s="6" t="s">
        <v>977</v>
      </c>
    </row>
    <row r="196" spans="1:14" ht="20.100000000000001" customHeight="1">
      <c r="A196" s="6" t="str">
        <f t="shared" ref="A196:A215" si="8">B196&amp;"_"&amp;I196</f>
        <v>y_00001_pj_00014</v>
      </c>
      <c r="B196" s="6" t="s">
        <v>920</v>
      </c>
      <c r="C196" s="6" t="str">
        <f>VLOOKUP(B196,base_data!$1:$1048576,2,0)</f>
        <v>요앞 건축사사무소</v>
      </c>
      <c r="D196" s="6" t="str">
        <f>VLOOKUP($B196,base_data!$1:$1048576,3,0)</f>
        <v>http://yoap.kr/</v>
      </c>
      <c r="E196" s="6" t="str">
        <f>VLOOKUP($B196,base_data!$1:$1048576,4,0)</f>
        <v>http://yoap.kr/wp-content/uploads/2013/05/yoap-ci_ver3_eng_black_small-150x150.jpg</v>
      </c>
      <c r="F196" s="12" t="str">
        <f>VLOOKUP($B196,base_data!$1:$1048576,5,0)</f>
        <v>정상경, 김도란, 류인근</v>
      </c>
      <c r="G196" s="12" t="str">
        <f>VLOOKUP($B196,base_data!$1:$1048576,6,0)</f>
        <v>070)7558-2524</v>
      </c>
      <c r="H196" s="12" t="str">
        <f>VLOOKUP($B196,base_data!$1:$1048576,7,0)</f>
        <v>yoap@yoap.kr</v>
      </c>
      <c r="I196" s="6" t="s">
        <v>149</v>
      </c>
      <c r="J196" s="6" t="s">
        <v>981</v>
      </c>
      <c r="K196" s="7" t="s">
        <v>979</v>
      </c>
      <c r="L196" s="7" t="s">
        <v>980</v>
      </c>
      <c r="M196" s="6" t="s">
        <v>982</v>
      </c>
      <c r="N196" s="6" t="s">
        <v>251</v>
      </c>
    </row>
    <row r="197" spans="1:14" ht="20.100000000000001" customHeight="1">
      <c r="A197" s="6" t="str">
        <f t="shared" si="8"/>
        <v>y_00001_pj_00015</v>
      </c>
      <c r="B197" s="6" t="s">
        <v>920</v>
      </c>
      <c r="C197" s="6" t="str">
        <f>VLOOKUP(B197,base_data!$1:$1048576,2,0)</f>
        <v>요앞 건축사사무소</v>
      </c>
      <c r="D197" s="6" t="str">
        <f>VLOOKUP($B197,base_data!$1:$1048576,3,0)</f>
        <v>http://yoap.kr/</v>
      </c>
      <c r="E197" s="6" t="str">
        <f>VLOOKUP($B197,base_data!$1:$1048576,4,0)</f>
        <v>http://yoap.kr/wp-content/uploads/2013/05/yoap-ci_ver3_eng_black_small-150x150.jpg</v>
      </c>
      <c r="F197" s="12" t="str">
        <f>VLOOKUP($B197,base_data!$1:$1048576,5,0)</f>
        <v>정상경, 김도란, 류인근</v>
      </c>
      <c r="G197" s="12" t="str">
        <f>VLOOKUP($B197,base_data!$1:$1048576,6,0)</f>
        <v>070)7558-2524</v>
      </c>
      <c r="H197" s="12" t="str">
        <f>VLOOKUP($B197,base_data!$1:$1048576,7,0)</f>
        <v>yoap@yoap.kr</v>
      </c>
      <c r="I197" s="6" t="s">
        <v>150</v>
      </c>
      <c r="J197" s="6" t="s">
        <v>984</v>
      </c>
      <c r="K197" s="7" t="s">
        <v>983</v>
      </c>
      <c r="L197" s="7" t="s">
        <v>985</v>
      </c>
      <c r="M197" s="6" t="s">
        <v>986</v>
      </c>
      <c r="N197" s="6" t="s">
        <v>934</v>
      </c>
    </row>
    <row r="198" spans="1:14" ht="20.100000000000001" customHeight="1">
      <c r="A198" s="6" t="str">
        <f t="shared" si="8"/>
        <v>y_00001_pj_00016</v>
      </c>
      <c r="B198" s="6" t="s">
        <v>920</v>
      </c>
      <c r="C198" s="6" t="str">
        <f>VLOOKUP(B198,base_data!$1:$1048576,2,0)</f>
        <v>요앞 건축사사무소</v>
      </c>
      <c r="D198" s="6" t="str">
        <f>VLOOKUP($B198,base_data!$1:$1048576,3,0)</f>
        <v>http://yoap.kr/</v>
      </c>
      <c r="E198" s="6" t="str">
        <f>VLOOKUP($B198,base_data!$1:$1048576,4,0)</f>
        <v>http://yoap.kr/wp-content/uploads/2013/05/yoap-ci_ver3_eng_black_small-150x150.jpg</v>
      </c>
      <c r="F198" s="12" t="str">
        <f>VLOOKUP($B198,base_data!$1:$1048576,5,0)</f>
        <v>정상경, 김도란, 류인근</v>
      </c>
      <c r="G198" s="12" t="str">
        <f>VLOOKUP($B198,base_data!$1:$1048576,6,0)</f>
        <v>070)7558-2524</v>
      </c>
      <c r="H198" s="12" t="str">
        <f>VLOOKUP($B198,base_data!$1:$1048576,7,0)</f>
        <v>yoap@yoap.kr</v>
      </c>
      <c r="I198" s="6" t="s">
        <v>151</v>
      </c>
      <c r="J198" s="6" t="s">
        <v>989</v>
      </c>
      <c r="K198" s="7" t="s">
        <v>987</v>
      </c>
      <c r="L198" s="7" t="s">
        <v>988</v>
      </c>
      <c r="M198" s="6" t="s">
        <v>990</v>
      </c>
      <c r="N198" s="6" t="s">
        <v>251</v>
      </c>
    </row>
    <row r="199" spans="1:14" ht="20.100000000000001" customHeight="1">
      <c r="A199" s="6" t="str">
        <f t="shared" si="8"/>
        <v>y_00001_pj_00017</v>
      </c>
      <c r="B199" s="6" t="s">
        <v>920</v>
      </c>
      <c r="C199" s="6" t="str">
        <f>VLOOKUP(B199,base_data!$1:$1048576,2,0)</f>
        <v>요앞 건축사사무소</v>
      </c>
      <c r="D199" s="6" t="str">
        <f>VLOOKUP($B199,base_data!$1:$1048576,3,0)</f>
        <v>http://yoap.kr/</v>
      </c>
      <c r="E199" s="6" t="str">
        <f>VLOOKUP($B199,base_data!$1:$1048576,4,0)</f>
        <v>http://yoap.kr/wp-content/uploads/2013/05/yoap-ci_ver3_eng_black_small-150x150.jpg</v>
      </c>
      <c r="F199" s="12" t="str">
        <f>VLOOKUP($B199,base_data!$1:$1048576,5,0)</f>
        <v>정상경, 김도란, 류인근</v>
      </c>
      <c r="G199" s="12" t="str">
        <f>VLOOKUP($B199,base_data!$1:$1048576,6,0)</f>
        <v>070)7558-2524</v>
      </c>
      <c r="H199" s="12" t="str">
        <f>VLOOKUP($B199,base_data!$1:$1048576,7,0)</f>
        <v>yoap@yoap.kr</v>
      </c>
      <c r="I199" s="6" t="s">
        <v>152</v>
      </c>
      <c r="J199" s="6" t="s">
        <v>992</v>
      </c>
      <c r="K199" s="7" t="s">
        <v>991</v>
      </c>
      <c r="L199" s="7" t="s">
        <v>993</v>
      </c>
      <c r="M199" s="6" t="s">
        <v>994</v>
      </c>
      <c r="N199" s="6" t="s">
        <v>995</v>
      </c>
    </row>
    <row r="200" spans="1:14" ht="20.100000000000001" customHeight="1">
      <c r="A200" s="6" t="str">
        <f t="shared" si="8"/>
        <v>y_00001_pj_00018</v>
      </c>
      <c r="B200" s="6" t="s">
        <v>920</v>
      </c>
      <c r="C200" s="6" t="str">
        <f>VLOOKUP(B200,base_data!$1:$1048576,2,0)</f>
        <v>요앞 건축사사무소</v>
      </c>
      <c r="D200" s="6" t="str">
        <f>VLOOKUP($B200,base_data!$1:$1048576,3,0)</f>
        <v>http://yoap.kr/</v>
      </c>
      <c r="E200" s="6" t="str">
        <f>VLOOKUP($B200,base_data!$1:$1048576,4,0)</f>
        <v>http://yoap.kr/wp-content/uploads/2013/05/yoap-ci_ver3_eng_black_small-150x150.jpg</v>
      </c>
      <c r="F200" s="12" t="str">
        <f>VLOOKUP($B200,base_data!$1:$1048576,5,0)</f>
        <v>정상경, 김도란, 류인근</v>
      </c>
      <c r="G200" s="12" t="str">
        <f>VLOOKUP($B200,base_data!$1:$1048576,6,0)</f>
        <v>070)7558-2524</v>
      </c>
      <c r="H200" s="12" t="str">
        <f>VLOOKUP($B200,base_data!$1:$1048576,7,0)</f>
        <v>yoap@yoap.kr</v>
      </c>
      <c r="I200" s="6" t="s">
        <v>153</v>
      </c>
      <c r="J200" s="6" t="s">
        <v>997</v>
      </c>
      <c r="K200" s="7" t="s">
        <v>996</v>
      </c>
      <c r="L200" s="7" t="s">
        <v>998</v>
      </c>
      <c r="M200" s="6" t="s">
        <v>982</v>
      </c>
      <c r="N200" s="6" t="s">
        <v>999</v>
      </c>
    </row>
    <row r="201" spans="1:14" ht="20.100000000000001" customHeight="1">
      <c r="A201" s="6" t="str">
        <f t="shared" si="8"/>
        <v>y_00001_pj_00019</v>
      </c>
      <c r="B201" s="6" t="s">
        <v>920</v>
      </c>
      <c r="C201" s="6" t="str">
        <f>VLOOKUP(B201,base_data!$1:$1048576,2,0)</f>
        <v>요앞 건축사사무소</v>
      </c>
      <c r="D201" s="6" t="str">
        <f>VLOOKUP($B201,base_data!$1:$1048576,3,0)</f>
        <v>http://yoap.kr/</v>
      </c>
      <c r="E201" s="6" t="str">
        <f>VLOOKUP($B201,base_data!$1:$1048576,4,0)</f>
        <v>http://yoap.kr/wp-content/uploads/2013/05/yoap-ci_ver3_eng_black_small-150x150.jpg</v>
      </c>
      <c r="F201" s="12" t="str">
        <f>VLOOKUP($B201,base_data!$1:$1048576,5,0)</f>
        <v>정상경, 김도란, 류인근</v>
      </c>
      <c r="G201" s="12" t="str">
        <f>VLOOKUP($B201,base_data!$1:$1048576,6,0)</f>
        <v>070)7558-2524</v>
      </c>
      <c r="H201" s="12" t="str">
        <f>VLOOKUP($B201,base_data!$1:$1048576,7,0)</f>
        <v>yoap@yoap.kr</v>
      </c>
      <c r="I201" s="6" t="s">
        <v>154</v>
      </c>
      <c r="J201" s="6" t="s">
        <v>1001</v>
      </c>
      <c r="K201" s="7" t="s">
        <v>1000</v>
      </c>
      <c r="L201" s="7" t="s">
        <v>1002</v>
      </c>
      <c r="M201" s="6" t="s">
        <v>1003</v>
      </c>
      <c r="N201" s="6" t="s">
        <v>1004</v>
      </c>
    </row>
    <row r="202" spans="1:14" ht="20.100000000000001" customHeight="1">
      <c r="A202" s="6" t="str">
        <f t="shared" si="8"/>
        <v>y_00001_pj_00020</v>
      </c>
      <c r="B202" s="6" t="s">
        <v>920</v>
      </c>
      <c r="C202" s="6" t="str">
        <f>VLOOKUP(B202,base_data!$1:$1048576,2,0)</f>
        <v>요앞 건축사사무소</v>
      </c>
      <c r="D202" s="6" t="str">
        <f>VLOOKUP($B202,base_data!$1:$1048576,3,0)</f>
        <v>http://yoap.kr/</v>
      </c>
      <c r="E202" s="6" t="str">
        <f>VLOOKUP($B202,base_data!$1:$1048576,4,0)</f>
        <v>http://yoap.kr/wp-content/uploads/2013/05/yoap-ci_ver3_eng_black_small-150x150.jpg</v>
      </c>
      <c r="F202" s="12" t="str">
        <f>VLOOKUP($B202,base_data!$1:$1048576,5,0)</f>
        <v>정상경, 김도란, 류인근</v>
      </c>
      <c r="G202" s="12" t="str">
        <f>VLOOKUP($B202,base_data!$1:$1048576,6,0)</f>
        <v>070)7558-2524</v>
      </c>
      <c r="H202" s="12" t="str">
        <f>VLOOKUP($B202,base_data!$1:$1048576,7,0)</f>
        <v>yoap@yoap.kr</v>
      </c>
      <c r="I202" s="6" t="s">
        <v>155</v>
      </c>
      <c r="J202" s="6" t="s">
        <v>1006</v>
      </c>
      <c r="K202" s="7" t="s">
        <v>1005</v>
      </c>
      <c r="L202" s="7" t="s">
        <v>1007</v>
      </c>
      <c r="M202" s="6" t="s">
        <v>1003</v>
      </c>
      <c r="N202" s="6" t="s">
        <v>1004</v>
      </c>
    </row>
    <row r="203" spans="1:14" ht="20.100000000000001" customHeight="1">
      <c r="A203" s="6" t="str">
        <f t="shared" si="8"/>
        <v>y_00001_pj_00021</v>
      </c>
      <c r="B203" s="6" t="s">
        <v>920</v>
      </c>
      <c r="C203" s="6" t="str">
        <f>VLOOKUP(B203,base_data!$1:$1048576,2,0)</f>
        <v>요앞 건축사사무소</v>
      </c>
      <c r="D203" s="6" t="str">
        <f>VLOOKUP($B203,base_data!$1:$1048576,3,0)</f>
        <v>http://yoap.kr/</v>
      </c>
      <c r="E203" s="6" t="str">
        <f>VLOOKUP($B203,base_data!$1:$1048576,4,0)</f>
        <v>http://yoap.kr/wp-content/uploads/2013/05/yoap-ci_ver3_eng_black_small-150x150.jpg</v>
      </c>
      <c r="F203" s="12" t="str">
        <f>VLOOKUP($B203,base_data!$1:$1048576,5,0)</f>
        <v>정상경, 김도란, 류인근</v>
      </c>
      <c r="G203" s="12" t="str">
        <f>VLOOKUP($B203,base_data!$1:$1048576,6,0)</f>
        <v>070)7558-2524</v>
      </c>
      <c r="H203" s="12" t="str">
        <f>VLOOKUP($B203,base_data!$1:$1048576,7,0)</f>
        <v>yoap@yoap.kr</v>
      </c>
      <c r="I203" s="6" t="s">
        <v>156</v>
      </c>
      <c r="J203" s="6" t="s">
        <v>1009</v>
      </c>
      <c r="K203" s="7" t="s">
        <v>1008</v>
      </c>
      <c r="L203" s="7" t="s">
        <v>1010</v>
      </c>
      <c r="M203" s="6" t="s">
        <v>1011</v>
      </c>
      <c r="N203" s="6" t="s">
        <v>1012</v>
      </c>
    </row>
    <row r="204" spans="1:14" ht="20.100000000000001" customHeight="1">
      <c r="A204" s="6" t="str">
        <f t="shared" si="8"/>
        <v>y_00001_pj_00022</v>
      </c>
      <c r="B204" s="6" t="s">
        <v>920</v>
      </c>
      <c r="C204" s="6" t="str">
        <f>VLOOKUP(B204,base_data!$1:$1048576,2,0)</f>
        <v>요앞 건축사사무소</v>
      </c>
      <c r="D204" s="6" t="str">
        <f>VLOOKUP($B204,base_data!$1:$1048576,3,0)</f>
        <v>http://yoap.kr/</v>
      </c>
      <c r="E204" s="6" t="str">
        <f>VLOOKUP($B204,base_data!$1:$1048576,4,0)</f>
        <v>http://yoap.kr/wp-content/uploads/2013/05/yoap-ci_ver3_eng_black_small-150x150.jpg</v>
      </c>
      <c r="F204" s="12" t="str">
        <f>VLOOKUP($B204,base_data!$1:$1048576,5,0)</f>
        <v>정상경, 김도란, 류인근</v>
      </c>
      <c r="G204" s="12" t="str">
        <f>VLOOKUP($B204,base_data!$1:$1048576,6,0)</f>
        <v>070)7558-2524</v>
      </c>
      <c r="H204" s="12" t="str">
        <f>VLOOKUP($B204,base_data!$1:$1048576,7,0)</f>
        <v>yoap@yoap.kr</v>
      </c>
      <c r="I204" s="6" t="s">
        <v>210</v>
      </c>
      <c r="J204" s="6">
        <v>581</v>
      </c>
      <c r="K204" s="7" t="s">
        <v>1013</v>
      </c>
      <c r="L204" s="7" t="s">
        <v>1014</v>
      </c>
      <c r="M204" s="6" t="s">
        <v>976</v>
      </c>
      <c r="N204" s="6" t="s">
        <v>929</v>
      </c>
    </row>
    <row r="205" spans="1:14" ht="20.100000000000001" customHeight="1">
      <c r="A205" s="6" t="str">
        <f t="shared" si="8"/>
        <v>y_00001_pj_00023</v>
      </c>
      <c r="B205" s="6" t="s">
        <v>920</v>
      </c>
      <c r="C205" s="6" t="str">
        <f>VLOOKUP(B205,base_data!$1:$1048576,2,0)</f>
        <v>요앞 건축사사무소</v>
      </c>
      <c r="D205" s="6" t="str">
        <f>VLOOKUP($B205,base_data!$1:$1048576,3,0)</f>
        <v>http://yoap.kr/</v>
      </c>
      <c r="E205" s="6" t="str">
        <f>VLOOKUP($B205,base_data!$1:$1048576,4,0)</f>
        <v>http://yoap.kr/wp-content/uploads/2013/05/yoap-ci_ver3_eng_black_small-150x150.jpg</v>
      </c>
      <c r="F205" s="12" t="str">
        <f>VLOOKUP($B205,base_data!$1:$1048576,5,0)</f>
        <v>정상경, 김도란, 류인근</v>
      </c>
      <c r="G205" s="12" t="str">
        <f>VLOOKUP($B205,base_data!$1:$1048576,6,0)</f>
        <v>070)7558-2524</v>
      </c>
      <c r="H205" s="12" t="str">
        <f>VLOOKUP($B205,base_data!$1:$1048576,7,0)</f>
        <v>yoap@yoap.kr</v>
      </c>
      <c r="I205" s="6" t="s">
        <v>211</v>
      </c>
      <c r="J205" s="6" t="s">
        <v>1017</v>
      </c>
      <c r="K205" s="7" t="s">
        <v>1015</v>
      </c>
      <c r="L205" s="7" t="s">
        <v>1016</v>
      </c>
      <c r="M205" s="6" t="s">
        <v>1018</v>
      </c>
      <c r="N205" s="6" t="s">
        <v>934</v>
      </c>
    </row>
    <row r="206" spans="1:14" ht="20.100000000000001" customHeight="1">
      <c r="A206" s="6" t="str">
        <f t="shared" si="8"/>
        <v>y_00001_pj_00024</v>
      </c>
      <c r="B206" s="6" t="s">
        <v>920</v>
      </c>
      <c r="C206" s="6" t="str">
        <f>VLOOKUP(B206,base_data!$1:$1048576,2,0)</f>
        <v>요앞 건축사사무소</v>
      </c>
      <c r="D206" s="6" t="str">
        <f>VLOOKUP($B206,base_data!$1:$1048576,3,0)</f>
        <v>http://yoap.kr/</v>
      </c>
      <c r="E206" s="6" t="str">
        <f>VLOOKUP($B206,base_data!$1:$1048576,4,0)</f>
        <v>http://yoap.kr/wp-content/uploads/2013/05/yoap-ci_ver3_eng_black_small-150x150.jpg</v>
      </c>
      <c r="F206" s="12" t="str">
        <f>VLOOKUP($B206,base_data!$1:$1048576,5,0)</f>
        <v>정상경, 김도란, 류인근</v>
      </c>
      <c r="G206" s="12" t="str">
        <f>VLOOKUP($B206,base_data!$1:$1048576,6,0)</f>
        <v>070)7558-2524</v>
      </c>
      <c r="H206" s="12" t="str">
        <f>VLOOKUP($B206,base_data!$1:$1048576,7,0)</f>
        <v>yoap@yoap.kr</v>
      </c>
      <c r="I206" s="6" t="s">
        <v>212</v>
      </c>
      <c r="J206" s="6" t="s">
        <v>1020</v>
      </c>
      <c r="K206" s="7" t="s">
        <v>1024</v>
      </c>
      <c r="L206" s="7" t="s">
        <v>1021</v>
      </c>
      <c r="M206" s="6" t="s">
        <v>1023</v>
      </c>
      <c r="N206" s="6" t="s">
        <v>1022</v>
      </c>
    </row>
    <row r="207" spans="1:14" ht="20.100000000000001" customHeight="1">
      <c r="A207" s="6" t="str">
        <f t="shared" si="8"/>
        <v>y_00001_pj_00025</v>
      </c>
      <c r="B207" s="6" t="s">
        <v>920</v>
      </c>
      <c r="C207" s="6" t="str">
        <f>VLOOKUP(B207,base_data!$1:$1048576,2,0)</f>
        <v>요앞 건축사사무소</v>
      </c>
      <c r="D207" s="6" t="str">
        <f>VLOOKUP($B207,base_data!$1:$1048576,3,0)</f>
        <v>http://yoap.kr/</v>
      </c>
      <c r="E207" s="6" t="str">
        <f>VLOOKUP($B207,base_data!$1:$1048576,4,0)</f>
        <v>http://yoap.kr/wp-content/uploads/2013/05/yoap-ci_ver3_eng_black_small-150x150.jpg</v>
      </c>
      <c r="F207" s="12" t="str">
        <f>VLOOKUP($B207,base_data!$1:$1048576,5,0)</f>
        <v>정상경, 김도란, 류인근</v>
      </c>
      <c r="G207" s="12" t="str">
        <f>VLOOKUP($B207,base_data!$1:$1048576,6,0)</f>
        <v>070)7558-2524</v>
      </c>
      <c r="H207" s="12" t="str">
        <f>VLOOKUP($B207,base_data!$1:$1048576,7,0)</f>
        <v>yoap@yoap.kr</v>
      </c>
      <c r="I207" s="6" t="s">
        <v>213</v>
      </c>
      <c r="J207" s="6" t="s">
        <v>1026</v>
      </c>
      <c r="K207" s="7" t="s">
        <v>1025</v>
      </c>
      <c r="L207" s="7" t="s">
        <v>1027</v>
      </c>
      <c r="M207" s="6" t="s">
        <v>1028</v>
      </c>
      <c r="N207" s="6" t="s">
        <v>193</v>
      </c>
    </row>
    <row r="208" spans="1:14" ht="20.100000000000001" customHeight="1">
      <c r="A208" s="6" t="str">
        <f t="shared" si="8"/>
        <v>y_00001_pj_00026</v>
      </c>
      <c r="B208" s="6" t="s">
        <v>920</v>
      </c>
      <c r="C208" s="6" t="str">
        <f>VLOOKUP(B208,base_data!$1:$1048576,2,0)</f>
        <v>요앞 건축사사무소</v>
      </c>
      <c r="D208" s="6" t="str">
        <f>VLOOKUP($B208,base_data!$1:$1048576,3,0)</f>
        <v>http://yoap.kr/</v>
      </c>
      <c r="E208" s="6" t="str">
        <f>VLOOKUP($B208,base_data!$1:$1048576,4,0)</f>
        <v>http://yoap.kr/wp-content/uploads/2013/05/yoap-ci_ver3_eng_black_small-150x150.jpg</v>
      </c>
      <c r="F208" s="12" t="str">
        <f>VLOOKUP($B208,base_data!$1:$1048576,5,0)</f>
        <v>정상경, 김도란, 류인근</v>
      </c>
      <c r="G208" s="12" t="str">
        <f>VLOOKUP($B208,base_data!$1:$1048576,6,0)</f>
        <v>070)7558-2524</v>
      </c>
      <c r="H208" s="12" t="str">
        <f>VLOOKUP($B208,base_data!$1:$1048576,7,0)</f>
        <v>yoap@yoap.kr</v>
      </c>
      <c r="I208" s="6" t="s">
        <v>214</v>
      </c>
      <c r="J208" s="6" t="s">
        <v>1030</v>
      </c>
      <c r="K208" s="7" t="s">
        <v>1029</v>
      </c>
      <c r="L208" s="7" t="s">
        <v>1031</v>
      </c>
      <c r="M208" s="6" t="s">
        <v>1032</v>
      </c>
      <c r="N208" s="6" t="s">
        <v>472</v>
      </c>
    </row>
    <row r="209" spans="1:14" ht="20.100000000000001" customHeight="1">
      <c r="A209" s="6" t="str">
        <f t="shared" si="8"/>
        <v>y_00001_pj_00027</v>
      </c>
      <c r="B209" s="6" t="s">
        <v>920</v>
      </c>
      <c r="C209" s="6" t="str">
        <f>VLOOKUP(B209,base_data!$1:$1048576,2,0)</f>
        <v>요앞 건축사사무소</v>
      </c>
      <c r="D209" s="6" t="str">
        <f>VLOOKUP($B209,base_data!$1:$1048576,3,0)</f>
        <v>http://yoap.kr/</v>
      </c>
      <c r="E209" s="6" t="str">
        <f>VLOOKUP($B209,base_data!$1:$1048576,4,0)</f>
        <v>http://yoap.kr/wp-content/uploads/2013/05/yoap-ci_ver3_eng_black_small-150x150.jpg</v>
      </c>
      <c r="F209" s="12" t="str">
        <f>VLOOKUP($B209,base_data!$1:$1048576,5,0)</f>
        <v>정상경, 김도란, 류인근</v>
      </c>
      <c r="G209" s="12" t="str">
        <f>VLOOKUP($B209,base_data!$1:$1048576,6,0)</f>
        <v>070)7558-2524</v>
      </c>
      <c r="H209" s="12" t="str">
        <f>VLOOKUP($B209,base_data!$1:$1048576,7,0)</f>
        <v>yoap@yoap.kr</v>
      </c>
      <c r="I209" s="6" t="s">
        <v>215</v>
      </c>
      <c r="J209" s="6" t="s">
        <v>1034</v>
      </c>
      <c r="K209" s="7" t="s">
        <v>1033</v>
      </c>
      <c r="L209" s="7" t="s">
        <v>1036</v>
      </c>
      <c r="M209" s="6" t="s">
        <v>1035</v>
      </c>
      <c r="N209" s="6" t="s">
        <v>472</v>
      </c>
    </row>
    <row r="210" spans="1:14" ht="20.100000000000001" customHeight="1">
      <c r="A210" s="6" t="str">
        <f t="shared" si="8"/>
        <v>y_00001_pj_00028</v>
      </c>
      <c r="B210" s="6" t="s">
        <v>920</v>
      </c>
      <c r="C210" s="6" t="str">
        <f>VLOOKUP(B210,base_data!$1:$1048576,2,0)</f>
        <v>요앞 건축사사무소</v>
      </c>
      <c r="D210" s="6" t="str">
        <f>VLOOKUP($B210,base_data!$1:$1048576,3,0)</f>
        <v>http://yoap.kr/</v>
      </c>
      <c r="E210" s="6" t="str">
        <f>VLOOKUP($B210,base_data!$1:$1048576,4,0)</f>
        <v>http://yoap.kr/wp-content/uploads/2013/05/yoap-ci_ver3_eng_black_small-150x150.jpg</v>
      </c>
      <c r="F210" s="12" t="str">
        <f>VLOOKUP($B210,base_data!$1:$1048576,5,0)</f>
        <v>정상경, 김도란, 류인근</v>
      </c>
      <c r="G210" s="12" t="str">
        <f>VLOOKUP($B210,base_data!$1:$1048576,6,0)</f>
        <v>070)7558-2524</v>
      </c>
      <c r="H210" s="12" t="str">
        <f>VLOOKUP($B210,base_data!$1:$1048576,7,0)</f>
        <v>yoap@yoap.kr</v>
      </c>
      <c r="I210" s="6" t="s">
        <v>216</v>
      </c>
      <c r="J210" s="6" t="s">
        <v>1038</v>
      </c>
      <c r="K210" s="7" t="s">
        <v>1037</v>
      </c>
      <c r="L210" s="7" t="s">
        <v>1039</v>
      </c>
      <c r="M210" s="6" t="s">
        <v>1040</v>
      </c>
      <c r="N210" s="6" t="s">
        <v>934</v>
      </c>
    </row>
    <row r="211" spans="1:14" ht="20.100000000000001" customHeight="1">
      <c r="A211" s="6" t="str">
        <f t="shared" si="8"/>
        <v>y_00001_pj_00029</v>
      </c>
      <c r="B211" s="6" t="s">
        <v>920</v>
      </c>
      <c r="C211" s="6" t="str">
        <f>VLOOKUP(B211,base_data!$1:$1048576,2,0)</f>
        <v>요앞 건축사사무소</v>
      </c>
      <c r="D211" s="6" t="str">
        <f>VLOOKUP($B211,base_data!$1:$1048576,3,0)</f>
        <v>http://yoap.kr/</v>
      </c>
      <c r="E211" s="6" t="str">
        <f>VLOOKUP($B211,base_data!$1:$1048576,4,0)</f>
        <v>http://yoap.kr/wp-content/uploads/2013/05/yoap-ci_ver3_eng_black_small-150x150.jpg</v>
      </c>
      <c r="F211" s="12" t="str">
        <f>VLOOKUP($B211,base_data!$1:$1048576,5,0)</f>
        <v>정상경, 김도란, 류인근</v>
      </c>
      <c r="G211" s="12" t="str">
        <f>VLOOKUP($B211,base_data!$1:$1048576,6,0)</f>
        <v>070)7558-2524</v>
      </c>
      <c r="H211" s="12" t="str">
        <f>VLOOKUP($B211,base_data!$1:$1048576,7,0)</f>
        <v>yoap@yoap.kr</v>
      </c>
      <c r="I211" s="6" t="s">
        <v>514</v>
      </c>
      <c r="J211" s="6" t="s">
        <v>1043</v>
      </c>
      <c r="K211" s="7" t="s">
        <v>1041</v>
      </c>
      <c r="L211" s="7" t="s">
        <v>1042</v>
      </c>
      <c r="M211" s="6" t="s">
        <v>1044</v>
      </c>
      <c r="N211" s="6" t="s">
        <v>1045</v>
      </c>
    </row>
    <row r="212" spans="1:14" ht="20.100000000000001" customHeight="1">
      <c r="A212" s="6" t="str">
        <f t="shared" si="8"/>
        <v>y_00001_pj_00030</v>
      </c>
      <c r="B212" s="6" t="s">
        <v>920</v>
      </c>
      <c r="C212" s="6" t="str">
        <f>VLOOKUP(B212,base_data!$1:$1048576,2,0)</f>
        <v>요앞 건축사사무소</v>
      </c>
      <c r="D212" s="6" t="str">
        <f>VLOOKUP($B212,base_data!$1:$1048576,3,0)</f>
        <v>http://yoap.kr/</v>
      </c>
      <c r="E212" s="6" t="str">
        <f>VLOOKUP($B212,base_data!$1:$1048576,4,0)</f>
        <v>http://yoap.kr/wp-content/uploads/2013/05/yoap-ci_ver3_eng_black_small-150x150.jpg</v>
      </c>
      <c r="F212" s="12" t="str">
        <f>VLOOKUP($B212,base_data!$1:$1048576,5,0)</f>
        <v>정상경, 김도란, 류인근</v>
      </c>
      <c r="G212" s="12" t="str">
        <f>VLOOKUP($B212,base_data!$1:$1048576,6,0)</f>
        <v>070)7558-2524</v>
      </c>
      <c r="H212" s="12" t="str">
        <f>VLOOKUP($B212,base_data!$1:$1048576,7,0)</f>
        <v>yoap@yoap.kr</v>
      </c>
      <c r="I212" s="6" t="s">
        <v>515</v>
      </c>
      <c r="J212" s="6" t="s">
        <v>1046</v>
      </c>
      <c r="K212" s="7" t="s">
        <v>1050</v>
      </c>
      <c r="L212" s="7" t="s">
        <v>1049</v>
      </c>
      <c r="M212" s="6" t="s">
        <v>1047</v>
      </c>
      <c r="N212" s="6" t="s">
        <v>1048</v>
      </c>
    </row>
    <row r="213" spans="1:14" ht="20.100000000000001" customHeight="1">
      <c r="A213" s="6" t="str">
        <f t="shared" si="8"/>
        <v>y_00001_pj_00031</v>
      </c>
      <c r="B213" s="6" t="s">
        <v>920</v>
      </c>
      <c r="C213" s="6" t="str">
        <f>VLOOKUP(B213,base_data!$1:$1048576,2,0)</f>
        <v>요앞 건축사사무소</v>
      </c>
      <c r="D213" s="6" t="str">
        <f>VLOOKUP($B213,base_data!$1:$1048576,3,0)</f>
        <v>http://yoap.kr/</v>
      </c>
      <c r="E213" s="6" t="str">
        <f>VLOOKUP($B213,base_data!$1:$1048576,4,0)</f>
        <v>http://yoap.kr/wp-content/uploads/2013/05/yoap-ci_ver3_eng_black_small-150x150.jpg</v>
      </c>
      <c r="F213" s="12" t="str">
        <f>VLOOKUP($B213,base_data!$1:$1048576,5,0)</f>
        <v>정상경, 김도란, 류인근</v>
      </c>
      <c r="G213" s="12" t="str">
        <f>VLOOKUP($B213,base_data!$1:$1048576,6,0)</f>
        <v>070)7558-2524</v>
      </c>
      <c r="H213" s="12" t="str">
        <f>VLOOKUP($B213,base_data!$1:$1048576,7,0)</f>
        <v>yoap@yoap.kr</v>
      </c>
      <c r="I213" s="6" t="s">
        <v>516</v>
      </c>
      <c r="J213" s="6" t="s">
        <v>1053</v>
      </c>
      <c r="K213" s="7" t="s">
        <v>1051</v>
      </c>
      <c r="L213" s="7" t="s">
        <v>1052</v>
      </c>
      <c r="M213" s="6" t="s">
        <v>1054</v>
      </c>
      <c r="N213" s="6" t="s">
        <v>472</v>
      </c>
    </row>
    <row r="214" spans="1:14" ht="20.100000000000001" customHeight="1">
      <c r="A214" s="6" t="str">
        <f t="shared" si="8"/>
        <v>y_00001_pj_00032</v>
      </c>
      <c r="B214" s="6" t="s">
        <v>920</v>
      </c>
      <c r="C214" s="6" t="str">
        <f>VLOOKUP(B214,base_data!$1:$1048576,2,0)</f>
        <v>요앞 건축사사무소</v>
      </c>
      <c r="D214" s="6" t="str">
        <f>VLOOKUP($B214,base_data!$1:$1048576,3,0)</f>
        <v>http://yoap.kr/</v>
      </c>
      <c r="E214" s="6" t="str">
        <f>VLOOKUP($B214,base_data!$1:$1048576,4,0)</f>
        <v>http://yoap.kr/wp-content/uploads/2013/05/yoap-ci_ver3_eng_black_small-150x150.jpg</v>
      </c>
      <c r="F214" s="12" t="str">
        <f>VLOOKUP($B214,base_data!$1:$1048576,5,0)</f>
        <v>정상경, 김도란, 류인근</v>
      </c>
      <c r="G214" s="12" t="str">
        <f>VLOOKUP($B214,base_data!$1:$1048576,6,0)</f>
        <v>070)7558-2524</v>
      </c>
      <c r="H214" s="12" t="str">
        <f>VLOOKUP($B214,base_data!$1:$1048576,7,0)</f>
        <v>yoap@yoap.kr</v>
      </c>
      <c r="I214" s="6" t="s">
        <v>517</v>
      </c>
      <c r="J214" s="6" t="s">
        <v>1055</v>
      </c>
      <c r="K214" s="7" t="s">
        <v>1058</v>
      </c>
      <c r="L214" s="7" t="s">
        <v>1056</v>
      </c>
      <c r="M214" s="6" t="s">
        <v>1057</v>
      </c>
      <c r="N214" s="6" t="s">
        <v>959</v>
      </c>
    </row>
    <row r="215" spans="1:14" ht="20.100000000000001" customHeight="1">
      <c r="A215" s="6" t="str">
        <f t="shared" si="8"/>
        <v>y_00001_pj_00033</v>
      </c>
      <c r="B215" s="6" t="s">
        <v>920</v>
      </c>
      <c r="C215" s="6" t="str">
        <f>VLOOKUP(B215,base_data!$1:$1048576,2,0)</f>
        <v>요앞 건축사사무소</v>
      </c>
      <c r="D215" s="6" t="str">
        <f>VLOOKUP($B215,base_data!$1:$1048576,3,0)</f>
        <v>http://yoap.kr/</v>
      </c>
      <c r="E215" s="6" t="str">
        <f>VLOOKUP($B215,base_data!$1:$1048576,4,0)</f>
        <v>http://yoap.kr/wp-content/uploads/2013/05/yoap-ci_ver3_eng_black_small-150x150.jpg</v>
      </c>
      <c r="F215" s="12" t="str">
        <f>VLOOKUP($B215,base_data!$1:$1048576,5,0)</f>
        <v>정상경, 김도란, 류인근</v>
      </c>
      <c r="G215" s="12" t="str">
        <f>VLOOKUP($B215,base_data!$1:$1048576,6,0)</f>
        <v>070)7558-2524</v>
      </c>
      <c r="H215" s="12" t="str">
        <f>VLOOKUP($B215,base_data!$1:$1048576,7,0)</f>
        <v>yoap@yoap.kr</v>
      </c>
      <c r="I215" s="6" t="s">
        <v>518</v>
      </c>
      <c r="J215" s="6" t="s">
        <v>1060</v>
      </c>
      <c r="K215" s="7" t="s">
        <v>1059</v>
      </c>
      <c r="L215" s="7" t="s">
        <v>1061</v>
      </c>
      <c r="M215" s="6" t="s">
        <v>928</v>
      </c>
      <c r="N215" s="6" t="s">
        <v>929</v>
      </c>
    </row>
    <row r="216" spans="1:14" ht="20.100000000000001" customHeight="1">
      <c r="A216" s="6" t="str">
        <f t="shared" ref="A216:A219" si="9">B216&amp;"_"&amp;I216</f>
        <v>y_00001_pj_00034</v>
      </c>
      <c r="B216" s="6" t="s">
        <v>920</v>
      </c>
      <c r="C216" s="6" t="str">
        <f>VLOOKUP(B216,base_data!$1:$1048576,2,0)</f>
        <v>요앞 건축사사무소</v>
      </c>
      <c r="D216" s="6" t="str">
        <f>VLOOKUP($B216,base_data!$1:$1048576,3,0)</f>
        <v>http://yoap.kr/</v>
      </c>
      <c r="E216" s="6" t="str">
        <f>VLOOKUP($B216,base_data!$1:$1048576,4,0)</f>
        <v>http://yoap.kr/wp-content/uploads/2013/05/yoap-ci_ver3_eng_black_small-150x150.jpg</v>
      </c>
      <c r="F216" s="12" t="str">
        <f>VLOOKUP($B216,base_data!$1:$1048576,5,0)</f>
        <v>정상경, 김도란, 류인근</v>
      </c>
      <c r="G216" s="12" t="str">
        <f>VLOOKUP($B216,base_data!$1:$1048576,6,0)</f>
        <v>070)7558-2524</v>
      </c>
      <c r="H216" s="12" t="str">
        <f>VLOOKUP($B216,base_data!$1:$1048576,7,0)</f>
        <v>yoap@yoap.kr</v>
      </c>
      <c r="I216" s="6" t="s">
        <v>519</v>
      </c>
      <c r="J216" s="6" t="s">
        <v>1062</v>
      </c>
      <c r="K216" s="7" t="s">
        <v>1064</v>
      </c>
      <c r="L216" s="7" t="s">
        <v>1063</v>
      </c>
      <c r="M216" s="6" t="s">
        <v>1057</v>
      </c>
      <c r="N216" s="6" t="s">
        <v>251</v>
      </c>
    </row>
    <row r="217" spans="1:14" ht="20.100000000000001" customHeight="1">
      <c r="A217" s="6" t="str">
        <f t="shared" si="9"/>
        <v>y_00001_pj_00035</v>
      </c>
      <c r="B217" s="6" t="s">
        <v>920</v>
      </c>
      <c r="C217" s="6" t="str">
        <f>VLOOKUP(B217,base_data!$1:$1048576,2,0)</f>
        <v>요앞 건축사사무소</v>
      </c>
      <c r="D217" s="6" t="str">
        <f>VLOOKUP($B217,base_data!$1:$1048576,3,0)</f>
        <v>http://yoap.kr/</v>
      </c>
      <c r="E217" s="6" t="str">
        <f>VLOOKUP($B217,base_data!$1:$1048576,4,0)</f>
        <v>http://yoap.kr/wp-content/uploads/2013/05/yoap-ci_ver3_eng_black_small-150x150.jpg</v>
      </c>
      <c r="F217" s="12" t="str">
        <f>VLOOKUP($B217,base_data!$1:$1048576,5,0)</f>
        <v>정상경, 김도란, 류인근</v>
      </c>
      <c r="G217" s="12" t="str">
        <f>VLOOKUP($B217,base_data!$1:$1048576,6,0)</f>
        <v>070)7558-2524</v>
      </c>
      <c r="H217" s="12" t="str">
        <f>VLOOKUP($B217,base_data!$1:$1048576,7,0)</f>
        <v>yoap@yoap.kr</v>
      </c>
      <c r="I217" s="6" t="s">
        <v>520</v>
      </c>
      <c r="J217" s="6" t="s">
        <v>1065</v>
      </c>
      <c r="K217" s="7" t="s">
        <v>1068</v>
      </c>
      <c r="L217" s="7" t="s">
        <v>1066</v>
      </c>
      <c r="M217" s="6" t="s">
        <v>1067</v>
      </c>
      <c r="N217" s="6" t="s">
        <v>934</v>
      </c>
    </row>
    <row r="218" spans="1:14" ht="20.100000000000001" customHeight="1">
      <c r="A218" s="6" t="str">
        <f t="shared" si="9"/>
        <v>y_00001_pj_00036</v>
      </c>
      <c r="B218" s="6" t="s">
        <v>920</v>
      </c>
      <c r="C218" s="6" t="str">
        <f>VLOOKUP(B218,base_data!$1:$1048576,2,0)</f>
        <v>요앞 건축사사무소</v>
      </c>
      <c r="D218" s="6" t="str">
        <f>VLOOKUP($B218,base_data!$1:$1048576,3,0)</f>
        <v>http://yoap.kr/</v>
      </c>
      <c r="E218" s="6" t="str">
        <f>VLOOKUP($B218,base_data!$1:$1048576,4,0)</f>
        <v>http://yoap.kr/wp-content/uploads/2013/05/yoap-ci_ver3_eng_black_small-150x150.jpg</v>
      </c>
      <c r="F218" s="12" t="str">
        <f>VLOOKUP($B218,base_data!$1:$1048576,5,0)</f>
        <v>정상경, 김도란, 류인근</v>
      </c>
      <c r="G218" s="12" t="str">
        <f>VLOOKUP($B218,base_data!$1:$1048576,6,0)</f>
        <v>070)7558-2524</v>
      </c>
      <c r="H218" s="12" t="str">
        <f>VLOOKUP($B218,base_data!$1:$1048576,7,0)</f>
        <v>yoap@yoap.kr</v>
      </c>
      <c r="I218" s="6" t="s">
        <v>521</v>
      </c>
      <c r="J218" s="6" t="s">
        <v>1069</v>
      </c>
      <c r="K218" s="7" t="s">
        <v>1072</v>
      </c>
      <c r="L218" s="7" t="s">
        <v>1070</v>
      </c>
      <c r="M218" s="6" t="s">
        <v>1071</v>
      </c>
      <c r="N218" s="6" t="s">
        <v>251</v>
      </c>
    </row>
    <row r="219" spans="1:14" ht="20.100000000000001" customHeight="1">
      <c r="A219" s="3"/>
      <c r="B219" s="3"/>
      <c r="C219" s="3"/>
      <c r="D219" s="3"/>
      <c r="E219" s="3"/>
      <c r="F219" s="9"/>
      <c r="G219" s="9"/>
      <c r="H219" s="9"/>
      <c r="I219" s="3"/>
      <c r="J219" s="3"/>
      <c r="K219" s="4"/>
      <c r="L219" s="4"/>
      <c r="M219" s="3"/>
      <c r="N219" s="3"/>
    </row>
  </sheetData>
  <phoneticPr fontId="1" type="noConversion"/>
  <hyperlinks>
    <hyperlink ref="K2" r:id="rId1" xr:uid="{CBAF0648-0EF5-EB4E-9075-B881C6FECFF5}"/>
    <hyperlink ref="L2" r:id="rId2" xr:uid="{30F88B2A-2CA8-F942-9F52-6D3673CD5EB0}"/>
    <hyperlink ref="K3" r:id="rId3" xr:uid="{6743B372-9DAF-4A71-A025-9B38D9B0CB34}"/>
    <hyperlink ref="L3" r:id="rId4" xr:uid="{483761A5-35BF-479D-AEC1-C438CB53FBCF}"/>
    <hyperlink ref="K4" r:id="rId5" xr:uid="{AAB7EC46-2F8E-47F5-8006-4BFA19BA1A8C}"/>
    <hyperlink ref="L4" r:id="rId6" xr:uid="{D596ED12-40B3-4380-B36D-B90B8CB83EC7}"/>
    <hyperlink ref="K5" r:id="rId7" xr:uid="{F898D75C-2FD5-4B7D-AF50-A814F64E73A7}"/>
    <hyperlink ref="L5" r:id="rId8" xr:uid="{7D514C51-8DD9-473A-9CB0-7EEAB0AA4CCC}"/>
    <hyperlink ref="K16" r:id="rId9" xr:uid="{B4F0E05B-057D-42AD-8C70-528A58F95231}"/>
    <hyperlink ref="L16" r:id="rId10" xr:uid="{2DF73A43-AF8C-44F3-83C4-9FB0FCBBA620}"/>
    <hyperlink ref="K17" r:id="rId11" xr:uid="{0BFDD7AE-F5FC-47BF-A9D8-EB13774F4918}"/>
    <hyperlink ref="L17" r:id="rId12" xr:uid="{B44B7A13-C045-40DA-8835-3E5EA020DD81}"/>
    <hyperlink ref="K18" r:id="rId13" xr:uid="{20E84C7C-C9A5-4542-B8A3-410F0F636624}"/>
    <hyperlink ref="L18" r:id="rId14" xr:uid="{F3254853-ACA2-4E31-AACE-573337BB7528}"/>
    <hyperlink ref="K19" r:id="rId15" xr:uid="{7EE196E9-3A5C-4FD7-9791-9BE98DA5AB67}"/>
    <hyperlink ref="L19" r:id="rId16" xr:uid="{E42ACF39-CBBC-4924-AB99-F74FF1DB8A07}"/>
    <hyperlink ref="K20" r:id="rId17" xr:uid="{0391BFF4-77DE-4CF2-8BAD-0CD73734B1C2}"/>
    <hyperlink ref="L20" r:id="rId18" xr:uid="{E8A3FCE4-3944-4278-8ADB-F54FDC6C8B98}"/>
    <hyperlink ref="K21" r:id="rId19" xr:uid="{F9EF60D4-B0C0-4440-B87D-02503ACA3A9E}"/>
    <hyperlink ref="L21" r:id="rId20" xr:uid="{4F76AF71-BFCB-4297-A8BF-ECDF91920BCE}"/>
    <hyperlink ref="K22" r:id="rId21" xr:uid="{0964988B-B8FB-46BA-85F1-9AD1C3757E5D}"/>
    <hyperlink ref="L22" r:id="rId22" xr:uid="{BF39ADF3-F78C-4A73-BFC0-B0DECDE4E8AC}"/>
    <hyperlink ref="K23" r:id="rId23" xr:uid="{6A0748BE-6E1B-4A5E-9858-86C883EA8194}"/>
    <hyperlink ref="L24" r:id="rId24" xr:uid="{90DE91EB-341D-4B3D-8BA7-B7D4A5FCDCCC}"/>
    <hyperlink ref="K36" r:id="rId25" xr:uid="{0148FBDD-DA7D-4D55-B172-35A3F02B819C}"/>
    <hyperlink ref="K37" r:id="rId26" xr:uid="{342CC5C7-5BC7-4AEB-AF19-458B6EA17EAA}"/>
    <hyperlink ref="K38" r:id="rId27" xr:uid="{7C6CD3E3-7780-4B2D-9B54-AC283498726D}"/>
    <hyperlink ref="K39" r:id="rId28" xr:uid="{F075B30F-F4EB-4E50-9273-782392F82538}"/>
    <hyperlink ref="K40" r:id="rId29" xr:uid="{82BD31C7-09C4-4C65-A6D6-490FB7EA097D}"/>
    <hyperlink ref="K41" r:id="rId30" xr:uid="{33ABFCC4-0500-4267-8606-243523D4247B}"/>
    <hyperlink ref="K42" r:id="rId31" xr:uid="{2A8EEB56-DE8E-4B03-8B90-17BF07379911}"/>
    <hyperlink ref="K43" r:id="rId32" xr:uid="{625A5668-1460-43F8-980A-37C6505940DC}"/>
    <hyperlink ref="K44" r:id="rId33" xr:uid="{E13C6DB7-5F32-4A42-8CD3-FF8FB1C4B5A9}"/>
    <hyperlink ref="K64" r:id="rId34" xr:uid="{59903C56-C6F9-4DA9-B8DB-F4401094C348}"/>
    <hyperlink ref="K65" r:id="rId35" xr:uid="{6A6824AE-51E0-4C0E-8486-5446813DF5C5}"/>
    <hyperlink ref="K66" r:id="rId36" xr:uid="{AE46FD1E-D96F-4931-909A-39A7B01DEB0C}"/>
    <hyperlink ref="K67" r:id="rId37" xr:uid="{8EA9853D-534C-4F44-B5E3-8873225D972F}"/>
    <hyperlink ref="K68" r:id="rId38" xr:uid="{45122EC3-E7B8-46AC-8B04-A1FA03E72FA5}"/>
    <hyperlink ref="K69" r:id="rId39" xr:uid="{68E0CF7C-D6DA-4965-9A38-9D5FCA6A30A8}"/>
    <hyperlink ref="K70" r:id="rId40" xr:uid="{A41E5931-F98D-456D-AC42-0C6CF1440735}"/>
    <hyperlink ref="K71" r:id="rId41" xr:uid="{EFB71600-9040-4B00-8A6A-1782D97D3899}"/>
    <hyperlink ref="K72" r:id="rId42" xr:uid="{83FE1169-08E6-469E-888E-478469B6A15A}"/>
    <hyperlink ref="K73" r:id="rId43" xr:uid="{9C83E98D-BB8F-4C13-B980-C43D9D0ABC1A}"/>
    <hyperlink ref="K74" r:id="rId44" xr:uid="{2406CF50-4BAF-4727-A363-6E4EEC2BA6D2}"/>
    <hyperlink ref="K75" r:id="rId45" xr:uid="{9D7179EE-F992-43B6-BFEC-662AC8CD6C60}"/>
    <hyperlink ref="K76" r:id="rId46" xr:uid="{BDAD8FA4-3DF6-4FAD-91AE-24A539EA0021}"/>
    <hyperlink ref="K77" r:id="rId47" xr:uid="{CE864B74-7D3F-4F98-AA07-8367FDD2214B}"/>
    <hyperlink ref="K78" r:id="rId48" xr:uid="{232A7A56-8F05-4D30-8258-76997690FD3B}"/>
    <hyperlink ref="K79" r:id="rId49" xr:uid="{F98E57A4-8F0A-4064-AF98-03A9704E2B2C}"/>
    <hyperlink ref="K80" r:id="rId50" xr:uid="{3C9FDE85-5B21-48B0-BBAA-576D9F1E2B26}"/>
    <hyperlink ref="K81" r:id="rId51" xr:uid="{A3E54F4B-2730-4EAE-B561-B63F84BF8E90}"/>
    <hyperlink ref="K45" r:id="rId52" xr:uid="{5F63C8A2-E392-4B75-B137-B7BA00486E99}"/>
    <hyperlink ref="K46" r:id="rId53" xr:uid="{043C4696-54FB-4F97-92AA-55DD591580A6}"/>
    <hyperlink ref="K47" r:id="rId54" xr:uid="{0E997763-6A04-4B2E-9172-E4447D670C58}"/>
    <hyperlink ref="K48" r:id="rId55" xr:uid="{60A8D168-CF47-4419-B60B-E300F4AC84D8}"/>
    <hyperlink ref="K49" r:id="rId56" xr:uid="{A88C5B51-C5A5-4399-B2A6-16B5D7EE204C}"/>
    <hyperlink ref="K50" r:id="rId57" xr:uid="{26C6C63D-D294-465C-A06F-82D1A6AE4C54}"/>
    <hyperlink ref="K51" r:id="rId58" xr:uid="{2E4008AF-90B2-466D-825F-7909A21C9841}"/>
    <hyperlink ref="K52" r:id="rId59" xr:uid="{4B89359B-E02B-44BE-9E10-16C139CAE406}"/>
    <hyperlink ref="K53" r:id="rId60" xr:uid="{D5169B1B-A522-4A52-B580-3691C3511755}"/>
    <hyperlink ref="K54" r:id="rId61" xr:uid="{14D81971-CAD3-4249-9915-947FCCBFEC32}"/>
    <hyperlink ref="K55" r:id="rId62" xr:uid="{BBEC1909-CF61-411D-90CE-2F2F060A0AAE}"/>
    <hyperlink ref="K56" r:id="rId63" xr:uid="{9A00528B-D1EA-4BA7-A15A-F52ADD763AB6}"/>
    <hyperlink ref="K57" r:id="rId64" xr:uid="{51611CEA-6A44-4675-BF63-C97C91738024}"/>
    <hyperlink ref="K58" r:id="rId65" xr:uid="{3EFF8793-307F-4C41-97D9-E3CC2AF01E0B}"/>
    <hyperlink ref="K59" r:id="rId66" xr:uid="{351D1AE9-5D49-4E8F-86BA-C496AF988E3E}"/>
    <hyperlink ref="K60" r:id="rId67" xr:uid="{B7D2782A-92EC-4D01-B701-1DC198CCEDD9}"/>
    <hyperlink ref="K61" r:id="rId68" xr:uid="{E9E03E67-4A34-4C5B-BA39-D0AD5702A5E5}"/>
    <hyperlink ref="K62" r:id="rId69" xr:uid="{16EF7186-991F-42CC-BE75-0EA5DD39D0BF}"/>
    <hyperlink ref="K63" r:id="rId70" xr:uid="{7881A0B2-6840-4F3A-A614-F3D789064B8A}"/>
    <hyperlink ref="K25" r:id="rId71" xr:uid="{AC3B7D98-A2D2-487B-A8E1-3865971BACCB}"/>
    <hyperlink ref="L25" r:id="rId72" xr:uid="{51F935CF-38AA-4949-90E9-6FD85E70C6D1}"/>
    <hyperlink ref="K26" r:id="rId73" xr:uid="{AB1C14E5-1C43-4574-914C-59EF1C824176}"/>
    <hyperlink ref="K27" r:id="rId74" xr:uid="{9BA811E5-C244-447F-96CF-68594F4BDA6C}"/>
    <hyperlink ref="K28" r:id="rId75" xr:uid="{6B17E5E8-E96C-44BC-BC1C-28225E0A0512}"/>
    <hyperlink ref="K29" r:id="rId76" xr:uid="{4502CF67-1680-4D3C-92FE-FE9250B7F076}"/>
    <hyperlink ref="K30" r:id="rId77" xr:uid="{4B0A75E9-4C01-4C89-A49B-6B03010BA30C}"/>
    <hyperlink ref="K31" r:id="rId78" xr:uid="{CECDDAB2-99B7-415D-A41C-B800139823E4}"/>
    <hyperlink ref="K32" r:id="rId79" xr:uid="{5ACD9D3E-9149-4718-AA7F-A6059915C9B6}"/>
    <hyperlink ref="K33" r:id="rId80" xr:uid="{7BEC14EC-040C-4675-BFD6-A502D63C5D9E}"/>
    <hyperlink ref="K34" r:id="rId81" xr:uid="{5802E138-0B2D-4BA8-B577-CE63CAF7CC1E}"/>
    <hyperlink ref="K35" r:id="rId82" xr:uid="{537DE0C0-290D-4451-8939-0C4AA7E676A0}"/>
    <hyperlink ref="K6" r:id="rId83" xr:uid="{B9295BC0-6813-4818-9689-AD465887BDC6}"/>
    <hyperlink ref="L6" r:id="rId84" xr:uid="{034B67A3-6F18-43B2-B06F-5FEB390C30A4}"/>
    <hyperlink ref="K7" r:id="rId85" xr:uid="{E9E51811-21DF-4393-97FA-356A59C74315}"/>
    <hyperlink ref="L7" r:id="rId86" xr:uid="{A59B2C84-D205-4245-962B-B6C3C541D16B}"/>
    <hyperlink ref="K8" r:id="rId87" xr:uid="{774F4DC4-4785-4C52-AA4B-B58BA36613D2}"/>
    <hyperlink ref="L8" r:id="rId88" xr:uid="{09F8D264-ACC2-4B0B-9726-9FAC114FAA48}"/>
    <hyperlink ref="K9" r:id="rId89" xr:uid="{561B3D24-6E84-4197-BD03-1994298AEBA6}"/>
    <hyperlink ref="L9" r:id="rId90" xr:uid="{347DE8EC-A3FA-42ED-ABC6-68D0427E8EFA}"/>
    <hyperlink ref="K10" r:id="rId91" xr:uid="{C305D5AE-B00B-470A-BA12-9ADB014921B7}"/>
    <hyperlink ref="L10" r:id="rId92" xr:uid="{FFD085FF-B6CD-48DB-BAFD-E1F4224C7F3B}"/>
    <hyperlink ref="K11" r:id="rId93" xr:uid="{DA6EEDC1-06AC-4892-A71C-2216B9153250}"/>
    <hyperlink ref="L11" r:id="rId94" xr:uid="{3210BC27-878E-4CC4-9D57-A42DE5EF2EF0}"/>
    <hyperlink ref="K12" r:id="rId95" xr:uid="{1E10268A-3BC8-4651-98BE-6A9550E506FB}"/>
    <hyperlink ref="L12" r:id="rId96" xr:uid="{F59FE973-3EB0-4572-B2C0-3C28FB6AB243}"/>
    <hyperlink ref="K13" r:id="rId97" xr:uid="{A7B9DC83-447F-403E-A8D8-567722ACF476}"/>
    <hyperlink ref="L13" r:id="rId98" xr:uid="{1DB7FFCD-0A11-4B28-BE17-E44E7867791B}"/>
    <hyperlink ref="K14" r:id="rId99" xr:uid="{5D0F66E9-B8BB-46F8-9ED1-D0B609453EDC}"/>
    <hyperlink ref="K15" r:id="rId100" xr:uid="{772E5502-8982-4F9F-AE53-A234116BAD39}"/>
    <hyperlink ref="L14" r:id="rId101" xr:uid="{FFFF4233-DB18-47CC-BFFC-0AE947318A48}"/>
    <hyperlink ref="L15" r:id="rId102" xr:uid="{09BB4486-2A8A-4648-90AB-76AF1B514F70}"/>
    <hyperlink ref="K82" r:id="rId103" xr:uid="{A7AD0BE2-903B-4A3F-8890-450D1C977189}"/>
    <hyperlink ref="L82" r:id="rId104" xr:uid="{EF725CF0-AF17-464F-AF92-C5AF57B992AE}"/>
    <hyperlink ref="K83" r:id="rId105" xr:uid="{1FDE3CEC-75CE-41AA-9165-858744568E62}"/>
    <hyperlink ref="L83" r:id="rId106" xr:uid="{CF662E14-4AB2-439F-98CF-320106F35A68}"/>
    <hyperlink ref="K84" r:id="rId107" xr:uid="{02B622D3-D003-40BB-B3A6-F80101BD33C2}"/>
    <hyperlink ref="L84" r:id="rId108" xr:uid="{90EF7647-1E94-4A3A-8052-2F8E9D1D2DC6}"/>
    <hyperlink ref="K85" r:id="rId109" xr:uid="{CCF0E2AA-443C-4A51-AD9C-57CEA41BA4AB}"/>
    <hyperlink ref="L85" r:id="rId110" xr:uid="{F57BC693-BC8E-4528-A36E-48DADFA0E93B}"/>
    <hyperlink ref="K86" r:id="rId111" xr:uid="{971F87F0-F99F-4ED5-935A-D0A474C32A39}"/>
    <hyperlink ref="L86" r:id="rId112" xr:uid="{5F853069-ED09-4240-9E62-8FD400E8F2DC}"/>
    <hyperlink ref="K87" r:id="rId113" xr:uid="{D106E4DE-4C02-4BF8-B047-EDA2F4E8A859}"/>
    <hyperlink ref="L87" r:id="rId114" xr:uid="{2B80D02E-3D09-4C26-88F0-ADCA71B75E5A}"/>
    <hyperlink ref="K88" r:id="rId115" xr:uid="{0FEAF7B0-EFCF-4895-AAFD-F9234E197580}"/>
    <hyperlink ref="L88" r:id="rId116" xr:uid="{AD7FA395-8246-45FE-8819-2B8DD0E686F5}"/>
    <hyperlink ref="K89" r:id="rId117" xr:uid="{C9B818A8-CDC5-4365-9F0C-2FA2D860EDA6}"/>
    <hyperlink ref="L89" r:id="rId118" xr:uid="{697C742B-3835-4872-9B57-2A6B88DB05E1}"/>
    <hyperlink ref="K90" r:id="rId119" xr:uid="{EED4500C-8CFA-4A9D-A7FE-7756601748DE}"/>
    <hyperlink ref="L90" r:id="rId120" xr:uid="{93FE2277-FCA7-427B-996E-A3D48D2069E3}"/>
    <hyperlink ref="K91" r:id="rId121" xr:uid="{C6EA86B1-0588-4D92-A351-0524645D2A40}"/>
    <hyperlink ref="L91" r:id="rId122" xr:uid="{158D00BB-D8BE-4B54-A91A-42C64EBE53CD}"/>
    <hyperlink ref="K92" r:id="rId123" xr:uid="{1CD7139C-4D95-48F1-9872-3403331957BB}"/>
    <hyperlink ref="L92" r:id="rId124" xr:uid="{60FDC1ED-4D94-4FE3-86D1-D9782D1A335C}"/>
    <hyperlink ref="K93" r:id="rId125" xr:uid="{6EFDD714-DED0-4A99-BA27-11E4A7778CC2}"/>
    <hyperlink ref="L93" r:id="rId126" xr:uid="{A49C1509-8D19-432E-9159-85D750DC682B}"/>
    <hyperlink ref="K94" r:id="rId127" xr:uid="{E6484B83-DE96-4627-A722-F95C66C2F0A9}"/>
    <hyperlink ref="L94" r:id="rId128" xr:uid="{F8876EDD-0FEE-4FDD-8E73-D658377F9C5B}"/>
    <hyperlink ref="K95" r:id="rId129" xr:uid="{4B9ABD76-81F7-47BE-A2E8-9FD18FB4BA5A}"/>
    <hyperlink ref="L95" r:id="rId130" xr:uid="{A691D0B0-895E-44FA-BEB8-626FE7D03F25}"/>
    <hyperlink ref="L96" r:id="rId131" xr:uid="{773D3286-84D7-4735-A13B-CC3C8B2A341B}"/>
    <hyperlink ref="K96" r:id="rId132" xr:uid="{C7649F7C-7078-416B-B153-BF81C0D15198}"/>
    <hyperlink ref="K97" r:id="rId133" xr:uid="{463D24FD-194A-4BE3-943C-2DF9DFC4AC8F}"/>
    <hyperlink ref="L97" r:id="rId134" xr:uid="{92BF2829-03A2-4F76-B522-EE65D8D744B9}"/>
    <hyperlink ref="K98" r:id="rId135" xr:uid="{8CA99B69-71DA-4CD4-8772-0A0D04952EE4}"/>
    <hyperlink ref="L98" r:id="rId136" xr:uid="{2381DB10-DAD2-4B56-84CF-CCDD8D79549E}"/>
    <hyperlink ref="K99" r:id="rId137" xr:uid="{C1E64FDD-0D21-40DA-8751-6D0859E8DFFF}"/>
    <hyperlink ref="K100" r:id="rId138" xr:uid="{82A3E7B7-B26E-4C31-9DA4-E0BB68E72D09}"/>
    <hyperlink ref="K101" r:id="rId139" xr:uid="{78CDA0D0-D4EC-40C9-8726-18AA5D9F14CC}"/>
    <hyperlink ref="K102" r:id="rId140" xr:uid="{FAD36394-D98D-4038-8E81-069C58D371B4}"/>
    <hyperlink ref="K103" r:id="rId141" xr:uid="{66628BC0-CC57-4263-BF0E-DD44893859F5}"/>
    <hyperlink ref="K104" r:id="rId142" xr:uid="{431C5CE7-0E41-4D3A-B572-29185A041D6F}"/>
    <hyperlink ref="K105" r:id="rId143" xr:uid="{CCE2CBBF-1176-43A2-9F07-2A59CED3CA36}"/>
    <hyperlink ref="K106" r:id="rId144" xr:uid="{8E1B6B0F-E3B5-44B9-9C4D-44AC5C1D2ED8}"/>
    <hyperlink ref="K116" r:id="rId145" xr:uid="{1936D9BD-9D3C-4D8B-BA9B-C556CEC55050}"/>
    <hyperlink ref="K118" r:id="rId146" xr:uid="{7F07F1F9-0A61-488A-BEC1-7B893FEDC5FD}"/>
    <hyperlink ref="K121" r:id="rId147" xr:uid="{ED3E7901-B9D7-4451-BC26-1F7E97331390}"/>
    <hyperlink ref="K122" r:id="rId148" xr:uid="{8C66AD52-1388-492A-876B-5F98D764175C}"/>
    <hyperlink ref="K146" r:id="rId149" xr:uid="{0C31B089-425A-4ABB-AC4D-EDC543BD3193}"/>
    <hyperlink ref="K178" r:id="rId150" xr:uid="{0EBA0E0D-50DA-4835-92CC-13C83F70693E}"/>
    <hyperlink ref="K181" r:id="rId151" xr:uid="{4A393016-C496-42A3-AB65-5F93B8917AEB}"/>
    <hyperlink ref="L23" r:id="rId152" xr:uid="{C0CB3A6B-8BCB-40D7-959C-E9C5BDFCABFE}"/>
    <hyperlink ref="K24" r:id="rId153" xr:uid="{8FC69481-E914-4C63-AB28-BCC3C3106AB0}"/>
    <hyperlink ref="L36" r:id="rId154" xr:uid="{665C585E-E103-4164-A9CA-FEB186AA11C1}"/>
    <hyperlink ref="L99" r:id="rId155" xr:uid="{4C3EE048-F8B4-4F72-8F90-F7BA29E0CBA1}"/>
    <hyperlink ref="K107" r:id="rId156" xr:uid="{5558123A-B8C1-4DED-BF6D-80E31B761EA9}"/>
    <hyperlink ref="K108" r:id="rId157" xr:uid="{8FD0CFCD-06DD-4647-A104-1ED7B08A33F1}"/>
    <hyperlink ref="K109" r:id="rId158" xr:uid="{FE5C27C1-FC0F-4E2E-A86C-1067CD7E2370}"/>
    <hyperlink ref="K110" r:id="rId159" xr:uid="{C7EAAA65-094C-4A1D-B4F2-61415CCA0645}"/>
    <hyperlink ref="K111" r:id="rId160" xr:uid="{F419760D-AFDE-4619-B2F4-DEC453CB5F06}"/>
    <hyperlink ref="K112" r:id="rId161" xr:uid="{7B8E6279-9C13-49D0-99B6-35BE643A681B}"/>
    <hyperlink ref="K113" r:id="rId162" xr:uid="{4F31611C-ABC5-4A06-A5A3-FBE2CB00529C}"/>
    <hyperlink ref="K114" r:id="rId163" xr:uid="{7FFEAB9E-297E-4C72-9D13-A8A1692E6AB0}"/>
    <hyperlink ref="K115" r:id="rId164" xr:uid="{4EF20EFD-926D-4F8A-8BBF-C53D8CD4A1A4}"/>
    <hyperlink ref="K117" r:id="rId165" xr:uid="{DB2B5253-FCF5-4E9B-B975-7694F6B82E6C}"/>
    <hyperlink ref="K119" r:id="rId166" xr:uid="{107E02BE-D9DA-4E76-A0DD-3F3086578A31}"/>
    <hyperlink ref="K120" r:id="rId167" xr:uid="{C34ABD6D-45A2-458A-9461-4DF12E2AE2F1}"/>
    <hyperlink ref="K124" r:id="rId168" xr:uid="{44CB24EB-5B59-415D-B65D-14EFD847244D}"/>
    <hyperlink ref="K123" r:id="rId169" xr:uid="{5EBB34F1-FCAA-4120-B03E-70E590021C43}"/>
    <hyperlink ref="L124" r:id="rId170" xr:uid="{CE916C99-3E70-4F78-B210-6A248F858803}"/>
    <hyperlink ref="K125" r:id="rId171" xr:uid="{6A15D5FA-7415-413A-B403-8836A4503E3C}"/>
    <hyperlink ref="K126" r:id="rId172" xr:uid="{0883E60B-7E3C-4378-8AAA-FD66C614B69A}"/>
    <hyperlink ref="K127" r:id="rId173" xr:uid="{581307C8-D814-4C7F-899C-D46AD32785C9}"/>
    <hyperlink ref="K128" r:id="rId174" xr:uid="{13C6DF07-73B8-4943-B432-E89EB198D198}"/>
    <hyperlink ref="K129" r:id="rId175" xr:uid="{58198D4C-719B-45E9-928D-41A07BBC7362}"/>
    <hyperlink ref="K130" r:id="rId176" xr:uid="{8169BDC1-C97F-4F5D-8D7B-4DB9CDF1ABCC}"/>
    <hyperlink ref="K131" r:id="rId177" xr:uid="{41ED5DA1-3F16-4EFD-8953-8FB27879BC24}"/>
    <hyperlink ref="K132" r:id="rId178" xr:uid="{5CB454E1-DCBC-4A27-8A62-E1F2E054AAD9}"/>
    <hyperlink ref="K133" r:id="rId179" xr:uid="{C4932DC1-836F-4D72-9D02-8BD506782DE4}"/>
    <hyperlink ref="K134" r:id="rId180" xr:uid="{E583F992-4F18-4C58-BB9F-78BEEF49E19E}"/>
    <hyperlink ref="K135" r:id="rId181" xr:uid="{170633D3-B004-42F5-8B03-DFC96CC92246}"/>
    <hyperlink ref="K136" r:id="rId182" xr:uid="{ACF87BFF-5C65-4375-A1BE-AC4CFAF89FA1}"/>
    <hyperlink ref="K137" r:id="rId183" xr:uid="{C236A744-C3C6-493A-8D66-ECDFA2676AA1}"/>
    <hyperlink ref="K138" r:id="rId184" xr:uid="{21296618-9FD8-4CA0-8CEB-437CC846C713}"/>
    <hyperlink ref="K139" r:id="rId185" xr:uid="{121611F9-93A1-42AE-80C3-00547F31567A}"/>
    <hyperlink ref="K140" r:id="rId186" xr:uid="{D9550C5F-224D-4ACA-924B-BA085E82A2F8}"/>
    <hyperlink ref="L140" r:id="rId187" xr:uid="{095E7657-1636-45D4-8990-607481D647D3}"/>
    <hyperlink ref="K141" r:id="rId188" xr:uid="{896E55F9-F635-4610-B29E-C91B58F924B5}"/>
    <hyperlink ref="K142" r:id="rId189" xr:uid="{743B1B1D-D726-45B0-BE8D-C1EF9B5508E7}"/>
    <hyperlink ref="K143" r:id="rId190" xr:uid="{95693EB0-E97B-4664-805B-A6D30F59BA6C}"/>
    <hyperlink ref="K144" r:id="rId191" xr:uid="{ACD49E52-5278-4F1A-955D-F3E9DDB3B567}"/>
    <hyperlink ref="K145" r:id="rId192" xr:uid="{17B28756-E2A1-4A0B-B3DB-2B84D4F83C4D}"/>
    <hyperlink ref="K147" r:id="rId193" xr:uid="{BA320F7B-EEC2-46C3-B9DE-553B2F11DAA2}"/>
    <hyperlink ref="K148" r:id="rId194" xr:uid="{A71CFFBA-1850-4964-9FD3-E12D33EC5D08}"/>
    <hyperlink ref="K149" r:id="rId195" xr:uid="{EB927696-126F-4D9D-92FB-AEECDE0DD086}"/>
    <hyperlink ref="K150" r:id="rId196" xr:uid="{5863EECE-0BEE-45C8-B957-32972AB55235}"/>
    <hyperlink ref="K151" r:id="rId197" xr:uid="{0A33DA97-7C1C-4538-892C-4B8DF025C11B}"/>
    <hyperlink ref="K152" r:id="rId198" xr:uid="{E41F3E34-12A7-4806-8149-88BE24D86798}"/>
    <hyperlink ref="K153" r:id="rId199" xr:uid="{3C2CA302-5058-4581-B243-58EF0E983968}"/>
    <hyperlink ref="K154" r:id="rId200" xr:uid="{3607F5A2-2588-4B77-869E-4580D4C37C0A}"/>
    <hyperlink ref="K155" r:id="rId201" xr:uid="{449A1DD8-F91E-4906-B75C-EE273BFAA311}"/>
    <hyperlink ref="K156" r:id="rId202" xr:uid="{D6F5ABB4-E55E-4402-A2A0-349E5313A554}"/>
    <hyperlink ref="K157" r:id="rId203" xr:uid="{A8F3FD1A-364E-4ED1-A0B5-AB1B6A9A39A9}"/>
    <hyperlink ref="K158" r:id="rId204" xr:uid="{FA3A77A4-F3A9-4FA8-96D3-46EFED160FF5}"/>
    <hyperlink ref="K159" r:id="rId205" xr:uid="{FCDA8E28-BB25-47BF-A990-AB237D581CA8}"/>
    <hyperlink ref="K160" r:id="rId206" xr:uid="{9E87829C-3744-4E5C-AB33-1295F4D18661}"/>
    <hyperlink ref="K161" r:id="rId207" xr:uid="{11C4C54F-D4FA-4D79-99A6-D31F42DCCF1F}"/>
    <hyperlink ref="K162" r:id="rId208" xr:uid="{31423719-AA3A-456E-BE23-E5EADB59E020}"/>
    <hyperlink ref="K163" r:id="rId209" xr:uid="{34ACEA8C-B968-417C-98E7-E700A9B2950F}"/>
    <hyperlink ref="K164" r:id="rId210" xr:uid="{E45400E3-5E72-43C3-82E2-4AE87AE6E01F}"/>
    <hyperlink ref="K165" r:id="rId211" xr:uid="{CD803D8F-3B0A-445A-A33D-4EC43FEC6EA4}"/>
    <hyperlink ref="K166" r:id="rId212" xr:uid="{E134A418-65C5-4208-ACE7-C15C04F0C08E}"/>
    <hyperlink ref="K167" r:id="rId213" xr:uid="{E42097B7-54DF-4E85-B4A4-BEE430404DE1}"/>
    <hyperlink ref="K168" r:id="rId214" xr:uid="{EEF5CC7C-01F6-4BA2-9F72-1449B47EFDAE}"/>
    <hyperlink ref="K169" r:id="rId215" xr:uid="{DE9EC01C-9B57-40C0-896A-366975B5B128}"/>
    <hyperlink ref="K170" r:id="rId216" xr:uid="{1D80A15D-4CB6-4352-9B81-07D0B4E1277C}"/>
    <hyperlink ref="K171" r:id="rId217" xr:uid="{A949614C-11D6-408D-B369-275D74000F8E}"/>
    <hyperlink ref="K172" r:id="rId218" xr:uid="{7AC195EB-83BA-4128-8DA6-440647FAC0BD}"/>
    <hyperlink ref="K173" r:id="rId219" xr:uid="{5E3AA008-0DC5-4810-BDF8-313C10204F71}"/>
    <hyperlink ref="K174" r:id="rId220" xr:uid="{4BE3EF56-95FA-482A-B85E-399CAD2A9270}"/>
    <hyperlink ref="K175" r:id="rId221" xr:uid="{567EA58B-9C6F-40BE-8340-BF840AE04338}"/>
    <hyperlink ref="K176" r:id="rId222" xr:uid="{DEA23A5F-528F-4F99-B4F5-DE5516C375FE}"/>
    <hyperlink ref="K177" r:id="rId223" xr:uid="{019E176C-4C2C-4C9D-A5B3-23BCADB5BBC7}"/>
    <hyperlink ref="K179" r:id="rId224" xr:uid="{710A66B6-19E1-44A7-B9A4-83A5C324C5F1}"/>
    <hyperlink ref="K180" r:id="rId225" xr:uid="{5EAA774B-5096-4FE2-86DE-AAB2C380A05F}"/>
    <hyperlink ref="K182" r:id="rId226" xr:uid="{7B8F0B46-13FB-405D-AB0F-2E515198911C}"/>
    <hyperlink ref="L184" r:id="rId227" xr:uid="{61049DE1-A010-4124-BDFF-1A18770347B0}"/>
    <hyperlink ref="K184" r:id="rId228" xr:uid="{8127A720-CF9B-496E-BE24-1A3720CD9FE5}"/>
    <hyperlink ref="K194" r:id="rId229" xr:uid="{246A7266-BD66-45F8-824E-AD198F8F440D}"/>
    <hyperlink ref="L26" r:id="rId230" xr:uid="{E86ED77F-5AFC-4F50-A228-B70F20704758}"/>
    <hyperlink ref="L27" r:id="rId231" xr:uid="{41EF6731-FBC0-4A87-A4B2-839677F725F1}"/>
    <hyperlink ref="L28" r:id="rId232" xr:uid="{3C2A7959-D2A3-4112-8A53-6FE7641F60F5}"/>
    <hyperlink ref="L29" r:id="rId233" xr:uid="{2AF3412A-35C5-4732-9C26-EDF541A206E5}"/>
    <hyperlink ref="L30" r:id="rId234" xr:uid="{39CFA97F-9CC5-4A18-9D1A-A654F84C31A2}"/>
    <hyperlink ref="L31" r:id="rId235" xr:uid="{13BF33F9-6EF9-46B8-BFFD-27001BEA48F3}"/>
    <hyperlink ref="L32" r:id="rId236" xr:uid="{2F298FCD-0325-4C9A-A389-C9955503EAC5}"/>
    <hyperlink ref="L33" r:id="rId237" xr:uid="{C15AC113-C891-4407-8CF8-B64E2797A1ED}"/>
    <hyperlink ref="L34" r:id="rId238" xr:uid="{98F717A9-9E88-4081-9715-CE39259D4349}"/>
    <hyperlink ref="L35" r:id="rId239" xr:uid="{ECA62129-DE49-443A-9FC0-CA96BF7DA24C}"/>
  </hyperlinks>
  <pageMargins left="0.7" right="0.7" top="0.75" bottom="0.75" header="0.3" footer="0.3"/>
  <pageSetup paperSize="9" orientation="portrait" r:id="rId2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H10"/>
  <sheetViews>
    <sheetView tabSelected="1" workbookViewId="0">
      <selection activeCell="M16" sqref="M16"/>
    </sheetView>
  </sheetViews>
  <sheetFormatPr defaultColWidth="20.6640625" defaultRowHeight="20.100000000000001" customHeight="1"/>
  <cols>
    <col min="1" max="1" width="10.6640625" style="1" customWidth="1"/>
    <col min="2" max="8" width="20.6640625" style="1"/>
    <col min="9" max="16384" width="20.6640625" style="2"/>
  </cols>
  <sheetData>
    <row r="1" spans="1:8" ht="20.100000000000001" customHeight="1" thickBot="1">
      <c r="A1" s="11" t="s">
        <v>10</v>
      </c>
      <c r="B1" s="11" t="s">
        <v>0</v>
      </c>
      <c r="C1" s="11" t="s">
        <v>1</v>
      </c>
      <c r="D1" s="11" t="s">
        <v>2</v>
      </c>
      <c r="E1" s="11" t="s">
        <v>327</v>
      </c>
      <c r="F1" s="11" t="s">
        <v>328</v>
      </c>
      <c r="G1" s="11" t="s">
        <v>333</v>
      </c>
      <c r="H1" s="11" t="s">
        <v>329</v>
      </c>
    </row>
    <row r="2" spans="1:8" ht="20.100000000000001" customHeight="1">
      <c r="A2" s="13" t="s">
        <v>20</v>
      </c>
      <c r="B2" s="13" t="s">
        <v>434</v>
      </c>
      <c r="C2" s="14" t="s">
        <v>112</v>
      </c>
      <c r="D2" s="14" t="s">
        <v>9</v>
      </c>
      <c r="E2" s="13" t="s">
        <v>330</v>
      </c>
      <c r="F2" s="13" t="s">
        <v>331</v>
      </c>
      <c r="G2" s="14" t="s">
        <v>343</v>
      </c>
      <c r="H2" s="13" t="s">
        <v>706</v>
      </c>
    </row>
    <row r="3" spans="1:8" ht="20.100000000000001" customHeight="1">
      <c r="A3" s="1" t="s">
        <v>426</v>
      </c>
      <c r="B3" s="1" t="s">
        <v>427</v>
      </c>
      <c r="C3" s="15" t="s">
        <v>428</v>
      </c>
      <c r="D3" s="15" t="s">
        <v>429</v>
      </c>
      <c r="E3" s="1" t="s">
        <v>430</v>
      </c>
      <c r="F3" s="1" t="s">
        <v>431</v>
      </c>
      <c r="G3" s="15" t="s">
        <v>432</v>
      </c>
      <c r="H3" s="1" t="s">
        <v>433</v>
      </c>
    </row>
    <row r="4" spans="1:8" ht="20.100000000000001" customHeight="1">
      <c r="A4" s="1" t="s">
        <v>21</v>
      </c>
      <c r="B4" s="1" t="s">
        <v>17</v>
      </c>
      <c r="C4" s="15" t="s">
        <v>18</v>
      </c>
      <c r="D4" s="15" t="s">
        <v>19</v>
      </c>
      <c r="E4" s="1" t="s">
        <v>334</v>
      </c>
      <c r="F4" s="1" t="s">
        <v>332</v>
      </c>
      <c r="G4" s="15" t="s">
        <v>339</v>
      </c>
      <c r="H4" s="1" t="s">
        <v>340</v>
      </c>
    </row>
    <row r="5" spans="1:8" ht="20.100000000000001" customHeight="1">
      <c r="A5" s="1" t="s">
        <v>22</v>
      </c>
      <c r="B5" s="1" t="s">
        <v>23</v>
      </c>
      <c r="C5" s="15" t="s">
        <v>24</v>
      </c>
      <c r="D5" s="15" t="s">
        <v>110</v>
      </c>
      <c r="E5" s="1" t="s">
        <v>335</v>
      </c>
      <c r="F5" s="1" t="s">
        <v>337</v>
      </c>
      <c r="G5" s="15" t="s">
        <v>336</v>
      </c>
      <c r="H5" s="1" t="s">
        <v>338</v>
      </c>
    </row>
    <row r="6" spans="1:8" ht="20.100000000000001" customHeight="1">
      <c r="A6" s="1" t="s">
        <v>25</v>
      </c>
      <c r="B6" s="1" t="s">
        <v>26</v>
      </c>
      <c r="C6" s="15" t="s">
        <v>27</v>
      </c>
      <c r="D6" s="15" t="s">
        <v>28</v>
      </c>
      <c r="E6" s="1" t="s">
        <v>345</v>
      </c>
      <c r="F6" s="1" t="s">
        <v>341</v>
      </c>
      <c r="G6" s="15" t="s">
        <v>342</v>
      </c>
      <c r="H6" s="1" t="s">
        <v>344</v>
      </c>
    </row>
    <row r="7" spans="1:8" ht="20.100000000000001" customHeight="1">
      <c r="A7" s="1" t="s">
        <v>346</v>
      </c>
      <c r="B7" s="1" t="s">
        <v>347</v>
      </c>
      <c r="C7" s="15" t="s">
        <v>348</v>
      </c>
      <c r="D7" s="15" t="s">
        <v>349</v>
      </c>
      <c r="E7" s="1" t="s">
        <v>350</v>
      </c>
      <c r="F7" s="1" t="s">
        <v>351</v>
      </c>
      <c r="G7" s="15" t="s">
        <v>352</v>
      </c>
      <c r="H7" s="1" t="s">
        <v>353</v>
      </c>
    </row>
    <row r="8" spans="1:8" ht="20.100000000000001" customHeight="1">
      <c r="A8" s="1" t="s">
        <v>449</v>
      </c>
      <c r="B8" s="1" t="s">
        <v>448</v>
      </c>
      <c r="C8" s="15" t="s">
        <v>447</v>
      </c>
      <c r="D8" s="15" t="s">
        <v>450</v>
      </c>
      <c r="E8" s="1" t="s">
        <v>451</v>
      </c>
      <c r="F8" s="1" t="s">
        <v>453</v>
      </c>
      <c r="G8" s="15" t="s">
        <v>454</v>
      </c>
      <c r="H8" s="1" t="s">
        <v>452</v>
      </c>
    </row>
    <row r="9" spans="1:8" ht="20.100000000000001" customHeight="1">
      <c r="A9" s="1" t="s">
        <v>912</v>
      </c>
      <c r="B9" s="1" t="s">
        <v>913</v>
      </c>
      <c r="C9" s="15" t="s">
        <v>914</v>
      </c>
      <c r="D9" s="15" t="s">
        <v>915</v>
      </c>
      <c r="E9" s="1" t="s">
        <v>916</v>
      </c>
      <c r="F9" s="1" t="s">
        <v>917</v>
      </c>
      <c r="G9" s="15" t="s">
        <v>918</v>
      </c>
      <c r="H9" s="1" t="s">
        <v>919</v>
      </c>
    </row>
    <row r="10" spans="1:8" ht="20.100000000000001" customHeight="1">
      <c r="C10" s="15"/>
      <c r="D10" s="15"/>
      <c r="G10" s="17"/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4" r:id="rId3" xr:uid="{D7E85422-92E9-4130-9FC6-B4F1ADF06D86}"/>
    <hyperlink ref="D4" r:id="rId4" xr:uid="{10E9B630-7BE3-4369-9F4F-0BF5F97AB636}"/>
    <hyperlink ref="C5" r:id="rId5" xr:uid="{C8D21267-9D4B-4C3E-8283-3DC5E634EAAE}"/>
    <hyperlink ref="D5" r:id="rId6" xr:uid="{B198CACF-10D7-47BC-9F57-62EC0695EE04}"/>
    <hyperlink ref="C6" r:id="rId7" xr:uid="{C388636D-AA09-4B91-877E-45C9B36A81FA}"/>
    <hyperlink ref="D6" r:id="rId8" xr:uid="{A860BE87-74AF-4E9A-A0C8-B1A96EE46CC8}"/>
    <hyperlink ref="G5" r:id="rId9" xr:uid="{E4F98C44-D863-6743-A24D-62C6730FBD1B}"/>
    <hyperlink ref="G4" r:id="rId10" xr:uid="{333C05D1-3AD9-DA4F-9983-5400915AF81E}"/>
    <hyperlink ref="G2" r:id="rId11" xr:uid="{05AC91F9-BD43-5D47-9200-7D2B7D3837E1}"/>
    <hyperlink ref="G6" r:id="rId12" xr:uid="{25285C7B-4E44-7642-9391-EFCBCCAEA270}"/>
    <hyperlink ref="C7" r:id="rId13" xr:uid="{671A3F5A-AF33-433C-B668-B1BDFA6638F7}"/>
    <hyperlink ref="D7" r:id="rId14" xr:uid="{2A85C500-A9B4-4287-835B-E6EFFA1E0AE8}"/>
    <hyperlink ref="G7" r:id="rId15" xr:uid="{D59B8714-627D-434F-BB13-EDC218234267}"/>
    <hyperlink ref="C3" r:id="rId16" xr:uid="{C747310D-18FA-4775-9E48-7BC5F6688447}"/>
    <hyperlink ref="D3" r:id="rId17" xr:uid="{DB430433-5BCC-41EF-91EC-4979B99B45F6}"/>
    <hyperlink ref="G3" r:id="rId18" xr:uid="{07B63EF7-97BE-4100-ABD1-7D4BD690525E}"/>
    <hyperlink ref="C8" r:id="rId19" xr:uid="{D60D3267-F2B1-4F6C-A6E8-4FA658739943}"/>
    <hyperlink ref="D8" r:id="rId20" xr:uid="{56811386-B7B1-4E28-8870-3A7FF97311B5}"/>
    <hyperlink ref="G8" r:id="rId21" xr:uid="{85C480BD-0772-4650-827A-83660611EAEE}"/>
    <hyperlink ref="C9" r:id="rId22" xr:uid="{15A0E39A-A838-4F42-B7DF-269B200F2C76}"/>
    <hyperlink ref="D9" r:id="rId23" xr:uid="{C20277DD-54EE-4FBA-863F-E60475CF860A}"/>
    <hyperlink ref="G9" r:id="rId24" xr:uid="{BB451B42-A74B-4AB9-8F3C-8654D2DCD901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김정환</cp:lastModifiedBy>
  <dcterms:created xsi:type="dcterms:W3CDTF">2022-04-28T05:47:02Z</dcterms:created>
  <dcterms:modified xsi:type="dcterms:W3CDTF">2022-05-28T20:21:57Z</dcterms:modified>
</cp:coreProperties>
</file>