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hzhang/Documents/GitHub/Municipal-Boundary-Changes/results/t0020/"/>
    </mc:Choice>
  </mc:AlternateContent>
  <xr:revisionPtr revIDLastSave="0" documentId="13_ncr:1_{15EE829B-41C8-A043-A9AA-93576E892737}" xr6:coauthVersionLast="47" xr6:coauthVersionMax="47" xr10:uidLastSave="{00000000-0000-0000-0000-000000000000}"/>
  <bookViews>
    <workbookView xWindow="6460" yWindow="500" windowWidth="22340" windowHeight="14560" xr2:uid="{00000000-000D-0000-FFFF-FFFF00000000}"/>
  </bookViews>
  <sheets>
    <sheet name="diff_pval_formatted" sheetId="1" r:id="rId1"/>
    <sheet name="B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D7" i="1"/>
  <c r="D28" i="1"/>
  <c r="E14" i="2"/>
  <c r="E9" i="2"/>
  <c r="E4" i="2"/>
</calcChain>
</file>

<file path=xl/sharedStrings.xml><?xml version="1.0" encoding="utf-8"?>
<sst xmlns="http://schemas.openxmlformats.org/spreadsheetml/2006/main" count="100" uniqueCount="79">
  <si>
    <t>Covered</t>
  </si>
  <si>
    <t>Difference</t>
  </si>
  <si>
    <t>Characteristics of Municipalities</t>
  </si>
  <si>
    <t>% Annexed</t>
  </si>
  <si>
    <t>% Annexed Territory With Lower Black Composition</t>
  </si>
  <si>
    <t>% Annexed Territory With Lower Non-Black Minority Composition</t>
  </si>
  <si>
    <t xml:space="preserve">Population </t>
  </si>
  <si>
    <t xml:space="preserve">Population Density </t>
  </si>
  <si>
    <t>Black Composition</t>
  </si>
  <si>
    <t>Non-Black Minority Composition</t>
  </si>
  <si>
    <t>% Poverty</t>
  </si>
  <si>
    <t>5.24%**</t>
  </si>
  <si>
    <t>% Black Population in Poverty</t>
  </si>
  <si>
    <t>% Non-Black Minority Population in Poverty</t>
  </si>
  <si>
    <t>% Owner-Occupied Housing Units</t>
  </si>
  <si>
    <t>Median Home Value</t>
  </si>
  <si>
    <t>Median Household Income</t>
  </si>
  <si>
    <t>Annexable Territory Has Greater White Composition</t>
  </si>
  <si>
    <t>Characteristics of Annexable Blocks</t>
  </si>
  <si>
    <t>% Population Earning &gt;$3,333 a Month</t>
  </si>
  <si>
    <t>% of Jobs in Retail or Manufacturing</t>
  </si>
  <si>
    <r>
      <rPr>
        <i/>
        <sz val="12"/>
        <color theme="1"/>
        <rFont val="Times New Roman"/>
        <family val="1"/>
      </rPr>
      <t>Notes:</t>
    </r>
    <r>
      <rPr>
        <sz val="12"/>
        <color theme="1"/>
        <rFont val="Times New Roman"/>
        <family val="1"/>
      </rPr>
      <t xml:space="preserve"> *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&lt; 0.05; ** </t>
    </r>
    <r>
      <rPr>
        <i/>
        <sz val="12"/>
        <color theme="1"/>
        <rFont val="Times New Roman"/>
        <family val="1"/>
      </rPr>
      <t>p</t>
    </r>
    <r>
      <rPr>
        <sz val="12"/>
        <color theme="1"/>
        <rFont val="Times New Roman"/>
        <family val="1"/>
      </rPr>
      <t xml:space="preserve"> &lt; 0.01; two-tailed tests; $ values adjusted to 2020 amounts</t>
    </r>
  </si>
  <si>
    <t>Outcomes</t>
  </si>
  <si>
    <t xml:space="preserve">N </t>
  </si>
  <si>
    <t xml:space="preserve">- </t>
  </si>
  <si>
    <t>-</t>
  </si>
  <si>
    <t>Characteristics of Annexations (for Annexing Municipalities Only)</t>
  </si>
  <si>
    <t>Total Area (Acres)</t>
  </si>
  <si>
    <t>Total Population</t>
  </si>
  <si>
    <t>2000-2007</t>
  </si>
  <si>
    <t>BAS</t>
  </si>
  <si>
    <t>Not Annexing</t>
  </si>
  <si>
    <t>Annexing</t>
  </si>
  <si>
    <t>% Validated</t>
  </si>
  <si>
    <t>Author</t>
  </si>
  <si>
    <t xml:space="preserve">Not Annexing </t>
  </si>
  <si>
    <t>2007-2013</t>
  </si>
  <si>
    <t>2014-2020</t>
  </si>
  <si>
    <t>2945.34*</t>
  </si>
  <si>
    <t>-303.99**</t>
  </si>
  <si>
    <t>5.31%**</t>
  </si>
  <si>
    <t>3.35%**</t>
  </si>
  <si>
    <t>2.69%**</t>
  </si>
  <si>
    <t>1.93%**</t>
  </si>
  <si>
    <t>18.75%**</t>
  </si>
  <si>
    <t>5.15%**</t>
  </si>
  <si>
    <t>5.50%**</t>
  </si>
  <si>
    <t>14.33%**</t>
  </si>
  <si>
    <t>4.41%**</t>
  </si>
  <si>
    <t>-4.89%**</t>
  </si>
  <si>
    <t>15,440.51**</t>
  </si>
  <si>
    <t>-4,317.15**</t>
  </si>
  <si>
    <t>3.21%**</t>
  </si>
  <si>
    <t>14.55%**</t>
  </si>
  <si>
    <t>7.26%**</t>
  </si>
  <si>
    <t>-4.55%**</t>
  </si>
  <si>
    <t>3.55%**</t>
  </si>
  <si>
    <t>3293.09**</t>
  </si>
  <si>
    <t>-294.68**</t>
  </si>
  <si>
    <t>19.31%**</t>
  </si>
  <si>
    <t>5.34%**</t>
  </si>
  <si>
    <t>12.03%**</t>
  </si>
  <si>
    <t>3.48%**</t>
  </si>
  <si>
    <t>-5.14%**</t>
  </si>
  <si>
    <t>-8,758.07**</t>
  </si>
  <si>
    <t>-4,983.94**</t>
  </si>
  <si>
    <t>2.76%**</t>
  </si>
  <si>
    <t>13.55%**</t>
  </si>
  <si>
    <t>8.37%**</t>
  </si>
  <si>
    <t>-3.48%**</t>
  </si>
  <si>
    <t>-3.37%**</t>
  </si>
  <si>
    <t>4.03%**</t>
  </si>
  <si>
    <t>967**</t>
  </si>
  <si>
    <t>77*</t>
  </si>
  <si>
    <t>7</t>
  </si>
  <si>
    <t>143**</t>
  </si>
  <si>
    <r>
      <t>Mean, Pre-</t>
    </r>
    <r>
      <rPr>
        <i/>
        <u/>
        <sz val="12"/>
        <color theme="1"/>
        <rFont val="Times New Roman"/>
        <family val="1"/>
      </rPr>
      <t>Shelby County</t>
    </r>
    <r>
      <rPr>
        <u/>
        <sz val="12"/>
        <color theme="1"/>
        <rFont val="Times New Roman"/>
        <family val="1"/>
      </rPr>
      <t xml:space="preserve"> (2007-2013)</t>
    </r>
  </si>
  <si>
    <r>
      <t>Mean, Post-</t>
    </r>
    <r>
      <rPr>
        <i/>
        <u/>
        <sz val="12"/>
        <color theme="1"/>
        <rFont val="Times New Roman"/>
        <family val="1"/>
      </rPr>
      <t>Shelby County</t>
    </r>
    <r>
      <rPr>
        <u/>
        <sz val="12"/>
        <color theme="1"/>
        <rFont val="Times New Roman"/>
        <family val="1"/>
      </rPr>
      <t xml:space="preserve"> (2014-2020)</t>
    </r>
  </si>
  <si>
    <t>Not Covered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</si>
</sst>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u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u/>
      <sz val="12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18" fillId="0" borderId="0" xfId="0" applyFont="1"/>
    <xf numFmtId="0" fontId="20" fillId="0" borderId="0" xfId="0" applyFont="1"/>
    <xf numFmtId="0" fontId="18" fillId="0" borderId="0" xfId="0" applyFont="1" applyAlignment="1">
      <alignment horizontal="right"/>
    </xf>
    <xf numFmtId="2" fontId="18" fillId="0" borderId="0" xfId="0" applyNumberFormat="1" applyFont="1"/>
    <xf numFmtId="10" fontId="18" fillId="0" borderId="0" xfId="0" applyNumberFormat="1" applyFont="1" applyAlignment="1">
      <alignment horizontal="right"/>
    </xf>
    <xf numFmtId="10" fontId="18" fillId="0" borderId="0" xfId="2" applyNumberFormat="1" applyFont="1" applyAlignment="1">
      <alignment horizontal="right"/>
    </xf>
    <xf numFmtId="4" fontId="18" fillId="0" borderId="0" xfId="0" applyNumberFormat="1" applyFont="1" applyAlignment="1">
      <alignment horizontal="right"/>
    </xf>
    <xf numFmtId="0" fontId="18" fillId="0" borderId="10" xfId="0" applyFont="1" applyBorder="1"/>
    <xf numFmtId="0" fontId="18" fillId="0" borderId="10" xfId="0" applyFont="1" applyBorder="1" applyAlignment="1">
      <alignment horizontal="right"/>
    </xf>
    <xf numFmtId="0" fontId="20" fillId="0" borderId="0" xfId="0" applyFont="1" applyAlignment="1">
      <alignment horizontal="left"/>
    </xf>
    <xf numFmtId="3" fontId="18" fillId="0" borderId="0" xfId="0" applyNumberFormat="1" applyFont="1" applyAlignment="1">
      <alignment horizontal="right"/>
    </xf>
    <xf numFmtId="0" fontId="18" fillId="0" borderId="0" xfId="0" quotePrefix="1" applyFont="1" applyAlignment="1">
      <alignment horizontal="right"/>
    </xf>
    <xf numFmtId="1" fontId="18" fillId="0" borderId="0" xfId="2" applyNumberFormat="1" applyFont="1" applyAlignment="1">
      <alignment horizontal="right"/>
    </xf>
    <xf numFmtId="1" fontId="18" fillId="0" borderId="0" xfId="0" applyNumberFormat="1" applyFont="1" applyAlignment="1">
      <alignment horizontal="right"/>
    </xf>
    <xf numFmtId="0" fontId="18" fillId="0" borderId="11" xfId="0" applyFont="1" applyBorder="1"/>
    <xf numFmtId="0" fontId="18" fillId="0" borderId="12" xfId="0" applyFont="1" applyBorder="1"/>
    <xf numFmtId="164" fontId="18" fillId="0" borderId="0" xfId="1" applyNumberFormat="1" applyFont="1"/>
    <xf numFmtId="164" fontId="20" fillId="0" borderId="0" xfId="1" applyNumberFormat="1" applyFont="1"/>
    <xf numFmtId="4" fontId="18" fillId="0" borderId="0" xfId="1" applyNumberFormat="1" applyFont="1" applyAlignment="1">
      <alignment horizontal="right"/>
    </xf>
    <xf numFmtId="43" fontId="18" fillId="0" borderId="0" xfId="1" applyFont="1" applyAlignment="1">
      <alignment horizontal="right"/>
    </xf>
    <xf numFmtId="43" fontId="18" fillId="0" borderId="0" xfId="1" quotePrefix="1" applyFont="1" applyAlignment="1">
      <alignment horizontal="right"/>
    </xf>
    <xf numFmtId="10" fontId="18" fillId="0" borderId="0" xfId="2" quotePrefix="1" applyNumberFormat="1" applyFont="1" applyAlignment="1">
      <alignment horizontal="right"/>
    </xf>
    <xf numFmtId="4" fontId="18" fillId="0" borderId="0" xfId="1" quotePrefix="1" applyNumberFormat="1" applyFont="1" applyAlignment="1">
      <alignment horizontal="right"/>
    </xf>
    <xf numFmtId="4" fontId="18" fillId="0" borderId="0" xfId="0" quotePrefix="1" applyNumberFormat="1" applyFont="1" applyAlignment="1">
      <alignment horizontal="right"/>
    </xf>
    <xf numFmtId="1" fontId="18" fillId="0" borderId="0" xfId="0" quotePrefix="1" applyNumberFormat="1" applyFont="1" applyAlignment="1">
      <alignment horizontal="right"/>
    </xf>
    <xf numFmtId="2" fontId="18" fillId="0" borderId="0" xfId="0" quotePrefix="1" applyNumberFormat="1" applyFont="1" applyAlignment="1">
      <alignment horizontal="right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workbookViewId="0">
      <selection sqref="A1:G31"/>
    </sheetView>
  </sheetViews>
  <sheetFormatPr baseColWidth="10" defaultRowHeight="16" x14ac:dyDescent="0.2"/>
  <cols>
    <col min="1" max="1" width="57.6640625" customWidth="1"/>
    <col min="2" max="2" width="10.83203125" customWidth="1"/>
    <col min="3" max="3" width="11.33203125" customWidth="1"/>
    <col min="4" max="4" width="12" customWidth="1"/>
    <col min="5" max="5" width="10.6640625" customWidth="1"/>
    <col min="6" max="6" width="11.33203125" bestFit="1" customWidth="1"/>
    <col min="7" max="7" width="12.33203125" customWidth="1"/>
  </cols>
  <sheetData>
    <row r="1" spans="1:7" x14ac:dyDescent="0.2">
      <c r="A1" s="1"/>
      <c r="B1" s="27" t="s">
        <v>76</v>
      </c>
      <c r="C1" s="27"/>
      <c r="D1" s="27"/>
      <c r="E1" s="27" t="s">
        <v>77</v>
      </c>
      <c r="F1" s="27"/>
      <c r="G1" s="27"/>
    </row>
    <row r="2" spans="1:7" ht="17" thickBot="1" x14ac:dyDescent="0.25">
      <c r="A2" s="8"/>
      <c r="B2" s="9" t="s">
        <v>0</v>
      </c>
      <c r="C2" s="9" t="s">
        <v>78</v>
      </c>
      <c r="D2" s="9" t="s">
        <v>1</v>
      </c>
      <c r="E2" s="9" t="s">
        <v>0</v>
      </c>
      <c r="F2" s="9" t="s">
        <v>78</v>
      </c>
      <c r="G2" s="9" t="s">
        <v>1</v>
      </c>
    </row>
    <row r="3" spans="1:7" x14ac:dyDescent="0.2">
      <c r="A3" s="2" t="s">
        <v>23</v>
      </c>
      <c r="B3" s="11">
        <v>12328</v>
      </c>
      <c r="C3" s="11">
        <v>3529</v>
      </c>
      <c r="D3" s="12" t="s">
        <v>24</v>
      </c>
      <c r="E3" s="11">
        <v>12328</v>
      </c>
      <c r="F3" s="11">
        <v>3529</v>
      </c>
      <c r="G3" s="12" t="s">
        <v>25</v>
      </c>
    </row>
    <row r="4" spans="1:7" x14ac:dyDescent="0.2">
      <c r="A4" s="2" t="s">
        <v>22</v>
      </c>
      <c r="B4" s="3"/>
      <c r="C4" s="3"/>
      <c r="D4" s="3"/>
      <c r="E4" s="3"/>
      <c r="F4" s="3"/>
      <c r="G4" s="3"/>
    </row>
    <row r="5" spans="1:7" x14ac:dyDescent="0.2">
      <c r="A5" s="3" t="s">
        <v>3</v>
      </c>
      <c r="B5" s="6">
        <v>0.25403568394222598</v>
      </c>
      <c r="C5" s="6">
        <v>0.20095732597760799</v>
      </c>
      <c r="D5" s="22" t="s">
        <v>40</v>
      </c>
      <c r="E5" s="6">
        <v>0.12206173888416801</v>
      </c>
      <c r="F5" s="6">
        <v>9.5164692519876595E-2</v>
      </c>
      <c r="G5" s="22" t="s">
        <v>42</v>
      </c>
    </row>
    <row r="6" spans="1:7" x14ac:dyDescent="0.2">
      <c r="A6" s="3" t="s">
        <v>4</v>
      </c>
      <c r="B6" s="6">
        <v>3.9082412914188597E-2</v>
      </c>
      <c r="C6" s="6">
        <v>5.5979230894045101E-3</v>
      </c>
      <c r="D6" s="22" t="s">
        <v>41</v>
      </c>
      <c r="E6" s="6">
        <v>2.3506088926649599E-2</v>
      </c>
      <c r="F6" s="6">
        <v>4.2187246470874497E-3</v>
      </c>
      <c r="G6" s="22" t="s">
        <v>43</v>
      </c>
    </row>
    <row r="7" spans="1:7" x14ac:dyDescent="0.2">
      <c r="A7" s="3" t="s">
        <v>5</v>
      </c>
      <c r="B7" s="6">
        <v>0.11781365052393</v>
      </c>
      <c r="C7" s="6">
        <v>0.121126074963491</v>
      </c>
      <c r="D7" s="6">
        <f t="shared" ref="D7" si="0">B7-C7</f>
        <v>-3.3124244395609931E-3</v>
      </c>
      <c r="E7" s="6">
        <v>4.2197677711696399E-2</v>
      </c>
      <c r="F7" s="6">
        <v>4.1051435988966399E-2</v>
      </c>
      <c r="G7" s="6">
        <f t="shared" ref="G7" si="1">E7-F7</f>
        <v>1.1462417227300001E-3</v>
      </c>
    </row>
    <row r="8" spans="1:7" x14ac:dyDescent="0.2">
      <c r="A8" s="10" t="s">
        <v>26</v>
      </c>
      <c r="B8" s="6"/>
      <c r="C8" s="6"/>
      <c r="D8" s="5"/>
      <c r="E8" s="5"/>
      <c r="F8" s="5"/>
      <c r="G8" s="5"/>
    </row>
    <row r="9" spans="1:7" x14ac:dyDescent="0.2">
      <c r="A9" s="3" t="s">
        <v>28</v>
      </c>
      <c r="B9" s="13">
        <v>272</v>
      </c>
      <c r="C9" s="13">
        <v>195</v>
      </c>
      <c r="D9" s="25" t="s">
        <v>73</v>
      </c>
      <c r="E9" s="14">
        <v>159</v>
      </c>
      <c r="F9" s="14">
        <v>152</v>
      </c>
      <c r="G9" s="26" t="s">
        <v>74</v>
      </c>
    </row>
    <row r="10" spans="1:7" x14ac:dyDescent="0.2">
      <c r="A10" s="3" t="s">
        <v>27</v>
      </c>
      <c r="B10" s="13">
        <v>1098</v>
      </c>
      <c r="C10" s="13">
        <v>131</v>
      </c>
      <c r="D10" s="25" t="s">
        <v>72</v>
      </c>
      <c r="E10" s="14">
        <v>368</v>
      </c>
      <c r="F10" s="14">
        <v>225</v>
      </c>
      <c r="G10" s="26" t="s">
        <v>75</v>
      </c>
    </row>
    <row r="11" spans="1:7" x14ac:dyDescent="0.2">
      <c r="A11" s="3"/>
      <c r="B11" s="6"/>
      <c r="C11" s="6"/>
      <c r="D11" s="5"/>
      <c r="E11" s="5"/>
      <c r="F11" s="5"/>
      <c r="G11" s="5"/>
    </row>
    <row r="12" spans="1:7" x14ac:dyDescent="0.2">
      <c r="A12" s="10" t="s">
        <v>2</v>
      </c>
      <c r="B12" s="6"/>
      <c r="C12" s="6"/>
      <c r="D12" s="5"/>
      <c r="E12" s="5"/>
      <c r="F12" s="5"/>
      <c r="G12" s="5"/>
    </row>
    <row r="13" spans="1:7" x14ac:dyDescent="0.2">
      <c r="A13" s="3" t="s">
        <v>6</v>
      </c>
      <c r="B13" s="20">
        <v>11047.0356839422</v>
      </c>
      <c r="C13" s="20">
        <v>8101.6987668343299</v>
      </c>
      <c r="D13" s="21" t="s">
        <v>38</v>
      </c>
      <c r="E13" s="7">
        <v>11909.670914754999</v>
      </c>
      <c r="F13" s="7">
        <v>8616.5830764238199</v>
      </c>
      <c r="G13" s="23" t="s">
        <v>57</v>
      </c>
    </row>
    <row r="14" spans="1:7" x14ac:dyDescent="0.2">
      <c r="A14" s="3" t="s">
        <v>7</v>
      </c>
      <c r="B14" s="20">
        <v>930.976180700084</v>
      </c>
      <c r="C14" s="20">
        <v>1234.96185850747</v>
      </c>
      <c r="D14" s="21" t="s">
        <v>39</v>
      </c>
      <c r="E14" s="7">
        <v>855.751576493882</v>
      </c>
      <c r="F14" s="7">
        <v>1150.43330039939</v>
      </c>
      <c r="G14" s="23" t="s">
        <v>58</v>
      </c>
    </row>
    <row r="15" spans="1:7" x14ac:dyDescent="0.2">
      <c r="A15" s="3" t="s">
        <v>8</v>
      </c>
      <c r="B15" s="6">
        <v>0.22200375733153399</v>
      </c>
      <c r="C15" s="6">
        <v>3.4459937475933802E-2</v>
      </c>
      <c r="D15" s="22" t="s">
        <v>44</v>
      </c>
      <c r="E15" s="6">
        <v>0.230223630856737</v>
      </c>
      <c r="F15" s="6">
        <v>3.71463784251502E-2</v>
      </c>
      <c r="G15" s="22" t="s">
        <v>59</v>
      </c>
    </row>
    <row r="16" spans="1:7" x14ac:dyDescent="0.2">
      <c r="A16" s="3" t="s">
        <v>9</v>
      </c>
      <c r="B16" s="6">
        <v>0.14541250956916299</v>
      </c>
      <c r="C16" s="6">
        <v>9.3906594222361403E-2</v>
      </c>
      <c r="D16" s="22" t="s">
        <v>45</v>
      </c>
      <c r="E16" s="6">
        <v>0.166871685683917</v>
      </c>
      <c r="F16" s="6">
        <v>0.11348584690793399</v>
      </c>
      <c r="G16" s="22" t="s">
        <v>60</v>
      </c>
    </row>
    <row r="17" spans="1:7" x14ac:dyDescent="0.2">
      <c r="A17" s="3" t="s">
        <v>10</v>
      </c>
      <c r="B17" s="6">
        <v>0.200010903301586</v>
      </c>
      <c r="C17" s="6">
        <v>0.144982460266458</v>
      </c>
      <c r="D17" s="22" t="s">
        <v>46</v>
      </c>
      <c r="E17" s="6">
        <v>0.20935876678319201</v>
      </c>
      <c r="F17" s="6">
        <v>0.15700233344097</v>
      </c>
      <c r="G17" s="22" t="s">
        <v>11</v>
      </c>
    </row>
    <row r="18" spans="1:7" x14ac:dyDescent="0.2">
      <c r="A18" s="3" t="s">
        <v>12</v>
      </c>
      <c r="B18" s="6">
        <v>0.25040503308081502</v>
      </c>
      <c r="C18" s="6">
        <v>0.107151015625573</v>
      </c>
      <c r="D18" s="22" t="s">
        <v>47</v>
      </c>
      <c r="E18" s="6">
        <v>0.27558798242966598</v>
      </c>
      <c r="F18" s="6">
        <v>0.15524125827900401</v>
      </c>
      <c r="G18" s="22" t="s">
        <v>61</v>
      </c>
    </row>
    <row r="19" spans="1:7" x14ac:dyDescent="0.2">
      <c r="A19" s="3" t="s">
        <v>13</v>
      </c>
      <c r="B19" s="6">
        <v>0.17665810056526299</v>
      </c>
      <c r="C19" s="6">
        <v>0.13257298441082899</v>
      </c>
      <c r="D19" s="22" t="s">
        <v>48</v>
      </c>
      <c r="E19" s="6">
        <v>0.185761398776913</v>
      </c>
      <c r="F19" s="6">
        <v>0.150948137810896</v>
      </c>
      <c r="G19" s="22" t="s">
        <v>62</v>
      </c>
    </row>
    <row r="20" spans="1:7" x14ac:dyDescent="0.2">
      <c r="A20" s="3" t="s">
        <v>14</v>
      </c>
      <c r="B20" s="6">
        <v>0.691514805318731</v>
      </c>
      <c r="C20" s="6">
        <v>0.74038492109259502</v>
      </c>
      <c r="D20" s="22" t="s">
        <v>49</v>
      </c>
      <c r="E20" s="6">
        <v>0.65969655701554197</v>
      </c>
      <c r="F20" s="6">
        <v>0.71105039056254205</v>
      </c>
      <c r="G20" s="22" t="s">
        <v>63</v>
      </c>
    </row>
    <row r="21" spans="1:7" x14ac:dyDescent="0.2">
      <c r="A21" s="3" t="s">
        <v>15</v>
      </c>
      <c r="B21" s="19">
        <v>129159.360016992</v>
      </c>
      <c r="C21" s="19">
        <v>144599.87138597801</v>
      </c>
      <c r="D21" s="23" t="s">
        <v>50</v>
      </c>
      <c r="E21" s="7">
        <v>123444.657123572</v>
      </c>
      <c r="F21" s="7">
        <v>132202.73040862099</v>
      </c>
      <c r="G21" s="24" t="s">
        <v>64</v>
      </c>
    </row>
    <row r="22" spans="1:7" x14ac:dyDescent="0.2">
      <c r="A22" s="3" t="s">
        <v>16</v>
      </c>
      <c r="B22" s="19">
        <v>48101.816212121201</v>
      </c>
      <c r="C22" s="19">
        <v>52418.968598355699</v>
      </c>
      <c r="D22" s="23" t="s">
        <v>51</v>
      </c>
      <c r="E22" s="7">
        <v>46557.751406117197</v>
      </c>
      <c r="F22" s="7">
        <v>51541.692891989798</v>
      </c>
      <c r="G22" s="24" t="s">
        <v>65</v>
      </c>
    </row>
    <row r="23" spans="1:7" x14ac:dyDescent="0.2">
      <c r="A23" s="3" t="s">
        <v>17</v>
      </c>
      <c r="B23" s="6">
        <v>0.64712546020957196</v>
      </c>
      <c r="C23" s="6">
        <v>0.61504137595326902</v>
      </c>
      <c r="D23" s="22" t="s">
        <v>52</v>
      </c>
      <c r="E23" s="6">
        <v>0.64061172472387395</v>
      </c>
      <c r="F23" s="6">
        <v>0.61301314294986198</v>
      </c>
      <c r="G23" s="22" t="s">
        <v>66</v>
      </c>
    </row>
    <row r="24" spans="1:7" x14ac:dyDescent="0.2">
      <c r="A24" s="2" t="s">
        <v>18</v>
      </c>
      <c r="B24" s="3"/>
      <c r="C24" s="3"/>
      <c r="D24" s="3"/>
      <c r="E24" s="3"/>
      <c r="F24" s="3"/>
      <c r="G24" s="6"/>
    </row>
    <row r="25" spans="1:7" x14ac:dyDescent="0.2">
      <c r="A25" s="3" t="s">
        <v>8</v>
      </c>
      <c r="B25" s="6">
        <v>0.165756212644429</v>
      </c>
      <c r="C25" s="6">
        <v>2.0274968121515899E-2</v>
      </c>
      <c r="D25" s="22" t="s">
        <v>53</v>
      </c>
      <c r="E25" s="6">
        <v>0.155010636323867</v>
      </c>
      <c r="F25" s="6">
        <v>1.9483059895855501E-2</v>
      </c>
      <c r="G25" s="22" t="s">
        <v>67</v>
      </c>
    </row>
    <row r="26" spans="1:7" x14ac:dyDescent="0.2">
      <c r="A26" s="3" t="s">
        <v>9</v>
      </c>
      <c r="B26" s="6">
        <v>0.14664525418395899</v>
      </c>
      <c r="C26" s="6">
        <v>7.4059515606246004E-2</v>
      </c>
      <c r="D26" s="22" t="s">
        <v>54</v>
      </c>
      <c r="E26" s="6">
        <v>0.18173287770718899</v>
      </c>
      <c r="F26" s="6">
        <v>9.8033030740427102E-2</v>
      </c>
      <c r="G26" s="22" t="s">
        <v>68</v>
      </c>
    </row>
    <row r="27" spans="1:7" x14ac:dyDescent="0.2">
      <c r="A27" s="3" t="s">
        <v>14</v>
      </c>
      <c r="B27" s="6">
        <v>0.68744662158111802</v>
      </c>
      <c r="C27" s="6">
        <v>0.732972364354462</v>
      </c>
      <c r="D27" s="22" t="s">
        <v>55</v>
      </c>
      <c r="E27" s="6">
        <v>0.75990405482159495</v>
      </c>
      <c r="F27" s="6">
        <v>0.79465677348138297</v>
      </c>
      <c r="G27" s="22" t="s">
        <v>69</v>
      </c>
    </row>
    <row r="28" spans="1:7" x14ac:dyDescent="0.2">
      <c r="A28" s="3" t="s">
        <v>19</v>
      </c>
      <c r="B28" s="6">
        <v>0.26758391277718102</v>
      </c>
      <c r="C28" s="6">
        <v>0.27021779735117202</v>
      </c>
      <c r="D28" s="6">
        <f t="shared" ref="D28" si="2">B28-C28</f>
        <v>-2.6338845739909966E-3</v>
      </c>
      <c r="E28" s="6">
        <v>0.30198442902963801</v>
      </c>
      <c r="F28" s="6">
        <v>0.33564010723357801</v>
      </c>
      <c r="G28" s="22" t="s">
        <v>70</v>
      </c>
    </row>
    <row r="29" spans="1:7" x14ac:dyDescent="0.2">
      <c r="A29" s="3" t="s">
        <v>20</v>
      </c>
      <c r="B29" s="6">
        <v>0.14765432155351299</v>
      </c>
      <c r="C29" s="6">
        <v>0.112144636518257</v>
      </c>
      <c r="D29" s="22" t="s">
        <v>56</v>
      </c>
      <c r="E29" s="6">
        <v>0.200398240304516</v>
      </c>
      <c r="F29" s="6">
        <v>0.16005679670673301</v>
      </c>
      <c r="G29" s="22" t="s">
        <v>71</v>
      </c>
    </row>
    <row r="30" spans="1:7" x14ac:dyDescent="0.2">
      <c r="A30" s="1"/>
      <c r="B30" s="1"/>
      <c r="C30" s="1"/>
      <c r="D30" s="1"/>
      <c r="E30" s="1"/>
      <c r="F30" s="1"/>
      <c r="G30" s="1"/>
    </row>
    <row r="31" spans="1:7" x14ac:dyDescent="0.2">
      <c r="A31" s="1" t="s">
        <v>21</v>
      </c>
      <c r="B31" s="1"/>
      <c r="C31" s="1"/>
      <c r="D31" s="1"/>
      <c r="E31" s="1"/>
      <c r="F31" s="1"/>
      <c r="G31" s="1"/>
    </row>
  </sheetData>
  <mergeCells count="2">
    <mergeCell ref="B1:D1"/>
    <mergeCell ref="E1:G1"/>
  </mergeCells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4"/>
  <sheetViews>
    <sheetView workbookViewId="0">
      <selection sqref="A1:E14"/>
    </sheetView>
  </sheetViews>
  <sheetFormatPr baseColWidth="10" defaultRowHeight="16" x14ac:dyDescent="0.2"/>
  <cols>
    <col min="2" max="2" width="13" bestFit="1" customWidth="1"/>
    <col min="3" max="3" width="12.5" bestFit="1" customWidth="1"/>
  </cols>
  <sheetData>
    <row r="1" spans="1:5" ht="17" thickBot="1" x14ac:dyDescent="0.25">
      <c r="A1" s="8" t="s">
        <v>29</v>
      </c>
      <c r="B1" s="1"/>
      <c r="C1" s="29" t="s">
        <v>30</v>
      </c>
      <c r="D1" s="29"/>
      <c r="E1" s="1"/>
    </row>
    <row r="2" spans="1:5" x14ac:dyDescent="0.2">
      <c r="A2" s="1"/>
      <c r="B2" s="1"/>
      <c r="C2" s="15" t="s">
        <v>31</v>
      </c>
      <c r="D2" s="15" t="s">
        <v>32</v>
      </c>
      <c r="E2" s="1" t="s">
        <v>33</v>
      </c>
    </row>
    <row r="3" spans="1:5" x14ac:dyDescent="0.2">
      <c r="A3" s="28" t="s">
        <v>34</v>
      </c>
      <c r="B3" s="16" t="s">
        <v>35</v>
      </c>
      <c r="C3" s="17">
        <v>13184</v>
      </c>
      <c r="D3" s="17">
        <v>0</v>
      </c>
      <c r="E3" s="1"/>
    </row>
    <row r="4" spans="1:5" x14ac:dyDescent="0.2">
      <c r="A4" s="28"/>
      <c r="B4" s="16" t="s">
        <v>32</v>
      </c>
      <c r="C4" s="17">
        <v>177</v>
      </c>
      <c r="D4" s="18">
        <v>2496</v>
      </c>
      <c r="E4" s="4">
        <f xml:space="preserve"> (D4/(D4+C4))*100</f>
        <v>93.378226711560046</v>
      </c>
    </row>
    <row r="5" spans="1:5" x14ac:dyDescent="0.2">
      <c r="A5" s="1"/>
      <c r="B5" s="1"/>
      <c r="C5" s="1"/>
      <c r="D5" s="1"/>
      <c r="E5" s="1"/>
    </row>
    <row r="6" spans="1:5" ht="17" thickBot="1" x14ac:dyDescent="0.25">
      <c r="A6" s="8" t="s">
        <v>36</v>
      </c>
      <c r="B6" s="1"/>
      <c r="C6" s="29" t="s">
        <v>30</v>
      </c>
      <c r="D6" s="29"/>
      <c r="E6" s="1"/>
    </row>
    <row r="7" spans="1:5" x14ac:dyDescent="0.2">
      <c r="A7" s="1"/>
      <c r="B7" s="1"/>
      <c r="C7" s="15" t="s">
        <v>31</v>
      </c>
      <c r="D7" s="15" t="s">
        <v>32</v>
      </c>
      <c r="E7" s="1" t="s">
        <v>33</v>
      </c>
    </row>
    <row r="8" spans="1:5" x14ac:dyDescent="0.2">
      <c r="A8" s="28" t="s">
        <v>34</v>
      </c>
      <c r="B8" s="16" t="s">
        <v>35</v>
      </c>
      <c r="C8" s="17">
        <v>12483</v>
      </c>
      <c r="D8" s="17">
        <v>0</v>
      </c>
      <c r="E8" s="1"/>
    </row>
    <row r="9" spans="1:5" x14ac:dyDescent="0.2">
      <c r="A9" s="28"/>
      <c r="B9" s="16" t="s">
        <v>32</v>
      </c>
      <c r="C9" s="17">
        <v>869</v>
      </c>
      <c r="D9" s="18">
        <v>2505</v>
      </c>
      <c r="E9" s="4">
        <f xml:space="preserve"> (D9/(D9+C9))*100</f>
        <v>74.244220509780675</v>
      </c>
    </row>
    <row r="10" spans="1:5" x14ac:dyDescent="0.2">
      <c r="A10" s="1"/>
      <c r="B10" s="1"/>
      <c r="C10" s="1"/>
      <c r="D10" s="1"/>
      <c r="E10" s="1"/>
    </row>
    <row r="11" spans="1:5" ht="17" thickBot="1" x14ac:dyDescent="0.25">
      <c r="A11" s="8" t="s">
        <v>37</v>
      </c>
      <c r="B11" s="1"/>
      <c r="C11" s="27" t="s">
        <v>30</v>
      </c>
      <c r="D11" s="27"/>
      <c r="E11" s="1"/>
    </row>
    <row r="12" spans="1:5" x14ac:dyDescent="0.2">
      <c r="A12" s="1"/>
      <c r="B12" s="1"/>
      <c r="C12" s="15" t="s">
        <v>31</v>
      </c>
      <c r="D12" s="15" t="s">
        <v>32</v>
      </c>
      <c r="E12" s="1" t="s">
        <v>33</v>
      </c>
    </row>
    <row r="13" spans="1:5" x14ac:dyDescent="0.2">
      <c r="A13" s="28" t="s">
        <v>34</v>
      </c>
      <c r="B13" s="16" t="s">
        <v>35</v>
      </c>
      <c r="C13" s="17">
        <v>14253</v>
      </c>
      <c r="D13" s="17">
        <v>0</v>
      </c>
      <c r="E13" s="1"/>
    </row>
    <row r="14" spans="1:5" x14ac:dyDescent="0.2">
      <c r="A14" s="28"/>
      <c r="B14" s="16" t="s">
        <v>32</v>
      </c>
      <c r="C14" s="17">
        <v>1242</v>
      </c>
      <c r="D14" s="18">
        <v>362</v>
      </c>
      <c r="E14" s="4">
        <f xml:space="preserve"> (D14/(D14+C14))*100</f>
        <v>22.568578553615957</v>
      </c>
    </row>
  </sheetData>
  <mergeCells count="6">
    <mergeCell ref="A13:A14"/>
    <mergeCell ref="C1:D1"/>
    <mergeCell ref="A3:A4"/>
    <mergeCell ref="C6:D6"/>
    <mergeCell ref="A8:A9"/>
    <mergeCell ref="C11:D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diff_pval_formatted</vt:lpstr>
      <vt:lpstr>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2023-08-13T21:21:25Z</dcterms:created>
  <dcterms:modified xsi:type="dcterms:W3CDTF">2023-08-22T13:25:30Z</dcterms:modified>
</cp:coreProperties>
</file>