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2A503AA1-5CB4-4A16-923D-362FE2BA89C4}" xr6:coauthVersionLast="45" xr6:coauthVersionMax="45" xr10:uidLastSave="{00000000-0000-0000-0000-000000000000}"/>
  <bookViews>
    <workbookView xWindow="-28920" yWindow="-120" windowWidth="29040" windowHeight="15840" firstSheet="17" activeTab="23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</sheets>
  <definedNames>
    <definedName name="_xlnm._FilterDatabase" localSheetId="16" hidden="1">'2019EnergyDemand'!$AB$8:$AB$176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<sst xmlns="http://schemas.openxmlformats.org/spreadsheetml/2006/main" count="188" uniqueCount="126">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</sst>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styles" Target="styles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tabSelected="1" topLeftCell="C1" workbookViewId="0">
      <selection activeCell="H18" sqref="H18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opLeftCell="Z134" workbookViewId="0">
      <selection activeCell="AF148" sqref="AF148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 t="shared" ref="F5:F7" si="3"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4">ABS(K5-(N5*K5))</f>
        <v>4035.2350244999998</v>
      </c>
      <c r="N5" s="68">
        <f t="shared" ref="N5:N68" si="5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6">(($Q$4*COUNT($A$4:$A$171)/100))/(COUNT($A$4:$A$171))</f>
        <v>2.3397000000000001E-2</v>
      </c>
      <c r="P5" s="68"/>
      <c r="Q5" s="68"/>
      <c r="R5" s="72"/>
      <c r="V5">
        <f t="shared" ref="V5:V68" si="7">ABS(AB5)</f>
        <v>1.3436999999999998E-2</v>
      </c>
      <c r="W5">
        <f t="shared" ref="W5:W68" si="8">ABS(N5)</f>
        <v>1.1698500000000001E-2</v>
      </c>
      <c r="Y5" s="83">
        <v>690</v>
      </c>
      <c r="Z5" s="69">
        <f t="shared" ref="Z5:Z68" si="9">ABS(Y5-(AC5*Y5))</f>
        <v>671.45694000000003</v>
      </c>
      <c r="AA5" s="69">
        <f t="shared" ref="AA5:AA68" si="10">ABS(Y5-(AB5*Y5))</f>
        <v>699.27152999999998</v>
      </c>
      <c r="AB5" s="68">
        <f t="shared" ref="AB5:AB68" si="11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2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3">ABS(AH5-(AL5*AH5))</f>
        <v>70.109638000000004</v>
      </c>
      <c r="AJ5" s="69">
        <f t="shared" ref="AJ5:AJ68" si="14">ABS(AH5-(AK5*AH5))</f>
        <v>74</v>
      </c>
      <c r="AK5" s="68">
        <f t="shared" ref="AK5:AK68" si="15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6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 t="shared" si="3"/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4"/>
        <v>3950.2410955</v>
      </c>
      <c r="N6" s="68">
        <f t="shared" si="5"/>
        <v>1.1698500000000001E-2</v>
      </c>
      <c r="O6" s="71">
        <f t="shared" si="6"/>
        <v>2.3397000000000001E-2</v>
      </c>
      <c r="P6" s="68"/>
      <c r="Q6" s="68"/>
      <c r="R6" s="72"/>
      <c r="V6">
        <f t="shared" si="7"/>
        <v>1.3436999999999998E-2</v>
      </c>
      <c r="W6">
        <f t="shared" si="8"/>
        <v>1.1698500000000001E-2</v>
      </c>
      <c r="Y6" s="83">
        <v>682</v>
      </c>
      <c r="Z6" s="69">
        <f t="shared" si="9"/>
        <v>663.67193199999997</v>
      </c>
      <c r="AA6" s="69">
        <f t="shared" si="10"/>
        <v>691.16403400000002</v>
      </c>
      <c r="AB6" s="68">
        <f t="shared" si="11"/>
        <v>-1.3436999999999998E-2</v>
      </c>
      <c r="AC6" s="68">
        <f t="shared" si="12"/>
        <v>2.6873999999999995E-2</v>
      </c>
      <c r="AD6" s="68"/>
      <c r="AE6" s="68"/>
      <c r="AF6" s="72"/>
      <c r="AH6" s="83">
        <v>70</v>
      </c>
      <c r="AI6" s="69">
        <f t="shared" si="13"/>
        <v>67.22842</v>
      </c>
      <c r="AJ6" s="69">
        <f t="shared" si="14"/>
        <v>71.5</v>
      </c>
      <c r="AK6" s="68">
        <f t="shared" si="15"/>
        <v>-2.1428571428571429E-2</v>
      </c>
      <c r="AL6" s="68">
        <f t="shared" si="16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 t="shared" si="3"/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4"/>
        <v>3924.5452565000001</v>
      </c>
      <c r="N7" s="68">
        <f t="shared" si="5"/>
        <v>1.1698500000000001E-2</v>
      </c>
      <c r="O7" s="71">
        <f t="shared" si="6"/>
        <v>2.3397000000000001E-2</v>
      </c>
      <c r="P7" s="68"/>
      <c r="Q7" s="68"/>
      <c r="R7" s="72"/>
      <c r="V7">
        <f t="shared" si="7"/>
        <v>1.3436999999999998E-2</v>
      </c>
      <c r="W7">
        <f t="shared" si="8"/>
        <v>1.1698500000000001E-2</v>
      </c>
      <c r="Y7" s="83">
        <v>683</v>
      </c>
      <c r="Z7" s="69">
        <f t="shared" si="9"/>
        <v>664.64505799999995</v>
      </c>
      <c r="AA7" s="69">
        <f t="shared" si="10"/>
        <v>692.17747099999997</v>
      </c>
      <c r="AB7" s="68">
        <f t="shared" si="11"/>
        <v>-1.3436999999999998E-2</v>
      </c>
      <c r="AC7" s="68">
        <f t="shared" si="12"/>
        <v>2.6873999999999995E-2</v>
      </c>
      <c r="AD7" s="68"/>
      <c r="AE7" s="68"/>
      <c r="AF7" s="72"/>
      <c r="AH7" s="83">
        <v>71</v>
      </c>
      <c r="AI7" s="69">
        <f t="shared" si="13"/>
        <v>68.188826000000006</v>
      </c>
      <c r="AJ7" s="69">
        <f t="shared" si="14"/>
        <v>71.75</v>
      </c>
      <c r="AK7" s="68">
        <f t="shared" si="15"/>
        <v>-1.0563380281690141E-2</v>
      </c>
      <c r="AL7" s="68">
        <f t="shared" si="16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4"/>
        <v>3963.089015</v>
      </c>
      <c r="N8" s="68">
        <f t="shared" si="5"/>
        <v>1.1698500000000001E-2</v>
      </c>
      <c r="O8" s="71">
        <f t="shared" si="6"/>
        <v>2.3397000000000001E-2</v>
      </c>
      <c r="P8" s="68"/>
      <c r="Q8" s="68"/>
      <c r="R8" s="72"/>
      <c r="V8">
        <f t="shared" si="7"/>
        <v>1.3436999999999998E-2</v>
      </c>
      <c r="W8">
        <f t="shared" si="8"/>
        <v>1.1698500000000001E-2</v>
      </c>
      <c r="Y8" s="83">
        <v>700</v>
      </c>
      <c r="Z8" s="69">
        <f t="shared" si="9"/>
        <v>681.18820000000005</v>
      </c>
      <c r="AA8" s="69">
        <f t="shared" si="10"/>
        <v>709.40589999999997</v>
      </c>
      <c r="AB8" s="68">
        <f t="shared" si="11"/>
        <v>-1.3436999999999998E-2</v>
      </c>
      <c r="AC8" s="68">
        <f t="shared" si="12"/>
        <v>2.6873999999999995E-2</v>
      </c>
      <c r="AD8" s="68"/>
      <c r="AE8" s="68"/>
      <c r="AF8" s="72"/>
      <c r="AH8" s="83">
        <v>72</v>
      </c>
      <c r="AI8" s="69">
        <f t="shared" si="13"/>
        <v>69.149231999999998</v>
      </c>
      <c r="AJ8" s="69">
        <f t="shared" si="14"/>
        <v>72</v>
      </c>
      <c r="AK8" s="68">
        <f t="shared" si="15"/>
        <v>0</v>
      </c>
      <c r="AL8" s="68">
        <f t="shared" si="16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7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8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4"/>
        <v>4064.8840694999999</v>
      </c>
      <c r="N9" s="68">
        <f t="shared" si="5"/>
        <v>1.1698500000000001E-2</v>
      </c>
      <c r="O9" s="71">
        <f t="shared" si="6"/>
        <v>2.3397000000000001E-2</v>
      </c>
      <c r="P9" s="68"/>
      <c r="Q9" s="68"/>
      <c r="R9" s="72"/>
      <c r="V9">
        <f t="shared" si="7"/>
        <v>1.3436999999999998E-2</v>
      </c>
      <c r="W9">
        <f t="shared" si="8"/>
        <v>1.1698500000000001E-2</v>
      </c>
      <c r="Y9" s="83">
        <v>730</v>
      </c>
      <c r="Z9" s="69">
        <f t="shared" si="9"/>
        <v>710.38198</v>
      </c>
      <c r="AA9" s="69">
        <f t="shared" si="10"/>
        <v>739.80900999999994</v>
      </c>
      <c r="AB9" s="68">
        <f t="shared" si="11"/>
        <v>-1.3436999999999998E-2</v>
      </c>
      <c r="AC9" s="68">
        <f t="shared" si="12"/>
        <v>2.6873999999999995E-2</v>
      </c>
      <c r="AD9" s="68"/>
      <c r="AE9" s="68"/>
      <c r="AF9" s="72"/>
      <c r="AH9" s="83">
        <v>81</v>
      </c>
      <c r="AI9" s="69">
        <f t="shared" si="13"/>
        <v>77.792885999999996</v>
      </c>
      <c r="AJ9" s="69">
        <f t="shared" si="14"/>
        <v>75.5</v>
      </c>
      <c r="AK9" s="68">
        <f t="shared" si="15"/>
        <v>6.7901234567901231E-2</v>
      </c>
      <c r="AL9" s="68">
        <f t="shared" si="16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7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8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4"/>
        <v>4162.7259180000001</v>
      </c>
      <c r="N10" s="68">
        <f t="shared" si="5"/>
        <v>1.1698500000000001E-2</v>
      </c>
      <c r="O10" s="71">
        <f t="shared" si="6"/>
        <v>2.3397000000000001E-2</v>
      </c>
      <c r="P10" s="68"/>
      <c r="Q10" s="68"/>
      <c r="R10" s="72"/>
      <c r="V10">
        <f t="shared" si="7"/>
        <v>1.3436999999999998E-2</v>
      </c>
      <c r="W10">
        <f t="shared" si="8"/>
        <v>1.1698500000000001E-2</v>
      </c>
      <c r="Y10" s="83">
        <v>742</v>
      </c>
      <c r="Z10" s="69">
        <f t="shared" si="9"/>
        <v>722.05949199999998</v>
      </c>
      <c r="AA10" s="69">
        <f t="shared" si="10"/>
        <v>751.97025399999995</v>
      </c>
      <c r="AB10" s="68">
        <f t="shared" si="11"/>
        <v>-1.3436999999999998E-2</v>
      </c>
      <c r="AC10" s="68">
        <f t="shared" si="12"/>
        <v>2.6873999999999995E-2</v>
      </c>
      <c r="AD10" s="68"/>
      <c r="AE10" s="68"/>
      <c r="AF10" s="72"/>
      <c r="AH10" s="83">
        <v>85</v>
      </c>
      <c r="AI10" s="69">
        <f t="shared" si="13"/>
        <v>81.634510000000006</v>
      </c>
      <c r="AJ10" s="69">
        <f t="shared" si="14"/>
        <v>79.5</v>
      </c>
      <c r="AK10" s="68">
        <f t="shared" si="15"/>
        <v>6.4705882352941183E-2</v>
      </c>
      <c r="AL10" s="68">
        <f t="shared" si="16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7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8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4"/>
        <v>4594.2</v>
      </c>
      <c r="N11" s="68">
        <f t="shared" si="5"/>
        <v>-4.4848760518535362E-2</v>
      </c>
      <c r="O11" s="71">
        <f t="shared" si="6"/>
        <v>2.3397000000000001E-2</v>
      </c>
      <c r="P11" s="68"/>
      <c r="Q11" s="68"/>
      <c r="R11" s="72"/>
      <c r="V11">
        <f t="shared" si="7"/>
        <v>1.3436999999999998E-2</v>
      </c>
      <c r="W11">
        <f t="shared" si="8"/>
        <v>4.4848760518535362E-2</v>
      </c>
      <c r="Y11" s="83">
        <v>738</v>
      </c>
      <c r="Z11" s="69">
        <f t="shared" si="9"/>
        <v>718.16698799999995</v>
      </c>
      <c r="AA11" s="69">
        <f t="shared" si="10"/>
        <v>747.91650600000003</v>
      </c>
      <c r="AB11" s="68">
        <f t="shared" si="11"/>
        <v>-1.3436999999999998E-2</v>
      </c>
      <c r="AC11" s="68">
        <f t="shared" si="12"/>
        <v>2.6873999999999995E-2</v>
      </c>
      <c r="AD11" s="68"/>
      <c r="AE11" s="68"/>
      <c r="AF11" s="72"/>
      <c r="AH11" s="83">
        <v>85</v>
      </c>
      <c r="AI11" s="69">
        <f t="shared" si="13"/>
        <v>81.634510000000006</v>
      </c>
      <c r="AJ11" s="69">
        <f t="shared" si="14"/>
        <v>79.5</v>
      </c>
      <c r="AK11" s="68">
        <f t="shared" si="15"/>
        <v>6.4705882352941183E-2</v>
      </c>
      <c r="AL11" s="68">
        <f t="shared" si="16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7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8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4"/>
        <v>4481.6311669999996</v>
      </c>
      <c r="N12" s="68">
        <f t="shared" si="5"/>
        <v>2.3397000000000001E-2</v>
      </c>
      <c r="O12" s="71">
        <f t="shared" si="6"/>
        <v>2.3397000000000001E-2</v>
      </c>
      <c r="P12" s="68"/>
      <c r="Q12" s="68"/>
      <c r="R12" s="72"/>
      <c r="V12">
        <f t="shared" si="7"/>
        <v>1.3436999999999998E-2</v>
      </c>
      <c r="W12">
        <f t="shared" si="8"/>
        <v>2.3397000000000001E-2</v>
      </c>
      <c r="Y12" s="83">
        <v>742</v>
      </c>
      <c r="Z12" s="69">
        <f t="shared" si="9"/>
        <v>722.05949199999998</v>
      </c>
      <c r="AA12" s="69">
        <f t="shared" si="10"/>
        <v>751.97025399999995</v>
      </c>
      <c r="AB12" s="68">
        <f t="shared" si="11"/>
        <v>-1.3436999999999998E-2</v>
      </c>
      <c r="AC12" s="68">
        <f t="shared" si="12"/>
        <v>2.6873999999999995E-2</v>
      </c>
      <c r="AD12" s="68"/>
      <c r="AE12" s="68"/>
      <c r="AF12" s="72"/>
      <c r="AH12" s="83">
        <v>82</v>
      </c>
      <c r="AI12" s="69">
        <f t="shared" si="13"/>
        <v>78.753292000000002</v>
      </c>
      <c r="AJ12" s="69">
        <f t="shared" si="14"/>
        <v>76.5</v>
      </c>
      <c r="AK12" s="68">
        <f t="shared" si="15"/>
        <v>6.7073170731707321E-2</v>
      </c>
      <c r="AL12" s="68">
        <f t="shared" si="16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7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8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4"/>
        <v>4637.8876469999996</v>
      </c>
      <c r="N13" s="68">
        <f t="shared" si="5"/>
        <v>2.3397000000000001E-2</v>
      </c>
      <c r="O13" s="71">
        <f t="shared" si="6"/>
        <v>2.3397000000000001E-2</v>
      </c>
      <c r="P13" s="68"/>
      <c r="Q13" s="68"/>
      <c r="R13" s="72"/>
      <c r="V13">
        <f t="shared" si="7"/>
        <v>3.0774278215223095E-2</v>
      </c>
      <c r="W13">
        <f t="shared" si="8"/>
        <v>2.3397000000000001E-2</v>
      </c>
      <c r="Y13" s="83">
        <v>762</v>
      </c>
      <c r="Z13" s="69">
        <f t="shared" si="9"/>
        <v>741.52201200000002</v>
      </c>
      <c r="AA13" s="69">
        <f t="shared" si="10"/>
        <v>785.45</v>
      </c>
      <c r="AB13" s="68">
        <f t="shared" si="11"/>
        <v>-3.0774278215223095E-2</v>
      </c>
      <c r="AC13" s="68">
        <f t="shared" si="12"/>
        <v>2.6873999999999995E-2</v>
      </c>
      <c r="AD13" s="68"/>
      <c r="AE13" s="68"/>
      <c r="AF13" s="72"/>
      <c r="AH13" s="83">
        <v>79</v>
      </c>
      <c r="AI13" s="69">
        <f t="shared" si="13"/>
        <v>75.872073999999998</v>
      </c>
      <c r="AJ13" s="69">
        <f t="shared" si="14"/>
        <v>77</v>
      </c>
      <c r="AK13" s="68">
        <f t="shared" si="15"/>
        <v>2.5316455696202531E-2</v>
      </c>
      <c r="AL13" s="68">
        <f t="shared" si="16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7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8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4"/>
        <v>4982</v>
      </c>
      <c r="N14" s="68">
        <f t="shared" si="5"/>
        <v>-1.6319869441044473E-2</v>
      </c>
      <c r="O14" s="71">
        <f t="shared" si="6"/>
        <v>2.3397000000000001E-2</v>
      </c>
      <c r="P14" s="68"/>
      <c r="Q14" s="68"/>
      <c r="R14" s="72"/>
      <c r="V14">
        <f t="shared" si="7"/>
        <v>1.3120104438642298E-2</v>
      </c>
      <c r="W14">
        <f t="shared" si="8"/>
        <v>1.6319869441044473E-2</v>
      </c>
      <c r="Y14" s="83">
        <v>766</v>
      </c>
      <c r="Z14" s="69">
        <f t="shared" si="9"/>
        <v>745.41451600000005</v>
      </c>
      <c r="AA14" s="69">
        <f t="shared" si="10"/>
        <v>776.05</v>
      </c>
      <c r="AB14" s="68">
        <f t="shared" si="11"/>
        <v>-1.3120104438642298E-2</v>
      </c>
      <c r="AC14" s="68">
        <f t="shared" si="12"/>
        <v>2.6873999999999995E-2</v>
      </c>
      <c r="AD14" s="68"/>
      <c r="AE14" s="68"/>
      <c r="AF14" s="72"/>
      <c r="AH14" s="83">
        <v>77</v>
      </c>
      <c r="AI14" s="69">
        <f t="shared" si="13"/>
        <v>73.951262</v>
      </c>
      <c r="AJ14" s="69">
        <f t="shared" si="14"/>
        <v>75.75</v>
      </c>
      <c r="AK14" s="68">
        <f t="shared" si="15"/>
        <v>1.6233766233766232E-2</v>
      </c>
      <c r="AL14" s="68">
        <f t="shared" si="16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7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8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4"/>
        <v>5065</v>
      </c>
      <c r="N15" s="68">
        <f t="shared" si="5"/>
        <v>-1.1988011988011988E-2</v>
      </c>
      <c r="O15" s="71">
        <f t="shared" si="6"/>
        <v>2.3397000000000001E-2</v>
      </c>
      <c r="P15" s="68"/>
      <c r="Q15" s="68"/>
      <c r="R15" s="72"/>
      <c r="V15">
        <f t="shared" si="7"/>
        <v>4.413702239789196E-2</v>
      </c>
      <c r="W15">
        <f t="shared" si="8"/>
        <v>1.1988011988011988E-2</v>
      </c>
      <c r="Y15" s="83">
        <v>759</v>
      </c>
      <c r="Z15" s="69">
        <f t="shared" si="9"/>
        <v>738.60263399999997</v>
      </c>
      <c r="AA15" s="69">
        <f t="shared" si="10"/>
        <v>792.5</v>
      </c>
      <c r="AB15" s="68">
        <f t="shared" si="11"/>
        <v>-4.413702239789196E-2</v>
      </c>
      <c r="AC15" s="68">
        <f t="shared" si="12"/>
        <v>2.6873999999999995E-2</v>
      </c>
      <c r="AD15" s="68"/>
      <c r="AE15" s="68"/>
      <c r="AF15" s="72"/>
      <c r="AH15" s="83">
        <v>75</v>
      </c>
      <c r="AI15" s="69">
        <f t="shared" si="13"/>
        <v>72.030450000000002</v>
      </c>
      <c r="AJ15" s="69">
        <f t="shared" si="14"/>
        <v>75.900000000000006</v>
      </c>
      <c r="AK15" s="68">
        <f t="shared" si="15"/>
        <v>-1.2E-2</v>
      </c>
      <c r="AL15" s="68">
        <f t="shared" si="16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7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8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4"/>
        <v>5081</v>
      </c>
      <c r="N16" s="68">
        <f t="shared" si="5"/>
        <v>-1.1949810794662417E-2</v>
      </c>
      <c r="O16" s="71">
        <f t="shared" si="6"/>
        <v>2.3397000000000001E-2</v>
      </c>
      <c r="P16" s="68"/>
      <c r="Q16" s="68"/>
      <c r="R16" s="72"/>
      <c r="V16">
        <f t="shared" si="7"/>
        <v>8.9452603471295064E-2</v>
      </c>
      <c r="W16">
        <f t="shared" si="8"/>
        <v>1.1949810794662417E-2</v>
      </c>
      <c r="Y16" s="83">
        <v>749</v>
      </c>
      <c r="Z16" s="69">
        <f t="shared" si="9"/>
        <v>728.87137400000006</v>
      </c>
      <c r="AA16" s="69">
        <f t="shared" si="10"/>
        <v>816</v>
      </c>
      <c r="AB16" s="68">
        <f t="shared" si="11"/>
        <v>-8.9452603471295064E-2</v>
      </c>
      <c r="AC16" s="68">
        <f t="shared" si="12"/>
        <v>2.6873999999999995E-2</v>
      </c>
      <c r="AD16" s="68"/>
      <c r="AE16" s="68"/>
      <c r="AF16" s="72"/>
      <c r="AH16" s="83">
        <v>75</v>
      </c>
      <c r="AI16" s="69">
        <f t="shared" si="13"/>
        <v>72.030450000000002</v>
      </c>
      <c r="AJ16" s="69">
        <f t="shared" si="14"/>
        <v>75.900000000000006</v>
      </c>
      <c r="AK16" s="68">
        <f t="shared" si="15"/>
        <v>-1.2E-2</v>
      </c>
      <c r="AL16" s="68">
        <f t="shared" si="16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7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8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4"/>
        <v>5055</v>
      </c>
      <c r="N17" s="68">
        <f t="shared" si="5"/>
        <v>-1.2012012012012012E-2</v>
      </c>
      <c r="O17" s="71">
        <f t="shared" si="6"/>
        <v>2.3397000000000001E-2</v>
      </c>
      <c r="P17" s="68"/>
      <c r="Q17" s="68"/>
      <c r="R17" s="72"/>
      <c r="V17">
        <f t="shared" si="7"/>
        <v>1.3436999999999998E-2</v>
      </c>
      <c r="W17">
        <f t="shared" si="8"/>
        <v>1.2012012012012012E-2</v>
      </c>
      <c r="Y17" s="83">
        <v>733</v>
      </c>
      <c r="Z17" s="69">
        <f t="shared" si="9"/>
        <v>713.30135800000005</v>
      </c>
      <c r="AA17" s="69">
        <f t="shared" si="10"/>
        <v>742.84932100000003</v>
      </c>
      <c r="AB17" s="68">
        <f t="shared" si="11"/>
        <v>-1.3436999999999998E-2</v>
      </c>
      <c r="AC17" s="68">
        <f t="shared" si="12"/>
        <v>2.6873999999999995E-2</v>
      </c>
      <c r="AD17" s="68"/>
      <c r="AE17" s="68"/>
      <c r="AF17" s="72"/>
      <c r="AH17" s="83">
        <v>77</v>
      </c>
      <c r="AI17" s="69">
        <f t="shared" si="13"/>
        <v>73.951262</v>
      </c>
      <c r="AJ17" s="69">
        <f t="shared" si="14"/>
        <v>75.75</v>
      </c>
      <c r="AK17" s="68">
        <f t="shared" si="15"/>
        <v>1.6233766233766232E-2</v>
      </c>
      <c r="AL17" s="68">
        <f t="shared" si="16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7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8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4"/>
        <v>5030</v>
      </c>
      <c r="N18" s="68">
        <f t="shared" si="5"/>
        <v>-1.2072434607645875E-2</v>
      </c>
      <c r="O18" s="71">
        <f t="shared" si="6"/>
        <v>2.3397000000000001E-2</v>
      </c>
      <c r="P18" s="68"/>
      <c r="Q18" s="68"/>
      <c r="R18" s="72"/>
      <c r="V18">
        <f t="shared" si="7"/>
        <v>1.3436999999999998E-2</v>
      </c>
      <c r="W18">
        <f t="shared" si="8"/>
        <v>1.2072434607645875E-2</v>
      </c>
      <c r="Y18" s="83">
        <v>738</v>
      </c>
      <c r="Z18" s="69">
        <f t="shared" si="9"/>
        <v>718.16698799999995</v>
      </c>
      <c r="AA18" s="69">
        <f t="shared" si="10"/>
        <v>747.91650600000003</v>
      </c>
      <c r="AB18" s="68">
        <f t="shared" si="11"/>
        <v>-1.3436999999999998E-2</v>
      </c>
      <c r="AC18" s="68">
        <f t="shared" si="12"/>
        <v>2.6873999999999995E-2</v>
      </c>
      <c r="AD18" s="68"/>
      <c r="AE18" s="68"/>
      <c r="AF18" s="72"/>
      <c r="AH18" s="83">
        <v>78</v>
      </c>
      <c r="AI18" s="69">
        <f t="shared" si="13"/>
        <v>74.911668000000006</v>
      </c>
      <c r="AJ18" s="69">
        <f t="shared" si="14"/>
        <v>74</v>
      </c>
      <c r="AK18" s="68">
        <f t="shared" si="15"/>
        <v>5.128205128205128E-2</v>
      </c>
      <c r="AL18" s="68">
        <f t="shared" si="16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7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8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4"/>
        <v>5034</v>
      </c>
      <c r="N19" s="68">
        <f t="shared" si="5"/>
        <v>-1.2062726176115802E-2</v>
      </c>
      <c r="O19" s="71">
        <f t="shared" si="6"/>
        <v>2.3397000000000001E-2</v>
      </c>
      <c r="P19" s="68"/>
      <c r="Q19" s="68"/>
      <c r="R19" s="72"/>
      <c r="V19">
        <f t="shared" si="7"/>
        <v>1.3436999999999998E-2</v>
      </c>
      <c r="W19">
        <f t="shared" si="8"/>
        <v>1.2062726176115802E-2</v>
      </c>
      <c r="Y19" s="83">
        <v>788</v>
      </c>
      <c r="Z19" s="69">
        <f t="shared" si="9"/>
        <v>766.82328800000005</v>
      </c>
      <c r="AA19" s="69">
        <f t="shared" si="10"/>
        <v>798.58835599999998</v>
      </c>
      <c r="AB19" s="68">
        <f t="shared" si="11"/>
        <v>-1.3436999999999998E-2</v>
      </c>
      <c r="AC19" s="68">
        <f t="shared" si="12"/>
        <v>2.6873999999999995E-2</v>
      </c>
      <c r="AD19" s="68"/>
      <c r="AE19" s="68"/>
      <c r="AF19" s="72"/>
      <c r="AH19" s="83">
        <v>80</v>
      </c>
      <c r="AI19" s="69">
        <f t="shared" si="13"/>
        <v>76.832480000000004</v>
      </c>
      <c r="AJ19" s="69">
        <f t="shared" si="14"/>
        <v>74.5</v>
      </c>
      <c r="AK19" s="68">
        <f t="shared" si="15"/>
        <v>6.8750000000000006E-2</v>
      </c>
      <c r="AL19" s="68">
        <f t="shared" si="16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7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8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4"/>
        <v>5132</v>
      </c>
      <c r="N20" s="68">
        <f t="shared" si="5"/>
        <v>-1.1829652996845425E-2</v>
      </c>
      <c r="O20" s="71">
        <f t="shared" si="6"/>
        <v>2.3397000000000001E-2</v>
      </c>
      <c r="P20" s="68"/>
      <c r="Q20" s="68"/>
      <c r="R20" s="72"/>
      <c r="V20">
        <f t="shared" si="7"/>
        <v>2.3364485981308409E-3</v>
      </c>
      <c r="W20">
        <f t="shared" si="8"/>
        <v>1.1829652996845425E-2</v>
      </c>
      <c r="Y20" s="83">
        <v>856</v>
      </c>
      <c r="Z20" s="69">
        <f t="shared" si="9"/>
        <v>832.995856</v>
      </c>
      <c r="AA20" s="69">
        <f t="shared" si="10"/>
        <v>858</v>
      </c>
      <c r="AB20" s="68">
        <f t="shared" si="11"/>
        <v>-2.3364485981308409E-3</v>
      </c>
      <c r="AC20" s="68">
        <f t="shared" si="12"/>
        <v>2.6873999999999995E-2</v>
      </c>
      <c r="AD20" s="68"/>
      <c r="AE20" s="68"/>
      <c r="AF20" s="72"/>
      <c r="AH20" s="83">
        <v>86</v>
      </c>
      <c r="AI20" s="69">
        <f t="shared" si="13"/>
        <v>82.594915999999998</v>
      </c>
      <c r="AJ20" s="69">
        <f t="shared" si="14"/>
        <v>80.5</v>
      </c>
      <c r="AK20" s="68">
        <f t="shared" si="15"/>
        <v>6.3953488372093026E-2</v>
      </c>
      <c r="AL20" s="68">
        <f t="shared" si="16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7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8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4"/>
        <v>5208</v>
      </c>
      <c r="N21" s="68">
        <f t="shared" si="5"/>
        <v>-1.1655011655011656E-2</v>
      </c>
      <c r="O21" s="71">
        <f t="shared" si="6"/>
        <v>2.3397000000000001E-2</v>
      </c>
      <c r="P21" s="68"/>
      <c r="Q21" s="68"/>
      <c r="R21" s="72"/>
      <c r="V21">
        <f t="shared" si="7"/>
        <v>0</v>
      </c>
      <c r="W21">
        <f t="shared" si="8"/>
        <v>1.1655011655011656E-2</v>
      </c>
      <c r="Y21" s="83">
        <v>890</v>
      </c>
      <c r="Z21" s="69">
        <f t="shared" si="9"/>
        <v>866.08213999999998</v>
      </c>
      <c r="AA21" s="69">
        <f t="shared" si="10"/>
        <v>890</v>
      </c>
      <c r="AB21" s="68">
        <f t="shared" si="11"/>
        <v>0</v>
      </c>
      <c r="AC21" s="68">
        <f t="shared" si="12"/>
        <v>2.6873999999999995E-2</v>
      </c>
      <c r="AD21" s="68"/>
      <c r="AE21" s="68"/>
      <c r="AF21" s="72"/>
      <c r="AH21" s="83">
        <v>85</v>
      </c>
      <c r="AI21" s="69">
        <f t="shared" si="13"/>
        <v>81.634510000000006</v>
      </c>
      <c r="AJ21" s="69">
        <f t="shared" si="14"/>
        <v>79.5</v>
      </c>
      <c r="AK21" s="68">
        <f t="shared" si="15"/>
        <v>6.4705882352941183E-2</v>
      </c>
      <c r="AL21" s="68">
        <f t="shared" si="16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7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8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4"/>
        <v>5245</v>
      </c>
      <c r="N22" s="68">
        <f t="shared" si="5"/>
        <v>-1.1571841851494697E-2</v>
      </c>
      <c r="O22" s="71">
        <f t="shared" si="6"/>
        <v>2.3397000000000001E-2</v>
      </c>
      <c r="P22" s="68"/>
      <c r="Q22" s="68"/>
      <c r="R22" s="72"/>
      <c r="V22">
        <f t="shared" si="7"/>
        <v>1.079734219269103E-2</v>
      </c>
      <c r="W22">
        <f t="shared" si="8"/>
        <v>1.1571841851494697E-2</v>
      </c>
      <c r="Y22" s="83">
        <v>903</v>
      </c>
      <c r="Z22" s="69">
        <f t="shared" si="9"/>
        <v>878.73277800000005</v>
      </c>
      <c r="AA22" s="69">
        <f t="shared" si="10"/>
        <v>912.75</v>
      </c>
      <c r="AB22" s="68">
        <f t="shared" si="11"/>
        <v>-1.079734219269103E-2</v>
      </c>
      <c r="AC22" s="68">
        <f t="shared" si="12"/>
        <v>2.6873999999999995E-2</v>
      </c>
      <c r="AD22" s="68"/>
      <c r="AE22" s="68"/>
      <c r="AF22" s="72"/>
      <c r="AH22" s="83">
        <v>81</v>
      </c>
      <c r="AI22" s="69">
        <f t="shared" si="13"/>
        <v>77.792885999999996</v>
      </c>
      <c r="AJ22" s="69">
        <f t="shared" si="14"/>
        <v>75.5</v>
      </c>
      <c r="AK22" s="68">
        <f t="shared" si="15"/>
        <v>6.7901234567901231E-2</v>
      </c>
      <c r="AL22" s="68">
        <f t="shared" si="16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7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8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4"/>
        <v>5271</v>
      </c>
      <c r="N23" s="68">
        <f t="shared" si="5"/>
        <v>-1.1514104778353483E-2</v>
      </c>
      <c r="O23" s="71">
        <f t="shared" si="6"/>
        <v>2.3397000000000001E-2</v>
      </c>
      <c r="P23" s="68"/>
      <c r="Q23" s="68"/>
      <c r="R23" s="72"/>
      <c r="V23">
        <f t="shared" si="7"/>
        <v>1.5676567656765675E-2</v>
      </c>
      <c r="W23">
        <f t="shared" si="8"/>
        <v>1.1514104778353483E-2</v>
      </c>
      <c r="Y23" s="83">
        <v>909</v>
      </c>
      <c r="Z23" s="69">
        <f t="shared" si="9"/>
        <v>884.57153400000004</v>
      </c>
      <c r="AA23" s="69">
        <f t="shared" si="10"/>
        <v>923.25</v>
      </c>
      <c r="AB23" s="68">
        <f t="shared" si="11"/>
        <v>-1.5676567656765675E-2</v>
      </c>
      <c r="AC23" s="68">
        <f t="shared" si="12"/>
        <v>2.6873999999999995E-2</v>
      </c>
      <c r="AD23" s="68"/>
      <c r="AE23" s="68"/>
      <c r="AF23" s="72"/>
      <c r="AH23" s="83">
        <v>75</v>
      </c>
      <c r="AI23" s="69">
        <f t="shared" si="13"/>
        <v>72.030450000000002</v>
      </c>
      <c r="AJ23" s="69">
        <f t="shared" si="14"/>
        <v>75.900000000000006</v>
      </c>
      <c r="AK23" s="68">
        <f t="shared" si="15"/>
        <v>-1.2E-2</v>
      </c>
      <c r="AL23" s="68">
        <f t="shared" si="16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7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8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4"/>
        <v>5094</v>
      </c>
      <c r="N24" s="68">
        <f t="shared" si="5"/>
        <v>-1.1918951132300357E-2</v>
      </c>
      <c r="O24" s="71">
        <f t="shared" si="6"/>
        <v>2.3397000000000001E-2</v>
      </c>
      <c r="P24" s="68"/>
      <c r="Q24" s="68"/>
      <c r="R24" s="72"/>
      <c r="V24">
        <f t="shared" si="7"/>
        <v>2.6873999999999995E-2</v>
      </c>
      <c r="W24">
        <f t="shared" si="8"/>
        <v>1.1918951132300357E-2</v>
      </c>
      <c r="Y24" s="83">
        <v>864</v>
      </c>
      <c r="Z24" s="69">
        <f t="shared" si="9"/>
        <v>840.78086399999995</v>
      </c>
      <c r="AA24" s="69">
        <f t="shared" si="10"/>
        <v>887.21913600000005</v>
      </c>
      <c r="AB24" s="68">
        <f t="shared" si="11"/>
        <v>-2.6873999999999995E-2</v>
      </c>
      <c r="AC24" s="68">
        <f t="shared" si="12"/>
        <v>2.6873999999999995E-2</v>
      </c>
      <c r="AD24" s="68"/>
      <c r="AE24" s="68"/>
      <c r="AF24" s="72"/>
      <c r="AH24" s="83">
        <v>75</v>
      </c>
      <c r="AI24" s="69">
        <f t="shared" si="13"/>
        <v>72.030450000000002</v>
      </c>
      <c r="AJ24" s="69">
        <f t="shared" si="14"/>
        <v>75.900000000000006</v>
      </c>
      <c r="AK24" s="68">
        <f t="shared" si="15"/>
        <v>-1.2E-2</v>
      </c>
      <c r="AL24" s="68">
        <f t="shared" si="16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7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8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4"/>
        <v>4674.9985610000003</v>
      </c>
      <c r="N25" s="68">
        <f t="shared" si="5"/>
        <v>2.3397000000000001E-2</v>
      </c>
      <c r="O25" s="71">
        <f t="shared" si="6"/>
        <v>2.3397000000000001E-2</v>
      </c>
      <c r="P25" s="68"/>
      <c r="Q25" s="68"/>
      <c r="R25" s="72"/>
      <c r="V25">
        <f t="shared" si="7"/>
        <v>7.4597273853779424E-3</v>
      </c>
      <c r="W25">
        <f t="shared" si="8"/>
        <v>2.3397000000000001E-2</v>
      </c>
      <c r="Y25" s="83">
        <v>807</v>
      </c>
      <c r="Z25" s="69">
        <f t="shared" si="9"/>
        <v>785.312682</v>
      </c>
      <c r="AA25" s="69">
        <f t="shared" si="10"/>
        <v>813.02</v>
      </c>
      <c r="AB25" s="68">
        <f t="shared" si="11"/>
        <v>-7.4597273853779424E-3</v>
      </c>
      <c r="AC25" s="68">
        <f t="shared" si="12"/>
        <v>2.6873999999999995E-2</v>
      </c>
      <c r="AD25" s="68"/>
      <c r="AE25" s="68"/>
      <c r="AF25" s="72"/>
      <c r="AH25" s="83">
        <v>77</v>
      </c>
      <c r="AI25" s="69">
        <f t="shared" si="13"/>
        <v>73.951262</v>
      </c>
      <c r="AJ25" s="69">
        <f t="shared" si="14"/>
        <v>75.75</v>
      </c>
      <c r="AK25" s="68">
        <f t="shared" si="15"/>
        <v>1.6233766233766232E-2</v>
      </c>
      <c r="AL25" s="68">
        <f t="shared" si="16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7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8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4"/>
        <v>4541.1000000000004</v>
      </c>
      <c r="N26" s="68">
        <f t="shared" si="5"/>
        <v>-5.7807308970099667E-3</v>
      </c>
      <c r="O26" s="71">
        <f t="shared" si="6"/>
        <v>2.3397000000000001E-2</v>
      </c>
      <c r="P26" s="68"/>
      <c r="Q26" s="68"/>
      <c r="R26" s="72"/>
      <c r="V26">
        <f t="shared" si="7"/>
        <v>8.9452603471295064E-2</v>
      </c>
      <c r="W26">
        <f t="shared" si="8"/>
        <v>5.7807308970099667E-3</v>
      </c>
      <c r="Y26" s="83">
        <v>749</v>
      </c>
      <c r="Z26" s="69">
        <f t="shared" si="9"/>
        <v>728.87137400000006</v>
      </c>
      <c r="AA26" s="69">
        <f t="shared" si="10"/>
        <v>816</v>
      </c>
      <c r="AB26" s="68">
        <f t="shared" si="11"/>
        <v>-8.9452603471295064E-2</v>
      </c>
      <c r="AC26" s="68">
        <f t="shared" si="12"/>
        <v>2.6873999999999995E-2</v>
      </c>
      <c r="AD26" s="68"/>
      <c r="AE26" s="68"/>
      <c r="AF26" s="72"/>
      <c r="AH26" s="83">
        <v>73</v>
      </c>
      <c r="AI26" s="69">
        <f t="shared" si="13"/>
        <v>70.109638000000004</v>
      </c>
      <c r="AJ26" s="69">
        <f t="shared" si="14"/>
        <v>74</v>
      </c>
      <c r="AK26" s="68">
        <f t="shared" si="15"/>
        <v>-1.3698630136986301E-2</v>
      </c>
      <c r="AL26" s="68">
        <f t="shared" si="16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7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8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4"/>
        <v>4277.3500000000004</v>
      </c>
      <c r="N27" s="68">
        <f t="shared" si="5"/>
        <v>-5.4970760233918133E-4</v>
      </c>
      <c r="O27" s="71">
        <f t="shared" si="6"/>
        <v>2.3397000000000001E-2</v>
      </c>
      <c r="P27" s="68"/>
      <c r="Q27" s="68"/>
      <c r="R27" s="72"/>
      <c r="V27">
        <f t="shared" si="7"/>
        <v>1.3436999999999998E-2</v>
      </c>
      <c r="W27">
        <f t="shared" si="8"/>
        <v>5.4970760233918133E-4</v>
      </c>
      <c r="Y27" s="83">
        <v>699</v>
      </c>
      <c r="Z27" s="69">
        <f t="shared" si="9"/>
        <v>680.21507399999996</v>
      </c>
      <c r="AA27" s="69">
        <f t="shared" si="10"/>
        <v>708.39246300000002</v>
      </c>
      <c r="AB27" s="68">
        <f t="shared" si="11"/>
        <v>-1.3436999999999998E-2</v>
      </c>
      <c r="AC27" s="68">
        <f t="shared" si="12"/>
        <v>2.6873999999999995E-2</v>
      </c>
      <c r="AD27" s="68"/>
      <c r="AE27" s="68"/>
      <c r="AF27" s="72"/>
      <c r="AH27" s="83">
        <v>67</v>
      </c>
      <c r="AI27" s="69">
        <f t="shared" si="13"/>
        <v>64.347201999999996</v>
      </c>
      <c r="AJ27" s="69">
        <f t="shared" si="14"/>
        <v>64.347201999999996</v>
      </c>
      <c r="AK27" s="68">
        <f t="shared" si="15"/>
        <v>3.9594000000000004E-2</v>
      </c>
      <c r="AL27" s="68">
        <f t="shared" si="16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7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8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4"/>
        <v>4078.7202904999999</v>
      </c>
      <c r="N28" s="68">
        <f t="shared" si="5"/>
        <v>1.1698500000000001E-2</v>
      </c>
      <c r="O28" s="71">
        <f t="shared" si="6"/>
        <v>2.3397000000000001E-2</v>
      </c>
      <c r="P28" s="68"/>
      <c r="Q28" s="68"/>
      <c r="R28" s="72"/>
      <c r="V28">
        <f t="shared" si="7"/>
        <v>1.3436999999999998E-2</v>
      </c>
      <c r="W28">
        <f t="shared" si="8"/>
        <v>1.1698500000000001E-2</v>
      </c>
      <c r="Y28" s="83">
        <v>673</v>
      </c>
      <c r="Z28" s="69">
        <f t="shared" si="9"/>
        <v>654.91379800000004</v>
      </c>
      <c r="AA28" s="69">
        <f t="shared" si="10"/>
        <v>682.04310099999998</v>
      </c>
      <c r="AB28" s="68">
        <f t="shared" si="11"/>
        <v>-1.3436999999999998E-2</v>
      </c>
      <c r="AC28" s="68">
        <f t="shared" si="12"/>
        <v>2.6873999999999995E-2</v>
      </c>
      <c r="AD28" s="68"/>
      <c r="AE28" s="68"/>
      <c r="AF28" s="72"/>
      <c r="AH28" s="83">
        <v>66</v>
      </c>
      <c r="AI28" s="69">
        <f t="shared" si="13"/>
        <v>63.386795999999997</v>
      </c>
      <c r="AJ28" s="69">
        <f t="shared" si="14"/>
        <v>63.386795999999997</v>
      </c>
      <c r="AK28" s="68">
        <f t="shared" si="15"/>
        <v>3.9594000000000004E-2</v>
      </c>
      <c r="AL28" s="68">
        <f t="shared" si="16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7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8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4"/>
        <v>3961.1124119999999</v>
      </c>
      <c r="N29" s="68">
        <f t="shared" si="5"/>
        <v>1.1698500000000001E-2</v>
      </c>
      <c r="O29" s="71">
        <f t="shared" si="6"/>
        <v>2.3397000000000001E-2</v>
      </c>
      <c r="P29" s="68"/>
      <c r="Q29" s="68"/>
      <c r="R29" s="72"/>
      <c r="V29">
        <f t="shared" si="7"/>
        <v>1.3436999999999998E-2</v>
      </c>
      <c r="W29">
        <f t="shared" si="8"/>
        <v>1.1698500000000001E-2</v>
      </c>
      <c r="Y29" s="83">
        <v>662</v>
      </c>
      <c r="Z29" s="69">
        <f t="shared" si="9"/>
        <v>644.20941200000004</v>
      </c>
      <c r="AA29" s="69">
        <f t="shared" si="10"/>
        <v>670.89529400000004</v>
      </c>
      <c r="AB29" s="68">
        <f t="shared" si="11"/>
        <v>-1.3436999999999998E-2</v>
      </c>
      <c r="AC29" s="68">
        <f t="shared" si="12"/>
        <v>2.6873999999999995E-2</v>
      </c>
      <c r="AD29" s="68"/>
      <c r="AE29" s="68"/>
      <c r="AF29" s="72"/>
      <c r="AH29" s="83">
        <v>67</v>
      </c>
      <c r="AI29" s="69">
        <f t="shared" si="13"/>
        <v>64.347201999999996</v>
      </c>
      <c r="AJ29" s="69">
        <f t="shared" si="14"/>
        <v>64.347201999999996</v>
      </c>
      <c r="AK29" s="68">
        <f t="shared" si="15"/>
        <v>3.9594000000000004E-2</v>
      </c>
      <c r="AL29" s="68">
        <f t="shared" si="16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7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8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4"/>
        <v>3855.3641514999999</v>
      </c>
      <c r="N30" s="68">
        <f t="shared" si="5"/>
        <v>1.1698500000000001E-2</v>
      </c>
      <c r="O30" s="71">
        <f t="shared" si="6"/>
        <v>2.3397000000000001E-2</v>
      </c>
      <c r="P30" s="68"/>
      <c r="Q30" s="68"/>
      <c r="R30" s="72"/>
      <c r="V30">
        <f t="shared" si="7"/>
        <v>1.3436999999999998E-2</v>
      </c>
      <c r="W30">
        <f t="shared" si="8"/>
        <v>1.1698500000000001E-2</v>
      </c>
      <c r="Y30" s="83">
        <v>656</v>
      </c>
      <c r="Z30" s="69">
        <f t="shared" si="9"/>
        <v>638.37065600000005</v>
      </c>
      <c r="AA30" s="69">
        <f t="shared" si="10"/>
        <v>664.81467199999997</v>
      </c>
      <c r="AB30" s="68">
        <f t="shared" si="11"/>
        <v>-1.3436999999999998E-2</v>
      </c>
      <c r="AC30" s="68">
        <f t="shared" si="12"/>
        <v>2.6873999999999995E-2</v>
      </c>
      <c r="AD30" s="68"/>
      <c r="AE30" s="68"/>
      <c r="AF30" s="72"/>
      <c r="AH30" s="83">
        <v>69</v>
      </c>
      <c r="AI30" s="69">
        <f t="shared" si="13"/>
        <v>66.268013999999994</v>
      </c>
      <c r="AJ30" s="69">
        <f t="shared" si="14"/>
        <v>71.25</v>
      </c>
      <c r="AK30" s="68">
        <f t="shared" si="15"/>
        <v>-3.2608695652173912E-2</v>
      </c>
      <c r="AL30" s="68">
        <f t="shared" si="16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7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8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4"/>
        <v>3844.492835</v>
      </c>
      <c r="N31" s="68">
        <f t="shared" si="5"/>
        <v>1.1698500000000001E-2</v>
      </c>
      <c r="O31" s="71">
        <f t="shared" si="6"/>
        <v>2.3397000000000001E-2</v>
      </c>
      <c r="P31" s="68"/>
      <c r="Q31" s="68"/>
      <c r="R31" s="72"/>
      <c r="V31">
        <f t="shared" si="7"/>
        <v>1.3436999999999998E-2</v>
      </c>
      <c r="W31">
        <f t="shared" si="8"/>
        <v>1.1698500000000001E-2</v>
      </c>
      <c r="Y31" s="83">
        <v>666</v>
      </c>
      <c r="Z31" s="69">
        <f t="shared" si="9"/>
        <v>648.10191599999996</v>
      </c>
      <c r="AA31" s="69">
        <f t="shared" si="10"/>
        <v>674.94904199999996</v>
      </c>
      <c r="AB31" s="68">
        <f t="shared" si="11"/>
        <v>-1.3436999999999998E-2</v>
      </c>
      <c r="AC31" s="68">
        <f t="shared" si="12"/>
        <v>2.6873999999999995E-2</v>
      </c>
      <c r="AD31" s="68"/>
      <c r="AE31" s="68"/>
      <c r="AF31" s="72"/>
      <c r="AH31" s="83">
        <v>71</v>
      </c>
      <c r="AI31" s="69">
        <f t="shared" si="13"/>
        <v>68.188826000000006</v>
      </c>
      <c r="AJ31" s="69">
        <f t="shared" si="14"/>
        <v>71.75</v>
      </c>
      <c r="AK31" s="68">
        <f t="shared" si="15"/>
        <v>-1.0563380281690141E-2</v>
      </c>
      <c r="AL31" s="68">
        <f t="shared" si="16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7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8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4"/>
        <v>3862.2822620000002</v>
      </c>
      <c r="N32" s="68">
        <f t="shared" si="5"/>
        <v>1.1698500000000001E-2</v>
      </c>
      <c r="O32" s="71">
        <f t="shared" si="6"/>
        <v>2.3397000000000001E-2</v>
      </c>
      <c r="P32" s="68"/>
      <c r="Q32" s="68"/>
      <c r="R32" s="72"/>
      <c r="V32">
        <f t="shared" si="7"/>
        <v>1.3436999999999998E-2</v>
      </c>
      <c r="W32">
        <f t="shared" si="8"/>
        <v>1.1698500000000001E-2</v>
      </c>
      <c r="Y32" s="83">
        <v>677</v>
      </c>
      <c r="Z32" s="69">
        <f t="shared" si="9"/>
        <v>658.80630199999996</v>
      </c>
      <c r="AA32" s="69">
        <f t="shared" si="10"/>
        <v>686.09684900000002</v>
      </c>
      <c r="AB32" s="68">
        <f t="shared" si="11"/>
        <v>-1.3436999999999998E-2</v>
      </c>
      <c r="AC32" s="68">
        <f t="shared" si="12"/>
        <v>2.6873999999999995E-2</v>
      </c>
      <c r="AD32" s="68"/>
      <c r="AE32" s="68"/>
      <c r="AF32" s="72"/>
      <c r="AH32" s="83">
        <v>74</v>
      </c>
      <c r="AI32" s="69">
        <f t="shared" si="13"/>
        <v>71.070043999999996</v>
      </c>
      <c r="AJ32" s="69">
        <f t="shared" si="14"/>
        <v>75.8</v>
      </c>
      <c r="AK32" s="68">
        <f t="shared" si="15"/>
        <v>-2.4324324324324326E-2</v>
      </c>
      <c r="AL32" s="68">
        <f t="shared" si="16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7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8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4"/>
        <v>3945.2995879999999</v>
      </c>
      <c r="N33" s="68">
        <f t="shared" si="5"/>
        <v>1.1698500000000001E-2</v>
      </c>
      <c r="O33" s="71">
        <f t="shared" si="6"/>
        <v>2.3397000000000001E-2</v>
      </c>
      <c r="P33" s="68"/>
      <c r="Q33" s="68"/>
      <c r="R33" s="72"/>
      <c r="V33">
        <f t="shared" si="7"/>
        <v>1.3436999999999998E-2</v>
      </c>
      <c r="W33">
        <f t="shared" si="8"/>
        <v>1.1698500000000001E-2</v>
      </c>
      <c r="Y33" s="83">
        <v>698</v>
      </c>
      <c r="Z33" s="69">
        <f t="shared" si="9"/>
        <v>679.24194799999998</v>
      </c>
      <c r="AA33" s="69">
        <f t="shared" si="10"/>
        <v>707.37902599999995</v>
      </c>
      <c r="AB33" s="68">
        <f t="shared" si="11"/>
        <v>-1.3436999999999998E-2</v>
      </c>
      <c r="AC33" s="68">
        <f t="shared" si="12"/>
        <v>2.6873999999999995E-2</v>
      </c>
      <c r="AD33" s="68"/>
      <c r="AE33" s="68"/>
      <c r="AF33" s="72"/>
      <c r="AH33" s="83">
        <v>79</v>
      </c>
      <c r="AI33" s="69">
        <f t="shared" si="13"/>
        <v>75.872073999999998</v>
      </c>
      <c r="AJ33" s="69">
        <f t="shared" si="14"/>
        <v>77</v>
      </c>
      <c r="AK33" s="68">
        <f t="shared" si="15"/>
        <v>2.5316455696202531E-2</v>
      </c>
      <c r="AL33" s="68">
        <f t="shared" si="16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7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8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4"/>
        <v>4004.5976780000001</v>
      </c>
      <c r="N34" s="68">
        <f t="shared" si="5"/>
        <v>1.1698500000000001E-2</v>
      </c>
      <c r="O34" s="71">
        <f t="shared" si="6"/>
        <v>2.3397000000000001E-2</v>
      </c>
      <c r="P34" s="68"/>
      <c r="Q34" s="68"/>
      <c r="R34" s="72"/>
      <c r="V34">
        <f t="shared" si="7"/>
        <v>1.3436999999999998E-2</v>
      </c>
      <c r="W34">
        <f t="shared" si="8"/>
        <v>1.1698500000000001E-2</v>
      </c>
      <c r="Y34" s="83">
        <v>721</v>
      </c>
      <c r="Z34" s="69">
        <f t="shared" si="9"/>
        <v>701.62384599999996</v>
      </c>
      <c r="AA34" s="69">
        <f t="shared" si="10"/>
        <v>730.68807700000002</v>
      </c>
      <c r="AB34" s="68">
        <f t="shared" si="11"/>
        <v>-1.3436999999999998E-2</v>
      </c>
      <c r="AC34" s="68">
        <f t="shared" si="12"/>
        <v>2.6873999999999995E-2</v>
      </c>
      <c r="AD34" s="68"/>
      <c r="AE34" s="68"/>
      <c r="AF34" s="72"/>
      <c r="AH34" s="83">
        <v>82</v>
      </c>
      <c r="AI34" s="69">
        <f t="shared" si="13"/>
        <v>78.753292000000002</v>
      </c>
      <c r="AJ34" s="69">
        <f t="shared" si="14"/>
        <v>76.5</v>
      </c>
      <c r="AK34" s="68">
        <f t="shared" si="15"/>
        <v>6.7073170731707321E-2</v>
      </c>
      <c r="AL34" s="68">
        <f t="shared" si="16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7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8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4"/>
        <v>4143.9481894999999</v>
      </c>
      <c r="N35" s="68">
        <f t="shared" si="5"/>
        <v>1.1698500000000001E-2</v>
      </c>
      <c r="O35" s="71">
        <f t="shared" si="6"/>
        <v>2.3397000000000001E-2</v>
      </c>
      <c r="P35" s="68"/>
      <c r="Q35" s="68"/>
      <c r="R35" s="72"/>
      <c r="V35">
        <f t="shared" si="7"/>
        <v>1.3436999999999998E-2</v>
      </c>
      <c r="W35">
        <f t="shared" si="8"/>
        <v>1.1698500000000001E-2</v>
      </c>
      <c r="Y35" s="83">
        <v>770</v>
      </c>
      <c r="Z35" s="69">
        <f t="shared" si="9"/>
        <v>749.30701999999997</v>
      </c>
      <c r="AA35" s="69">
        <f t="shared" si="10"/>
        <v>780.34649000000002</v>
      </c>
      <c r="AB35" s="68">
        <f t="shared" si="11"/>
        <v>-1.3436999999999998E-2</v>
      </c>
      <c r="AC35" s="68">
        <f t="shared" si="12"/>
        <v>2.6873999999999995E-2</v>
      </c>
      <c r="AD35" s="68"/>
      <c r="AE35" s="68"/>
      <c r="AF35" s="72"/>
      <c r="AH35" s="83">
        <v>84</v>
      </c>
      <c r="AI35" s="69">
        <f t="shared" si="13"/>
        <v>80.674104</v>
      </c>
      <c r="AJ35" s="69">
        <f t="shared" si="14"/>
        <v>78.5</v>
      </c>
      <c r="AK35" s="68">
        <f t="shared" si="15"/>
        <v>6.5476190476190479E-2</v>
      </c>
      <c r="AL35" s="68">
        <f t="shared" si="16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7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8"/>
        <v>1.6151928624669038E-2</v>
      </c>
      <c r="G36" s="68"/>
      <c r="H36" s="68"/>
      <c r="I36" s="72"/>
      <c r="K36" s="80">
        <v>4365</v>
      </c>
      <c r="L36" s="69">
        <f t="shared" ref="L36:L67" si="19">ABS(K36-(O36*K36))</f>
        <v>4262.8720949999997</v>
      </c>
      <c r="M36" s="69">
        <f t="shared" si="4"/>
        <v>4608.6000000000004</v>
      </c>
      <c r="N36" s="68">
        <f t="shared" si="5"/>
        <v>-5.5807560137457045E-2</v>
      </c>
      <c r="O36" s="71">
        <f t="shared" ref="O36:O67" si="20">(($Q$4*COUNT($A$4:$A$171)/100))/(COUNT($A$4:$A$171))</f>
        <v>2.3397000000000001E-2</v>
      </c>
      <c r="P36" s="68"/>
      <c r="Q36" s="68"/>
      <c r="R36" s="72"/>
      <c r="V36">
        <f t="shared" si="7"/>
        <v>2.0975609756097559E-2</v>
      </c>
      <c r="W36">
        <f t="shared" si="8"/>
        <v>5.5807560137457045E-2</v>
      </c>
      <c r="Y36" s="83">
        <v>820</v>
      </c>
      <c r="Z36" s="69">
        <f t="shared" si="9"/>
        <v>797.96331999999995</v>
      </c>
      <c r="AA36" s="69">
        <f t="shared" si="10"/>
        <v>837.2</v>
      </c>
      <c r="AB36" s="68">
        <f t="shared" si="11"/>
        <v>-2.0975609756097559E-2</v>
      </c>
      <c r="AC36" s="68">
        <f t="shared" si="12"/>
        <v>2.6873999999999995E-2</v>
      </c>
      <c r="AD36" s="68"/>
      <c r="AE36" s="68"/>
      <c r="AF36" s="72"/>
      <c r="AH36" s="83">
        <v>84</v>
      </c>
      <c r="AI36" s="69">
        <f t="shared" si="13"/>
        <v>80.674104</v>
      </c>
      <c r="AJ36" s="69">
        <f t="shared" si="14"/>
        <v>78.5</v>
      </c>
      <c r="AK36" s="68">
        <f t="shared" si="15"/>
        <v>6.5476190476190479E-2</v>
      </c>
      <c r="AL36" s="68">
        <f t="shared" si="16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7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8"/>
        <v>1.6151928624669038E-2</v>
      </c>
      <c r="G37" s="68"/>
      <c r="H37" s="68"/>
      <c r="I37" s="72"/>
      <c r="K37" s="80">
        <v>4557</v>
      </c>
      <c r="L37" s="69">
        <f t="shared" si="19"/>
        <v>4450.3798710000001</v>
      </c>
      <c r="M37" s="69">
        <f t="shared" si="4"/>
        <v>4450.3798710000001</v>
      </c>
      <c r="N37" s="68">
        <f t="shared" si="5"/>
        <v>2.3397000000000001E-2</v>
      </c>
      <c r="O37" s="71">
        <f t="shared" si="20"/>
        <v>2.3397000000000001E-2</v>
      </c>
      <c r="P37" s="68"/>
      <c r="Q37" s="68"/>
      <c r="R37" s="72"/>
      <c r="V37">
        <f t="shared" si="7"/>
        <v>2.6873999999999995E-2</v>
      </c>
      <c r="W37">
        <f t="shared" si="8"/>
        <v>2.3397000000000001E-2</v>
      </c>
      <c r="Y37" s="83">
        <v>860</v>
      </c>
      <c r="Z37" s="69">
        <f t="shared" si="9"/>
        <v>836.88836000000003</v>
      </c>
      <c r="AA37" s="69">
        <f t="shared" si="10"/>
        <v>883.11163999999997</v>
      </c>
      <c r="AB37" s="68">
        <f t="shared" si="11"/>
        <v>-2.6873999999999995E-2</v>
      </c>
      <c r="AC37" s="68">
        <f t="shared" si="12"/>
        <v>2.6873999999999995E-2</v>
      </c>
      <c r="AD37" s="68"/>
      <c r="AE37" s="68"/>
      <c r="AF37" s="72"/>
      <c r="AH37" s="83">
        <v>82</v>
      </c>
      <c r="AI37" s="69">
        <f t="shared" si="13"/>
        <v>78.753292000000002</v>
      </c>
      <c r="AJ37" s="69">
        <f t="shared" si="14"/>
        <v>76.5</v>
      </c>
      <c r="AK37" s="68">
        <f t="shared" si="15"/>
        <v>6.7073170731707321E-2</v>
      </c>
      <c r="AL37" s="68">
        <f t="shared" si="16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7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8"/>
        <v>1.6151928624669038E-2</v>
      </c>
      <c r="G38" s="68"/>
      <c r="H38" s="68"/>
      <c r="I38" s="72"/>
      <c r="K38" s="80">
        <v>4707</v>
      </c>
      <c r="L38" s="69">
        <f t="shared" si="19"/>
        <v>4596.8703210000003</v>
      </c>
      <c r="M38" s="69">
        <f t="shared" si="4"/>
        <v>4596.8703210000003</v>
      </c>
      <c r="N38" s="68">
        <f t="shared" si="5"/>
        <v>2.3397000000000001E-2</v>
      </c>
      <c r="O38" s="71">
        <f t="shared" si="20"/>
        <v>2.3397000000000001E-2</v>
      </c>
      <c r="P38" s="68"/>
      <c r="Q38" s="68"/>
      <c r="R38" s="72"/>
      <c r="V38">
        <f t="shared" si="7"/>
        <v>8.4175084175084171E-4</v>
      </c>
      <c r="W38">
        <f t="shared" si="8"/>
        <v>2.3397000000000001E-2</v>
      </c>
      <c r="Y38" s="83">
        <v>891</v>
      </c>
      <c r="Z38" s="69">
        <f t="shared" si="9"/>
        <v>867.05526599999996</v>
      </c>
      <c r="AA38" s="69">
        <f t="shared" si="10"/>
        <v>891.75</v>
      </c>
      <c r="AB38" s="68">
        <f t="shared" si="11"/>
        <v>-8.4175084175084171E-4</v>
      </c>
      <c r="AC38" s="68">
        <f t="shared" si="12"/>
        <v>2.6873999999999995E-2</v>
      </c>
      <c r="AD38" s="68"/>
      <c r="AE38" s="68"/>
      <c r="AF38" s="72"/>
      <c r="AH38" s="83">
        <v>84</v>
      </c>
      <c r="AI38" s="69">
        <f t="shared" si="13"/>
        <v>80.674104</v>
      </c>
      <c r="AJ38" s="69">
        <f t="shared" si="14"/>
        <v>78.5</v>
      </c>
      <c r="AK38" s="68">
        <f t="shared" si="15"/>
        <v>6.5476190476190479E-2</v>
      </c>
      <c r="AL38" s="68">
        <f t="shared" si="16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7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8"/>
        <v>1.6151928624669038E-2</v>
      </c>
      <c r="G39" s="68"/>
      <c r="H39" s="68"/>
      <c r="I39" s="72"/>
      <c r="K39" s="80">
        <v>4857</v>
      </c>
      <c r="L39" s="69">
        <f t="shared" si="19"/>
        <v>4743.3607709999997</v>
      </c>
      <c r="M39" s="69">
        <f t="shared" si="4"/>
        <v>4937</v>
      </c>
      <c r="N39" s="68">
        <f t="shared" si="5"/>
        <v>-1.6471072678608194E-2</v>
      </c>
      <c r="O39" s="71">
        <f t="shared" si="20"/>
        <v>2.3397000000000001E-2</v>
      </c>
      <c r="P39" s="68"/>
      <c r="Q39" s="68"/>
      <c r="R39" s="72"/>
      <c r="V39">
        <f t="shared" si="7"/>
        <v>1.7288693743139408E-2</v>
      </c>
      <c r="W39">
        <f t="shared" si="8"/>
        <v>1.6471072678608194E-2</v>
      </c>
      <c r="Y39" s="83">
        <v>911</v>
      </c>
      <c r="Z39" s="69">
        <f t="shared" si="9"/>
        <v>886.517786</v>
      </c>
      <c r="AA39" s="69">
        <f t="shared" si="10"/>
        <v>926.75</v>
      </c>
      <c r="AB39" s="68">
        <f t="shared" si="11"/>
        <v>-1.7288693743139408E-2</v>
      </c>
      <c r="AC39" s="68">
        <f t="shared" si="12"/>
        <v>2.6873999999999995E-2</v>
      </c>
      <c r="AD39" s="68"/>
      <c r="AE39" s="68"/>
      <c r="AF39" s="72"/>
      <c r="AH39" s="83">
        <v>83</v>
      </c>
      <c r="AI39" s="69">
        <f t="shared" si="13"/>
        <v>79.713697999999994</v>
      </c>
      <c r="AJ39" s="69">
        <f t="shared" si="14"/>
        <v>77.5</v>
      </c>
      <c r="AK39" s="68">
        <f t="shared" si="15"/>
        <v>6.6265060240963861E-2</v>
      </c>
      <c r="AL39" s="68">
        <f t="shared" si="16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7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8"/>
        <v>1.6151928624669038E-2</v>
      </c>
      <c r="G40" s="68"/>
      <c r="H40" s="68"/>
      <c r="I40" s="72"/>
      <c r="K40" s="80">
        <v>4856</v>
      </c>
      <c r="L40" s="69">
        <f t="shared" si="19"/>
        <v>4742.3841679999996</v>
      </c>
      <c r="M40" s="69">
        <f t="shared" si="4"/>
        <v>4936</v>
      </c>
      <c r="N40" s="68">
        <f t="shared" si="5"/>
        <v>-1.6474464579901153E-2</v>
      </c>
      <c r="O40" s="71">
        <f t="shared" si="20"/>
        <v>2.3397000000000001E-2</v>
      </c>
      <c r="P40" s="68"/>
      <c r="Q40" s="68"/>
      <c r="R40" s="72"/>
      <c r="V40">
        <f t="shared" si="7"/>
        <v>5.0223214285714289E-3</v>
      </c>
      <c r="W40">
        <f t="shared" si="8"/>
        <v>1.6474464579901153E-2</v>
      </c>
      <c r="Y40" s="83">
        <v>896</v>
      </c>
      <c r="Z40" s="69">
        <f t="shared" si="9"/>
        <v>871.92089599999997</v>
      </c>
      <c r="AA40" s="69">
        <f t="shared" si="10"/>
        <v>900.5</v>
      </c>
      <c r="AB40" s="68">
        <f t="shared" si="11"/>
        <v>-5.0223214285714289E-3</v>
      </c>
      <c r="AC40" s="68">
        <f t="shared" si="12"/>
        <v>2.6873999999999995E-2</v>
      </c>
      <c r="AD40" s="68"/>
      <c r="AE40" s="68"/>
      <c r="AF40" s="72"/>
      <c r="AH40" s="83">
        <v>82</v>
      </c>
      <c r="AI40" s="69">
        <f t="shared" si="13"/>
        <v>78.753292000000002</v>
      </c>
      <c r="AJ40" s="69">
        <f t="shared" si="14"/>
        <v>76.5</v>
      </c>
      <c r="AK40" s="68">
        <f t="shared" si="15"/>
        <v>6.7073170731707321E-2</v>
      </c>
      <c r="AL40" s="68">
        <f t="shared" si="16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7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8"/>
        <v>1.6151928624669038E-2</v>
      </c>
      <c r="G41" s="68"/>
      <c r="H41" s="68"/>
      <c r="I41" s="72"/>
      <c r="K41" s="80">
        <v>4800</v>
      </c>
      <c r="L41" s="69">
        <f t="shared" si="19"/>
        <v>4687.6944000000003</v>
      </c>
      <c r="M41" s="69">
        <f t="shared" si="4"/>
        <v>4880</v>
      </c>
      <c r="N41" s="68">
        <f t="shared" si="5"/>
        <v>-1.6666666666666666E-2</v>
      </c>
      <c r="O41" s="71">
        <f t="shared" si="20"/>
        <v>2.3397000000000001E-2</v>
      </c>
      <c r="P41" s="68"/>
      <c r="Q41" s="68"/>
      <c r="R41" s="72"/>
      <c r="V41">
        <f t="shared" si="7"/>
        <v>2.6873999999999995E-2</v>
      </c>
      <c r="W41">
        <f t="shared" si="8"/>
        <v>1.6666666666666666E-2</v>
      </c>
      <c r="Y41" s="83">
        <v>868</v>
      </c>
      <c r="Z41" s="69">
        <f t="shared" si="9"/>
        <v>844.67336799999998</v>
      </c>
      <c r="AA41" s="69">
        <f t="shared" si="10"/>
        <v>891.32663200000002</v>
      </c>
      <c r="AB41" s="68">
        <f t="shared" si="11"/>
        <v>-2.6873999999999995E-2</v>
      </c>
      <c r="AC41" s="68">
        <f t="shared" si="12"/>
        <v>2.6873999999999995E-2</v>
      </c>
      <c r="AD41" s="68"/>
      <c r="AE41" s="68"/>
      <c r="AF41" s="72"/>
      <c r="AH41" s="83">
        <v>81</v>
      </c>
      <c r="AI41" s="69">
        <f t="shared" si="13"/>
        <v>77.792885999999996</v>
      </c>
      <c r="AJ41" s="69">
        <f t="shared" si="14"/>
        <v>75.5</v>
      </c>
      <c r="AK41" s="68">
        <f t="shared" si="15"/>
        <v>6.7901234567901231E-2</v>
      </c>
      <c r="AL41" s="68">
        <f t="shared" si="16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7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8"/>
        <v>1.6151928624669038E-2</v>
      </c>
      <c r="G42" s="68"/>
      <c r="H42" s="68"/>
      <c r="I42" s="72"/>
      <c r="K42" s="80">
        <v>4756</v>
      </c>
      <c r="L42" s="69">
        <f t="shared" si="19"/>
        <v>4644.723868</v>
      </c>
      <c r="M42" s="69">
        <f t="shared" si="4"/>
        <v>4644.723868</v>
      </c>
      <c r="N42" s="68">
        <f t="shared" si="5"/>
        <v>2.3397000000000001E-2</v>
      </c>
      <c r="O42" s="71">
        <f t="shared" si="20"/>
        <v>2.3397000000000001E-2</v>
      </c>
      <c r="P42" s="68"/>
      <c r="Q42" s="68"/>
      <c r="R42" s="72"/>
      <c r="V42">
        <f t="shared" si="7"/>
        <v>2.6873999999999995E-2</v>
      </c>
      <c r="W42">
        <f t="shared" si="8"/>
        <v>2.3397000000000001E-2</v>
      </c>
      <c r="Y42" s="83">
        <v>864</v>
      </c>
      <c r="Z42" s="69">
        <f t="shared" si="9"/>
        <v>840.78086399999995</v>
      </c>
      <c r="AA42" s="69">
        <f t="shared" si="10"/>
        <v>887.21913600000005</v>
      </c>
      <c r="AB42" s="68">
        <f t="shared" si="11"/>
        <v>-2.6873999999999995E-2</v>
      </c>
      <c r="AC42" s="68">
        <f t="shared" si="12"/>
        <v>2.6873999999999995E-2</v>
      </c>
      <c r="AD42" s="68"/>
      <c r="AE42" s="68"/>
      <c r="AF42" s="72"/>
      <c r="AH42" s="83">
        <v>82</v>
      </c>
      <c r="AI42" s="69">
        <f t="shared" si="13"/>
        <v>78.753292000000002</v>
      </c>
      <c r="AJ42" s="69">
        <f t="shared" si="14"/>
        <v>76.5</v>
      </c>
      <c r="AK42" s="68">
        <f t="shared" si="15"/>
        <v>6.7073170731707321E-2</v>
      </c>
      <c r="AL42" s="68">
        <f t="shared" si="16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7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8"/>
        <v>1.6151928624669038E-2</v>
      </c>
      <c r="G43" s="68"/>
      <c r="H43" s="68"/>
      <c r="I43" s="72"/>
      <c r="K43" s="80">
        <v>4770</v>
      </c>
      <c r="L43" s="69">
        <f t="shared" si="19"/>
        <v>4658.3963100000001</v>
      </c>
      <c r="M43" s="69">
        <f t="shared" si="4"/>
        <v>4658.3963100000001</v>
      </c>
      <c r="N43" s="68">
        <f t="shared" si="5"/>
        <v>2.3397000000000001E-2</v>
      </c>
      <c r="O43" s="71">
        <f t="shared" si="20"/>
        <v>2.3397000000000001E-2</v>
      </c>
      <c r="P43" s="68"/>
      <c r="Q43" s="68"/>
      <c r="R43" s="72"/>
      <c r="V43">
        <f t="shared" si="7"/>
        <v>2.6873999999999995E-2</v>
      </c>
      <c r="W43">
        <f t="shared" si="8"/>
        <v>2.3397000000000001E-2</v>
      </c>
      <c r="Y43" s="83">
        <v>888</v>
      </c>
      <c r="Z43" s="69">
        <f t="shared" si="9"/>
        <v>864.13588800000002</v>
      </c>
      <c r="AA43" s="69">
        <f t="shared" si="10"/>
        <v>911.86411199999998</v>
      </c>
      <c r="AB43" s="68">
        <f t="shared" si="11"/>
        <v>-2.6873999999999995E-2</v>
      </c>
      <c r="AC43" s="68">
        <f t="shared" si="12"/>
        <v>2.6873999999999995E-2</v>
      </c>
      <c r="AD43" s="68"/>
      <c r="AE43" s="68"/>
      <c r="AF43" s="72"/>
      <c r="AH43" s="83">
        <v>87</v>
      </c>
      <c r="AI43" s="69">
        <f t="shared" si="13"/>
        <v>83.555322000000004</v>
      </c>
      <c r="AJ43" s="69">
        <f t="shared" si="14"/>
        <v>81.5</v>
      </c>
      <c r="AK43" s="68">
        <f t="shared" si="15"/>
        <v>6.3218390804597707E-2</v>
      </c>
      <c r="AL43" s="68">
        <f t="shared" si="16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7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8"/>
        <v>1.6151928624669038E-2</v>
      </c>
      <c r="G44" s="68"/>
      <c r="H44" s="68"/>
      <c r="I44" s="72"/>
      <c r="K44" s="80">
        <v>4960</v>
      </c>
      <c r="L44" s="69">
        <f t="shared" si="19"/>
        <v>4843.9508800000003</v>
      </c>
      <c r="M44" s="69">
        <f t="shared" si="4"/>
        <v>5040</v>
      </c>
      <c r="N44" s="68">
        <f t="shared" si="5"/>
        <v>-1.6129032258064516E-2</v>
      </c>
      <c r="O44" s="71">
        <f t="shared" si="20"/>
        <v>2.3397000000000001E-2</v>
      </c>
      <c r="P44" s="68"/>
      <c r="Q44" s="68"/>
      <c r="R44" s="72"/>
      <c r="V44">
        <f t="shared" si="7"/>
        <v>4.461371055495103E-2</v>
      </c>
      <c r="W44">
        <f t="shared" si="8"/>
        <v>1.6129032258064516E-2</v>
      </c>
      <c r="Y44" s="83">
        <v>919</v>
      </c>
      <c r="Z44" s="69">
        <f t="shared" si="9"/>
        <v>894.30279399999995</v>
      </c>
      <c r="AA44" s="69">
        <f t="shared" si="10"/>
        <v>960</v>
      </c>
      <c r="AB44" s="68">
        <f t="shared" si="11"/>
        <v>-4.461371055495103E-2</v>
      </c>
      <c r="AC44" s="68">
        <f t="shared" si="12"/>
        <v>2.6873999999999995E-2</v>
      </c>
      <c r="AD44" s="68"/>
      <c r="AE44" s="68"/>
      <c r="AF44" s="72"/>
      <c r="AH44" s="83">
        <v>88</v>
      </c>
      <c r="AI44" s="69">
        <f t="shared" si="13"/>
        <v>84.515727999999996</v>
      </c>
      <c r="AJ44" s="69">
        <f t="shared" si="14"/>
        <v>82.5</v>
      </c>
      <c r="AK44" s="68">
        <f t="shared" si="15"/>
        <v>6.25E-2</v>
      </c>
      <c r="AL44" s="68">
        <f t="shared" si="16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7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8"/>
        <v>1.6151928624669038E-2</v>
      </c>
      <c r="G45" s="68"/>
      <c r="H45" s="68"/>
      <c r="I45" s="72"/>
      <c r="K45" s="80">
        <v>5032</v>
      </c>
      <c r="L45" s="69">
        <f t="shared" si="19"/>
        <v>4914.2662959999998</v>
      </c>
      <c r="M45" s="69">
        <f t="shared" si="4"/>
        <v>5092</v>
      </c>
      <c r="N45" s="68">
        <f t="shared" si="5"/>
        <v>-1.192368839427663E-2</v>
      </c>
      <c r="O45" s="71">
        <f t="shared" si="20"/>
        <v>2.3397000000000001E-2</v>
      </c>
      <c r="P45" s="68"/>
      <c r="Q45" s="68"/>
      <c r="R45" s="72"/>
      <c r="V45">
        <f t="shared" si="7"/>
        <v>4.8034934497816595E-2</v>
      </c>
      <c r="W45">
        <f t="shared" si="8"/>
        <v>1.192368839427663E-2</v>
      </c>
      <c r="Y45" s="83">
        <v>916</v>
      </c>
      <c r="Z45" s="69">
        <f t="shared" si="9"/>
        <v>891.38341600000001</v>
      </c>
      <c r="AA45" s="69">
        <f t="shared" si="10"/>
        <v>960</v>
      </c>
      <c r="AB45" s="68">
        <f t="shared" si="11"/>
        <v>-4.8034934497816595E-2</v>
      </c>
      <c r="AC45" s="68">
        <f t="shared" si="12"/>
        <v>2.6873999999999995E-2</v>
      </c>
      <c r="AD45" s="68"/>
      <c r="AE45" s="68"/>
      <c r="AF45" s="72"/>
      <c r="AH45" s="83">
        <v>85</v>
      </c>
      <c r="AI45" s="69">
        <f t="shared" si="13"/>
        <v>81.634510000000006</v>
      </c>
      <c r="AJ45" s="69">
        <f t="shared" si="14"/>
        <v>79.5</v>
      </c>
      <c r="AK45" s="68">
        <f t="shared" si="15"/>
        <v>6.4705882352941183E-2</v>
      </c>
      <c r="AL45" s="68">
        <f t="shared" si="16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7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8"/>
        <v>1.6151928624669038E-2</v>
      </c>
      <c r="G46" s="68"/>
      <c r="H46" s="68"/>
      <c r="I46" s="72"/>
      <c r="K46" s="80">
        <v>5064</v>
      </c>
      <c r="L46" s="69">
        <f t="shared" si="19"/>
        <v>4945.5175920000001</v>
      </c>
      <c r="M46" s="69">
        <f t="shared" si="4"/>
        <v>5124</v>
      </c>
      <c r="N46" s="68">
        <f t="shared" si="5"/>
        <v>-1.1848341232227487E-2</v>
      </c>
      <c r="O46" s="71">
        <f t="shared" si="20"/>
        <v>2.3397000000000001E-2</v>
      </c>
      <c r="P46" s="68"/>
      <c r="Q46" s="68"/>
      <c r="R46" s="72"/>
      <c r="V46">
        <f t="shared" si="7"/>
        <v>4.5751633986928102E-2</v>
      </c>
      <c r="W46">
        <f t="shared" si="8"/>
        <v>1.1848341232227487E-2</v>
      </c>
      <c r="Y46" s="83">
        <v>918</v>
      </c>
      <c r="Z46" s="69">
        <f t="shared" si="9"/>
        <v>893.32966799999997</v>
      </c>
      <c r="AA46" s="69">
        <f t="shared" si="10"/>
        <v>960</v>
      </c>
      <c r="AB46" s="68">
        <f t="shared" si="11"/>
        <v>-4.5751633986928102E-2</v>
      </c>
      <c r="AC46" s="68">
        <f t="shared" si="12"/>
        <v>2.6873999999999995E-2</v>
      </c>
      <c r="AD46" s="68"/>
      <c r="AE46" s="68"/>
      <c r="AF46" s="72"/>
      <c r="AH46" s="83">
        <v>84</v>
      </c>
      <c r="AI46" s="69">
        <f t="shared" si="13"/>
        <v>80.674104</v>
      </c>
      <c r="AJ46" s="69">
        <f t="shared" si="14"/>
        <v>78.5</v>
      </c>
      <c r="AK46" s="68">
        <f t="shared" si="15"/>
        <v>6.5476190476190479E-2</v>
      </c>
      <c r="AL46" s="68">
        <f t="shared" si="16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7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8"/>
        <v>1.6151928624669038E-2</v>
      </c>
      <c r="G47" s="68"/>
      <c r="H47" s="68"/>
      <c r="I47" s="72"/>
      <c r="K47" s="80">
        <v>5243</v>
      </c>
      <c r="L47" s="69">
        <f t="shared" si="19"/>
        <v>5120.3295289999996</v>
      </c>
      <c r="M47" s="69">
        <f t="shared" si="4"/>
        <v>5303</v>
      </c>
      <c r="N47" s="68">
        <f t="shared" si="5"/>
        <v>-1.1443829868395957E-2</v>
      </c>
      <c r="O47" s="71">
        <f t="shared" si="20"/>
        <v>2.3397000000000001E-2</v>
      </c>
      <c r="P47" s="68"/>
      <c r="Q47" s="68"/>
      <c r="R47" s="72"/>
      <c r="V47">
        <f t="shared" si="7"/>
        <v>2.1276595744680851E-2</v>
      </c>
      <c r="W47">
        <f t="shared" si="8"/>
        <v>1.1443829868395957E-2</v>
      </c>
      <c r="Y47" s="83">
        <v>940</v>
      </c>
      <c r="Z47" s="69">
        <f t="shared" si="9"/>
        <v>914.73843999999997</v>
      </c>
      <c r="AA47" s="69">
        <f t="shared" si="10"/>
        <v>960</v>
      </c>
      <c r="AB47" s="68">
        <f t="shared" si="11"/>
        <v>-2.1276595744680851E-2</v>
      </c>
      <c r="AC47" s="68">
        <f t="shared" si="12"/>
        <v>2.6873999999999995E-2</v>
      </c>
      <c r="AD47" s="68"/>
      <c r="AE47" s="68"/>
      <c r="AF47" s="72"/>
      <c r="AH47" s="83">
        <v>87</v>
      </c>
      <c r="AI47" s="69">
        <f t="shared" si="13"/>
        <v>83.555322000000004</v>
      </c>
      <c r="AJ47" s="69">
        <f t="shared" si="14"/>
        <v>81.5</v>
      </c>
      <c r="AK47" s="68">
        <f t="shared" si="15"/>
        <v>6.3218390804597707E-2</v>
      </c>
      <c r="AL47" s="68">
        <f t="shared" si="16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7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8"/>
        <v>1.6151928624669038E-2</v>
      </c>
      <c r="G48" s="68"/>
      <c r="H48" s="68"/>
      <c r="I48" s="72"/>
      <c r="K48" s="80">
        <v>5093</v>
      </c>
      <c r="L48" s="69">
        <f t="shared" si="19"/>
        <v>4973.8390790000003</v>
      </c>
      <c r="M48" s="69">
        <f t="shared" si="4"/>
        <v>5153</v>
      </c>
      <c r="N48" s="68">
        <f t="shared" si="5"/>
        <v>-1.1780875711761242E-2</v>
      </c>
      <c r="O48" s="71">
        <f t="shared" si="20"/>
        <v>2.3397000000000001E-2</v>
      </c>
      <c r="P48" s="68"/>
      <c r="Q48" s="68"/>
      <c r="R48" s="72"/>
      <c r="V48">
        <f t="shared" si="7"/>
        <v>4.1899441340782122E-3</v>
      </c>
      <c r="W48">
        <f t="shared" si="8"/>
        <v>1.1780875711761242E-2</v>
      </c>
      <c r="Y48" s="83">
        <v>895</v>
      </c>
      <c r="Z48" s="69">
        <f t="shared" si="9"/>
        <v>870.94776999999999</v>
      </c>
      <c r="AA48" s="69">
        <f t="shared" si="10"/>
        <v>898.75</v>
      </c>
      <c r="AB48" s="68">
        <f t="shared" si="11"/>
        <v>-4.1899441340782122E-3</v>
      </c>
      <c r="AC48" s="68">
        <f t="shared" si="12"/>
        <v>2.6873999999999995E-2</v>
      </c>
      <c r="AD48" s="68"/>
      <c r="AE48" s="68"/>
      <c r="AF48" s="72"/>
      <c r="AH48" s="83">
        <v>86</v>
      </c>
      <c r="AI48" s="69">
        <f t="shared" si="13"/>
        <v>82.594915999999998</v>
      </c>
      <c r="AJ48" s="69">
        <f t="shared" si="14"/>
        <v>80.5</v>
      </c>
      <c r="AK48" s="68">
        <f t="shared" si="15"/>
        <v>6.3953488372093026E-2</v>
      </c>
      <c r="AL48" s="68">
        <f t="shared" si="16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7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8"/>
        <v>1.6151928624669038E-2</v>
      </c>
      <c r="G49" s="68"/>
      <c r="H49" s="68"/>
      <c r="I49" s="72"/>
      <c r="K49" s="80">
        <v>4866</v>
      </c>
      <c r="L49" s="69">
        <f t="shared" si="19"/>
        <v>4752.1501980000003</v>
      </c>
      <c r="M49" s="69">
        <f t="shared" si="4"/>
        <v>4946</v>
      </c>
      <c r="N49" s="68">
        <f t="shared" si="5"/>
        <v>-1.6440608302507192E-2</v>
      </c>
      <c r="O49" s="71">
        <f t="shared" si="20"/>
        <v>2.3397000000000001E-2</v>
      </c>
      <c r="P49" s="68"/>
      <c r="Q49" s="68"/>
      <c r="R49" s="72"/>
      <c r="V49">
        <f t="shared" si="7"/>
        <v>1.4970059880239521E-2</v>
      </c>
      <c r="W49">
        <f t="shared" si="8"/>
        <v>1.6440608302507192E-2</v>
      </c>
      <c r="Y49" s="83">
        <v>835</v>
      </c>
      <c r="Z49" s="69">
        <f t="shared" si="9"/>
        <v>812.56020999999998</v>
      </c>
      <c r="AA49" s="69">
        <f t="shared" si="10"/>
        <v>847.5</v>
      </c>
      <c r="AB49" s="68">
        <f t="shared" si="11"/>
        <v>-1.4970059880239521E-2</v>
      </c>
      <c r="AC49" s="68">
        <f t="shared" si="12"/>
        <v>2.6873999999999995E-2</v>
      </c>
      <c r="AD49" s="68"/>
      <c r="AE49" s="68"/>
      <c r="AF49" s="72"/>
      <c r="AH49" s="83">
        <v>85</v>
      </c>
      <c r="AI49" s="69">
        <f t="shared" si="13"/>
        <v>81.634510000000006</v>
      </c>
      <c r="AJ49" s="69">
        <f t="shared" si="14"/>
        <v>79.5</v>
      </c>
      <c r="AK49" s="68">
        <f t="shared" si="15"/>
        <v>6.4705882352941183E-2</v>
      </c>
      <c r="AL49" s="68">
        <f t="shared" si="16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7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8"/>
        <v>1.6151928624669038E-2</v>
      </c>
      <c r="G50" s="68"/>
      <c r="H50" s="68"/>
      <c r="I50" s="72"/>
      <c r="K50" s="80">
        <v>4599</v>
      </c>
      <c r="L50" s="69">
        <f t="shared" si="19"/>
        <v>4491.3971970000002</v>
      </c>
      <c r="M50" s="69">
        <f t="shared" si="4"/>
        <v>4491.3971970000002</v>
      </c>
      <c r="N50" s="68">
        <f t="shared" si="5"/>
        <v>2.3397000000000001E-2</v>
      </c>
      <c r="O50" s="71">
        <f t="shared" si="20"/>
        <v>2.3397000000000001E-2</v>
      </c>
      <c r="P50" s="68"/>
      <c r="Q50" s="68"/>
      <c r="R50" s="72"/>
      <c r="V50">
        <f t="shared" si="7"/>
        <v>1.3436999999999998E-2</v>
      </c>
      <c r="W50">
        <f t="shared" si="8"/>
        <v>2.3397000000000001E-2</v>
      </c>
      <c r="Y50" s="83">
        <v>777</v>
      </c>
      <c r="Z50" s="69">
        <f t="shared" si="9"/>
        <v>756.11890200000005</v>
      </c>
      <c r="AA50" s="69">
        <f t="shared" si="10"/>
        <v>787.44054900000003</v>
      </c>
      <c r="AB50" s="68">
        <f t="shared" si="11"/>
        <v>-1.3436999999999998E-2</v>
      </c>
      <c r="AC50" s="68">
        <f t="shared" si="12"/>
        <v>2.6873999999999995E-2</v>
      </c>
      <c r="AD50" s="68"/>
      <c r="AE50" s="68"/>
      <c r="AF50" s="72"/>
      <c r="AH50" s="83">
        <v>82</v>
      </c>
      <c r="AI50" s="69">
        <f t="shared" si="13"/>
        <v>78.753292000000002</v>
      </c>
      <c r="AJ50" s="69">
        <f t="shared" si="14"/>
        <v>76.5</v>
      </c>
      <c r="AK50" s="68">
        <f t="shared" si="15"/>
        <v>6.7073170731707321E-2</v>
      </c>
      <c r="AL50" s="68">
        <f t="shared" si="16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7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8"/>
        <v>1.6151928624669038E-2</v>
      </c>
      <c r="G51" s="68"/>
      <c r="H51" s="68"/>
      <c r="I51" s="72"/>
      <c r="K51" s="80">
        <v>4369</v>
      </c>
      <c r="L51" s="69">
        <f t="shared" si="19"/>
        <v>4266.778507</v>
      </c>
      <c r="M51" s="69">
        <f t="shared" si="4"/>
        <v>4606.8</v>
      </c>
      <c r="N51" s="68">
        <f t="shared" si="5"/>
        <v>-5.442893110551613E-2</v>
      </c>
      <c r="O51" s="71">
        <f t="shared" si="20"/>
        <v>2.3397000000000001E-2</v>
      </c>
      <c r="P51" s="68"/>
      <c r="Q51" s="68"/>
      <c r="R51" s="72"/>
      <c r="V51">
        <f t="shared" si="7"/>
        <v>1.3436999999999998E-2</v>
      </c>
      <c r="W51">
        <f t="shared" si="8"/>
        <v>5.442893110551613E-2</v>
      </c>
      <c r="Y51" s="83">
        <v>731</v>
      </c>
      <c r="Z51" s="69">
        <f t="shared" si="9"/>
        <v>711.35510599999998</v>
      </c>
      <c r="AA51" s="69">
        <f t="shared" si="10"/>
        <v>740.82244700000001</v>
      </c>
      <c r="AB51" s="68">
        <f t="shared" si="11"/>
        <v>-1.3436999999999998E-2</v>
      </c>
      <c r="AC51" s="68">
        <f t="shared" si="12"/>
        <v>2.6873999999999995E-2</v>
      </c>
      <c r="AD51" s="68"/>
      <c r="AE51" s="68"/>
      <c r="AF51" s="72"/>
      <c r="AH51" s="83">
        <v>79</v>
      </c>
      <c r="AI51" s="69">
        <f t="shared" si="13"/>
        <v>75.872073999999998</v>
      </c>
      <c r="AJ51" s="69">
        <f t="shared" si="14"/>
        <v>77</v>
      </c>
      <c r="AK51" s="68">
        <f t="shared" si="15"/>
        <v>2.5316455696202531E-2</v>
      </c>
      <c r="AL51" s="68">
        <f t="shared" si="16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7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8"/>
        <v>1.6151928624669038E-2</v>
      </c>
      <c r="G52" s="68"/>
      <c r="H52" s="68"/>
      <c r="I52" s="72"/>
      <c r="K52" s="80">
        <v>4217</v>
      </c>
      <c r="L52" s="69">
        <f t="shared" si="19"/>
        <v>4118.3348509999996</v>
      </c>
      <c r="M52" s="69">
        <f t="shared" si="4"/>
        <v>4167.6674254999998</v>
      </c>
      <c r="N52" s="68">
        <f t="shared" si="5"/>
        <v>1.1698500000000001E-2</v>
      </c>
      <c r="O52" s="71">
        <f t="shared" si="20"/>
        <v>2.3397000000000001E-2</v>
      </c>
      <c r="P52" s="68"/>
      <c r="Q52" s="68"/>
      <c r="R52" s="72"/>
      <c r="V52">
        <f t="shared" si="7"/>
        <v>1.3436999999999998E-2</v>
      </c>
      <c r="W52">
        <f t="shared" si="8"/>
        <v>1.1698500000000001E-2</v>
      </c>
      <c r="Y52" s="83">
        <v>699</v>
      </c>
      <c r="Z52" s="69">
        <f t="shared" si="9"/>
        <v>680.21507399999996</v>
      </c>
      <c r="AA52" s="69">
        <f t="shared" si="10"/>
        <v>708.39246300000002</v>
      </c>
      <c r="AB52" s="68">
        <f t="shared" si="11"/>
        <v>-1.3436999999999998E-2</v>
      </c>
      <c r="AC52" s="68">
        <f t="shared" si="12"/>
        <v>2.6873999999999995E-2</v>
      </c>
      <c r="AD52" s="68"/>
      <c r="AE52" s="68"/>
      <c r="AF52" s="72"/>
      <c r="AH52" s="83">
        <v>76</v>
      </c>
      <c r="AI52" s="69">
        <f t="shared" si="13"/>
        <v>72.990855999999994</v>
      </c>
      <c r="AJ52" s="69">
        <f t="shared" si="14"/>
        <v>76</v>
      </c>
      <c r="AK52" s="68">
        <f t="shared" si="15"/>
        <v>0</v>
      </c>
      <c r="AL52" s="68">
        <f t="shared" si="16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7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8"/>
        <v>1.6151928624669038E-2</v>
      </c>
      <c r="G53" s="68"/>
      <c r="H53" s="68"/>
      <c r="I53" s="72"/>
      <c r="K53" s="80">
        <v>4118</v>
      </c>
      <c r="L53" s="69">
        <f t="shared" si="19"/>
        <v>4021.6511540000001</v>
      </c>
      <c r="M53" s="69">
        <f t="shared" si="4"/>
        <v>4069.8255770000001</v>
      </c>
      <c r="N53" s="68">
        <f t="shared" si="5"/>
        <v>1.1698500000000001E-2</v>
      </c>
      <c r="O53" s="71">
        <f t="shared" si="20"/>
        <v>2.3397000000000001E-2</v>
      </c>
      <c r="P53" s="68"/>
      <c r="Q53" s="68"/>
      <c r="R53" s="72"/>
      <c r="V53">
        <f t="shared" si="7"/>
        <v>1.3436999999999998E-2</v>
      </c>
      <c r="W53">
        <f t="shared" si="8"/>
        <v>1.1698500000000001E-2</v>
      </c>
      <c r="Y53" s="83">
        <v>691</v>
      </c>
      <c r="Z53" s="69">
        <f t="shared" si="9"/>
        <v>672.43006600000001</v>
      </c>
      <c r="AA53" s="69">
        <f t="shared" si="10"/>
        <v>700.28496700000005</v>
      </c>
      <c r="AB53" s="68">
        <f t="shared" si="11"/>
        <v>-1.3436999999999998E-2</v>
      </c>
      <c r="AC53" s="68">
        <f t="shared" si="12"/>
        <v>2.6873999999999995E-2</v>
      </c>
      <c r="AD53" s="68"/>
      <c r="AE53" s="68"/>
      <c r="AF53" s="72"/>
      <c r="AH53" s="83">
        <v>77</v>
      </c>
      <c r="AI53" s="69">
        <f t="shared" si="13"/>
        <v>73.951262</v>
      </c>
      <c r="AJ53" s="69">
        <f t="shared" si="14"/>
        <v>75.75</v>
      </c>
      <c r="AK53" s="68">
        <f t="shared" si="15"/>
        <v>1.6233766233766232E-2</v>
      </c>
      <c r="AL53" s="68">
        <f t="shared" si="16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7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8"/>
        <v>1.6151928624669038E-2</v>
      </c>
      <c r="G54" s="68"/>
      <c r="H54" s="68"/>
      <c r="I54" s="72"/>
      <c r="K54" s="80">
        <v>4088</v>
      </c>
      <c r="L54" s="69">
        <f t="shared" si="19"/>
        <v>3992.3530639999999</v>
      </c>
      <c r="M54" s="69">
        <f t="shared" si="4"/>
        <v>4040.176532</v>
      </c>
      <c r="N54" s="68">
        <f t="shared" si="5"/>
        <v>1.1698500000000001E-2</v>
      </c>
      <c r="O54" s="71">
        <f t="shared" si="20"/>
        <v>2.3397000000000001E-2</v>
      </c>
      <c r="P54" s="68"/>
      <c r="Q54" s="68"/>
      <c r="R54" s="72"/>
      <c r="V54">
        <f t="shared" si="7"/>
        <v>1.3436999999999998E-2</v>
      </c>
      <c r="W54">
        <f t="shared" si="8"/>
        <v>1.1698500000000001E-2</v>
      </c>
      <c r="Y54" s="83">
        <v>688</v>
      </c>
      <c r="Z54" s="69">
        <f t="shared" si="9"/>
        <v>669.51068799999996</v>
      </c>
      <c r="AA54" s="69">
        <f t="shared" si="10"/>
        <v>697.24465599999996</v>
      </c>
      <c r="AB54" s="68">
        <f t="shared" si="11"/>
        <v>-1.3436999999999998E-2</v>
      </c>
      <c r="AC54" s="68">
        <f t="shared" si="12"/>
        <v>2.6873999999999995E-2</v>
      </c>
      <c r="AD54" s="68"/>
      <c r="AE54" s="68"/>
      <c r="AF54" s="72"/>
      <c r="AH54" s="83">
        <v>77</v>
      </c>
      <c r="AI54" s="69">
        <f t="shared" si="13"/>
        <v>73.951262</v>
      </c>
      <c r="AJ54" s="69">
        <f t="shared" si="14"/>
        <v>75.75</v>
      </c>
      <c r="AK54" s="68">
        <f t="shared" si="15"/>
        <v>1.6233766233766232E-2</v>
      </c>
      <c r="AL54" s="68">
        <f t="shared" si="16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7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8"/>
        <v>1.6151928624669038E-2</v>
      </c>
      <c r="G55" s="68"/>
      <c r="H55" s="68"/>
      <c r="I55" s="72"/>
      <c r="K55" s="80">
        <v>4127</v>
      </c>
      <c r="L55" s="69">
        <f t="shared" si="19"/>
        <v>4030.4405809999998</v>
      </c>
      <c r="M55" s="69">
        <f t="shared" si="4"/>
        <v>4078.7202904999999</v>
      </c>
      <c r="N55" s="68">
        <f t="shared" si="5"/>
        <v>1.1698500000000001E-2</v>
      </c>
      <c r="O55" s="71">
        <f t="shared" si="20"/>
        <v>2.3397000000000001E-2</v>
      </c>
      <c r="P55" s="68"/>
      <c r="Q55" s="68"/>
      <c r="R55" s="72"/>
      <c r="V55">
        <f t="shared" si="7"/>
        <v>1.3436999999999998E-2</v>
      </c>
      <c r="W55">
        <f t="shared" si="8"/>
        <v>1.1698500000000001E-2</v>
      </c>
      <c r="Y55" s="83">
        <v>703</v>
      </c>
      <c r="Z55" s="69">
        <f t="shared" si="9"/>
        <v>684.10757799999999</v>
      </c>
      <c r="AA55" s="69">
        <f t="shared" si="10"/>
        <v>712.44621099999995</v>
      </c>
      <c r="AB55" s="68">
        <f t="shared" si="11"/>
        <v>-1.3436999999999998E-2</v>
      </c>
      <c r="AC55" s="68">
        <f t="shared" si="12"/>
        <v>2.6873999999999995E-2</v>
      </c>
      <c r="AD55" s="68"/>
      <c r="AE55" s="68"/>
      <c r="AF55" s="72"/>
      <c r="AH55" s="83">
        <v>78</v>
      </c>
      <c r="AI55" s="69">
        <f t="shared" si="13"/>
        <v>74.911668000000006</v>
      </c>
      <c r="AJ55" s="69">
        <f t="shared" si="14"/>
        <v>74</v>
      </c>
      <c r="AK55" s="68">
        <f t="shared" si="15"/>
        <v>5.128205128205128E-2</v>
      </c>
      <c r="AL55" s="68">
        <f t="shared" si="16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7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8"/>
        <v>1.6151928624669038E-2</v>
      </c>
      <c r="G56" s="68"/>
      <c r="H56" s="68"/>
      <c r="I56" s="72"/>
      <c r="K56" s="80">
        <v>4286</v>
      </c>
      <c r="L56" s="69">
        <f t="shared" si="19"/>
        <v>4185.7204579999998</v>
      </c>
      <c r="M56" s="69">
        <f t="shared" si="4"/>
        <v>4314.2</v>
      </c>
      <c r="N56" s="68">
        <f t="shared" si="5"/>
        <v>-6.579561362575829E-3</v>
      </c>
      <c r="O56" s="71">
        <f t="shared" si="20"/>
        <v>2.3397000000000001E-2</v>
      </c>
      <c r="P56" s="68"/>
      <c r="Q56" s="68"/>
      <c r="R56" s="72"/>
      <c r="V56">
        <f t="shared" si="7"/>
        <v>9.4050802139037451E-2</v>
      </c>
      <c r="W56">
        <f t="shared" si="8"/>
        <v>6.579561362575829E-3</v>
      </c>
      <c r="Y56" s="83">
        <v>748</v>
      </c>
      <c r="Z56" s="69">
        <f t="shared" si="9"/>
        <v>727.89824799999997</v>
      </c>
      <c r="AA56" s="69">
        <f t="shared" si="10"/>
        <v>818.35</v>
      </c>
      <c r="AB56" s="68">
        <f t="shared" si="11"/>
        <v>-9.4050802139037451E-2</v>
      </c>
      <c r="AC56" s="68">
        <f t="shared" si="12"/>
        <v>2.6873999999999995E-2</v>
      </c>
      <c r="AD56" s="68"/>
      <c r="AE56" s="68"/>
      <c r="AF56" s="72"/>
      <c r="AH56" s="83">
        <v>79</v>
      </c>
      <c r="AI56" s="69">
        <f t="shared" si="13"/>
        <v>75.872073999999998</v>
      </c>
      <c r="AJ56" s="69">
        <f t="shared" si="14"/>
        <v>77</v>
      </c>
      <c r="AK56" s="68">
        <f t="shared" si="15"/>
        <v>2.5316455696202531E-2</v>
      </c>
      <c r="AL56" s="68">
        <f t="shared" si="16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7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8"/>
        <v>1.6151928624669038E-2</v>
      </c>
      <c r="G57" s="68"/>
      <c r="H57" s="68"/>
      <c r="I57" s="72"/>
      <c r="K57" s="80">
        <v>4529</v>
      </c>
      <c r="L57" s="69">
        <f t="shared" si="19"/>
        <v>4423.034987</v>
      </c>
      <c r="M57" s="69">
        <f t="shared" si="4"/>
        <v>4534.8</v>
      </c>
      <c r="N57" s="68">
        <f t="shared" si="5"/>
        <v>-1.2806359019651137E-3</v>
      </c>
      <c r="O57" s="71">
        <f t="shared" si="20"/>
        <v>2.3397000000000001E-2</v>
      </c>
      <c r="P57" s="68"/>
      <c r="Q57" s="68"/>
      <c r="R57" s="72"/>
      <c r="V57">
        <f t="shared" si="7"/>
        <v>1.270935960591133E-2</v>
      </c>
      <c r="W57">
        <f t="shared" si="8"/>
        <v>1.2806359019651137E-3</v>
      </c>
      <c r="Y57" s="83">
        <v>812</v>
      </c>
      <c r="Z57" s="69">
        <f t="shared" si="9"/>
        <v>790.17831200000001</v>
      </c>
      <c r="AA57" s="69">
        <f t="shared" si="10"/>
        <v>822.32</v>
      </c>
      <c r="AB57" s="68">
        <f t="shared" si="11"/>
        <v>-1.270935960591133E-2</v>
      </c>
      <c r="AC57" s="68">
        <f t="shared" si="12"/>
        <v>2.6873999999999995E-2</v>
      </c>
      <c r="AD57" s="68"/>
      <c r="AE57" s="68"/>
      <c r="AF57" s="72"/>
      <c r="AH57" s="83">
        <v>87</v>
      </c>
      <c r="AI57" s="69">
        <f t="shared" si="13"/>
        <v>83.555322000000004</v>
      </c>
      <c r="AJ57" s="69">
        <f t="shared" si="14"/>
        <v>81.5</v>
      </c>
      <c r="AK57" s="68">
        <f t="shared" si="15"/>
        <v>6.3218390804597707E-2</v>
      </c>
      <c r="AL57" s="68">
        <f t="shared" si="16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7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8"/>
        <v>1.6151928624669038E-2</v>
      </c>
      <c r="G58" s="68"/>
      <c r="H58" s="68"/>
      <c r="I58" s="72"/>
      <c r="K58" s="80">
        <v>4846</v>
      </c>
      <c r="L58" s="69">
        <f t="shared" si="19"/>
        <v>4732.6181379999998</v>
      </c>
      <c r="M58" s="69">
        <f t="shared" si="4"/>
        <v>4926</v>
      </c>
      <c r="N58" s="68">
        <f t="shared" si="5"/>
        <v>-1.650846058605035E-2</v>
      </c>
      <c r="O58" s="71">
        <f t="shared" si="20"/>
        <v>2.3397000000000001E-2</v>
      </c>
      <c r="P58" s="68"/>
      <c r="Q58" s="68"/>
      <c r="R58" s="72"/>
      <c r="V58">
        <f t="shared" si="7"/>
        <v>8.8757396449704144E-3</v>
      </c>
      <c r="W58">
        <f t="shared" si="8"/>
        <v>1.650846058605035E-2</v>
      </c>
      <c r="Y58" s="83">
        <v>845</v>
      </c>
      <c r="Z58" s="69">
        <f t="shared" si="9"/>
        <v>822.29147</v>
      </c>
      <c r="AA58" s="69">
        <f t="shared" si="10"/>
        <v>852.5</v>
      </c>
      <c r="AB58" s="68">
        <f t="shared" si="11"/>
        <v>-8.8757396449704144E-3</v>
      </c>
      <c r="AC58" s="68">
        <f t="shared" si="12"/>
        <v>2.6873999999999995E-2</v>
      </c>
      <c r="AD58" s="68"/>
      <c r="AE58" s="68"/>
      <c r="AF58" s="72"/>
      <c r="AH58" s="83">
        <v>93</v>
      </c>
      <c r="AI58" s="69">
        <f t="shared" si="13"/>
        <v>89.317757999999998</v>
      </c>
      <c r="AJ58" s="69">
        <f t="shared" si="14"/>
        <v>87.5</v>
      </c>
      <c r="AK58" s="68">
        <f t="shared" si="15"/>
        <v>5.9139784946236562E-2</v>
      </c>
      <c r="AL58" s="68">
        <f t="shared" si="16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7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8"/>
        <v>1.6151928624669038E-2</v>
      </c>
      <c r="G59" s="68"/>
      <c r="H59" s="68"/>
      <c r="I59" s="72"/>
      <c r="K59" s="80">
        <v>5098</v>
      </c>
      <c r="L59" s="69">
        <f t="shared" si="19"/>
        <v>4978.7220939999997</v>
      </c>
      <c r="M59" s="69">
        <f t="shared" si="4"/>
        <v>5158</v>
      </c>
      <c r="N59" s="68">
        <f t="shared" si="5"/>
        <v>-1.1769321302471557E-2</v>
      </c>
      <c r="O59" s="71">
        <f t="shared" si="20"/>
        <v>2.3397000000000001E-2</v>
      </c>
      <c r="P59" s="68"/>
      <c r="Q59" s="68"/>
      <c r="R59" s="72"/>
      <c r="V59">
        <f t="shared" si="7"/>
        <v>1.0688836104513063E-2</v>
      </c>
      <c r="W59">
        <f t="shared" si="8"/>
        <v>1.1769321302471557E-2</v>
      </c>
      <c r="Y59" s="83">
        <v>842</v>
      </c>
      <c r="Z59" s="69">
        <f t="shared" si="9"/>
        <v>819.37209199999995</v>
      </c>
      <c r="AA59" s="69">
        <f t="shared" si="10"/>
        <v>851</v>
      </c>
      <c r="AB59" s="68">
        <f t="shared" si="11"/>
        <v>-1.0688836104513063E-2</v>
      </c>
      <c r="AC59" s="68">
        <f t="shared" si="12"/>
        <v>2.6873999999999995E-2</v>
      </c>
      <c r="AD59" s="68"/>
      <c r="AE59" s="68"/>
      <c r="AF59" s="72"/>
      <c r="AH59" s="83">
        <v>94</v>
      </c>
      <c r="AI59" s="69">
        <f t="shared" si="13"/>
        <v>90.278164000000004</v>
      </c>
      <c r="AJ59" s="69">
        <f t="shared" si="14"/>
        <v>88.5</v>
      </c>
      <c r="AK59" s="68">
        <f t="shared" si="15"/>
        <v>5.8510638297872342E-2</v>
      </c>
      <c r="AL59" s="68">
        <f t="shared" si="16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7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8"/>
        <v>1.6151928624669038E-2</v>
      </c>
      <c r="G60" s="68"/>
      <c r="H60" s="68"/>
      <c r="I60" s="72"/>
      <c r="K60" s="80">
        <v>5156</v>
      </c>
      <c r="L60" s="69">
        <f t="shared" si="19"/>
        <v>5035.3650680000001</v>
      </c>
      <c r="M60" s="69">
        <f t="shared" si="4"/>
        <v>5216</v>
      </c>
      <c r="N60" s="68">
        <f t="shared" si="5"/>
        <v>-1.1636927851047323E-2</v>
      </c>
      <c r="O60" s="71">
        <f t="shared" si="20"/>
        <v>2.3397000000000001E-2</v>
      </c>
      <c r="P60" s="68"/>
      <c r="Q60" s="68"/>
      <c r="R60" s="72"/>
      <c r="V60">
        <f t="shared" si="7"/>
        <v>1.6862745098039214E-2</v>
      </c>
      <c r="W60">
        <f t="shared" si="8"/>
        <v>1.1636927851047323E-2</v>
      </c>
      <c r="Y60" s="83">
        <v>816</v>
      </c>
      <c r="Z60" s="69">
        <f t="shared" si="9"/>
        <v>794.07081600000004</v>
      </c>
      <c r="AA60" s="69">
        <f t="shared" si="10"/>
        <v>829.76</v>
      </c>
      <c r="AB60" s="68">
        <f t="shared" si="11"/>
        <v>-1.6862745098039214E-2</v>
      </c>
      <c r="AC60" s="68">
        <f t="shared" si="12"/>
        <v>2.6873999999999995E-2</v>
      </c>
      <c r="AD60" s="68"/>
      <c r="AE60" s="68"/>
      <c r="AF60" s="72"/>
      <c r="AH60" s="83">
        <v>92</v>
      </c>
      <c r="AI60" s="69">
        <f t="shared" si="13"/>
        <v>88.357352000000006</v>
      </c>
      <c r="AJ60" s="69">
        <f t="shared" si="14"/>
        <v>86.5</v>
      </c>
      <c r="AK60" s="68">
        <f t="shared" si="15"/>
        <v>5.9782608695652176E-2</v>
      </c>
      <c r="AL60" s="68">
        <f t="shared" si="16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7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8"/>
        <v>1.6151928624669038E-2</v>
      </c>
      <c r="G61" s="68"/>
      <c r="H61" s="68"/>
      <c r="I61" s="72"/>
      <c r="K61" s="80">
        <v>5175</v>
      </c>
      <c r="L61" s="69">
        <f t="shared" si="19"/>
        <v>5053.9205249999995</v>
      </c>
      <c r="M61" s="69">
        <f t="shared" si="4"/>
        <v>5235</v>
      </c>
      <c r="N61" s="68">
        <f t="shared" si="5"/>
        <v>-1.1594202898550725E-2</v>
      </c>
      <c r="O61" s="71">
        <f t="shared" si="20"/>
        <v>2.3397000000000001E-2</v>
      </c>
      <c r="P61" s="68"/>
      <c r="Q61" s="68"/>
      <c r="R61" s="72"/>
      <c r="V61">
        <f t="shared" si="7"/>
        <v>3.2129514321295144E-3</v>
      </c>
      <c r="W61">
        <f t="shared" si="8"/>
        <v>1.1594202898550725E-2</v>
      </c>
      <c r="Y61" s="83">
        <v>803</v>
      </c>
      <c r="Z61" s="69">
        <f t="shared" si="9"/>
        <v>781.42017799999996</v>
      </c>
      <c r="AA61" s="69">
        <f t="shared" si="10"/>
        <v>805.58</v>
      </c>
      <c r="AB61" s="68">
        <f t="shared" si="11"/>
        <v>-3.2129514321295144E-3</v>
      </c>
      <c r="AC61" s="68">
        <f t="shared" si="12"/>
        <v>2.6873999999999995E-2</v>
      </c>
      <c r="AD61" s="68"/>
      <c r="AE61" s="68"/>
      <c r="AF61" s="72"/>
      <c r="AH61" s="83">
        <v>88</v>
      </c>
      <c r="AI61" s="69">
        <f t="shared" si="13"/>
        <v>84.515727999999996</v>
      </c>
      <c r="AJ61" s="69">
        <f t="shared" si="14"/>
        <v>82.5</v>
      </c>
      <c r="AK61" s="68">
        <f t="shared" si="15"/>
        <v>6.25E-2</v>
      </c>
      <c r="AL61" s="68">
        <f t="shared" si="16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7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8"/>
        <v>1.6151928624669038E-2</v>
      </c>
      <c r="G62" s="68"/>
      <c r="H62" s="68"/>
      <c r="I62" s="72"/>
      <c r="K62" s="80">
        <v>5316</v>
      </c>
      <c r="L62" s="69">
        <f t="shared" si="19"/>
        <v>5191.6215480000001</v>
      </c>
      <c r="M62" s="69">
        <f t="shared" si="4"/>
        <v>5286</v>
      </c>
      <c r="N62" s="68">
        <f t="shared" si="5"/>
        <v>5.6433408577878106E-3</v>
      </c>
      <c r="O62" s="71">
        <f t="shared" si="20"/>
        <v>2.3397000000000001E-2</v>
      </c>
      <c r="P62" s="68"/>
      <c r="Q62" s="68"/>
      <c r="R62" s="72"/>
      <c r="V62">
        <f t="shared" si="7"/>
        <v>0</v>
      </c>
      <c r="W62">
        <f t="shared" si="8"/>
        <v>5.6433408577878106E-3</v>
      </c>
      <c r="Y62" s="83">
        <v>800</v>
      </c>
      <c r="Z62" s="69">
        <f t="shared" si="9"/>
        <v>778.50080000000003</v>
      </c>
      <c r="AA62" s="69">
        <f t="shared" si="10"/>
        <v>800</v>
      </c>
      <c r="AB62" s="68">
        <f t="shared" si="11"/>
        <v>0</v>
      </c>
      <c r="AC62" s="68">
        <f t="shared" si="12"/>
        <v>2.6873999999999995E-2</v>
      </c>
      <c r="AD62" s="68"/>
      <c r="AE62" s="68"/>
      <c r="AF62" s="72"/>
      <c r="AH62" s="83">
        <v>72</v>
      </c>
      <c r="AI62" s="69">
        <f t="shared" si="13"/>
        <v>69.149231999999998</v>
      </c>
      <c r="AJ62" s="69">
        <f t="shared" si="14"/>
        <v>72</v>
      </c>
      <c r="AK62" s="68">
        <f t="shared" si="15"/>
        <v>0</v>
      </c>
      <c r="AL62" s="68">
        <f t="shared" si="16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7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8"/>
        <v>1.6151928624669038E-2</v>
      </c>
      <c r="G63" s="68"/>
      <c r="H63" s="68"/>
      <c r="I63" s="72"/>
      <c r="K63" s="80">
        <v>5386</v>
      </c>
      <c r="L63" s="69">
        <f t="shared" si="19"/>
        <v>5259.9837580000003</v>
      </c>
      <c r="M63" s="69">
        <f t="shared" si="4"/>
        <v>5356</v>
      </c>
      <c r="N63" s="68">
        <f t="shared" si="5"/>
        <v>5.5699962866691422E-3</v>
      </c>
      <c r="O63" s="71">
        <f t="shared" si="20"/>
        <v>2.3397000000000001E-2</v>
      </c>
      <c r="P63" s="68"/>
      <c r="Q63" s="68"/>
      <c r="R63" s="72"/>
      <c r="V63">
        <f t="shared" si="7"/>
        <v>6.4019851116625314E-3</v>
      </c>
      <c r="W63">
        <f t="shared" si="8"/>
        <v>5.5699962866691422E-3</v>
      </c>
      <c r="Y63" s="83">
        <v>806</v>
      </c>
      <c r="Z63" s="69">
        <f t="shared" si="9"/>
        <v>784.33955600000002</v>
      </c>
      <c r="AA63" s="69">
        <f t="shared" si="10"/>
        <v>811.16</v>
      </c>
      <c r="AB63" s="68">
        <f t="shared" si="11"/>
        <v>-6.4019851116625314E-3</v>
      </c>
      <c r="AC63" s="68">
        <f t="shared" si="12"/>
        <v>2.6873999999999995E-2</v>
      </c>
      <c r="AD63" s="68"/>
      <c r="AE63" s="68"/>
      <c r="AF63" s="72"/>
      <c r="AH63" s="83">
        <v>69</v>
      </c>
      <c r="AI63" s="69">
        <f t="shared" si="13"/>
        <v>66.268013999999994</v>
      </c>
      <c r="AJ63" s="69">
        <f t="shared" si="14"/>
        <v>71.25</v>
      </c>
      <c r="AK63" s="68">
        <f t="shared" si="15"/>
        <v>-3.2608695652173912E-2</v>
      </c>
      <c r="AL63" s="68">
        <f t="shared" si="16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7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8"/>
        <v>1.6151928624669038E-2</v>
      </c>
      <c r="G64" s="68"/>
      <c r="H64" s="68"/>
      <c r="I64" s="72"/>
      <c r="K64" s="80">
        <v>5349</v>
      </c>
      <c r="L64" s="69">
        <f t="shared" si="19"/>
        <v>5223.8494469999996</v>
      </c>
      <c r="M64" s="69">
        <f t="shared" si="4"/>
        <v>5319</v>
      </c>
      <c r="N64" s="68">
        <f t="shared" si="5"/>
        <v>5.6085249579360631E-3</v>
      </c>
      <c r="O64" s="71">
        <f t="shared" si="20"/>
        <v>2.3397000000000001E-2</v>
      </c>
      <c r="P64" s="68"/>
      <c r="Q64" s="68"/>
      <c r="R64" s="72"/>
      <c r="V64">
        <f t="shared" si="7"/>
        <v>1.3436999999999998E-2</v>
      </c>
      <c r="W64">
        <f t="shared" si="8"/>
        <v>5.6085249579360631E-3</v>
      </c>
      <c r="Y64" s="83">
        <v>782</v>
      </c>
      <c r="Z64" s="69">
        <f t="shared" si="9"/>
        <v>760.98453200000006</v>
      </c>
      <c r="AA64" s="69">
        <f t="shared" si="10"/>
        <v>792.50773400000003</v>
      </c>
      <c r="AB64" s="68">
        <f t="shared" si="11"/>
        <v>-1.3436999999999998E-2</v>
      </c>
      <c r="AC64" s="68">
        <f t="shared" si="12"/>
        <v>2.6873999999999995E-2</v>
      </c>
      <c r="AD64" s="68"/>
      <c r="AE64" s="68"/>
      <c r="AF64" s="72"/>
      <c r="AH64" s="83">
        <v>78</v>
      </c>
      <c r="AI64" s="69">
        <f t="shared" si="13"/>
        <v>74.911668000000006</v>
      </c>
      <c r="AJ64" s="69">
        <f t="shared" si="14"/>
        <v>74</v>
      </c>
      <c r="AK64" s="68">
        <f t="shared" si="15"/>
        <v>5.128205128205128E-2</v>
      </c>
      <c r="AL64" s="68">
        <f t="shared" si="16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7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8"/>
        <v>1.6151928624669038E-2</v>
      </c>
      <c r="G65" s="68"/>
      <c r="H65" s="68"/>
      <c r="I65" s="72"/>
      <c r="K65" s="80">
        <v>5261</v>
      </c>
      <c r="L65" s="69">
        <f t="shared" si="19"/>
        <v>5137.908383</v>
      </c>
      <c r="M65" s="69">
        <f t="shared" si="4"/>
        <v>5321</v>
      </c>
      <c r="N65" s="68">
        <f t="shared" si="5"/>
        <v>-1.1404675917126022E-2</v>
      </c>
      <c r="O65" s="71">
        <f t="shared" si="20"/>
        <v>2.3397000000000001E-2</v>
      </c>
      <c r="P65" s="68"/>
      <c r="Q65" s="68"/>
      <c r="R65" s="72"/>
      <c r="V65">
        <f t="shared" si="7"/>
        <v>1.3436999999999998E-2</v>
      </c>
      <c r="W65">
        <f t="shared" si="8"/>
        <v>1.1404675917126022E-2</v>
      </c>
      <c r="Y65" s="83">
        <v>770</v>
      </c>
      <c r="Z65" s="69">
        <f t="shared" si="9"/>
        <v>749.30701999999997</v>
      </c>
      <c r="AA65" s="69">
        <f t="shared" si="10"/>
        <v>780.34649000000002</v>
      </c>
      <c r="AB65" s="68">
        <f t="shared" si="11"/>
        <v>-1.3436999999999998E-2</v>
      </c>
      <c r="AC65" s="68">
        <f t="shared" si="12"/>
        <v>2.6873999999999995E-2</v>
      </c>
      <c r="AD65" s="68"/>
      <c r="AE65" s="68"/>
      <c r="AF65" s="72"/>
      <c r="AH65" s="83">
        <v>79</v>
      </c>
      <c r="AI65" s="69">
        <f t="shared" si="13"/>
        <v>75.872073999999998</v>
      </c>
      <c r="AJ65" s="69">
        <f t="shared" si="14"/>
        <v>77</v>
      </c>
      <c r="AK65" s="68">
        <f t="shared" si="15"/>
        <v>2.5316455696202531E-2</v>
      </c>
      <c r="AL65" s="68">
        <f t="shared" si="16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7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8"/>
        <v>1.6151928624669038E-2</v>
      </c>
      <c r="G66" s="68"/>
      <c r="H66" s="68"/>
      <c r="I66" s="72"/>
      <c r="K66" s="80">
        <v>5205</v>
      </c>
      <c r="L66" s="69">
        <f t="shared" si="19"/>
        <v>5083.2186149999998</v>
      </c>
      <c r="M66" s="69">
        <f t="shared" si="4"/>
        <v>5265</v>
      </c>
      <c r="N66" s="68">
        <f t="shared" si="5"/>
        <v>-1.1527377521613832E-2</v>
      </c>
      <c r="O66" s="71">
        <f t="shared" si="20"/>
        <v>2.3397000000000001E-2</v>
      </c>
      <c r="P66" s="68"/>
      <c r="Q66" s="68"/>
      <c r="R66" s="72"/>
      <c r="V66">
        <f t="shared" si="7"/>
        <v>1.3436999999999998E-2</v>
      </c>
      <c r="W66">
        <f t="shared" si="8"/>
        <v>1.1527377521613832E-2</v>
      </c>
      <c r="Y66" s="83">
        <v>783</v>
      </c>
      <c r="Z66" s="69">
        <f t="shared" si="9"/>
        <v>761.95765800000004</v>
      </c>
      <c r="AA66" s="69">
        <f t="shared" si="10"/>
        <v>793.52117099999998</v>
      </c>
      <c r="AB66" s="68">
        <f t="shared" si="11"/>
        <v>-1.3436999999999998E-2</v>
      </c>
      <c r="AC66" s="68">
        <f t="shared" si="12"/>
        <v>2.6873999999999995E-2</v>
      </c>
      <c r="AD66" s="68"/>
      <c r="AE66" s="68"/>
      <c r="AF66" s="72"/>
      <c r="AH66" s="83">
        <v>82</v>
      </c>
      <c r="AI66" s="69">
        <f t="shared" si="13"/>
        <v>78.753292000000002</v>
      </c>
      <c r="AJ66" s="69">
        <f t="shared" si="14"/>
        <v>76.5</v>
      </c>
      <c r="AK66" s="68">
        <f t="shared" si="15"/>
        <v>6.7073170731707321E-2</v>
      </c>
      <c r="AL66" s="68">
        <f t="shared" si="16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7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8"/>
        <v>1.6151928624669038E-2</v>
      </c>
      <c r="G67" s="68"/>
      <c r="H67" s="68"/>
      <c r="I67" s="72"/>
      <c r="K67" s="80">
        <v>5245</v>
      </c>
      <c r="L67" s="69">
        <f t="shared" si="19"/>
        <v>5122.2827349999998</v>
      </c>
      <c r="M67" s="69">
        <f t="shared" si="4"/>
        <v>5305</v>
      </c>
      <c r="N67" s="68">
        <f t="shared" si="5"/>
        <v>-1.1439466158245948E-2</v>
      </c>
      <c r="O67" s="71">
        <f t="shared" si="20"/>
        <v>2.3397000000000001E-2</v>
      </c>
      <c r="P67" s="68"/>
      <c r="Q67" s="68"/>
      <c r="R67" s="72"/>
      <c r="V67">
        <f t="shared" si="7"/>
        <v>2.1997563946406819E-2</v>
      </c>
      <c r="W67">
        <f t="shared" si="8"/>
        <v>1.1439466158245948E-2</v>
      </c>
      <c r="Y67" s="83">
        <v>821</v>
      </c>
      <c r="Z67" s="69">
        <f t="shared" si="9"/>
        <v>798.93644600000005</v>
      </c>
      <c r="AA67" s="69">
        <f t="shared" si="10"/>
        <v>839.06</v>
      </c>
      <c r="AB67" s="68">
        <f t="shared" si="11"/>
        <v>-2.1997563946406819E-2</v>
      </c>
      <c r="AC67" s="68">
        <f t="shared" si="12"/>
        <v>2.6873999999999995E-2</v>
      </c>
      <c r="AD67" s="68"/>
      <c r="AE67" s="68"/>
      <c r="AF67" s="72"/>
      <c r="AH67" s="83">
        <v>87</v>
      </c>
      <c r="AI67" s="69">
        <f t="shared" si="13"/>
        <v>83.555322000000004</v>
      </c>
      <c r="AJ67" s="69">
        <f t="shared" si="14"/>
        <v>81.5</v>
      </c>
      <c r="AK67" s="68">
        <f t="shared" si="15"/>
        <v>6.3218390804597707E-2</v>
      </c>
      <c r="AL67" s="68">
        <f t="shared" si="16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7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8"/>
        <v>1.6151928624669038E-2</v>
      </c>
      <c r="G68" s="68"/>
      <c r="H68" s="68"/>
      <c r="I68" s="72"/>
      <c r="K68" s="80">
        <v>5377</v>
      </c>
      <c r="L68" s="69">
        <f t="shared" ref="L68:L99" si="21">ABS(K68-(O68*K68))</f>
        <v>5251.1943309999997</v>
      </c>
      <c r="M68" s="69">
        <f t="shared" si="4"/>
        <v>5347</v>
      </c>
      <c r="N68" s="68">
        <f t="shared" si="5"/>
        <v>5.5793193230425885E-3</v>
      </c>
      <c r="O68" s="71">
        <f t="shared" ref="O68:O99" si="22">(($Q$4*COUNT($A$4:$A$171)/100))/(COUNT($A$4:$A$171))</f>
        <v>2.3397000000000001E-2</v>
      </c>
      <c r="P68" s="68"/>
      <c r="Q68" s="68"/>
      <c r="R68" s="72"/>
      <c r="V68">
        <f t="shared" si="7"/>
        <v>2.6873999999999995E-2</v>
      </c>
      <c r="W68">
        <f t="shared" si="8"/>
        <v>5.5793193230425885E-3</v>
      </c>
      <c r="Y68" s="83">
        <v>889</v>
      </c>
      <c r="Z68" s="69">
        <f t="shared" si="9"/>
        <v>865.109014</v>
      </c>
      <c r="AA68" s="69">
        <f t="shared" si="10"/>
        <v>912.890986</v>
      </c>
      <c r="AB68" s="68">
        <f t="shared" si="11"/>
        <v>-2.6873999999999995E-2</v>
      </c>
      <c r="AC68" s="68">
        <f t="shared" si="12"/>
        <v>2.6873999999999995E-2</v>
      </c>
      <c r="AD68" s="68"/>
      <c r="AE68" s="68"/>
      <c r="AF68" s="72"/>
      <c r="AH68" s="83">
        <v>87</v>
      </c>
      <c r="AI68" s="69">
        <f t="shared" si="13"/>
        <v>83.555322000000004</v>
      </c>
      <c r="AJ68" s="69">
        <f t="shared" si="14"/>
        <v>81.5</v>
      </c>
      <c r="AK68" s="68">
        <f t="shared" si="15"/>
        <v>6.3218390804597707E-2</v>
      </c>
      <c r="AL68" s="68">
        <f t="shared" si="16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7"/>
        <v>14143.799874091757</v>
      </c>
      <c r="D69" s="69">
        <f t="shared" ref="D69:D132" si="23">ABS(C69-(E69*C69))</f>
        <v>13915.350350029417</v>
      </c>
      <c r="E69" s="68">
        <f t="shared" ref="E69:E132" si="24">IF(B69&gt;=13487,0.01615192,IF(B69&gt;=13064,-75/B69,IF(B69&gt;=12640,-20/B69,IF(B69&gt;=12003,116.23/B69,IF(B69&gt;=11579,-232.45/B69,0.01615192)))))</f>
        <v>1.615192E-2</v>
      </c>
      <c r="F69" s="73">
        <f t="shared" si="18"/>
        <v>1.6151928624669038E-2</v>
      </c>
      <c r="G69" s="68"/>
      <c r="H69" s="68"/>
      <c r="I69" s="72"/>
      <c r="K69" s="80">
        <v>5445</v>
      </c>
      <c r="L69" s="69">
        <f t="shared" si="21"/>
        <v>5317.6033349999998</v>
      </c>
      <c r="M69" s="69">
        <f t="shared" ref="M69:M132" si="25">ABS(K69-(N69*K69))</f>
        <v>5317.6033349999998</v>
      </c>
      <c r="N69" s="68">
        <f t="shared" ref="N69:N132" si="26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2"/>
        <v>2.3397000000000001E-2</v>
      </c>
      <c r="P69" s="68"/>
      <c r="Q69" s="68"/>
      <c r="R69" s="72"/>
      <c r="V69">
        <f t="shared" ref="V69:V132" si="27">ABS(AB69)</f>
        <v>9.9778270509977823E-3</v>
      </c>
      <c r="W69">
        <f t="shared" ref="W69:W132" si="28">ABS(N69)</f>
        <v>2.3397000000000001E-2</v>
      </c>
      <c r="Y69" s="83">
        <v>902</v>
      </c>
      <c r="Z69" s="69">
        <f t="shared" ref="Z69:Z132" si="29">ABS(Y69-(AC69*Y69))</f>
        <v>877.75965199999996</v>
      </c>
      <c r="AA69" s="69">
        <f t="shared" ref="AA69:AA132" si="30">ABS(Y69-(AB69*Y69))</f>
        <v>911</v>
      </c>
      <c r="AB69" s="68">
        <f t="shared" ref="AB69:AB132" si="31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2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3">ABS(AH69-(AL69*AH69))</f>
        <v>82.594915999999998</v>
      </c>
      <c r="AJ69" s="69">
        <f t="shared" ref="AJ69:AJ132" si="34">ABS(AH69-(AK69*AH69))</f>
        <v>80.5</v>
      </c>
      <c r="AK69" s="68">
        <f t="shared" ref="AK69:AK132" si="35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6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7"/>
        <v>14561.935304426273</v>
      </c>
      <c r="D70" s="69">
        <f t="shared" si="23"/>
        <v>14326.732090344005</v>
      </c>
      <c r="E70" s="68">
        <f t="shared" si="24"/>
        <v>1.615192E-2</v>
      </c>
      <c r="F70" s="73">
        <f t="shared" si="18"/>
        <v>1.6151928624669038E-2</v>
      </c>
      <c r="G70" s="68"/>
      <c r="H70" s="68"/>
      <c r="I70" s="72"/>
      <c r="K70" s="80">
        <v>5480</v>
      </c>
      <c r="L70" s="69">
        <f t="shared" si="21"/>
        <v>5351.7844400000004</v>
      </c>
      <c r="M70" s="69">
        <f t="shared" si="25"/>
        <v>5351.7844400000004</v>
      </c>
      <c r="N70" s="68">
        <f t="shared" si="26"/>
        <v>2.3397000000000001E-2</v>
      </c>
      <c r="O70" s="71">
        <f t="shared" si="22"/>
        <v>2.3397000000000001E-2</v>
      </c>
      <c r="P70" s="68"/>
      <c r="Q70" s="68"/>
      <c r="R70" s="72"/>
      <c r="V70">
        <f t="shared" si="27"/>
        <v>3.783783783783784E-2</v>
      </c>
      <c r="W70">
        <f t="shared" si="28"/>
        <v>2.3397000000000001E-2</v>
      </c>
      <c r="Y70" s="83">
        <v>925</v>
      </c>
      <c r="Z70" s="69">
        <f t="shared" si="29"/>
        <v>900.14155000000005</v>
      </c>
      <c r="AA70" s="69">
        <f t="shared" si="30"/>
        <v>960</v>
      </c>
      <c r="AB70" s="68">
        <f t="shared" si="31"/>
        <v>-3.783783783783784E-2</v>
      </c>
      <c r="AC70" s="68">
        <f t="shared" si="32"/>
        <v>2.6873999999999995E-2</v>
      </c>
      <c r="AD70" s="68"/>
      <c r="AE70" s="68"/>
      <c r="AF70" s="72"/>
      <c r="AH70" s="83">
        <v>84</v>
      </c>
      <c r="AI70" s="69">
        <f t="shared" si="33"/>
        <v>80.674104</v>
      </c>
      <c r="AJ70" s="69">
        <f t="shared" si="34"/>
        <v>78.5</v>
      </c>
      <c r="AK70" s="68">
        <f t="shared" si="35"/>
        <v>6.5476190476190479E-2</v>
      </c>
      <c r="AL70" s="68">
        <f t="shared" si="36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7"/>
        <v>14601.289227281286</v>
      </c>
      <c r="D71" s="69">
        <f t="shared" si="23"/>
        <v>14365.450371785377</v>
      </c>
      <c r="E71" s="68">
        <f t="shared" si="24"/>
        <v>1.615192E-2</v>
      </c>
      <c r="F71" s="73">
        <f t="shared" si="18"/>
        <v>1.6151928624669038E-2</v>
      </c>
      <c r="G71" s="68"/>
      <c r="H71" s="68"/>
      <c r="I71" s="72"/>
      <c r="K71" s="80">
        <v>5486</v>
      </c>
      <c r="L71" s="69">
        <f t="shared" si="21"/>
        <v>5357.6440579999999</v>
      </c>
      <c r="M71" s="69">
        <f t="shared" si="25"/>
        <v>5357.6440579999999</v>
      </c>
      <c r="N71" s="68">
        <f t="shared" si="26"/>
        <v>2.3397000000000001E-2</v>
      </c>
      <c r="O71" s="71">
        <f t="shared" si="22"/>
        <v>2.3397000000000001E-2</v>
      </c>
      <c r="P71" s="68"/>
      <c r="Q71" s="68"/>
      <c r="R71" s="72"/>
      <c r="V71">
        <f t="shared" si="27"/>
        <v>3.0042918454935622E-2</v>
      </c>
      <c r="W71">
        <f t="shared" si="28"/>
        <v>2.3397000000000001E-2</v>
      </c>
      <c r="Y71" s="83">
        <v>932</v>
      </c>
      <c r="Z71" s="69">
        <f t="shared" si="29"/>
        <v>906.95343200000002</v>
      </c>
      <c r="AA71" s="69">
        <f t="shared" si="30"/>
        <v>960</v>
      </c>
      <c r="AB71" s="68">
        <f t="shared" si="31"/>
        <v>-3.0042918454935622E-2</v>
      </c>
      <c r="AC71" s="68">
        <f t="shared" si="32"/>
        <v>2.6873999999999995E-2</v>
      </c>
      <c r="AD71" s="68"/>
      <c r="AE71" s="68"/>
      <c r="AF71" s="72"/>
      <c r="AH71" s="83">
        <v>84</v>
      </c>
      <c r="AI71" s="69">
        <f t="shared" si="33"/>
        <v>80.674104</v>
      </c>
      <c r="AJ71" s="69">
        <f t="shared" si="34"/>
        <v>78.5</v>
      </c>
      <c r="AK71" s="68">
        <f t="shared" si="35"/>
        <v>6.5476190476190479E-2</v>
      </c>
      <c r="AL71" s="68">
        <f t="shared" si="36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7"/>
        <v>13892.918615891049</v>
      </c>
      <c r="D72" s="69">
        <f t="shared" si="23"/>
        <v>13668.521305840666</v>
      </c>
      <c r="E72" s="68">
        <f t="shared" si="24"/>
        <v>1.615192E-2</v>
      </c>
      <c r="F72" s="73">
        <f t="shared" si="18"/>
        <v>1.6151928624669038E-2</v>
      </c>
      <c r="G72" s="68"/>
      <c r="H72" s="68"/>
      <c r="I72" s="72"/>
      <c r="K72" s="80">
        <v>5246</v>
      </c>
      <c r="L72" s="69">
        <f t="shared" si="21"/>
        <v>5123.2593379999998</v>
      </c>
      <c r="M72" s="69">
        <f t="shared" si="25"/>
        <v>5306</v>
      </c>
      <c r="N72" s="68">
        <f t="shared" si="26"/>
        <v>-1.1437285550895921E-2</v>
      </c>
      <c r="O72" s="71">
        <f t="shared" si="22"/>
        <v>2.3397000000000001E-2</v>
      </c>
      <c r="P72" s="68"/>
      <c r="Q72" s="68"/>
      <c r="R72" s="72"/>
      <c r="V72">
        <f t="shared" si="27"/>
        <v>2.6873999999999995E-2</v>
      </c>
      <c r="W72">
        <f t="shared" si="28"/>
        <v>1.1437285550895921E-2</v>
      </c>
      <c r="Y72" s="83">
        <v>883</v>
      </c>
      <c r="Z72" s="69">
        <f t="shared" si="29"/>
        <v>859.27025800000001</v>
      </c>
      <c r="AA72" s="69">
        <f t="shared" si="30"/>
        <v>906.72974199999999</v>
      </c>
      <c r="AB72" s="68">
        <f t="shared" si="31"/>
        <v>-2.6873999999999995E-2</v>
      </c>
      <c r="AC72" s="68">
        <f t="shared" si="32"/>
        <v>2.6873999999999995E-2</v>
      </c>
      <c r="AD72" s="68"/>
      <c r="AE72" s="68"/>
      <c r="AF72" s="72"/>
      <c r="AH72" s="83">
        <v>82</v>
      </c>
      <c r="AI72" s="69">
        <f t="shared" si="33"/>
        <v>78.753292000000002</v>
      </c>
      <c r="AJ72" s="69">
        <f t="shared" si="34"/>
        <v>76.5</v>
      </c>
      <c r="AK72" s="68">
        <f t="shared" si="35"/>
        <v>6.7073170731707321E-2</v>
      </c>
      <c r="AL72" s="68">
        <f t="shared" si="36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7">ABS(B73-(F73*B73))</f>
        <v>13162.903346930552</v>
      </c>
      <c r="D73" s="69">
        <f t="shared" si="23"/>
        <v>13236.691952283702</v>
      </c>
      <c r="E73" s="68">
        <f t="shared" si="24"/>
        <v>-5.6058001345392029E-3</v>
      </c>
      <c r="F73" s="73">
        <f t="shared" ref="F73:F136" si="38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1"/>
        <v>4842.9742770000003</v>
      </c>
      <c r="M73" s="69">
        <f t="shared" si="25"/>
        <v>5039</v>
      </c>
      <c r="N73" s="68">
        <f t="shared" si="26"/>
        <v>-1.6132284734825569E-2</v>
      </c>
      <c r="O73" s="71">
        <f t="shared" si="22"/>
        <v>2.3397000000000001E-2</v>
      </c>
      <c r="P73" s="68"/>
      <c r="Q73" s="68"/>
      <c r="R73" s="72"/>
      <c r="V73">
        <f t="shared" si="27"/>
        <v>3.0084439083232811E-2</v>
      </c>
      <c r="W73">
        <f t="shared" si="28"/>
        <v>1.6132284734825569E-2</v>
      </c>
      <c r="Y73" s="83">
        <v>829</v>
      </c>
      <c r="Z73" s="69">
        <f t="shared" si="29"/>
        <v>806.72145399999999</v>
      </c>
      <c r="AA73" s="69">
        <f t="shared" si="30"/>
        <v>853.94</v>
      </c>
      <c r="AB73" s="68">
        <f t="shared" si="31"/>
        <v>-3.0084439083232811E-2</v>
      </c>
      <c r="AC73" s="68">
        <f t="shared" si="32"/>
        <v>2.6873999999999995E-2</v>
      </c>
      <c r="AD73" s="68"/>
      <c r="AE73" s="68"/>
      <c r="AF73" s="72"/>
      <c r="AH73" s="83">
        <v>79</v>
      </c>
      <c r="AI73" s="69">
        <f t="shared" si="33"/>
        <v>75.872073999999998</v>
      </c>
      <c r="AJ73" s="69">
        <f t="shared" si="34"/>
        <v>77</v>
      </c>
      <c r="AK73" s="68">
        <f t="shared" si="35"/>
        <v>2.5316455696202531E-2</v>
      </c>
      <c r="AL73" s="68">
        <f t="shared" si="36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7"/>
        <v>12394.51800318642</v>
      </c>
      <c r="D74" s="69">
        <f t="shared" si="23"/>
        <v>12280.165341850465</v>
      </c>
      <c r="E74" s="68">
        <f t="shared" si="24"/>
        <v>9.2260676297825049E-3</v>
      </c>
      <c r="F74" s="73">
        <f t="shared" si="38"/>
        <v>1.6151928624669038E-2</v>
      </c>
      <c r="G74" s="68"/>
      <c r="H74" s="68"/>
      <c r="I74" s="72"/>
      <c r="K74" s="80">
        <v>4627</v>
      </c>
      <c r="L74" s="69">
        <f t="shared" si="21"/>
        <v>4518.7420810000003</v>
      </c>
      <c r="M74" s="69">
        <f t="shared" si="25"/>
        <v>4518.7420810000003</v>
      </c>
      <c r="N74" s="68">
        <f t="shared" si="26"/>
        <v>2.3397000000000001E-2</v>
      </c>
      <c r="O74" s="71">
        <f t="shared" si="22"/>
        <v>2.3397000000000001E-2</v>
      </c>
      <c r="P74" s="68"/>
      <c r="Q74" s="68"/>
      <c r="R74" s="72"/>
      <c r="V74">
        <f t="shared" si="27"/>
        <v>3.9671052631578947E-2</v>
      </c>
      <c r="W74">
        <f t="shared" si="28"/>
        <v>2.3397000000000001E-2</v>
      </c>
      <c r="Y74" s="83">
        <v>760</v>
      </c>
      <c r="Z74" s="69">
        <f t="shared" si="29"/>
        <v>739.57575999999995</v>
      </c>
      <c r="AA74" s="69">
        <f t="shared" si="30"/>
        <v>790.15</v>
      </c>
      <c r="AB74" s="68">
        <f t="shared" si="31"/>
        <v>-3.9671052631578947E-2</v>
      </c>
      <c r="AC74" s="68">
        <f t="shared" si="32"/>
        <v>2.6873999999999995E-2</v>
      </c>
      <c r="AD74" s="68"/>
      <c r="AE74" s="68"/>
      <c r="AF74" s="72"/>
      <c r="AH74" s="83">
        <v>78</v>
      </c>
      <c r="AI74" s="69">
        <f t="shared" si="33"/>
        <v>74.911668000000006</v>
      </c>
      <c r="AJ74" s="69">
        <f t="shared" si="34"/>
        <v>74</v>
      </c>
      <c r="AK74" s="68">
        <f t="shared" si="35"/>
        <v>5.128205128205128E-2</v>
      </c>
      <c r="AL74" s="68">
        <f t="shared" si="36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7"/>
        <v>11785.516047005091</v>
      </c>
      <c r="D75" s="69">
        <f t="shared" si="23"/>
        <v>12014.211531196286</v>
      </c>
      <c r="E75" s="68">
        <f t="shared" si="24"/>
        <v>-1.9404791718841304E-2</v>
      </c>
      <c r="F75" s="73">
        <f t="shared" si="38"/>
        <v>1.6151928624669038E-2</v>
      </c>
      <c r="G75" s="68"/>
      <c r="H75" s="68"/>
      <c r="I75" s="72"/>
      <c r="K75" s="80">
        <v>4370</v>
      </c>
      <c r="L75" s="69">
        <f t="shared" si="21"/>
        <v>4267.7551100000001</v>
      </c>
      <c r="M75" s="69">
        <f t="shared" si="25"/>
        <v>4606.3500000000004</v>
      </c>
      <c r="N75" s="68">
        <f t="shared" si="26"/>
        <v>-5.408466819221968E-2</v>
      </c>
      <c r="O75" s="71">
        <f t="shared" si="22"/>
        <v>2.3397000000000001E-2</v>
      </c>
      <c r="P75" s="68"/>
      <c r="Q75" s="68"/>
      <c r="R75" s="72"/>
      <c r="V75">
        <f t="shared" si="27"/>
        <v>1.3436999999999998E-2</v>
      </c>
      <c r="W75">
        <f t="shared" si="28"/>
        <v>5.408466819221968E-2</v>
      </c>
      <c r="Y75" s="83">
        <v>713</v>
      </c>
      <c r="Z75" s="69">
        <f t="shared" si="29"/>
        <v>693.83883800000001</v>
      </c>
      <c r="AA75" s="69">
        <f t="shared" si="30"/>
        <v>722.58058100000005</v>
      </c>
      <c r="AB75" s="68">
        <f t="shared" si="31"/>
        <v>-1.3436999999999998E-2</v>
      </c>
      <c r="AC75" s="68">
        <f t="shared" si="32"/>
        <v>2.6873999999999995E-2</v>
      </c>
      <c r="AD75" s="68"/>
      <c r="AE75" s="68"/>
      <c r="AF75" s="72"/>
      <c r="AH75" s="83">
        <v>76</v>
      </c>
      <c r="AI75" s="69">
        <f t="shared" si="33"/>
        <v>72.990855999999994</v>
      </c>
      <c r="AJ75" s="69">
        <f t="shared" si="34"/>
        <v>76</v>
      </c>
      <c r="AK75" s="68">
        <f t="shared" si="35"/>
        <v>0</v>
      </c>
      <c r="AL75" s="68">
        <f t="shared" si="36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7"/>
        <v>11512.990131234123</v>
      </c>
      <c r="D76" s="69">
        <f t="shared" si="23"/>
        <v>11741.685615425318</v>
      </c>
      <c r="E76" s="68">
        <f t="shared" si="24"/>
        <v>-1.9864125790463167E-2</v>
      </c>
      <c r="F76" s="73">
        <f t="shared" si="38"/>
        <v>1.6151928624669038E-2</v>
      </c>
      <c r="G76" s="68"/>
      <c r="H76" s="68"/>
      <c r="I76" s="72"/>
      <c r="K76" s="80">
        <v>4196</v>
      </c>
      <c r="L76" s="69">
        <f t="shared" si="21"/>
        <v>4097.826188</v>
      </c>
      <c r="M76" s="69">
        <f t="shared" si="25"/>
        <v>4146.9130939999995</v>
      </c>
      <c r="N76" s="68">
        <f t="shared" si="26"/>
        <v>1.1698500000000001E-2</v>
      </c>
      <c r="O76" s="71">
        <f t="shared" si="22"/>
        <v>2.3397000000000001E-2</v>
      </c>
      <c r="P76" s="68"/>
      <c r="Q76" s="68"/>
      <c r="R76" s="72"/>
      <c r="V76">
        <f t="shared" si="27"/>
        <v>1.3436999999999998E-2</v>
      </c>
      <c r="W76">
        <f t="shared" si="28"/>
        <v>1.1698500000000001E-2</v>
      </c>
      <c r="Y76" s="83">
        <v>689</v>
      </c>
      <c r="Z76" s="69">
        <f t="shared" si="29"/>
        <v>670.48381400000005</v>
      </c>
      <c r="AA76" s="69">
        <f t="shared" si="30"/>
        <v>698.25809300000003</v>
      </c>
      <c r="AB76" s="68">
        <f t="shared" si="31"/>
        <v>-1.3436999999999998E-2</v>
      </c>
      <c r="AC76" s="68">
        <f t="shared" si="32"/>
        <v>2.6873999999999995E-2</v>
      </c>
      <c r="AD76" s="68"/>
      <c r="AE76" s="68"/>
      <c r="AF76" s="72"/>
      <c r="AH76" s="83">
        <v>74</v>
      </c>
      <c r="AI76" s="69">
        <f t="shared" si="33"/>
        <v>71.070043999999996</v>
      </c>
      <c r="AJ76" s="69">
        <f t="shared" si="34"/>
        <v>75.8</v>
      </c>
      <c r="AK76" s="68">
        <f t="shared" si="35"/>
        <v>-2.4324324324324326E-2</v>
      </c>
      <c r="AL76" s="68">
        <f t="shared" si="36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7"/>
        <v>11191.27181189439</v>
      </c>
      <c r="D77" s="69">
        <f t="shared" si="23"/>
        <v>11010.511284890417</v>
      </c>
      <c r="E77" s="68">
        <f t="shared" si="24"/>
        <v>1.615192E-2</v>
      </c>
      <c r="F77" s="73">
        <f t="shared" si="38"/>
        <v>1.6151928624669038E-2</v>
      </c>
      <c r="G77" s="68"/>
      <c r="H77" s="68"/>
      <c r="I77" s="72"/>
      <c r="K77" s="80">
        <v>4093</v>
      </c>
      <c r="L77" s="69">
        <f t="shared" si="21"/>
        <v>3997.2360789999998</v>
      </c>
      <c r="M77" s="69">
        <f t="shared" si="25"/>
        <v>4045.1180395000001</v>
      </c>
      <c r="N77" s="68">
        <f t="shared" si="26"/>
        <v>1.1698500000000001E-2</v>
      </c>
      <c r="O77" s="71">
        <f t="shared" si="22"/>
        <v>2.3397000000000001E-2</v>
      </c>
      <c r="P77" s="68"/>
      <c r="Q77" s="68"/>
      <c r="R77" s="72"/>
      <c r="V77">
        <f t="shared" si="27"/>
        <v>1.3436999999999998E-2</v>
      </c>
      <c r="W77">
        <f t="shared" si="28"/>
        <v>1.1698500000000001E-2</v>
      </c>
      <c r="Y77" s="83">
        <v>676</v>
      </c>
      <c r="Z77" s="69">
        <f t="shared" si="29"/>
        <v>657.83317599999998</v>
      </c>
      <c r="AA77" s="69">
        <f t="shared" si="30"/>
        <v>685.08341199999995</v>
      </c>
      <c r="AB77" s="68">
        <f t="shared" si="31"/>
        <v>-1.3436999999999998E-2</v>
      </c>
      <c r="AC77" s="68">
        <f t="shared" si="32"/>
        <v>2.6873999999999995E-2</v>
      </c>
      <c r="AD77" s="68"/>
      <c r="AE77" s="68"/>
      <c r="AF77" s="72"/>
      <c r="AH77" s="83">
        <v>74</v>
      </c>
      <c r="AI77" s="69">
        <f t="shared" si="33"/>
        <v>71.070043999999996</v>
      </c>
      <c r="AJ77" s="69">
        <f t="shared" si="34"/>
        <v>75.8</v>
      </c>
      <c r="AK77" s="68">
        <f t="shared" si="35"/>
        <v>-2.4324324324324326E-2</v>
      </c>
      <c r="AL77" s="68">
        <f t="shared" si="36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7"/>
        <v>11119.450902683991</v>
      </c>
      <c r="D78" s="69">
        <f t="shared" si="23"/>
        <v>10939.850421259911</v>
      </c>
      <c r="E78" s="68">
        <f t="shared" si="24"/>
        <v>1.615192E-2</v>
      </c>
      <c r="F78" s="73">
        <f t="shared" si="38"/>
        <v>1.6151928624669038E-2</v>
      </c>
      <c r="G78" s="68"/>
      <c r="H78" s="68"/>
      <c r="I78" s="72"/>
      <c r="K78" s="80">
        <v>4037</v>
      </c>
      <c r="L78" s="69">
        <f t="shared" si="21"/>
        <v>3942.5463110000001</v>
      </c>
      <c r="M78" s="69">
        <f t="shared" si="25"/>
        <v>3989.7731555</v>
      </c>
      <c r="N78" s="68">
        <f t="shared" si="26"/>
        <v>1.1698500000000001E-2</v>
      </c>
      <c r="O78" s="71">
        <f t="shared" si="22"/>
        <v>2.3397000000000001E-2</v>
      </c>
      <c r="P78" s="68"/>
      <c r="Q78" s="68"/>
      <c r="R78" s="72"/>
      <c r="V78">
        <f t="shared" si="27"/>
        <v>1.3436999999999998E-2</v>
      </c>
      <c r="W78">
        <f t="shared" si="28"/>
        <v>1.1698500000000001E-2</v>
      </c>
      <c r="Y78" s="83">
        <v>678</v>
      </c>
      <c r="Z78" s="69">
        <f t="shared" si="29"/>
        <v>659.77942800000005</v>
      </c>
      <c r="AA78" s="69">
        <f t="shared" si="30"/>
        <v>687.11028599999997</v>
      </c>
      <c r="AB78" s="68">
        <f t="shared" si="31"/>
        <v>-1.3436999999999998E-2</v>
      </c>
      <c r="AC78" s="68">
        <f t="shared" si="32"/>
        <v>2.6873999999999995E-2</v>
      </c>
      <c r="AD78" s="68"/>
      <c r="AE78" s="68"/>
      <c r="AF78" s="72"/>
      <c r="AH78" s="83">
        <v>77</v>
      </c>
      <c r="AI78" s="69">
        <f t="shared" si="33"/>
        <v>73.951262</v>
      </c>
      <c r="AJ78" s="69">
        <f t="shared" si="34"/>
        <v>75.75</v>
      </c>
      <c r="AK78" s="68">
        <f t="shared" si="35"/>
        <v>1.6233766233766232E-2</v>
      </c>
      <c r="AL78" s="68">
        <f t="shared" si="36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7"/>
        <v>11302.446643959802</v>
      </c>
      <c r="D79" s="69">
        <f t="shared" si="23"/>
        <v>11119.890429962295</v>
      </c>
      <c r="E79" s="68">
        <f t="shared" si="24"/>
        <v>1.615192E-2</v>
      </c>
      <c r="F79" s="73">
        <f t="shared" si="38"/>
        <v>1.6151928624669038E-2</v>
      </c>
      <c r="G79" s="68"/>
      <c r="H79" s="68"/>
      <c r="I79" s="72"/>
      <c r="K79" s="80">
        <v>4063</v>
      </c>
      <c r="L79" s="69">
        <f t="shared" si="21"/>
        <v>3967.937989</v>
      </c>
      <c r="M79" s="69">
        <f t="shared" si="25"/>
        <v>4015.4689945</v>
      </c>
      <c r="N79" s="68">
        <f t="shared" si="26"/>
        <v>1.1698500000000001E-2</v>
      </c>
      <c r="O79" s="71">
        <f t="shared" si="22"/>
        <v>2.3397000000000001E-2</v>
      </c>
      <c r="P79" s="68"/>
      <c r="Q79" s="68"/>
      <c r="R79" s="72"/>
      <c r="V79">
        <f t="shared" si="27"/>
        <v>1.3436999999999998E-2</v>
      </c>
      <c r="W79">
        <f t="shared" si="28"/>
        <v>1.1698500000000001E-2</v>
      </c>
      <c r="Y79" s="83">
        <v>689</v>
      </c>
      <c r="Z79" s="69">
        <f t="shared" si="29"/>
        <v>670.48381400000005</v>
      </c>
      <c r="AA79" s="69">
        <f t="shared" si="30"/>
        <v>698.25809300000003</v>
      </c>
      <c r="AB79" s="68">
        <f t="shared" si="31"/>
        <v>-1.3436999999999998E-2</v>
      </c>
      <c r="AC79" s="68">
        <f t="shared" si="32"/>
        <v>2.6873999999999995E-2</v>
      </c>
      <c r="AD79" s="68"/>
      <c r="AE79" s="68"/>
      <c r="AF79" s="72"/>
      <c r="AH79" s="83">
        <v>77</v>
      </c>
      <c r="AI79" s="69">
        <f t="shared" si="33"/>
        <v>73.951262</v>
      </c>
      <c r="AJ79" s="69">
        <f t="shared" si="34"/>
        <v>75.75</v>
      </c>
      <c r="AK79" s="68">
        <f t="shared" si="35"/>
        <v>1.6233766233766232E-2</v>
      </c>
      <c r="AL79" s="68">
        <f t="shared" si="36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7"/>
        <v>11753.049060649704</v>
      </c>
      <c r="D80" s="69">
        <f t="shared" si="23"/>
        <v>11981.7445448409</v>
      </c>
      <c r="E80" s="68">
        <f t="shared" si="24"/>
        <v>-1.9458396115854679E-2</v>
      </c>
      <c r="F80" s="73">
        <f t="shared" si="38"/>
        <v>1.6151928624669038E-2</v>
      </c>
      <c r="G80" s="68"/>
      <c r="H80" s="68"/>
      <c r="I80" s="72"/>
      <c r="K80" s="80">
        <v>4197</v>
      </c>
      <c r="L80" s="69">
        <f t="shared" si="21"/>
        <v>4098.8027910000001</v>
      </c>
      <c r="M80" s="69">
        <f t="shared" si="25"/>
        <v>4147.9013955</v>
      </c>
      <c r="N80" s="68">
        <f t="shared" si="26"/>
        <v>1.1698500000000001E-2</v>
      </c>
      <c r="O80" s="71">
        <f t="shared" si="22"/>
        <v>2.3397000000000001E-2</v>
      </c>
      <c r="P80" s="68"/>
      <c r="Q80" s="68"/>
      <c r="R80" s="72"/>
      <c r="V80">
        <f t="shared" si="27"/>
        <v>1.3436999999999998E-2</v>
      </c>
      <c r="W80">
        <f t="shared" si="28"/>
        <v>1.1698500000000001E-2</v>
      </c>
      <c r="Y80" s="83">
        <v>727</v>
      </c>
      <c r="Z80" s="69">
        <f t="shared" si="29"/>
        <v>707.46260200000006</v>
      </c>
      <c r="AA80" s="69">
        <f t="shared" si="30"/>
        <v>736.76869899999997</v>
      </c>
      <c r="AB80" s="68">
        <f t="shared" si="31"/>
        <v>-1.3436999999999998E-2</v>
      </c>
      <c r="AC80" s="68">
        <f t="shared" si="32"/>
        <v>2.6873999999999995E-2</v>
      </c>
      <c r="AD80" s="68"/>
      <c r="AE80" s="68"/>
      <c r="AF80" s="72"/>
      <c r="AH80" s="83">
        <v>77</v>
      </c>
      <c r="AI80" s="69">
        <f t="shared" si="33"/>
        <v>73.951262</v>
      </c>
      <c r="AJ80" s="69">
        <f t="shared" si="34"/>
        <v>75.75</v>
      </c>
      <c r="AK80" s="68">
        <f t="shared" si="35"/>
        <v>1.6233766233766232E-2</v>
      </c>
      <c r="AL80" s="68">
        <f t="shared" si="36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7"/>
        <v>12502.741291037706</v>
      </c>
      <c r="D81" s="69">
        <f t="shared" si="23"/>
        <v>12522.418252465213</v>
      </c>
      <c r="E81" s="68">
        <f t="shared" si="24"/>
        <v>-1.5738117721120553E-3</v>
      </c>
      <c r="F81" s="73">
        <f t="shared" si="38"/>
        <v>1.6151928624669038E-2</v>
      </c>
      <c r="G81" s="68"/>
      <c r="H81" s="68"/>
      <c r="I81" s="72"/>
      <c r="K81" s="80">
        <v>4472</v>
      </c>
      <c r="L81" s="69">
        <f t="shared" si="21"/>
        <v>4367.3686159999997</v>
      </c>
      <c r="M81" s="69">
        <f t="shared" si="25"/>
        <v>4560.45</v>
      </c>
      <c r="N81" s="68">
        <f t="shared" si="26"/>
        <v>-1.9778622540250448E-2</v>
      </c>
      <c r="O81" s="71">
        <f t="shared" si="22"/>
        <v>2.3397000000000001E-2</v>
      </c>
      <c r="P81" s="68"/>
      <c r="Q81" s="68"/>
      <c r="R81" s="72"/>
      <c r="V81">
        <f t="shared" si="27"/>
        <v>1.3436999999999998E-2</v>
      </c>
      <c r="W81">
        <f t="shared" si="28"/>
        <v>1.9778622540250448E-2</v>
      </c>
      <c r="Y81" s="83">
        <v>795</v>
      </c>
      <c r="Z81" s="69">
        <f t="shared" si="29"/>
        <v>773.63517000000002</v>
      </c>
      <c r="AA81" s="69">
        <f t="shared" si="30"/>
        <v>805.68241499999999</v>
      </c>
      <c r="AB81" s="68">
        <f t="shared" si="31"/>
        <v>-1.3436999999999998E-2</v>
      </c>
      <c r="AC81" s="68">
        <f t="shared" si="32"/>
        <v>2.6873999999999995E-2</v>
      </c>
      <c r="AD81" s="68"/>
      <c r="AE81" s="68"/>
      <c r="AF81" s="72"/>
      <c r="AH81" s="83">
        <v>82</v>
      </c>
      <c r="AI81" s="69">
        <f t="shared" si="33"/>
        <v>78.753292000000002</v>
      </c>
      <c r="AJ81" s="69">
        <f t="shared" si="34"/>
        <v>76.5</v>
      </c>
      <c r="AK81" s="68">
        <f t="shared" si="35"/>
        <v>6.7073170731707321E-2</v>
      </c>
      <c r="AL81" s="68">
        <f t="shared" si="36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7"/>
        <v>12836.265787233942</v>
      </c>
      <c r="D82" s="69">
        <f t="shared" si="23"/>
        <v>12855.94274866145</v>
      </c>
      <c r="E82" s="68">
        <f t="shared" si="24"/>
        <v>-1.5329194450831609E-3</v>
      </c>
      <c r="F82" s="73">
        <f t="shared" si="38"/>
        <v>1.6151928624669038E-2</v>
      </c>
      <c r="G82" s="68"/>
      <c r="H82" s="68"/>
      <c r="I82" s="72"/>
      <c r="K82" s="80">
        <v>4719</v>
      </c>
      <c r="L82" s="69">
        <f t="shared" si="21"/>
        <v>4608.5895570000002</v>
      </c>
      <c r="M82" s="69">
        <f t="shared" si="25"/>
        <v>4608.5895570000002</v>
      </c>
      <c r="N82" s="68">
        <f t="shared" si="26"/>
        <v>2.3397000000000001E-2</v>
      </c>
      <c r="O82" s="71">
        <f t="shared" si="22"/>
        <v>2.3397000000000001E-2</v>
      </c>
      <c r="P82" s="68"/>
      <c r="Q82" s="68"/>
      <c r="R82" s="72"/>
      <c r="V82">
        <f t="shared" si="27"/>
        <v>2.7070217917675544E-2</v>
      </c>
      <c r="W82">
        <f t="shared" si="28"/>
        <v>2.3397000000000001E-2</v>
      </c>
      <c r="Y82" s="83">
        <v>826</v>
      </c>
      <c r="Z82" s="69">
        <f t="shared" si="29"/>
        <v>803.80207600000006</v>
      </c>
      <c r="AA82" s="69">
        <f t="shared" si="30"/>
        <v>848.36</v>
      </c>
      <c r="AB82" s="68">
        <f t="shared" si="31"/>
        <v>-2.7070217917675544E-2</v>
      </c>
      <c r="AC82" s="68">
        <f t="shared" si="32"/>
        <v>2.6873999999999995E-2</v>
      </c>
      <c r="AD82" s="68"/>
      <c r="AE82" s="68"/>
      <c r="AF82" s="72"/>
      <c r="AH82" s="83">
        <v>84</v>
      </c>
      <c r="AI82" s="69">
        <f t="shared" si="33"/>
        <v>80.674104</v>
      </c>
      <c r="AJ82" s="69">
        <f t="shared" si="34"/>
        <v>78.5</v>
      </c>
      <c r="AK82" s="68">
        <f t="shared" si="35"/>
        <v>6.5476190476190479E-2</v>
      </c>
      <c r="AL82" s="68">
        <f t="shared" si="36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7"/>
        <v>13058.615451364767</v>
      </c>
      <c r="D83" s="69">
        <f t="shared" si="23"/>
        <v>13132.404056717916</v>
      </c>
      <c r="E83" s="68">
        <f t="shared" si="24"/>
        <v>-5.6505688239282753E-3</v>
      </c>
      <c r="F83" s="73">
        <f t="shared" si="38"/>
        <v>1.6151928624669038E-2</v>
      </c>
      <c r="G83" s="68"/>
      <c r="H83" s="68"/>
      <c r="I83" s="72"/>
      <c r="K83" s="80">
        <v>4996</v>
      </c>
      <c r="L83" s="69">
        <f t="shared" si="21"/>
        <v>4879.1085880000001</v>
      </c>
      <c r="M83" s="69">
        <f t="shared" si="25"/>
        <v>5056</v>
      </c>
      <c r="N83" s="68">
        <f t="shared" si="26"/>
        <v>-1.2009607686148919E-2</v>
      </c>
      <c r="O83" s="71">
        <f t="shared" si="22"/>
        <v>2.3397000000000001E-2</v>
      </c>
      <c r="P83" s="68"/>
      <c r="Q83" s="68"/>
      <c r="R83" s="72"/>
      <c r="V83">
        <f t="shared" si="27"/>
        <v>1.7894736842105262E-2</v>
      </c>
      <c r="W83">
        <f t="shared" si="28"/>
        <v>1.2009607686148919E-2</v>
      </c>
      <c r="Y83" s="83">
        <v>817</v>
      </c>
      <c r="Z83" s="69">
        <f t="shared" si="29"/>
        <v>795.04394200000002</v>
      </c>
      <c r="AA83" s="69">
        <f t="shared" si="30"/>
        <v>831.62</v>
      </c>
      <c r="AB83" s="68">
        <f t="shared" si="31"/>
        <v>-1.7894736842105262E-2</v>
      </c>
      <c r="AC83" s="68">
        <f t="shared" si="32"/>
        <v>2.6873999999999995E-2</v>
      </c>
      <c r="AD83" s="68"/>
      <c r="AE83" s="68"/>
      <c r="AF83" s="72"/>
      <c r="AH83" s="83">
        <v>83</v>
      </c>
      <c r="AI83" s="69">
        <f t="shared" si="33"/>
        <v>79.713697999999994</v>
      </c>
      <c r="AJ83" s="69">
        <f t="shared" si="34"/>
        <v>77.5</v>
      </c>
      <c r="AK83" s="68">
        <f t="shared" si="35"/>
        <v>6.6265060240963861E-2</v>
      </c>
      <c r="AL83" s="68">
        <f t="shared" si="36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7"/>
        <v>12887.425886945461</v>
      </c>
      <c r="D84" s="69">
        <f t="shared" si="23"/>
        <v>12961.21449229861</v>
      </c>
      <c r="E84" s="68">
        <f t="shared" si="24"/>
        <v>-5.7256279105275211E-3</v>
      </c>
      <c r="F84" s="73">
        <f t="shared" si="38"/>
        <v>1.6151928624669038E-2</v>
      </c>
      <c r="G84" s="68"/>
      <c r="H84" s="68"/>
      <c r="I84" s="72"/>
      <c r="K84" s="80">
        <v>5076</v>
      </c>
      <c r="L84" s="69">
        <f t="shared" si="21"/>
        <v>4957.2368280000001</v>
      </c>
      <c r="M84" s="69">
        <f t="shared" si="25"/>
        <v>5136</v>
      </c>
      <c r="N84" s="68">
        <f t="shared" si="26"/>
        <v>-1.1820330969267139E-2</v>
      </c>
      <c r="O84" s="71">
        <f t="shared" si="22"/>
        <v>2.3397000000000001E-2</v>
      </c>
      <c r="P84" s="68"/>
      <c r="Q84" s="68"/>
      <c r="R84" s="72"/>
      <c r="V84">
        <f t="shared" si="27"/>
        <v>1.3436999999999998E-2</v>
      </c>
      <c r="W84">
        <f t="shared" si="28"/>
        <v>1.1820330969267139E-2</v>
      </c>
      <c r="Y84" s="83">
        <v>793</v>
      </c>
      <c r="Z84" s="69">
        <f t="shared" si="29"/>
        <v>771.68891800000006</v>
      </c>
      <c r="AA84" s="69">
        <f t="shared" si="30"/>
        <v>803.65554099999997</v>
      </c>
      <c r="AB84" s="68">
        <f t="shared" si="31"/>
        <v>-1.3436999999999998E-2</v>
      </c>
      <c r="AC84" s="68">
        <f t="shared" si="32"/>
        <v>2.6873999999999995E-2</v>
      </c>
      <c r="AD84" s="68"/>
      <c r="AE84" s="68"/>
      <c r="AF84" s="72"/>
      <c r="AH84" s="83">
        <v>85</v>
      </c>
      <c r="AI84" s="69">
        <f t="shared" si="33"/>
        <v>81.634510000000006</v>
      </c>
      <c r="AJ84" s="69">
        <f t="shared" si="34"/>
        <v>79.5</v>
      </c>
      <c r="AK84" s="68">
        <f t="shared" si="35"/>
        <v>6.4705882352941183E-2</v>
      </c>
      <c r="AL84" s="68">
        <f t="shared" si="36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7"/>
        <v>12737.88098009641</v>
      </c>
      <c r="D85" s="69">
        <f t="shared" si="23"/>
        <v>12757.557941523917</v>
      </c>
      <c r="E85" s="68">
        <f t="shared" si="24"/>
        <v>-1.5447594037228702E-3</v>
      </c>
      <c r="F85" s="73">
        <f t="shared" si="38"/>
        <v>1.6151928624669038E-2</v>
      </c>
      <c r="G85" s="68"/>
      <c r="H85" s="68"/>
      <c r="I85" s="72"/>
      <c r="K85" s="80">
        <v>5145</v>
      </c>
      <c r="L85" s="69">
        <f t="shared" si="21"/>
        <v>5024.6224350000002</v>
      </c>
      <c r="M85" s="69">
        <f t="shared" si="25"/>
        <v>5205</v>
      </c>
      <c r="N85" s="68">
        <f t="shared" si="26"/>
        <v>-1.1661807580174927E-2</v>
      </c>
      <c r="O85" s="71">
        <f t="shared" si="22"/>
        <v>2.3397000000000001E-2</v>
      </c>
      <c r="P85" s="68"/>
      <c r="Q85" s="68"/>
      <c r="R85" s="72"/>
      <c r="V85">
        <f t="shared" si="27"/>
        <v>1.3436999999999998E-2</v>
      </c>
      <c r="W85">
        <f t="shared" si="28"/>
        <v>1.1661807580174927E-2</v>
      </c>
      <c r="Y85" s="83">
        <v>779</v>
      </c>
      <c r="Z85" s="69">
        <f t="shared" si="29"/>
        <v>758.06515400000001</v>
      </c>
      <c r="AA85" s="69">
        <f t="shared" si="30"/>
        <v>789.46742300000005</v>
      </c>
      <c r="AB85" s="68">
        <f t="shared" si="31"/>
        <v>-1.3436999999999998E-2</v>
      </c>
      <c r="AC85" s="68">
        <f t="shared" si="32"/>
        <v>2.6873999999999995E-2</v>
      </c>
      <c r="AD85" s="68"/>
      <c r="AE85" s="68"/>
      <c r="AF85" s="72"/>
      <c r="AH85" s="83">
        <v>84</v>
      </c>
      <c r="AI85" s="69">
        <f t="shared" si="33"/>
        <v>80.674104</v>
      </c>
      <c r="AJ85" s="69">
        <f t="shared" si="34"/>
        <v>78.5</v>
      </c>
      <c r="AK85" s="68">
        <f t="shared" si="35"/>
        <v>6.5476190476190479E-2</v>
      </c>
      <c r="AL85" s="68">
        <f t="shared" si="36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7"/>
        <v>12814.621129663687</v>
      </c>
      <c r="D86" s="69">
        <f t="shared" si="23"/>
        <v>12834.298091091194</v>
      </c>
      <c r="E86" s="68">
        <f t="shared" si="24"/>
        <v>-1.5355086372360845E-3</v>
      </c>
      <c r="F86" s="73">
        <f t="shared" si="38"/>
        <v>1.6151928624669038E-2</v>
      </c>
      <c r="G86" s="68"/>
      <c r="H86" s="68"/>
      <c r="I86" s="72"/>
      <c r="K86" s="80">
        <v>5229</v>
      </c>
      <c r="L86" s="69">
        <f t="shared" si="21"/>
        <v>5106.6570869999996</v>
      </c>
      <c r="M86" s="69">
        <f t="shared" si="25"/>
        <v>5289</v>
      </c>
      <c r="N86" s="68">
        <f t="shared" si="26"/>
        <v>-1.1474469305794608E-2</v>
      </c>
      <c r="O86" s="71">
        <f t="shared" si="22"/>
        <v>2.3397000000000001E-2</v>
      </c>
      <c r="P86" s="68"/>
      <c r="Q86" s="68"/>
      <c r="R86" s="72"/>
      <c r="V86">
        <f t="shared" si="27"/>
        <v>1.3436999999999998E-2</v>
      </c>
      <c r="W86">
        <f t="shared" si="28"/>
        <v>1.1474469305794608E-2</v>
      </c>
      <c r="Y86" s="83">
        <v>788</v>
      </c>
      <c r="Z86" s="69">
        <f t="shared" si="29"/>
        <v>766.82328800000005</v>
      </c>
      <c r="AA86" s="69">
        <f t="shared" si="30"/>
        <v>798.58835599999998</v>
      </c>
      <c r="AB86" s="68">
        <f t="shared" si="31"/>
        <v>-1.3436999999999998E-2</v>
      </c>
      <c r="AC86" s="68">
        <f t="shared" si="32"/>
        <v>2.6873999999999995E-2</v>
      </c>
      <c r="AD86" s="68"/>
      <c r="AE86" s="68"/>
      <c r="AF86" s="72"/>
      <c r="AH86" s="83">
        <v>81</v>
      </c>
      <c r="AI86" s="69">
        <f t="shared" si="33"/>
        <v>77.792885999999996</v>
      </c>
      <c r="AJ86" s="69">
        <f t="shared" si="34"/>
        <v>75.5</v>
      </c>
      <c r="AK86" s="68">
        <f t="shared" si="35"/>
        <v>6.7901234567901231E-2</v>
      </c>
      <c r="AL86" s="68">
        <f t="shared" si="36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7"/>
        <v>13176.677219929808</v>
      </c>
      <c r="D87" s="69">
        <f t="shared" si="23"/>
        <v>13250.465825282958</v>
      </c>
      <c r="E87" s="68">
        <f t="shared" si="24"/>
        <v>-5.5999402673038157E-3</v>
      </c>
      <c r="F87" s="73">
        <f t="shared" si="38"/>
        <v>1.6151928624669038E-2</v>
      </c>
      <c r="G87" s="68"/>
      <c r="H87" s="68"/>
      <c r="I87" s="72"/>
      <c r="K87" s="80">
        <v>5338</v>
      </c>
      <c r="L87" s="69">
        <f t="shared" si="21"/>
        <v>5213.1068139999998</v>
      </c>
      <c r="M87" s="69">
        <f t="shared" si="25"/>
        <v>5308</v>
      </c>
      <c r="N87" s="68">
        <f t="shared" si="26"/>
        <v>5.6200824278756084E-3</v>
      </c>
      <c r="O87" s="71">
        <f t="shared" si="22"/>
        <v>2.3397000000000001E-2</v>
      </c>
      <c r="P87" s="68"/>
      <c r="Q87" s="68"/>
      <c r="R87" s="72"/>
      <c r="V87">
        <f t="shared" si="27"/>
        <v>1.3436999999999998E-2</v>
      </c>
      <c r="W87">
        <f t="shared" si="28"/>
        <v>5.6200824278756084E-3</v>
      </c>
      <c r="Y87" s="83">
        <v>796</v>
      </c>
      <c r="Z87" s="69">
        <f t="shared" si="29"/>
        <v>774.608296</v>
      </c>
      <c r="AA87" s="69">
        <f t="shared" si="30"/>
        <v>806.69585199999995</v>
      </c>
      <c r="AB87" s="68">
        <f t="shared" si="31"/>
        <v>-1.3436999999999998E-2</v>
      </c>
      <c r="AC87" s="68">
        <f t="shared" si="32"/>
        <v>2.6873999999999995E-2</v>
      </c>
      <c r="AD87" s="68"/>
      <c r="AE87" s="68"/>
      <c r="AF87" s="72"/>
      <c r="AH87" s="83">
        <v>80</v>
      </c>
      <c r="AI87" s="69">
        <f t="shared" si="33"/>
        <v>76.832480000000004</v>
      </c>
      <c r="AJ87" s="69">
        <f t="shared" si="34"/>
        <v>74.5</v>
      </c>
      <c r="AK87" s="68">
        <f t="shared" si="35"/>
        <v>6.8750000000000006E-2</v>
      </c>
      <c r="AL87" s="68">
        <f t="shared" si="36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7"/>
        <v>13144.210233574422</v>
      </c>
      <c r="D88" s="69">
        <f t="shared" si="23"/>
        <v>13217.998838927571</v>
      </c>
      <c r="E88" s="68">
        <f t="shared" si="24"/>
        <v>-5.6137724550898204E-3</v>
      </c>
      <c r="F88" s="73">
        <f t="shared" si="38"/>
        <v>1.6151928624669038E-2</v>
      </c>
      <c r="G88" s="68"/>
      <c r="H88" s="68"/>
      <c r="I88" s="72"/>
      <c r="K88" s="80">
        <v>5339</v>
      </c>
      <c r="L88" s="69">
        <f t="shared" si="21"/>
        <v>5214.0834169999998</v>
      </c>
      <c r="M88" s="69">
        <f t="shared" si="25"/>
        <v>5309</v>
      </c>
      <c r="N88" s="68">
        <f t="shared" si="26"/>
        <v>5.6190297808578387E-3</v>
      </c>
      <c r="O88" s="71">
        <f t="shared" si="22"/>
        <v>2.3397000000000001E-2</v>
      </c>
      <c r="P88" s="68"/>
      <c r="Q88" s="68"/>
      <c r="R88" s="72"/>
      <c r="V88">
        <f t="shared" si="27"/>
        <v>1.3436999999999998E-2</v>
      </c>
      <c r="W88">
        <f t="shared" si="28"/>
        <v>5.6190297808578387E-3</v>
      </c>
      <c r="Y88" s="83">
        <v>781</v>
      </c>
      <c r="Z88" s="69">
        <f t="shared" si="29"/>
        <v>760.01140599999997</v>
      </c>
      <c r="AA88" s="69">
        <f t="shared" si="30"/>
        <v>791.49429699999996</v>
      </c>
      <c r="AB88" s="68">
        <f t="shared" si="31"/>
        <v>-1.3436999999999998E-2</v>
      </c>
      <c r="AC88" s="68">
        <f t="shared" si="32"/>
        <v>2.6873999999999995E-2</v>
      </c>
      <c r="AD88" s="68"/>
      <c r="AE88" s="68"/>
      <c r="AF88" s="72"/>
      <c r="AH88" s="83">
        <v>91</v>
      </c>
      <c r="AI88" s="69">
        <f t="shared" si="33"/>
        <v>87.396946</v>
      </c>
      <c r="AJ88" s="69">
        <f t="shared" si="34"/>
        <v>85.5</v>
      </c>
      <c r="AK88" s="68">
        <f t="shared" si="35"/>
        <v>6.043956043956044E-2</v>
      </c>
      <c r="AL88" s="68">
        <f t="shared" si="36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7"/>
        <v>12925.795961729098</v>
      </c>
      <c r="D89" s="69">
        <f t="shared" si="23"/>
        <v>12999.584567082247</v>
      </c>
      <c r="E89" s="68">
        <f t="shared" si="24"/>
        <v>-5.7086314507535391E-3</v>
      </c>
      <c r="F89" s="73">
        <f t="shared" si="38"/>
        <v>1.6151928624669038E-2</v>
      </c>
      <c r="G89" s="68"/>
      <c r="H89" s="68"/>
      <c r="I89" s="72"/>
      <c r="K89" s="80">
        <v>5308</v>
      </c>
      <c r="L89" s="69">
        <f t="shared" si="21"/>
        <v>5183.8087240000004</v>
      </c>
      <c r="M89" s="69">
        <f t="shared" si="25"/>
        <v>5368</v>
      </c>
      <c r="N89" s="68">
        <f t="shared" si="26"/>
        <v>-1.1303692539562924E-2</v>
      </c>
      <c r="O89" s="71">
        <f t="shared" si="22"/>
        <v>2.3397000000000001E-2</v>
      </c>
      <c r="P89" s="68"/>
      <c r="Q89" s="68"/>
      <c r="R89" s="72"/>
      <c r="V89">
        <f t="shared" si="27"/>
        <v>1.3436999999999998E-2</v>
      </c>
      <c r="W89">
        <f t="shared" si="28"/>
        <v>1.1303692539562924E-2</v>
      </c>
      <c r="Y89" s="83">
        <v>773</v>
      </c>
      <c r="Z89" s="69">
        <f t="shared" si="29"/>
        <v>752.22639800000002</v>
      </c>
      <c r="AA89" s="69">
        <f t="shared" si="30"/>
        <v>783.38680099999999</v>
      </c>
      <c r="AB89" s="68">
        <f t="shared" si="31"/>
        <v>-1.3436999999999998E-2</v>
      </c>
      <c r="AC89" s="68">
        <f t="shared" si="32"/>
        <v>2.6873999999999995E-2</v>
      </c>
      <c r="AD89" s="68"/>
      <c r="AE89" s="68"/>
      <c r="AF89" s="72"/>
      <c r="AH89" s="83">
        <v>80</v>
      </c>
      <c r="AI89" s="69">
        <f t="shared" si="33"/>
        <v>76.832480000000004</v>
      </c>
      <c r="AJ89" s="69">
        <f t="shared" si="34"/>
        <v>74.5</v>
      </c>
      <c r="AK89" s="68">
        <f t="shared" si="35"/>
        <v>6.8750000000000006E-2</v>
      </c>
      <c r="AL89" s="68">
        <f t="shared" si="36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7"/>
        <v>12880.538950445833</v>
      </c>
      <c r="D90" s="69">
        <f t="shared" si="23"/>
        <v>12954.327555798982</v>
      </c>
      <c r="E90" s="68">
        <f t="shared" si="24"/>
        <v>-5.7286892758936754E-3</v>
      </c>
      <c r="F90" s="73">
        <f t="shared" si="38"/>
        <v>1.6151928624669038E-2</v>
      </c>
      <c r="G90" s="68"/>
      <c r="H90" s="68"/>
      <c r="I90" s="72"/>
      <c r="K90" s="80">
        <v>5304</v>
      </c>
      <c r="L90" s="69">
        <f t="shared" si="21"/>
        <v>5179.9023120000002</v>
      </c>
      <c r="M90" s="69">
        <f t="shared" si="25"/>
        <v>5364</v>
      </c>
      <c r="N90" s="68">
        <f t="shared" si="26"/>
        <v>-1.1312217194570135E-2</v>
      </c>
      <c r="O90" s="71">
        <f t="shared" si="22"/>
        <v>2.3397000000000001E-2</v>
      </c>
      <c r="P90" s="68"/>
      <c r="Q90" s="68"/>
      <c r="R90" s="72"/>
      <c r="V90">
        <f t="shared" si="27"/>
        <v>1.3436999999999998E-2</v>
      </c>
      <c r="W90">
        <f t="shared" si="28"/>
        <v>1.1312217194570135E-2</v>
      </c>
      <c r="Y90" s="83">
        <v>779</v>
      </c>
      <c r="Z90" s="69">
        <f t="shared" si="29"/>
        <v>758.06515400000001</v>
      </c>
      <c r="AA90" s="69">
        <f t="shared" si="30"/>
        <v>789.46742300000005</v>
      </c>
      <c r="AB90" s="68">
        <f t="shared" si="31"/>
        <v>-1.3436999999999998E-2</v>
      </c>
      <c r="AC90" s="68">
        <f t="shared" si="32"/>
        <v>2.6873999999999995E-2</v>
      </c>
      <c r="AD90" s="68"/>
      <c r="AE90" s="68"/>
      <c r="AF90" s="72"/>
      <c r="AH90" s="83">
        <v>87</v>
      </c>
      <c r="AI90" s="69">
        <f t="shared" si="33"/>
        <v>83.555322000000004</v>
      </c>
      <c r="AJ90" s="69">
        <f t="shared" si="34"/>
        <v>81.5</v>
      </c>
      <c r="AK90" s="68">
        <f t="shared" si="35"/>
        <v>6.3218390804597707E-2</v>
      </c>
      <c r="AL90" s="68">
        <f t="shared" si="36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7"/>
        <v>13360.656809276994</v>
      </c>
      <c r="D91" s="69">
        <f t="shared" si="23"/>
        <v>13144.856549346097</v>
      </c>
      <c r="E91" s="68">
        <f t="shared" si="24"/>
        <v>1.615192E-2</v>
      </c>
      <c r="F91" s="73">
        <f t="shared" si="38"/>
        <v>1.6151928624669038E-2</v>
      </c>
      <c r="G91" s="68"/>
      <c r="H91" s="68"/>
      <c r="I91" s="72"/>
      <c r="K91" s="80">
        <v>5326</v>
      </c>
      <c r="L91" s="69">
        <f t="shared" si="21"/>
        <v>5201.3875779999998</v>
      </c>
      <c r="M91" s="69">
        <f t="shared" si="25"/>
        <v>5296</v>
      </c>
      <c r="N91" s="68">
        <f t="shared" si="26"/>
        <v>5.6327450244085617E-3</v>
      </c>
      <c r="O91" s="71">
        <f t="shared" si="22"/>
        <v>2.3397000000000001E-2</v>
      </c>
      <c r="P91" s="68"/>
      <c r="Q91" s="68"/>
      <c r="R91" s="72"/>
      <c r="V91">
        <f t="shared" si="27"/>
        <v>1.479115479115479E-2</v>
      </c>
      <c r="W91">
        <f t="shared" si="28"/>
        <v>5.6327450244085617E-3</v>
      </c>
      <c r="Y91" s="83">
        <v>814</v>
      </c>
      <c r="Z91" s="69">
        <f t="shared" si="29"/>
        <v>792.12456399999996</v>
      </c>
      <c r="AA91" s="69">
        <f t="shared" si="30"/>
        <v>826.04</v>
      </c>
      <c r="AB91" s="68">
        <f t="shared" si="31"/>
        <v>-1.479115479115479E-2</v>
      </c>
      <c r="AC91" s="68">
        <f t="shared" si="32"/>
        <v>2.6873999999999995E-2</v>
      </c>
      <c r="AD91" s="68"/>
      <c r="AE91" s="68"/>
      <c r="AF91" s="72"/>
      <c r="AH91" s="83">
        <v>88</v>
      </c>
      <c r="AI91" s="69">
        <f t="shared" si="33"/>
        <v>84.515727999999996</v>
      </c>
      <c r="AJ91" s="69">
        <f t="shared" si="34"/>
        <v>82.5</v>
      </c>
      <c r="AK91" s="68">
        <f t="shared" si="35"/>
        <v>6.25E-2</v>
      </c>
      <c r="AL91" s="68">
        <f t="shared" si="36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7"/>
        <v>14244.152377372042</v>
      </c>
      <c r="D92" s="69">
        <f t="shared" si="23"/>
        <v>14014.081967704918</v>
      </c>
      <c r="E92" s="68">
        <f t="shared" si="24"/>
        <v>1.615192E-2</v>
      </c>
      <c r="F92" s="73">
        <f t="shared" si="38"/>
        <v>1.6151928624669038E-2</v>
      </c>
      <c r="G92" s="68"/>
      <c r="H92" s="68"/>
      <c r="I92" s="72"/>
      <c r="K92" s="80">
        <v>5483</v>
      </c>
      <c r="L92" s="69">
        <f t="shared" si="21"/>
        <v>5354.7142489999997</v>
      </c>
      <c r="M92" s="69">
        <f t="shared" si="25"/>
        <v>5354.7142489999997</v>
      </c>
      <c r="N92" s="68">
        <f t="shared" si="26"/>
        <v>2.3397000000000001E-2</v>
      </c>
      <c r="O92" s="71">
        <f t="shared" si="22"/>
        <v>2.3397000000000001E-2</v>
      </c>
      <c r="P92" s="68"/>
      <c r="Q92" s="68"/>
      <c r="R92" s="72"/>
      <c r="V92">
        <f t="shared" si="27"/>
        <v>2.6873999999999995E-2</v>
      </c>
      <c r="W92">
        <f t="shared" si="28"/>
        <v>2.3397000000000001E-2</v>
      </c>
      <c r="Y92" s="83">
        <v>889</v>
      </c>
      <c r="Z92" s="69">
        <f t="shared" si="29"/>
        <v>865.109014</v>
      </c>
      <c r="AA92" s="69">
        <f t="shared" si="30"/>
        <v>912.890986</v>
      </c>
      <c r="AB92" s="68">
        <f t="shared" si="31"/>
        <v>-2.6873999999999995E-2</v>
      </c>
      <c r="AC92" s="68">
        <f t="shared" si="32"/>
        <v>2.6873999999999995E-2</v>
      </c>
      <c r="AD92" s="68"/>
      <c r="AE92" s="68"/>
      <c r="AF92" s="72"/>
      <c r="AH92" s="83">
        <v>90</v>
      </c>
      <c r="AI92" s="69">
        <f t="shared" si="33"/>
        <v>86.436539999999994</v>
      </c>
      <c r="AJ92" s="69">
        <f t="shared" si="34"/>
        <v>84.5</v>
      </c>
      <c r="AK92" s="68">
        <f t="shared" si="35"/>
        <v>6.1111111111111109E-2</v>
      </c>
      <c r="AL92" s="68">
        <f t="shared" si="36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7"/>
        <v>14567.838392854526</v>
      </c>
      <c r="D93" s="69">
        <f t="shared" si="23"/>
        <v>14332.539832560211</v>
      </c>
      <c r="E93" s="68">
        <f t="shared" si="24"/>
        <v>1.615192E-2</v>
      </c>
      <c r="F93" s="73">
        <f t="shared" si="38"/>
        <v>1.6151928624669038E-2</v>
      </c>
      <c r="G93" s="68"/>
      <c r="H93" s="68"/>
      <c r="I93" s="72"/>
      <c r="K93" s="80">
        <v>5553</v>
      </c>
      <c r="L93" s="69">
        <f t="shared" si="21"/>
        <v>5423.0764589999999</v>
      </c>
      <c r="M93" s="69">
        <f t="shared" si="25"/>
        <v>5423.0764589999999</v>
      </c>
      <c r="N93" s="68">
        <f t="shared" si="26"/>
        <v>2.3397000000000001E-2</v>
      </c>
      <c r="O93" s="71">
        <f t="shared" si="22"/>
        <v>2.3397000000000001E-2</v>
      </c>
      <c r="P93" s="68"/>
      <c r="Q93" s="68"/>
      <c r="R93" s="72"/>
      <c r="V93">
        <f t="shared" si="27"/>
        <v>1.5676567656765675E-2</v>
      </c>
      <c r="W93">
        <f t="shared" si="28"/>
        <v>2.3397000000000001E-2</v>
      </c>
      <c r="Y93" s="83">
        <v>909</v>
      </c>
      <c r="Z93" s="69">
        <f t="shared" si="29"/>
        <v>884.57153400000004</v>
      </c>
      <c r="AA93" s="69">
        <f t="shared" si="30"/>
        <v>923.25</v>
      </c>
      <c r="AB93" s="68">
        <f t="shared" si="31"/>
        <v>-1.5676567656765675E-2</v>
      </c>
      <c r="AC93" s="68">
        <f t="shared" si="32"/>
        <v>2.6873999999999995E-2</v>
      </c>
      <c r="AD93" s="68"/>
      <c r="AE93" s="68"/>
      <c r="AF93" s="72"/>
      <c r="AH93" s="83">
        <v>83</v>
      </c>
      <c r="AI93" s="69">
        <f t="shared" si="33"/>
        <v>79.713697999999994</v>
      </c>
      <c r="AJ93" s="69">
        <f t="shared" si="34"/>
        <v>77.5</v>
      </c>
      <c r="AK93" s="68">
        <f t="shared" si="35"/>
        <v>6.6265060240963861E-2</v>
      </c>
      <c r="AL93" s="68">
        <f t="shared" si="36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7"/>
        <v>14478.308218359371</v>
      </c>
      <c r="D94" s="69">
        <f t="shared" si="23"/>
        <v>14244.455742281087</v>
      </c>
      <c r="E94" s="68">
        <f t="shared" si="24"/>
        <v>1.615192E-2</v>
      </c>
      <c r="F94" s="73">
        <f t="shared" si="38"/>
        <v>1.6151928624669038E-2</v>
      </c>
      <c r="G94" s="68"/>
      <c r="H94" s="68"/>
      <c r="I94" s="72"/>
      <c r="K94" s="80">
        <v>5500</v>
      </c>
      <c r="L94" s="69">
        <f t="shared" si="21"/>
        <v>5371.3164999999999</v>
      </c>
      <c r="M94" s="69">
        <f t="shared" si="25"/>
        <v>5371.3164999999999</v>
      </c>
      <c r="N94" s="68">
        <f t="shared" si="26"/>
        <v>2.3397000000000001E-2</v>
      </c>
      <c r="O94" s="71">
        <f t="shared" si="22"/>
        <v>2.3397000000000001E-2</v>
      </c>
      <c r="P94" s="68"/>
      <c r="Q94" s="68"/>
      <c r="R94" s="72"/>
      <c r="V94">
        <f t="shared" si="27"/>
        <v>4.461371055495103E-2</v>
      </c>
      <c r="W94">
        <f t="shared" si="28"/>
        <v>2.3397000000000001E-2</v>
      </c>
      <c r="Y94" s="83">
        <v>919</v>
      </c>
      <c r="Z94" s="69">
        <f t="shared" si="29"/>
        <v>894.30279399999995</v>
      </c>
      <c r="AA94" s="69">
        <f t="shared" si="30"/>
        <v>960</v>
      </c>
      <c r="AB94" s="68">
        <f t="shared" si="31"/>
        <v>-4.461371055495103E-2</v>
      </c>
      <c r="AC94" s="68">
        <f t="shared" si="32"/>
        <v>2.6873999999999995E-2</v>
      </c>
      <c r="AD94" s="68"/>
      <c r="AE94" s="68"/>
      <c r="AF94" s="72"/>
      <c r="AH94" s="83">
        <v>81</v>
      </c>
      <c r="AI94" s="69">
        <f t="shared" si="33"/>
        <v>77.792885999999996</v>
      </c>
      <c r="AJ94" s="69">
        <f t="shared" si="34"/>
        <v>75.5</v>
      </c>
      <c r="AK94" s="68">
        <f t="shared" si="35"/>
        <v>6.7901234567901231E-2</v>
      </c>
      <c r="AL94" s="68">
        <f t="shared" si="36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7"/>
        <v>14355.327209437453</v>
      </c>
      <c r="D95" s="69">
        <f t="shared" si="23"/>
        <v>14123.461112776797</v>
      </c>
      <c r="E95" s="68">
        <f t="shared" si="24"/>
        <v>1.615192E-2</v>
      </c>
      <c r="F95" s="73">
        <f t="shared" si="38"/>
        <v>1.6151928624669038E-2</v>
      </c>
      <c r="G95" s="68"/>
      <c r="H95" s="68"/>
      <c r="I95" s="72"/>
      <c r="K95" s="80">
        <v>5451</v>
      </c>
      <c r="L95" s="69">
        <f t="shared" si="21"/>
        <v>5323.4629530000002</v>
      </c>
      <c r="M95" s="69">
        <f t="shared" si="25"/>
        <v>5323.4629530000002</v>
      </c>
      <c r="N95" s="68">
        <f t="shared" si="26"/>
        <v>2.3397000000000001E-2</v>
      </c>
      <c r="O95" s="71">
        <f t="shared" si="22"/>
        <v>2.3397000000000001E-2</v>
      </c>
      <c r="P95" s="68"/>
      <c r="Q95" s="68"/>
      <c r="R95" s="72"/>
      <c r="V95">
        <f t="shared" si="27"/>
        <v>3.6717062634989202E-2</v>
      </c>
      <c r="W95">
        <f t="shared" si="28"/>
        <v>2.3397000000000001E-2</v>
      </c>
      <c r="Y95" s="83">
        <v>926</v>
      </c>
      <c r="Z95" s="69">
        <f t="shared" si="29"/>
        <v>901.11467600000003</v>
      </c>
      <c r="AA95" s="69">
        <f t="shared" si="30"/>
        <v>960</v>
      </c>
      <c r="AB95" s="68">
        <f t="shared" si="31"/>
        <v>-3.6717062634989202E-2</v>
      </c>
      <c r="AC95" s="68">
        <f t="shared" si="32"/>
        <v>2.6873999999999995E-2</v>
      </c>
      <c r="AD95" s="68"/>
      <c r="AE95" s="68"/>
      <c r="AF95" s="72"/>
      <c r="AH95" s="83">
        <v>80</v>
      </c>
      <c r="AI95" s="69">
        <f t="shared" si="33"/>
        <v>76.832480000000004</v>
      </c>
      <c r="AJ95" s="69">
        <f t="shared" si="34"/>
        <v>74.5</v>
      </c>
      <c r="AK95" s="68">
        <f t="shared" si="35"/>
        <v>6.8750000000000006E-2</v>
      </c>
      <c r="AL95" s="68">
        <f t="shared" si="36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7"/>
        <v>13836.839275822655</v>
      </c>
      <c r="D96" s="69">
        <f t="shared" si="23"/>
        <v>13613.34775478671</v>
      </c>
      <c r="E96" s="68">
        <f t="shared" si="24"/>
        <v>1.615192E-2</v>
      </c>
      <c r="F96" s="73">
        <f t="shared" si="38"/>
        <v>1.6151928624669038E-2</v>
      </c>
      <c r="G96" s="68"/>
      <c r="H96" s="68"/>
      <c r="I96" s="72"/>
      <c r="K96" s="80">
        <v>5274</v>
      </c>
      <c r="L96" s="69">
        <f t="shared" si="21"/>
        <v>5150.6042219999999</v>
      </c>
      <c r="M96" s="69">
        <f t="shared" si="25"/>
        <v>5334</v>
      </c>
      <c r="N96" s="68">
        <f t="shared" si="26"/>
        <v>-1.1376564277588168E-2</v>
      </c>
      <c r="O96" s="71">
        <f t="shared" si="22"/>
        <v>2.3397000000000001E-2</v>
      </c>
      <c r="P96" s="68"/>
      <c r="Q96" s="68"/>
      <c r="R96" s="72"/>
      <c r="V96">
        <f t="shared" si="27"/>
        <v>2.6873999999999995E-2</v>
      </c>
      <c r="W96">
        <f t="shared" si="28"/>
        <v>1.1376564277588168E-2</v>
      </c>
      <c r="Y96" s="83">
        <v>881</v>
      </c>
      <c r="Z96" s="69">
        <f t="shared" si="29"/>
        <v>857.32400600000005</v>
      </c>
      <c r="AA96" s="69">
        <f t="shared" si="30"/>
        <v>904.67599399999995</v>
      </c>
      <c r="AB96" s="68">
        <f t="shared" si="31"/>
        <v>-2.6873999999999995E-2</v>
      </c>
      <c r="AC96" s="68">
        <f t="shared" si="32"/>
        <v>2.6873999999999995E-2</v>
      </c>
      <c r="AD96" s="68"/>
      <c r="AE96" s="68"/>
      <c r="AF96" s="72"/>
      <c r="AH96" s="83">
        <v>75</v>
      </c>
      <c r="AI96" s="69">
        <f t="shared" si="33"/>
        <v>72.030450000000002</v>
      </c>
      <c r="AJ96" s="69">
        <f t="shared" si="34"/>
        <v>75.900000000000006</v>
      </c>
      <c r="AK96" s="68">
        <f t="shared" si="35"/>
        <v>-1.2E-2</v>
      </c>
      <c r="AL96" s="68">
        <f t="shared" si="36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7"/>
        <v>12987.778390225743</v>
      </c>
      <c r="D97" s="69">
        <f t="shared" si="23"/>
        <v>13061.566995578893</v>
      </c>
      <c r="E97" s="68">
        <f t="shared" si="24"/>
        <v>-5.6813877736535115E-3</v>
      </c>
      <c r="F97" s="73">
        <f t="shared" si="38"/>
        <v>1.6151928624669038E-2</v>
      </c>
      <c r="G97" s="68"/>
      <c r="H97" s="68"/>
      <c r="I97" s="72"/>
      <c r="K97" s="80">
        <v>4981</v>
      </c>
      <c r="L97" s="69">
        <f t="shared" si="21"/>
        <v>4864.4595429999999</v>
      </c>
      <c r="M97" s="69">
        <f t="shared" si="25"/>
        <v>5041</v>
      </c>
      <c r="N97" s="68">
        <f t="shared" si="26"/>
        <v>-1.2045773940975708E-2</v>
      </c>
      <c r="O97" s="71">
        <f t="shared" si="22"/>
        <v>2.3397000000000001E-2</v>
      </c>
      <c r="P97" s="68"/>
      <c r="Q97" s="68"/>
      <c r="R97" s="72"/>
      <c r="V97">
        <f t="shared" si="27"/>
        <v>2.4034021871202918E-2</v>
      </c>
      <c r="W97">
        <f t="shared" si="28"/>
        <v>1.2045773940975708E-2</v>
      </c>
      <c r="Y97" s="83">
        <v>823</v>
      </c>
      <c r="Z97" s="69">
        <f t="shared" si="29"/>
        <v>800.882698</v>
      </c>
      <c r="AA97" s="69">
        <f t="shared" si="30"/>
        <v>842.78</v>
      </c>
      <c r="AB97" s="68">
        <f t="shared" si="31"/>
        <v>-2.4034021871202918E-2</v>
      </c>
      <c r="AC97" s="68">
        <f t="shared" si="32"/>
        <v>2.6873999999999995E-2</v>
      </c>
      <c r="AD97" s="68"/>
      <c r="AE97" s="68"/>
      <c r="AF97" s="72"/>
      <c r="AH97" s="83">
        <v>70</v>
      </c>
      <c r="AI97" s="69">
        <f t="shared" si="33"/>
        <v>67.22842</v>
      </c>
      <c r="AJ97" s="69">
        <f t="shared" si="34"/>
        <v>71.5</v>
      </c>
      <c r="AK97" s="68">
        <f t="shared" si="35"/>
        <v>-2.1428571428571429E-2</v>
      </c>
      <c r="AL97" s="68">
        <f t="shared" si="36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7"/>
        <v>12279.407778835506</v>
      </c>
      <c r="D98" s="69">
        <f t="shared" si="23"/>
        <v>12165.055117499551</v>
      </c>
      <c r="E98" s="68">
        <f t="shared" si="24"/>
        <v>9.3125550837272666E-3</v>
      </c>
      <c r="F98" s="73">
        <f t="shared" si="38"/>
        <v>1.6151928624669038E-2</v>
      </c>
      <c r="G98" s="68"/>
      <c r="H98" s="68"/>
      <c r="I98" s="72"/>
      <c r="K98" s="80">
        <v>4654</v>
      </c>
      <c r="L98" s="69">
        <f t="shared" si="21"/>
        <v>4545.1103620000004</v>
      </c>
      <c r="M98" s="69">
        <f t="shared" si="25"/>
        <v>4545.1103620000004</v>
      </c>
      <c r="N98" s="68">
        <f t="shared" si="26"/>
        <v>2.3397000000000001E-2</v>
      </c>
      <c r="O98" s="71">
        <f t="shared" si="22"/>
        <v>2.3397000000000001E-2</v>
      </c>
      <c r="P98" s="68"/>
      <c r="Q98" s="68"/>
      <c r="R98" s="72"/>
      <c r="V98">
        <f t="shared" si="27"/>
        <v>7.5731382978723408E-2</v>
      </c>
      <c r="W98">
        <f t="shared" si="28"/>
        <v>2.3397000000000001E-2</v>
      </c>
      <c r="Y98" s="83">
        <v>752</v>
      </c>
      <c r="Z98" s="69">
        <f t="shared" si="29"/>
        <v>731.790752</v>
      </c>
      <c r="AA98" s="69">
        <f t="shared" si="30"/>
        <v>808.95</v>
      </c>
      <c r="AB98" s="68">
        <f t="shared" si="31"/>
        <v>-7.5731382978723408E-2</v>
      </c>
      <c r="AC98" s="68">
        <f t="shared" si="32"/>
        <v>2.6873999999999995E-2</v>
      </c>
      <c r="AD98" s="68"/>
      <c r="AE98" s="68"/>
      <c r="AF98" s="72"/>
      <c r="AH98" s="83">
        <v>68</v>
      </c>
      <c r="AI98" s="69">
        <f t="shared" si="33"/>
        <v>65.307608000000002</v>
      </c>
      <c r="AJ98" s="69">
        <f t="shared" si="34"/>
        <v>71</v>
      </c>
      <c r="AK98" s="68">
        <f t="shared" si="35"/>
        <v>-4.4117647058823532E-2</v>
      </c>
      <c r="AL98" s="68">
        <f t="shared" si="36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7"/>
        <v>11683.195847582056</v>
      </c>
      <c r="D99" s="69">
        <f t="shared" si="23"/>
        <v>11911.891331773251</v>
      </c>
      <c r="E99" s="68">
        <f t="shared" si="24"/>
        <v>-1.9574736842105263E-2</v>
      </c>
      <c r="F99" s="73">
        <f t="shared" si="38"/>
        <v>1.6151928624669038E-2</v>
      </c>
      <c r="G99" s="68"/>
      <c r="H99" s="68"/>
      <c r="I99" s="72"/>
      <c r="K99" s="80">
        <v>4390</v>
      </c>
      <c r="L99" s="69">
        <f t="shared" si="21"/>
        <v>4287.2871699999996</v>
      </c>
      <c r="M99" s="69">
        <f t="shared" si="25"/>
        <v>4597.3500000000004</v>
      </c>
      <c r="N99" s="68">
        <f t="shared" si="26"/>
        <v>-4.7232346241457855E-2</v>
      </c>
      <c r="O99" s="71">
        <f t="shared" si="22"/>
        <v>2.3397000000000001E-2</v>
      </c>
      <c r="P99" s="68"/>
      <c r="Q99" s="68"/>
      <c r="R99" s="72"/>
      <c r="V99">
        <f t="shared" si="27"/>
        <v>1.3436999999999998E-2</v>
      </c>
      <c r="W99">
        <f t="shared" si="28"/>
        <v>4.7232346241457855E-2</v>
      </c>
      <c r="Y99" s="83">
        <v>715</v>
      </c>
      <c r="Z99" s="69">
        <f t="shared" si="29"/>
        <v>695.78508999999997</v>
      </c>
      <c r="AA99" s="69">
        <f t="shared" si="30"/>
        <v>724.60745499999996</v>
      </c>
      <c r="AB99" s="68">
        <f t="shared" si="31"/>
        <v>-1.3436999999999998E-2</v>
      </c>
      <c r="AC99" s="68">
        <f t="shared" si="32"/>
        <v>2.6873999999999995E-2</v>
      </c>
      <c r="AD99" s="68"/>
      <c r="AE99" s="68"/>
      <c r="AF99" s="72"/>
      <c r="AH99" s="83">
        <v>70</v>
      </c>
      <c r="AI99" s="69">
        <f t="shared" si="33"/>
        <v>67.22842</v>
      </c>
      <c r="AJ99" s="69">
        <f t="shared" si="34"/>
        <v>71.5</v>
      </c>
      <c r="AK99" s="68">
        <f t="shared" si="35"/>
        <v>-2.1428571428571429E-2</v>
      </c>
      <c r="AL99" s="68">
        <f t="shared" si="36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7"/>
        <v>11391.976818454958</v>
      </c>
      <c r="D100" s="69">
        <f t="shared" si="23"/>
        <v>11620.672302646153</v>
      </c>
      <c r="E100" s="68">
        <f t="shared" si="24"/>
        <v>-2.0075136022108989E-2</v>
      </c>
      <c r="F100" s="73">
        <f t="shared" si="38"/>
        <v>1.6151928624669038E-2</v>
      </c>
      <c r="G100" s="68"/>
      <c r="H100" s="68"/>
      <c r="I100" s="72"/>
      <c r="K100" s="80">
        <v>4229</v>
      </c>
      <c r="L100" s="69">
        <f t="shared" ref="L100:L131" si="39">ABS(K100-(O100*K100))</f>
        <v>4130.0540870000004</v>
      </c>
      <c r="M100" s="69">
        <f t="shared" si="25"/>
        <v>4247</v>
      </c>
      <c r="N100" s="68">
        <f t="shared" si="26"/>
        <v>-4.25632537242847E-3</v>
      </c>
      <c r="O100" s="71">
        <f t="shared" ref="O100:O131" si="40">(($Q$4*COUNT($A$4:$A$171)/100))/(COUNT($A$4:$A$171))</f>
        <v>2.3397000000000001E-2</v>
      </c>
      <c r="P100" s="68"/>
      <c r="Q100" s="68"/>
      <c r="R100" s="72"/>
      <c r="V100">
        <f t="shared" si="27"/>
        <v>1.3436999999999998E-2</v>
      </c>
      <c r="W100">
        <f t="shared" si="28"/>
        <v>4.25632537242847E-3</v>
      </c>
      <c r="Y100" s="83">
        <v>693</v>
      </c>
      <c r="Z100" s="69">
        <f t="shared" si="29"/>
        <v>674.37631799999997</v>
      </c>
      <c r="AA100" s="69">
        <f t="shared" si="30"/>
        <v>702.31184099999996</v>
      </c>
      <c r="AB100" s="68">
        <f t="shared" si="31"/>
        <v>-1.3436999999999998E-2</v>
      </c>
      <c r="AC100" s="68">
        <f t="shared" si="32"/>
        <v>2.6873999999999995E-2</v>
      </c>
      <c r="AD100" s="68"/>
      <c r="AE100" s="68"/>
      <c r="AF100" s="72"/>
      <c r="AH100" s="83">
        <v>71</v>
      </c>
      <c r="AI100" s="69">
        <f t="shared" si="33"/>
        <v>68.188826000000006</v>
      </c>
      <c r="AJ100" s="69">
        <f t="shared" si="34"/>
        <v>71.75</v>
      </c>
      <c r="AK100" s="68">
        <f t="shared" si="35"/>
        <v>-1.0563380281690141E-2</v>
      </c>
      <c r="AL100" s="68">
        <f t="shared" si="36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7"/>
        <v>11233.577278963528</v>
      </c>
      <c r="D101" s="69">
        <f t="shared" si="23"/>
        <v>11052.133437439892</v>
      </c>
      <c r="E101" s="68">
        <f t="shared" si="24"/>
        <v>1.615192E-2</v>
      </c>
      <c r="F101" s="73">
        <f t="shared" si="38"/>
        <v>1.6151928624669038E-2</v>
      </c>
      <c r="G101" s="68"/>
      <c r="H101" s="68"/>
      <c r="I101" s="72"/>
      <c r="K101" s="80">
        <v>4123</v>
      </c>
      <c r="L101" s="69">
        <f t="shared" si="39"/>
        <v>4026.534169</v>
      </c>
      <c r="M101" s="69">
        <f t="shared" si="25"/>
        <v>4074.7670844999998</v>
      </c>
      <c r="N101" s="68">
        <f t="shared" si="26"/>
        <v>1.1698500000000001E-2</v>
      </c>
      <c r="O101" s="71">
        <f t="shared" si="40"/>
        <v>2.3397000000000001E-2</v>
      </c>
      <c r="P101" s="68"/>
      <c r="Q101" s="68"/>
      <c r="R101" s="72"/>
      <c r="V101">
        <f t="shared" si="27"/>
        <v>1.3436999999999998E-2</v>
      </c>
      <c r="W101">
        <f t="shared" si="28"/>
        <v>1.1698500000000001E-2</v>
      </c>
      <c r="Y101" s="83">
        <v>683</v>
      </c>
      <c r="Z101" s="69">
        <f t="shared" si="29"/>
        <v>664.64505799999995</v>
      </c>
      <c r="AA101" s="69">
        <f t="shared" si="30"/>
        <v>692.17747099999997</v>
      </c>
      <c r="AB101" s="68">
        <f t="shared" si="31"/>
        <v>-1.3436999999999998E-2</v>
      </c>
      <c r="AC101" s="68">
        <f t="shared" si="32"/>
        <v>2.6873999999999995E-2</v>
      </c>
      <c r="AD101" s="68"/>
      <c r="AE101" s="68"/>
      <c r="AF101" s="72"/>
      <c r="AH101" s="83">
        <v>70</v>
      </c>
      <c r="AI101" s="69">
        <f t="shared" si="33"/>
        <v>67.22842</v>
      </c>
      <c r="AJ101" s="69">
        <f t="shared" si="34"/>
        <v>71.5</v>
      </c>
      <c r="AK101" s="68">
        <f t="shared" si="35"/>
        <v>-2.1428571428571429E-2</v>
      </c>
      <c r="AL101" s="68">
        <f t="shared" si="36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7"/>
        <v>11136.176319897371</v>
      </c>
      <c r="D102" s="69">
        <f t="shared" si="23"/>
        <v>10956.305690872494</v>
      </c>
      <c r="E102" s="68">
        <f t="shared" si="24"/>
        <v>1.615192E-2</v>
      </c>
      <c r="F102" s="73">
        <f t="shared" si="38"/>
        <v>1.6151928624669038E-2</v>
      </c>
      <c r="G102" s="68"/>
      <c r="H102" s="68"/>
      <c r="I102" s="72"/>
      <c r="K102" s="80">
        <v>4079</v>
      </c>
      <c r="L102" s="69">
        <f t="shared" si="39"/>
        <v>3983.5636370000002</v>
      </c>
      <c r="M102" s="69">
        <f t="shared" si="25"/>
        <v>4031.2818185000001</v>
      </c>
      <c r="N102" s="68">
        <f t="shared" si="26"/>
        <v>1.1698500000000001E-2</v>
      </c>
      <c r="O102" s="71">
        <f t="shared" si="40"/>
        <v>2.3397000000000001E-2</v>
      </c>
      <c r="P102" s="68"/>
      <c r="Q102" s="68"/>
      <c r="R102" s="72"/>
      <c r="V102">
        <f t="shared" si="27"/>
        <v>1.3436999999999998E-2</v>
      </c>
      <c r="W102">
        <f t="shared" si="28"/>
        <v>1.1698500000000001E-2</v>
      </c>
      <c r="Y102" s="83">
        <v>674</v>
      </c>
      <c r="Z102" s="69">
        <f t="shared" si="29"/>
        <v>655.88692400000002</v>
      </c>
      <c r="AA102" s="69">
        <f t="shared" si="30"/>
        <v>683.05653800000005</v>
      </c>
      <c r="AB102" s="68">
        <f t="shared" si="31"/>
        <v>-1.3436999999999998E-2</v>
      </c>
      <c r="AC102" s="68">
        <f t="shared" si="32"/>
        <v>2.6873999999999995E-2</v>
      </c>
      <c r="AD102" s="68"/>
      <c r="AE102" s="68"/>
      <c r="AF102" s="72"/>
      <c r="AH102" s="83">
        <v>68</v>
      </c>
      <c r="AI102" s="69">
        <f t="shared" si="33"/>
        <v>65.307608000000002</v>
      </c>
      <c r="AJ102" s="69">
        <f t="shared" si="34"/>
        <v>71</v>
      </c>
      <c r="AK102" s="68">
        <f t="shared" si="35"/>
        <v>-4.4117647058823532E-2</v>
      </c>
      <c r="AL102" s="68">
        <f t="shared" si="36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7"/>
        <v>11100.757789327859</v>
      </c>
      <c r="D103" s="69">
        <f t="shared" si="23"/>
        <v>10921.459237575258</v>
      </c>
      <c r="E103" s="68">
        <f t="shared" si="24"/>
        <v>1.615192E-2</v>
      </c>
      <c r="F103" s="73">
        <f t="shared" si="38"/>
        <v>1.6151928624669038E-2</v>
      </c>
      <c r="G103" s="68"/>
      <c r="H103" s="68"/>
      <c r="I103" s="72"/>
      <c r="K103" s="80">
        <v>4036</v>
      </c>
      <c r="L103" s="69">
        <f t="shared" si="39"/>
        <v>3941.569708</v>
      </c>
      <c r="M103" s="69">
        <f t="shared" si="25"/>
        <v>3988.784854</v>
      </c>
      <c r="N103" s="68">
        <f t="shared" si="26"/>
        <v>1.1698500000000001E-2</v>
      </c>
      <c r="O103" s="71">
        <f t="shared" si="40"/>
        <v>2.3397000000000001E-2</v>
      </c>
      <c r="P103" s="68"/>
      <c r="Q103" s="68"/>
      <c r="R103" s="72"/>
      <c r="V103">
        <f t="shared" si="27"/>
        <v>1.3436999999999998E-2</v>
      </c>
      <c r="W103">
        <f t="shared" si="28"/>
        <v>1.1698500000000001E-2</v>
      </c>
      <c r="Y103" s="83">
        <v>697</v>
      </c>
      <c r="Z103" s="69">
        <f t="shared" si="29"/>
        <v>678.268822</v>
      </c>
      <c r="AA103" s="69">
        <f t="shared" si="30"/>
        <v>706.365589</v>
      </c>
      <c r="AB103" s="68">
        <f t="shared" si="31"/>
        <v>-1.3436999999999998E-2</v>
      </c>
      <c r="AC103" s="68">
        <f t="shared" si="32"/>
        <v>2.6873999999999995E-2</v>
      </c>
      <c r="AD103" s="68"/>
      <c r="AE103" s="68"/>
      <c r="AF103" s="72"/>
      <c r="AH103" s="83">
        <v>68</v>
      </c>
      <c r="AI103" s="69">
        <f t="shared" si="33"/>
        <v>65.307608000000002</v>
      </c>
      <c r="AJ103" s="69">
        <f t="shared" si="34"/>
        <v>71</v>
      </c>
      <c r="AK103" s="68">
        <f t="shared" si="35"/>
        <v>-4.4117647058823532E-2</v>
      </c>
      <c r="AL103" s="68">
        <f t="shared" si="36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7"/>
        <v>11242.431911605907</v>
      </c>
      <c r="D104" s="69">
        <f t="shared" si="23"/>
        <v>11060.845050764201</v>
      </c>
      <c r="E104" s="68">
        <f t="shared" si="24"/>
        <v>1.615192E-2</v>
      </c>
      <c r="F104" s="73">
        <f t="shared" si="38"/>
        <v>1.6151928624669038E-2</v>
      </c>
      <c r="G104" s="68"/>
      <c r="H104" s="68"/>
      <c r="I104" s="72"/>
      <c r="K104" s="80">
        <v>4153</v>
      </c>
      <c r="L104" s="69">
        <f t="shared" si="39"/>
        <v>4055.8322589999998</v>
      </c>
      <c r="M104" s="69">
        <f t="shared" si="25"/>
        <v>4104.4161295000004</v>
      </c>
      <c r="N104" s="68">
        <f t="shared" si="26"/>
        <v>1.1698500000000001E-2</v>
      </c>
      <c r="O104" s="71">
        <f t="shared" si="40"/>
        <v>2.3397000000000001E-2</v>
      </c>
      <c r="P104" s="68"/>
      <c r="Q104" s="68"/>
      <c r="R104" s="72"/>
      <c r="V104">
        <f t="shared" si="27"/>
        <v>1.3436999999999998E-2</v>
      </c>
      <c r="W104">
        <f t="shared" si="28"/>
        <v>1.1698500000000001E-2</v>
      </c>
      <c r="Y104" s="83">
        <v>725</v>
      </c>
      <c r="Z104" s="69">
        <f t="shared" si="29"/>
        <v>705.51634999999999</v>
      </c>
      <c r="AA104" s="69">
        <f t="shared" si="30"/>
        <v>734.74182499999995</v>
      </c>
      <c r="AB104" s="68">
        <f t="shared" si="31"/>
        <v>-1.3436999999999998E-2</v>
      </c>
      <c r="AC104" s="68">
        <f t="shared" si="32"/>
        <v>2.6873999999999995E-2</v>
      </c>
      <c r="AD104" s="68"/>
      <c r="AE104" s="68"/>
      <c r="AF104" s="72"/>
      <c r="AH104" s="83">
        <v>68</v>
      </c>
      <c r="AI104" s="69">
        <f t="shared" si="33"/>
        <v>65.307608000000002</v>
      </c>
      <c r="AJ104" s="69">
        <f t="shared" si="34"/>
        <v>71</v>
      </c>
      <c r="AK104" s="68">
        <f t="shared" si="35"/>
        <v>-4.4117647058823532E-2</v>
      </c>
      <c r="AL104" s="68">
        <f t="shared" si="36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7"/>
        <v>12219.393046481611</v>
      </c>
      <c r="D105" s="69">
        <f t="shared" si="23"/>
        <v>12105.040385145656</v>
      </c>
      <c r="E105" s="68">
        <f t="shared" si="24"/>
        <v>9.3582930756843808E-3</v>
      </c>
      <c r="F105" s="73">
        <f t="shared" si="38"/>
        <v>1.6151928624669038E-2</v>
      </c>
      <c r="G105" s="68"/>
      <c r="H105" s="68"/>
      <c r="I105" s="72"/>
      <c r="K105" s="80">
        <v>4441</v>
      </c>
      <c r="L105" s="69">
        <f t="shared" si="39"/>
        <v>4337.0939230000004</v>
      </c>
      <c r="M105" s="69">
        <f t="shared" si="25"/>
        <v>4574.3999999999996</v>
      </c>
      <c r="N105" s="68">
        <f t="shared" si="26"/>
        <v>-3.0038279666741725E-2</v>
      </c>
      <c r="O105" s="71">
        <f t="shared" si="40"/>
        <v>2.3397000000000001E-2</v>
      </c>
      <c r="P105" s="68"/>
      <c r="Q105" s="68"/>
      <c r="R105" s="72"/>
      <c r="V105">
        <f t="shared" si="27"/>
        <v>1.3436999999999998E-2</v>
      </c>
      <c r="W105">
        <f t="shared" si="28"/>
        <v>3.0038279666741725E-2</v>
      </c>
      <c r="Y105" s="83">
        <v>784</v>
      </c>
      <c r="Z105" s="69">
        <f t="shared" si="29"/>
        <v>762.93078400000002</v>
      </c>
      <c r="AA105" s="69">
        <f t="shared" si="30"/>
        <v>794.53460800000005</v>
      </c>
      <c r="AB105" s="68">
        <f t="shared" si="31"/>
        <v>-1.3436999999999998E-2</v>
      </c>
      <c r="AC105" s="68">
        <f t="shared" si="32"/>
        <v>2.6873999999999995E-2</v>
      </c>
      <c r="AD105" s="68"/>
      <c r="AE105" s="68"/>
      <c r="AF105" s="72"/>
      <c r="AH105" s="83">
        <v>78</v>
      </c>
      <c r="AI105" s="69">
        <f t="shared" si="33"/>
        <v>74.911668000000006</v>
      </c>
      <c r="AJ105" s="69">
        <f t="shared" si="34"/>
        <v>74</v>
      </c>
      <c r="AK105" s="68">
        <f t="shared" si="35"/>
        <v>5.128205128205128E-2</v>
      </c>
      <c r="AL105" s="68">
        <f t="shared" si="36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7"/>
        <v>13187.499548714935</v>
      </c>
      <c r="D106" s="69">
        <f t="shared" si="23"/>
        <v>13261.288154068085</v>
      </c>
      <c r="E106" s="68">
        <f t="shared" si="24"/>
        <v>-5.5953446732318708E-3</v>
      </c>
      <c r="F106" s="73">
        <f t="shared" si="38"/>
        <v>1.6151928624669038E-2</v>
      </c>
      <c r="G106" s="68"/>
      <c r="H106" s="68"/>
      <c r="I106" s="72"/>
      <c r="K106" s="80">
        <v>4764</v>
      </c>
      <c r="L106" s="69">
        <f t="shared" si="39"/>
        <v>4652.5366919999997</v>
      </c>
      <c r="M106" s="69">
        <f t="shared" si="25"/>
        <v>4652.5366919999997</v>
      </c>
      <c r="N106" s="68">
        <f t="shared" si="26"/>
        <v>2.3397000000000001E-2</v>
      </c>
      <c r="O106" s="71">
        <f t="shared" si="40"/>
        <v>2.3397000000000001E-2</v>
      </c>
      <c r="P106" s="68"/>
      <c r="Q106" s="68"/>
      <c r="R106" s="72"/>
      <c r="V106">
        <f t="shared" si="27"/>
        <v>1.2514898688915376E-2</v>
      </c>
      <c r="W106">
        <f t="shared" si="28"/>
        <v>2.3397000000000001E-2</v>
      </c>
      <c r="Y106" s="83">
        <v>839</v>
      </c>
      <c r="Z106" s="69">
        <f t="shared" si="29"/>
        <v>816.45271400000001</v>
      </c>
      <c r="AA106" s="69">
        <f t="shared" si="30"/>
        <v>849.5</v>
      </c>
      <c r="AB106" s="68">
        <f t="shared" si="31"/>
        <v>-1.2514898688915376E-2</v>
      </c>
      <c r="AC106" s="68">
        <f t="shared" si="32"/>
        <v>2.6873999999999995E-2</v>
      </c>
      <c r="AD106" s="68"/>
      <c r="AE106" s="68"/>
      <c r="AF106" s="72"/>
      <c r="AH106" s="83">
        <v>80</v>
      </c>
      <c r="AI106" s="69">
        <f t="shared" si="33"/>
        <v>76.832480000000004</v>
      </c>
      <c r="AJ106" s="69">
        <f t="shared" si="34"/>
        <v>74.5</v>
      </c>
      <c r="AK106" s="68">
        <f t="shared" si="35"/>
        <v>6.8750000000000006E-2</v>
      </c>
      <c r="AL106" s="68">
        <f t="shared" si="36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7"/>
        <v>13715.82596304349</v>
      </c>
      <c r="D107" s="69">
        <f t="shared" si="23"/>
        <v>13494.289039354488</v>
      </c>
      <c r="E107" s="68">
        <f t="shared" si="24"/>
        <v>1.615192E-2</v>
      </c>
      <c r="F107" s="73">
        <f t="shared" si="38"/>
        <v>1.6151928624669038E-2</v>
      </c>
      <c r="G107" s="68"/>
      <c r="H107" s="68"/>
      <c r="I107" s="72"/>
      <c r="K107" s="80">
        <v>5075</v>
      </c>
      <c r="L107" s="69">
        <f t="shared" si="39"/>
        <v>4956.260225</v>
      </c>
      <c r="M107" s="69">
        <f t="shared" si="25"/>
        <v>5135</v>
      </c>
      <c r="N107" s="68">
        <f t="shared" si="26"/>
        <v>-1.1822660098522168E-2</v>
      </c>
      <c r="O107" s="71">
        <f t="shared" si="40"/>
        <v>2.3397000000000001E-2</v>
      </c>
      <c r="P107" s="68"/>
      <c r="Q107" s="68"/>
      <c r="R107" s="72"/>
      <c r="V107">
        <f t="shared" si="27"/>
        <v>0</v>
      </c>
      <c r="W107">
        <f t="shared" si="28"/>
        <v>1.1822660098522168E-2</v>
      </c>
      <c r="Y107" s="83">
        <v>890</v>
      </c>
      <c r="Z107" s="69">
        <f t="shared" si="29"/>
        <v>866.08213999999998</v>
      </c>
      <c r="AA107" s="69">
        <f t="shared" si="30"/>
        <v>890</v>
      </c>
      <c r="AB107" s="68">
        <f t="shared" si="31"/>
        <v>0</v>
      </c>
      <c r="AC107" s="68">
        <f t="shared" si="32"/>
        <v>2.6873999999999995E-2</v>
      </c>
      <c r="AD107" s="68"/>
      <c r="AE107" s="68"/>
      <c r="AF107" s="72"/>
      <c r="AH107" s="83">
        <v>81</v>
      </c>
      <c r="AI107" s="69">
        <f t="shared" si="33"/>
        <v>77.792885999999996</v>
      </c>
      <c r="AJ107" s="69">
        <f t="shared" si="34"/>
        <v>75.5</v>
      </c>
      <c r="AK107" s="68">
        <f t="shared" si="35"/>
        <v>6.7901234567901231E-2</v>
      </c>
      <c r="AL107" s="68">
        <f t="shared" si="36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7"/>
        <v>13958.836436673195</v>
      </c>
      <c r="D108" s="69">
        <f t="shared" si="23"/>
        <v>13733.374427254965</v>
      </c>
      <c r="E108" s="68">
        <f t="shared" si="24"/>
        <v>1.615192E-2</v>
      </c>
      <c r="F108" s="73">
        <f t="shared" si="38"/>
        <v>1.6151928624669038E-2</v>
      </c>
      <c r="G108" s="68"/>
      <c r="H108" s="68"/>
      <c r="I108" s="72"/>
      <c r="K108" s="80">
        <v>5269</v>
      </c>
      <c r="L108" s="69">
        <f t="shared" si="39"/>
        <v>5145.7212069999996</v>
      </c>
      <c r="M108" s="69">
        <f t="shared" si="25"/>
        <v>5329</v>
      </c>
      <c r="N108" s="68">
        <f t="shared" si="26"/>
        <v>-1.1387360030366294E-2</v>
      </c>
      <c r="O108" s="71">
        <f t="shared" si="40"/>
        <v>2.3397000000000001E-2</v>
      </c>
      <c r="P108" s="68"/>
      <c r="Q108" s="68"/>
      <c r="R108" s="72"/>
      <c r="V108">
        <f t="shared" si="27"/>
        <v>7.508342602892102E-3</v>
      </c>
      <c r="W108">
        <f t="shared" si="28"/>
        <v>1.1387360030366294E-2</v>
      </c>
      <c r="Y108" s="83">
        <v>899</v>
      </c>
      <c r="Z108" s="69">
        <f t="shared" si="29"/>
        <v>874.84027400000002</v>
      </c>
      <c r="AA108" s="69">
        <f t="shared" si="30"/>
        <v>905.75</v>
      </c>
      <c r="AB108" s="68">
        <f t="shared" si="31"/>
        <v>-7.508342602892102E-3</v>
      </c>
      <c r="AC108" s="68">
        <f t="shared" si="32"/>
        <v>2.6873999999999995E-2</v>
      </c>
      <c r="AD108" s="68"/>
      <c r="AE108" s="68"/>
      <c r="AF108" s="72"/>
      <c r="AH108" s="83">
        <v>84</v>
      </c>
      <c r="AI108" s="69">
        <f t="shared" si="33"/>
        <v>80.674104</v>
      </c>
      <c r="AJ108" s="69">
        <f t="shared" si="34"/>
        <v>78.5</v>
      </c>
      <c r="AK108" s="68">
        <f t="shared" si="35"/>
        <v>6.5476190476190479E-2</v>
      </c>
      <c r="AL108" s="68">
        <f t="shared" si="36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7"/>
        <v>13636.134269262087</v>
      </c>
      <c r="D109" s="69">
        <f t="shared" si="23"/>
        <v>13415.884519435707</v>
      </c>
      <c r="E109" s="68">
        <f t="shared" si="24"/>
        <v>1.615192E-2</v>
      </c>
      <c r="F109" s="73">
        <f t="shared" si="38"/>
        <v>1.6151928624669038E-2</v>
      </c>
      <c r="G109" s="68"/>
      <c r="H109" s="68"/>
      <c r="I109" s="72"/>
      <c r="K109" s="80">
        <v>5365</v>
      </c>
      <c r="L109" s="69">
        <f t="shared" si="39"/>
        <v>5239.4750949999998</v>
      </c>
      <c r="M109" s="69">
        <f t="shared" si="25"/>
        <v>5335</v>
      </c>
      <c r="N109" s="68">
        <f t="shared" si="26"/>
        <v>5.5917986952469714E-3</v>
      </c>
      <c r="O109" s="71">
        <f t="shared" si="40"/>
        <v>2.3397000000000001E-2</v>
      </c>
      <c r="P109" s="68"/>
      <c r="Q109" s="68"/>
      <c r="R109" s="72"/>
      <c r="V109">
        <f t="shared" si="27"/>
        <v>9.9778270509977823E-3</v>
      </c>
      <c r="W109">
        <f t="shared" si="28"/>
        <v>5.5917986952469714E-3</v>
      </c>
      <c r="Y109" s="83">
        <v>902</v>
      </c>
      <c r="Z109" s="69">
        <f t="shared" si="29"/>
        <v>877.75965199999996</v>
      </c>
      <c r="AA109" s="69">
        <f t="shared" si="30"/>
        <v>911</v>
      </c>
      <c r="AB109" s="68">
        <f t="shared" si="31"/>
        <v>-9.9778270509977823E-3</v>
      </c>
      <c r="AC109" s="68">
        <f t="shared" si="32"/>
        <v>2.6873999999999995E-2</v>
      </c>
      <c r="AD109" s="68"/>
      <c r="AE109" s="68"/>
      <c r="AF109" s="72"/>
      <c r="AH109" s="83">
        <v>80</v>
      </c>
      <c r="AI109" s="69">
        <f t="shared" si="33"/>
        <v>76.832480000000004</v>
      </c>
      <c r="AJ109" s="69">
        <f t="shared" si="34"/>
        <v>74.5</v>
      </c>
      <c r="AK109" s="68">
        <f t="shared" si="35"/>
        <v>6.8750000000000006E-2</v>
      </c>
      <c r="AL109" s="68">
        <f t="shared" si="36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7"/>
        <v>13639.085813476213</v>
      </c>
      <c r="D110" s="69">
        <f t="shared" si="23"/>
        <v>13418.78839054381</v>
      </c>
      <c r="E110" s="68">
        <f t="shared" si="24"/>
        <v>1.615192E-2</v>
      </c>
      <c r="F110" s="73">
        <f t="shared" si="38"/>
        <v>1.6151928624669038E-2</v>
      </c>
      <c r="G110" s="68"/>
      <c r="H110" s="68"/>
      <c r="I110" s="72"/>
      <c r="K110" s="80">
        <v>5382</v>
      </c>
      <c r="L110" s="69">
        <f t="shared" si="39"/>
        <v>5256.077346</v>
      </c>
      <c r="M110" s="69">
        <f t="shared" si="25"/>
        <v>5352</v>
      </c>
      <c r="N110" s="68">
        <f t="shared" si="26"/>
        <v>5.5741360089186179E-3</v>
      </c>
      <c r="O110" s="71">
        <f t="shared" si="40"/>
        <v>2.3397000000000001E-2</v>
      </c>
      <c r="P110" s="68"/>
      <c r="Q110" s="68"/>
      <c r="R110" s="72"/>
      <c r="V110">
        <f t="shared" si="27"/>
        <v>5.0328227571115977E-2</v>
      </c>
      <c r="W110">
        <f t="shared" si="28"/>
        <v>5.5741360089186179E-3</v>
      </c>
      <c r="Y110" s="83">
        <v>914</v>
      </c>
      <c r="Z110" s="69">
        <f t="shared" si="29"/>
        <v>889.43716400000005</v>
      </c>
      <c r="AA110" s="69">
        <f t="shared" si="30"/>
        <v>960</v>
      </c>
      <c r="AB110" s="68">
        <f t="shared" si="31"/>
        <v>-5.0328227571115977E-2</v>
      </c>
      <c r="AC110" s="68">
        <f t="shared" si="32"/>
        <v>2.6873999999999995E-2</v>
      </c>
      <c r="AD110" s="68"/>
      <c r="AE110" s="68"/>
      <c r="AF110" s="72"/>
      <c r="AH110" s="83">
        <v>84</v>
      </c>
      <c r="AI110" s="69">
        <f t="shared" si="33"/>
        <v>80.674104</v>
      </c>
      <c r="AJ110" s="69">
        <f t="shared" si="34"/>
        <v>78.5</v>
      </c>
      <c r="AK110" s="68">
        <f t="shared" si="35"/>
        <v>6.5476190476190479E-2</v>
      </c>
      <c r="AL110" s="68">
        <f t="shared" si="36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7"/>
        <v>13590.877257978822</v>
      </c>
      <c r="D111" s="69">
        <f t="shared" si="23"/>
        <v>13371.35849577813</v>
      </c>
      <c r="E111" s="68">
        <f t="shared" si="24"/>
        <v>1.615192E-2</v>
      </c>
      <c r="F111" s="73">
        <f t="shared" si="38"/>
        <v>1.6151928624669038E-2</v>
      </c>
      <c r="G111" s="68"/>
      <c r="H111" s="68"/>
      <c r="I111" s="72"/>
      <c r="K111" s="80">
        <v>5421</v>
      </c>
      <c r="L111" s="69">
        <f t="shared" si="39"/>
        <v>5294.164863</v>
      </c>
      <c r="M111" s="69">
        <f t="shared" si="25"/>
        <v>5294.164863</v>
      </c>
      <c r="N111" s="68">
        <f t="shared" si="26"/>
        <v>2.3397000000000001E-2</v>
      </c>
      <c r="O111" s="71">
        <f t="shared" si="40"/>
        <v>2.3397000000000001E-2</v>
      </c>
      <c r="P111" s="68"/>
      <c r="Q111" s="68"/>
      <c r="R111" s="72"/>
      <c r="V111">
        <f t="shared" si="27"/>
        <v>3.5598705501618123E-2</v>
      </c>
      <c r="W111">
        <f t="shared" si="28"/>
        <v>2.3397000000000001E-2</v>
      </c>
      <c r="Y111" s="83">
        <v>927</v>
      </c>
      <c r="Z111" s="69">
        <f t="shared" si="29"/>
        <v>902.08780200000001</v>
      </c>
      <c r="AA111" s="69">
        <f t="shared" si="30"/>
        <v>960</v>
      </c>
      <c r="AB111" s="68">
        <f t="shared" si="31"/>
        <v>-3.5598705501618123E-2</v>
      </c>
      <c r="AC111" s="68">
        <f t="shared" si="32"/>
        <v>2.6873999999999995E-2</v>
      </c>
      <c r="AD111" s="68"/>
      <c r="AE111" s="68"/>
      <c r="AF111" s="72"/>
      <c r="AH111" s="83">
        <v>83</v>
      </c>
      <c r="AI111" s="69">
        <f t="shared" si="33"/>
        <v>79.713697999999994</v>
      </c>
      <c r="AJ111" s="69">
        <f t="shared" si="34"/>
        <v>77.5</v>
      </c>
      <c r="AK111" s="68">
        <f t="shared" si="35"/>
        <v>6.6265060240963861E-2</v>
      </c>
      <c r="AL111" s="68">
        <f t="shared" si="36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7"/>
        <v>13131.420208646543</v>
      </c>
      <c r="D112" s="69">
        <f t="shared" si="23"/>
        <v>13205.208813999692</v>
      </c>
      <c r="E112" s="68">
        <f t="shared" si="24"/>
        <v>-5.6192402787143174E-3</v>
      </c>
      <c r="F112" s="73">
        <f t="shared" si="38"/>
        <v>1.6151928624669038E-2</v>
      </c>
      <c r="G112" s="68"/>
      <c r="H112" s="68"/>
      <c r="I112" s="72"/>
      <c r="K112" s="80">
        <v>5330</v>
      </c>
      <c r="L112" s="69">
        <f t="shared" si="39"/>
        <v>5205.2939900000001</v>
      </c>
      <c r="M112" s="69">
        <f t="shared" si="25"/>
        <v>5300</v>
      </c>
      <c r="N112" s="68">
        <f t="shared" si="26"/>
        <v>5.6285178236397749E-3</v>
      </c>
      <c r="O112" s="71">
        <f t="shared" si="40"/>
        <v>2.3397000000000001E-2</v>
      </c>
      <c r="P112" s="68"/>
      <c r="Q112" s="68"/>
      <c r="R112" s="72"/>
      <c r="V112">
        <f t="shared" si="27"/>
        <v>1.6816143497757848E-3</v>
      </c>
      <c r="W112">
        <f t="shared" si="28"/>
        <v>5.6285178236397749E-3</v>
      </c>
      <c r="Y112" s="83">
        <v>892</v>
      </c>
      <c r="Z112" s="69">
        <f t="shared" si="29"/>
        <v>868.02839200000005</v>
      </c>
      <c r="AA112" s="69">
        <f t="shared" si="30"/>
        <v>893.5</v>
      </c>
      <c r="AB112" s="68">
        <f t="shared" si="31"/>
        <v>-1.6816143497757848E-3</v>
      </c>
      <c r="AC112" s="68">
        <f t="shared" si="32"/>
        <v>2.6873999999999995E-2</v>
      </c>
      <c r="AD112" s="68"/>
      <c r="AE112" s="68"/>
      <c r="AF112" s="72"/>
      <c r="AH112" s="83">
        <v>80</v>
      </c>
      <c r="AI112" s="69">
        <f t="shared" si="33"/>
        <v>76.832480000000004</v>
      </c>
      <c r="AJ112" s="69">
        <f t="shared" si="34"/>
        <v>74.5</v>
      </c>
      <c r="AK112" s="68">
        <f t="shared" si="35"/>
        <v>6.8750000000000006E-2</v>
      </c>
      <c r="AL112" s="68">
        <f t="shared" si="36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7"/>
        <v>12812.653433520934</v>
      </c>
      <c r="D113" s="69">
        <f t="shared" si="23"/>
        <v>12832.330394948442</v>
      </c>
      <c r="E113" s="68">
        <f t="shared" si="24"/>
        <v>-1.5357444521231667E-3</v>
      </c>
      <c r="F113" s="73">
        <f t="shared" si="38"/>
        <v>1.6151928624669038E-2</v>
      </c>
      <c r="G113" s="68"/>
      <c r="H113" s="68"/>
      <c r="I113" s="72"/>
      <c r="K113" s="80">
        <v>5211</v>
      </c>
      <c r="L113" s="69">
        <f t="shared" si="39"/>
        <v>5089.0782330000002</v>
      </c>
      <c r="M113" s="69">
        <f t="shared" si="25"/>
        <v>5271</v>
      </c>
      <c r="N113" s="68">
        <f t="shared" si="26"/>
        <v>-1.1514104778353483E-2</v>
      </c>
      <c r="O113" s="71">
        <f t="shared" si="40"/>
        <v>2.3397000000000001E-2</v>
      </c>
      <c r="P113" s="68"/>
      <c r="Q113" s="68"/>
      <c r="R113" s="72"/>
      <c r="V113">
        <f t="shared" si="27"/>
        <v>2.6873999999999995E-2</v>
      </c>
      <c r="W113">
        <f t="shared" si="28"/>
        <v>1.1514104778353483E-2</v>
      </c>
      <c r="Y113" s="83">
        <v>870</v>
      </c>
      <c r="Z113" s="69">
        <f t="shared" si="29"/>
        <v>846.61962000000005</v>
      </c>
      <c r="AA113" s="69">
        <f t="shared" si="30"/>
        <v>893.38037999999995</v>
      </c>
      <c r="AB113" s="68">
        <f t="shared" si="31"/>
        <v>-2.6873999999999995E-2</v>
      </c>
      <c r="AC113" s="68">
        <f t="shared" si="32"/>
        <v>2.6873999999999995E-2</v>
      </c>
      <c r="AD113" s="68"/>
      <c r="AE113" s="68"/>
      <c r="AF113" s="72"/>
      <c r="AH113" s="83">
        <v>79</v>
      </c>
      <c r="AI113" s="69">
        <f t="shared" si="33"/>
        <v>75.872073999999998</v>
      </c>
      <c r="AJ113" s="69">
        <f t="shared" si="34"/>
        <v>77</v>
      </c>
      <c r="AK113" s="68">
        <f t="shared" si="35"/>
        <v>2.5316455696202531E-2</v>
      </c>
      <c r="AL113" s="68">
        <f t="shared" si="36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7"/>
        <v>12579.481440604981</v>
      </c>
      <c r="D114" s="69">
        <f t="shared" si="23"/>
        <v>12599.158402032488</v>
      </c>
      <c r="E114" s="68">
        <f t="shared" si="24"/>
        <v>-1.5642108556233379E-3</v>
      </c>
      <c r="F114" s="73">
        <f t="shared" si="38"/>
        <v>1.6151928624669038E-2</v>
      </c>
      <c r="G114" s="68"/>
      <c r="H114" s="68"/>
      <c r="I114" s="72"/>
      <c r="K114" s="80">
        <v>5132</v>
      </c>
      <c r="L114" s="69">
        <f t="shared" si="39"/>
        <v>5011.9265960000002</v>
      </c>
      <c r="M114" s="69">
        <f t="shared" si="25"/>
        <v>5192</v>
      </c>
      <c r="N114" s="68">
        <f t="shared" si="26"/>
        <v>-1.1691348402182385E-2</v>
      </c>
      <c r="O114" s="71">
        <f t="shared" si="40"/>
        <v>2.3397000000000001E-2</v>
      </c>
      <c r="P114" s="68"/>
      <c r="Q114" s="68"/>
      <c r="R114" s="72"/>
      <c r="V114">
        <f t="shared" si="27"/>
        <v>2.6873999999999995E-2</v>
      </c>
      <c r="W114">
        <f t="shared" si="28"/>
        <v>1.1691348402182385E-2</v>
      </c>
      <c r="Y114" s="83">
        <v>882</v>
      </c>
      <c r="Z114" s="69">
        <f t="shared" si="29"/>
        <v>858.29713200000003</v>
      </c>
      <c r="AA114" s="69">
        <f t="shared" si="30"/>
        <v>905.70286799999997</v>
      </c>
      <c r="AB114" s="68">
        <f t="shared" si="31"/>
        <v>-2.6873999999999995E-2</v>
      </c>
      <c r="AC114" s="68">
        <f t="shared" si="32"/>
        <v>2.6873999999999995E-2</v>
      </c>
      <c r="AD114" s="68"/>
      <c r="AE114" s="68"/>
      <c r="AF114" s="72"/>
      <c r="AH114" s="83">
        <v>82</v>
      </c>
      <c r="AI114" s="69">
        <f t="shared" si="33"/>
        <v>78.753292000000002</v>
      </c>
      <c r="AJ114" s="69">
        <f t="shared" si="34"/>
        <v>76.5</v>
      </c>
      <c r="AK114" s="68">
        <f t="shared" si="35"/>
        <v>6.7073170731707321E-2</v>
      </c>
      <c r="AL114" s="68">
        <f t="shared" si="36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7"/>
        <v>12823.475762306063</v>
      </c>
      <c r="D115" s="69">
        <f t="shared" si="23"/>
        <v>12843.15272373357</v>
      </c>
      <c r="E115" s="68">
        <f t="shared" si="24"/>
        <v>-1.5344483658124904E-3</v>
      </c>
      <c r="F115" s="73">
        <f t="shared" si="38"/>
        <v>1.6151928624669038E-2</v>
      </c>
      <c r="G115" s="68"/>
      <c r="H115" s="68"/>
      <c r="I115" s="72"/>
      <c r="K115" s="80">
        <v>5115</v>
      </c>
      <c r="L115" s="69">
        <f t="shared" si="39"/>
        <v>4995.324345</v>
      </c>
      <c r="M115" s="69">
        <f t="shared" si="25"/>
        <v>5175</v>
      </c>
      <c r="N115" s="68">
        <f t="shared" si="26"/>
        <v>-1.1730205278592375E-2</v>
      </c>
      <c r="O115" s="71">
        <f t="shared" si="40"/>
        <v>2.3397000000000001E-2</v>
      </c>
      <c r="P115" s="68"/>
      <c r="Q115" s="68"/>
      <c r="R115" s="72"/>
      <c r="V115">
        <f t="shared" si="27"/>
        <v>4.008667388949079E-2</v>
      </c>
      <c r="W115">
        <f t="shared" si="28"/>
        <v>1.1730205278592375E-2</v>
      </c>
      <c r="Y115" s="83">
        <v>923</v>
      </c>
      <c r="Z115" s="69">
        <f t="shared" si="29"/>
        <v>898.19529799999998</v>
      </c>
      <c r="AA115" s="69">
        <f t="shared" si="30"/>
        <v>960</v>
      </c>
      <c r="AB115" s="68">
        <f t="shared" si="31"/>
        <v>-4.008667388949079E-2</v>
      </c>
      <c r="AC115" s="68">
        <f t="shared" si="32"/>
        <v>2.6873999999999995E-2</v>
      </c>
      <c r="AD115" s="68"/>
      <c r="AE115" s="68"/>
      <c r="AF115" s="72"/>
      <c r="AH115" s="83">
        <v>82</v>
      </c>
      <c r="AI115" s="69">
        <f t="shared" si="33"/>
        <v>78.753292000000002</v>
      </c>
      <c r="AJ115" s="69">
        <f t="shared" si="34"/>
        <v>76.5</v>
      </c>
      <c r="AK115" s="68">
        <f t="shared" si="35"/>
        <v>6.7073170731707321E-2</v>
      </c>
      <c r="AL115" s="68">
        <f t="shared" si="36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7"/>
        <v>13539.717158267305</v>
      </c>
      <c r="D116" s="69">
        <f t="shared" si="23"/>
        <v>13321.024729904344</v>
      </c>
      <c r="E116" s="68">
        <f t="shared" si="24"/>
        <v>1.615192E-2</v>
      </c>
      <c r="F116" s="73">
        <f t="shared" si="38"/>
        <v>1.6151928624669038E-2</v>
      </c>
      <c r="G116" s="68"/>
      <c r="H116" s="68"/>
      <c r="I116" s="72"/>
      <c r="K116" s="80">
        <v>5203</v>
      </c>
      <c r="L116" s="69">
        <f t="shared" si="39"/>
        <v>5081.2654089999996</v>
      </c>
      <c r="M116" s="69">
        <f t="shared" si="25"/>
        <v>5263</v>
      </c>
      <c r="N116" s="68">
        <f t="shared" si="26"/>
        <v>-1.1531808571977706E-2</v>
      </c>
      <c r="O116" s="71">
        <f t="shared" si="40"/>
        <v>2.3397000000000001E-2</v>
      </c>
      <c r="P116" s="68"/>
      <c r="Q116" s="68"/>
      <c r="R116" s="72"/>
      <c r="V116">
        <f t="shared" si="27"/>
        <v>2.0512820512820513E-2</v>
      </c>
      <c r="W116">
        <f t="shared" si="28"/>
        <v>1.1531808571977706E-2</v>
      </c>
      <c r="Y116" s="83">
        <v>975</v>
      </c>
      <c r="Z116" s="69">
        <f t="shared" si="29"/>
        <v>948.79785000000004</v>
      </c>
      <c r="AA116" s="69">
        <f t="shared" si="30"/>
        <v>955</v>
      </c>
      <c r="AB116" s="68">
        <f t="shared" si="31"/>
        <v>2.0512820512820513E-2</v>
      </c>
      <c r="AC116" s="68">
        <f t="shared" si="32"/>
        <v>2.6873999999999995E-2</v>
      </c>
      <c r="AD116" s="68"/>
      <c r="AE116" s="68"/>
      <c r="AF116" s="72"/>
      <c r="AH116" s="83">
        <v>86</v>
      </c>
      <c r="AI116" s="69">
        <f t="shared" si="33"/>
        <v>82.594915999999998</v>
      </c>
      <c r="AJ116" s="69">
        <f t="shared" si="34"/>
        <v>80.5</v>
      </c>
      <c r="AK116" s="68">
        <f t="shared" si="35"/>
        <v>6.3953488372093026E-2</v>
      </c>
      <c r="AL116" s="68">
        <f t="shared" si="36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7"/>
        <v>13726.648291828618</v>
      </c>
      <c r="D117" s="69">
        <f t="shared" si="23"/>
        <v>13504.936566750866</v>
      </c>
      <c r="E117" s="68">
        <f t="shared" si="24"/>
        <v>1.615192E-2</v>
      </c>
      <c r="F117" s="73">
        <f t="shared" si="38"/>
        <v>1.6151928624669038E-2</v>
      </c>
      <c r="G117" s="68"/>
      <c r="H117" s="68"/>
      <c r="I117" s="72"/>
      <c r="K117" s="80">
        <v>5219</v>
      </c>
      <c r="L117" s="69">
        <f t="shared" si="39"/>
        <v>5096.8910569999998</v>
      </c>
      <c r="M117" s="69">
        <f t="shared" si="25"/>
        <v>5279</v>
      </c>
      <c r="N117" s="68">
        <f t="shared" si="26"/>
        <v>-1.1496455259628282E-2</v>
      </c>
      <c r="O117" s="71">
        <f t="shared" si="40"/>
        <v>2.3397000000000001E-2</v>
      </c>
      <c r="P117" s="68"/>
      <c r="Q117" s="68"/>
      <c r="R117" s="72"/>
      <c r="V117">
        <f t="shared" si="27"/>
        <v>1.3436999999999998E-2</v>
      </c>
      <c r="W117">
        <f t="shared" si="28"/>
        <v>1.1496455259628282E-2</v>
      </c>
      <c r="Y117" s="83">
        <v>963</v>
      </c>
      <c r="Z117" s="69">
        <f t="shared" si="29"/>
        <v>937.12033799999995</v>
      </c>
      <c r="AA117" s="69">
        <f t="shared" si="30"/>
        <v>975.93983100000003</v>
      </c>
      <c r="AB117" s="68">
        <f t="shared" si="31"/>
        <v>-1.3436999999999998E-2</v>
      </c>
      <c r="AC117" s="68">
        <f t="shared" si="32"/>
        <v>2.6873999999999995E-2</v>
      </c>
      <c r="AD117" s="68"/>
      <c r="AE117" s="68"/>
      <c r="AF117" s="72"/>
      <c r="AH117" s="83">
        <v>82</v>
      </c>
      <c r="AI117" s="69">
        <f t="shared" si="33"/>
        <v>78.753292000000002</v>
      </c>
      <c r="AJ117" s="69">
        <f t="shared" si="34"/>
        <v>76.5</v>
      </c>
      <c r="AK117" s="68">
        <f t="shared" si="35"/>
        <v>6.7073170731707321E-2</v>
      </c>
      <c r="AL117" s="68">
        <f t="shared" si="36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7"/>
        <v>14218.572327516284</v>
      </c>
      <c r="D118" s="69">
        <f t="shared" si="23"/>
        <v>13988.915084768027</v>
      </c>
      <c r="E118" s="68">
        <f t="shared" si="24"/>
        <v>1.615192E-2</v>
      </c>
      <c r="F118" s="73">
        <f t="shared" si="38"/>
        <v>1.6151928624669038E-2</v>
      </c>
      <c r="G118" s="68"/>
      <c r="H118" s="68"/>
      <c r="I118" s="72"/>
      <c r="K118" s="80">
        <v>5233</v>
      </c>
      <c r="L118" s="69">
        <f t="shared" si="39"/>
        <v>5110.5634989999999</v>
      </c>
      <c r="M118" s="69">
        <f t="shared" si="25"/>
        <v>5293</v>
      </c>
      <c r="N118" s="68">
        <f t="shared" si="26"/>
        <v>-1.1465698452130709E-2</v>
      </c>
      <c r="O118" s="71">
        <f t="shared" si="40"/>
        <v>2.3397000000000001E-2</v>
      </c>
      <c r="P118" s="68"/>
      <c r="Q118" s="68"/>
      <c r="R118" s="72"/>
      <c r="V118">
        <f t="shared" si="27"/>
        <v>1.0427528675703858E-3</v>
      </c>
      <c r="W118">
        <f t="shared" si="28"/>
        <v>1.1465698452130709E-2</v>
      </c>
      <c r="Y118" s="83">
        <v>959</v>
      </c>
      <c r="Z118" s="69">
        <f t="shared" si="29"/>
        <v>933.22783400000003</v>
      </c>
      <c r="AA118" s="69">
        <f t="shared" si="30"/>
        <v>960</v>
      </c>
      <c r="AB118" s="68">
        <f t="shared" si="31"/>
        <v>-1.0427528675703858E-3</v>
      </c>
      <c r="AC118" s="68">
        <f t="shared" si="32"/>
        <v>2.6873999999999995E-2</v>
      </c>
      <c r="AD118" s="68"/>
      <c r="AE118" s="68"/>
      <c r="AF118" s="72"/>
      <c r="AH118" s="83">
        <v>80</v>
      </c>
      <c r="AI118" s="69">
        <f t="shared" si="33"/>
        <v>76.832480000000004</v>
      </c>
      <c r="AJ118" s="69">
        <f t="shared" si="34"/>
        <v>74.5</v>
      </c>
      <c r="AK118" s="68">
        <f t="shared" si="35"/>
        <v>6.8750000000000006E-2</v>
      </c>
      <c r="AL118" s="68">
        <f t="shared" si="36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7"/>
        <v>14314.989438511066</v>
      </c>
      <c r="D119" s="69">
        <f t="shared" si="23"/>
        <v>14083.77487429939</v>
      </c>
      <c r="E119" s="68">
        <f t="shared" si="24"/>
        <v>1.615192E-2</v>
      </c>
      <c r="F119" s="73">
        <f t="shared" si="38"/>
        <v>1.6151928624669038E-2</v>
      </c>
      <c r="G119" s="68"/>
      <c r="H119" s="68"/>
      <c r="I119" s="72"/>
      <c r="K119" s="80">
        <v>5344</v>
      </c>
      <c r="L119" s="69">
        <f t="shared" si="39"/>
        <v>5218.9664320000002</v>
      </c>
      <c r="M119" s="69">
        <f t="shared" si="25"/>
        <v>5314</v>
      </c>
      <c r="N119" s="68">
        <f t="shared" si="26"/>
        <v>5.6137724550898204E-3</v>
      </c>
      <c r="O119" s="71">
        <f t="shared" si="40"/>
        <v>2.3397000000000001E-2</v>
      </c>
      <c r="P119" s="68"/>
      <c r="Q119" s="68"/>
      <c r="R119" s="72"/>
      <c r="V119">
        <f t="shared" si="27"/>
        <v>1.4799154334038054E-2</v>
      </c>
      <c r="W119">
        <f t="shared" si="28"/>
        <v>5.6137724550898204E-3</v>
      </c>
      <c r="Y119" s="83">
        <v>946</v>
      </c>
      <c r="Z119" s="69">
        <f t="shared" si="29"/>
        <v>920.57719599999996</v>
      </c>
      <c r="AA119" s="69">
        <f t="shared" si="30"/>
        <v>960</v>
      </c>
      <c r="AB119" s="68">
        <f t="shared" si="31"/>
        <v>-1.4799154334038054E-2</v>
      </c>
      <c r="AC119" s="68">
        <f t="shared" si="32"/>
        <v>2.6873999999999995E-2</v>
      </c>
      <c r="AD119" s="68"/>
      <c r="AE119" s="68"/>
      <c r="AF119" s="72"/>
      <c r="AH119" s="83">
        <v>80</v>
      </c>
      <c r="AI119" s="69">
        <f t="shared" si="33"/>
        <v>76.832480000000004</v>
      </c>
      <c r="AJ119" s="69">
        <f t="shared" si="34"/>
        <v>74.5</v>
      </c>
      <c r="AK119" s="68">
        <f t="shared" si="35"/>
        <v>6.8750000000000006E-2</v>
      </c>
      <c r="AL119" s="68">
        <f t="shared" si="36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7"/>
        <v>13767.969910826381</v>
      </c>
      <c r="D120" s="69">
        <f t="shared" si="23"/>
        <v>13545.590762264306</v>
      </c>
      <c r="E120" s="68">
        <f t="shared" si="24"/>
        <v>1.615192E-2</v>
      </c>
      <c r="F120" s="73">
        <f t="shared" si="38"/>
        <v>1.6151928624669038E-2</v>
      </c>
      <c r="G120" s="68"/>
      <c r="H120" s="68"/>
      <c r="I120" s="72"/>
      <c r="K120" s="80">
        <v>5171</v>
      </c>
      <c r="L120" s="69">
        <f t="shared" si="39"/>
        <v>5050.0141130000002</v>
      </c>
      <c r="M120" s="69">
        <f t="shared" si="25"/>
        <v>5231</v>
      </c>
      <c r="N120" s="68">
        <f t="shared" si="26"/>
        <v>-1.1603171533552505E-2</v>
      </c>
      <c r="O120" s="71">
        <f t="shared" si="40"/>
        <v>2.3397000000000001E-2</v>
      </c>
      <c r="P120" s="68"/>
      <c r="Q120" s="68"/>
      <c r="R120" s="72"/>
      <c r="V120">
        <f t="shared" si="27"/>
        <v>4.1899441340782122E-3</v>
      </c>
      <c r="W120">
        <f t="shared" si="28"/>
        <v>1.1603171533552505E-2</v>
      </c>
      <c r="Y120" s="83">
        <v>895</v>
      </c>
      <c r="Z120" s="69">
        <f t="shared" si="29"/>
        <v>870.94776999999999</v>
      </c>
      <c r="AA120" s="69">
        <f t="shared" si="30"/>
        <v>898.75</v>
      </c>
      <c r="AB120" s="68">
        <f t="shared" si="31"/>
        <v>-4.1899441340782122E-3</v>
      </c>
      <c r="AC120" s="68">
        <f t="shared" si="32"/>
        <v>2.6873999999999995E-2</v>
      </c>
      <c r="AD120" s="68"/>
      <c r="AE120" s="68"/>
      <c r="AF120" s="72"/>
      <c r="AH120" s="83">
        <v>78</v>
      </c>
      <c r="AI120" s="69">
        <f t="shared" si="33"/>
        <v>74.911668000000006</v>
      </c>
      <c r="AJ120" s="69">
        <f t="shared" si="34"/>
        <v>74</v>
      </c>
      <c r="AK120" s="68">
        <f t="shared" si="35"/>
        <v>5.128205128205128E-2</v>
      </c>
      <c r="AL120" s="68">
        <f t="shared" si="36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7"/>
        <v>12991.713782511246</v>
      </c>
      <c r="D121" s="69">
        <f t="shared" si="23"/>
        <v>13065.502387864395</v>
      </c>
      <c r="E121" s="68">
        <f t="shared" si="24"/>
        <v>-5.6796667928814843E-3</v>
      </c>
      <c r="F121" s="73">
        <f t="shared" si="38"/>
        <v>1.6151928624669038E-2</v>
      </c>
      <c r="G121" s="68"/>
      <c r="H121" s="68"/>
      <c r="I121" s="72"/>
      <c r="K121" s="80">
        <v>4884</v>
      </c>
      <c r="L121" s="69">
        <f t="shared" si="39"/>
        <v>4769.7290519999997</v>
      </c>
      <c r="M121" s="69">
        <f t="shared" si="25"/>
        <v>4964</v>
      </c>
      <c r="N121" s="68">
        <f t="shared" si="26"/>
        <v>-1.638001638001638E-2</v>
      </c>
      <c r="O121" s="71">
        <f t="shared" si="40"/>
        <v>2.3397000000000001E-2</v>
      </c>
      <c r="P121" s="68"/>
      <c r="Q121" s="68"/>
      <c r="R121" s="72"/>
      <c r="V121">
        <f t="shared" si="27"/>
        <v>2.9082125603864733E-2</v>
      </c>
      <c r="W121">
        <f t="shared" si="28"/>
        <v>1.638001638001638E-2</v>
      </c>
      <c r="Y121" s="83">
        <v>828</v>
      </c>
      <c r="Z121" s="69">
        <f t="shared" si="29"/>
        <v>805.74832800000001</v>
      </c>
      <c r="AA121" s="69">
        <f t="shared" si="30"/>
        <v>852.08</v>
      </c>
      <c r="AB121" s="68">
        <f t="shared" si="31"/>
        <v>-2.9082125603864733E-2</v>
      </c>
      <c r="AC121" s="68">
        <f t="shared" si="32"/>
        <v>2.6873999999999995E-2</v>
      </c>
      <c r="AD121" s="68"/>
      <c r="AE121" s="68"/>
      <c r="AF121" s="72"/>
      <c r="AH121" s="83">
        <v>76</v>
      </c>
      <c r="AI121" s="69">
        <f t="shared" si="33"/>
        <v>72.990855999999994</v>
      </c>
      <c r="AJ121" s="69">
        <f t="shared" si="34"/>
        <v>76</v>
      </c>
      <c r="AK121" s="68">
        <f t="shared" si="35"/>
        <v>0</v>
      </c>
      <c r="AL121" s="68">
        <f t="shared" si="36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7"/>
        <v>12168.232946770093</v>
      </c>
      <c r="D122" s="69">
        <f t="shared" si="23"/>
        <v>12053.880285434137</v>
      </c>
      <c r="E122" s="68">
        <f t="shared" si="24"/>
        <v>9.3976390685640357E-3</v>
      </c>
      <c r="F122" s="73">
        <f t="shared" si="38"/>
        <v>1.6151928624669038E-2</v>
      </c>
      <c r="G122" s="68"/>
      <c r="H122" s="68"/>
      <c r="I122" s="72"/>
      <c r="K122" s="80">
        <v>4580</v>
      </c>
      <c r="L122" s="69">
        <f t="shared" si="39"/>
        <v>4472.8417399999998</v>
      </c>
      <c r="M122" s="69">
        <f t="shared" si="25"/>
        <v>4472.8417399999998</v>
      </c>
      <c r="N122" s="68">
        <f t="shared" si="26"/>
        <v>2.3397000000000001E-2</v>
      </c>
      <c r="O122" s="71">
        <f t="shared" si="40"/>
        <v>2.3397000000000001E-2</v>
      </c>
      <c r="P122" s="68"/>
      <c r="Q122" s="68"/>
      <c r="R122" s="72"/>
      <c r="V122">
        <f t="shared" si="27"/>
        <v>4.3619791666666668E-3</v>
      </c>
      <c r="W122">
        <f t="shared" si="28"/>
        <v>2.3397000000000001E-2</v>
      </c>
      <c r="Y122" s="83">
        <v>768</v>
      </c>
      <c r="Z122" s="69">
        <f t="shared" si="29"/>
        <v>747.36076800000001</v>
      </c>
      <c r="AA122" s="69">
        <f t="shared" si="30"/>
        <v>771.35</v>
      </c>
      <c r="AB122" s="68">
        <f t="shared" si="31"/>
        <v>-4.3619791666666668E-3</v>
      </c>
      <c r="AC122" s="68">
        <f t="shared" si="32"/>
        <v>2.6873999999999995E-2</v>
      </c>
      <c r="AD122" s="68"/>
      <c r="AE122" s="68"/>
      <c r="AF122" s="72"/>
      <c r="AH122" s="83">
        <v>75</v>
      </c>
      <c r="AI122" s="69">
        <f t="shared" si="33"/>
        <v>72.030450000000002</v>
      </c>
      <c r="AJ122" s="69">
        <f t="shared" si="34"/>
        <v>75.900000000000006</v>
      </c>
      <c r="AK122" s="68">
        <f t="shared" si="35"/>
        <v>-1.2E-2</v>
      </c>
      <c r="AL122" s="68">
        <f t="shared" si="36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7"/>
        <v>11620.229571014033</v>
      </c>
      <c r="D123" s="69">
        <f t="shared" si="23"/>
        <v>11848.925055205229</v>
      </c>
      <c r="E123" s="68">
        <f t="shared" si="24"/>
        <v>-1.9680806028278722E-2</v>
      </c>
      <c r="F123" s="73">
        <f t="shared" si="38"/>
        <v>1.6151928624669038E-2</v>
      </c>
      <c r="G123" s="68"/>
      <c r="H123" s="68"/>
      <c r="I123" s="72"/>
      <c r="K123" s="80">
        <v>4327</v>
      </c>
      <c r="L123" s="69">
        <f t="shared" si="39"/>
        <v>4225.7611809999999</v>
      </c>
      <c r="M123" s="69">
        <f t="shared" si="25"/>
        <v>4451.55</v>
      </c>
      <c r="N123" s="68">
        <f t="shared" si="26"/>
        <v>-2.8784377166628152E-2</v>
      </c>
      <c r="O123" s="71">
        <f t="shared" si="40"/>
        <v>2.3397000000000001E-2</v>
      </c>
      <c r="P123" s="68"/>
      <c r="Q123" s="68"/>
      <c r="R123" s="72"/>
      <c r="V123">
        <f t="shared" si="27"/>
        <v>1.3436999999999998E-2</v>
      </c>
      <c r="W123">
        <f t="shared" si="28"/>
        <v>2.8784377166628152E-2</v>
      </c>
      <c r="Y123" s="83">
        <v>726</v>
      </c>
      <c r="Z123" s="69">
        <f t="shared" si="29"/>
        <v>706.48947599999997</v>
      </c>
      <c r="AA123" s="69">
        <f t="shared" si="30"/>
        <v>735.75526200000002</v>
      </c>
      <c r="AB123" s="68">
        <f t="shared" si="31"/>
        <v>-1.3436999999999998E-2</v>
      </c>
      <c r="AC123" s="68">
        <f t="shared" si="32"/>
        <v>2.6873999999999995E-2</v>
      </c>
      <c r="AD123" s="68"/>
      <c r="AE123" s="68"/>
      <c r="AF123" s="72"/>
      <c r="AH123" s="83">
        <v>71</v>
      </c>
      <c r="AI123" s="69">
        <f t="shared" si="33"/>
        <v>68.188826000000006</v>
      </c>
      <c r="AJ123" s="69">
        <f t="shared" si="34"/>
        <v>71.75</v>
      </c>
      <c r="AK123" s="68">
        <f t="shared" si="35"/>
        <v>-1.0563380281690141E-2</v>
      </c>
      <c r="AL123" s="68">
        <f t="shared" si="36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7"/>
        <v>11271.947353747168</v>
      </c>
      <c r="D124" s="69">
        <f t="shared" si="23"/>
        <v>11089.883761845233</v>
      </c>
      <c r="E124" s="68">
        <f t="shared" si="24"/>
        <v>1.615192E-2</v>
      </c>
      <c r="F124" s="73">
        <f t="shared" si="38"/>
        <v>1.6151928624669038E-2</v>
      </c>
      <c r="G124" s="68"/>
      <c r="H124" s="68"/>
      <c r="I124" s="72"/>
      <c r="K124" s="80">
        <v>4131</v>
      </c>
      <c r="L124" s="69">
        <f t="shared" si="39"/>
        <v>4034.3469930000001</v>
      </c>
      <c r="M124" s="69">
        <f t="shared" si="25"/>
        <v>4082.6734965000001</v>
      </c>
      <c r="N124" s="68">
        <f t="shared" si="26"/>
        <v>1.1698500000000001E-2</v>
      </c>
      <c r="O124" s="71">
        <f t="shared" si="40"/>
        <v>2.3397000000000001E-2</v>
      </c>
      <c r="P124" s="68"/>
      <c r="Q124" s="68"/>
      <c r="R124" s="72"/>
      <c r="V124">
        <f t="shared" si="27"/>
        <v>1.3436999999999998E-2</v>
      </c>
      <c r="W124">
        <f t="shared" si="28"/>
        <v>1.1698500000000001E-2</v>
      </c>
      <c r="Y124" s="83">
        <v>697</v>
      </c>
      <c r="Z124" s="69">
        <f t="shared" si="29"/>
        <v>678.268822</v>
      </c>
      <c r="AA124" s="69">
        <f t="shared" si="30"/>
        <v>706.365589</v>
      </c>
      <c r="AB124" s="68">
        <f t="shared" si="31"/>
        <v>-1.3436999999999998E-2</v>
      </c>
      <c r="AC124" s="68">
        <f t="shared" si="32"/>
        <v>2.6873999999999995E-2</v>
      </c>
      <c r="AD124" s="68"/>
      <c r="AE124" s="68"/>
      <c r="AF124" s="72"/>
      <c r="AH124" s="83">
        <v>53</v>
      </c>
      <c r="AI124" s="69">
        <f t="shared" si="33"/>
        <v>50.901518000000003</v>
      </c>
      <c r="AJ124" s="69">
        <f t="shared" si="34"/>
        <v>50.901518000000003</v>
      </c>
      <c r="AK124" s="68">
        <f t="shared" si="35"/>
        <v>3.9594000000000004E-2</v>
      </c>
      <c r="AL124" s="68">
        <f t="shared" si="36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7"/>
        <v>11015.163007118206</v>
      </c>
      <c r="D125" s="69">
        <f t="shared" si="23"/>
        <v>10837.246975440274</v>
      </c>
      <c r="E125" s="68">
        <f t="shared" si="24"/>
        <v>1.615192E-2</v>
      </c>
      <c r="F125" s="73">
        <f t="shared" si="38"/>
        <v>1.6151928624669038E-2</v>
      </c>
      <c r="G125" s="68"/>
      <c r="H125" s="68"/>
      <c r="I125" s="72"/>
      <c r="K125" s="80">
        <v>4024</v>
      </c>
      <c r="L125" s="69">
        <f t="shared" si="39"/>
        <v>3929.8504720000001</v>
      </c>
      <c r="M125" s="69">
        <f t="shared" si="25"/>
        <v>3976.925236</v>
      </c>
      <c r="N125" s="68">
        <f t="shared" si="26"/>
        <v>1.1698500000000001E-2</v>
      </c>
      <c r="O125" s="71">
        <f t="shared" si="40"/>
        <v>2.3397000000000001E-2</v>
      </c>
      <c r="P125" s="68"/>
      <c r="Q125" s="68"/>
      <c r="R125" s="72"/>
      <c r="V125">
        <f t="shared" si="27"/>
        <v>1.3436999999999998E-2</v>
      </c>
      <c r="W125">
        <f t="shared" si="28"/>
        <v>1.1698500000000001E-2</v>
      </c>
      <c r="Y125" s="83">
        <v>680</v>
      </c>
      <c r="Z125" s="69">
        <f t="shared" si="29"/>
        <v>661.72568000000001</v>
      </c>
      <c r="AA125" s="69">
        <f t="shared" si="30"/>
        <v>689.13715999999999</v>
      </c>
      <c r="AB125" s="68">
        <f t="shared" si="31"/>
        <v>-1.3436999999999998E-2</v>
      </c>
      <c r="AC125" s="68">
        <f t="shared" si="32"/>
        <v>2.6873999999999995E-2</v>
      </c>
      <c r="AD125" s="68"/>
      <c r="AE125" s="68"/>
      <c r="AF125" s="72"/>
      <c r="AH125" s="83">
        <v>56</v>
      </c>
      <c r="AI125" s="69">
        <f t="shared" si="33"/>
        <v>53.782736</v>
      </c>
      <c r="AJ125" s="69">
        <f t="shared" si="34"/>
        <v>53.782736</v>
      </c>
      <c r="AK125" s="68">
        <f t="shared" si="35"/>
        <v>3.9594000000000004E-2</v>
      </c>
      <c r="AL125" s="68">
        <f t="shared" si="36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7"/>
        <v>10875.456580982909</v>
      </c>
      <c r="D126" s="69">
        <f t="shared" si="23"/>
        <v>10699.797076323399</v>
      </c>
      <c r="E126" s="68">
        <f t="shared" si="24"/>
        <v>1.615192E-2</v>
      </c>
      <c r="F126" s="73">
        <f t="shared" si="38"/>
        <v>1.6151928624669038E-2</v>
      </c>
      <c r="G126" s="68"/>
      <c r="H126" s="68"/>
      <c r="I126" s="72"/>
      <c r="K126" s="80">
        <v>3991</v>
      </c>
      <c r="L126" s="69">
        <f t="shared" si="39"/>
        <v>3897.6225730000001</v>
      </c>
      <c r="M126" s="69">
        <f t="shared" si="25"/>
        <v>3944.3112864999998</v>
      </c>
      <c r="N126" s="68">
        <f t="shared" si="26"/>
        <v>1.1698500000000001E-2</v>
      </c>
      <c r="O126" s="71">
        <f t="shared" si="40"/>
        <v>2.3397000000000001E-2</v>
      </c>
      <c r="P126" s="68"/>
      <c r="Q126" s="68"/>
      <c r="R126" s="72"/>
      <c r="V126">
        <f t="shared" si="27"/>
        <v>1.3436999999999998E-2</v>
      </c>
      <c r="W126">
        <f t="shared" si="28"/>
        <v>1.1698500000000001E-2</v>
      </c>
      <c r="Y126" s="83">
        <v>687</v>
      </c>
      <c r="Z126" s="69">
        <f t="shared" si="29"/>
        <v>668.53756199999998</v>
      </c>
      <c r="AA126" s="69">
        <f t="shared" si="30"/>
        <v>696.23121900000001</v>
      </c>
      <c r="AB126" s="68">
        <f t="shared" si="31"/>
        <v>-1.3436999999999998E-2</v>
      </c>
      <c r="AC126" s="68">
        <f t="shared" si="32"/>
        <v>2.6873999999999995E-2</v>
      </c>
      <c r="AD126" s="68"/>
      <c r="AE126" s="68"/>
      <c r="AF126" s="72"/>
      <c r="AH126" s="83">
        <v>68</v>
      </c>
      <c r="AI126" s="69">
        <f t="shared" si="33"/>
        <v>65.307608000000002</v>
      </c>
      <c r="AJ126" s="69">
        <f t="shared" si="34"/>
        <v>71</v>
      </c>
      <c r="AK126" s="68">
        <f t="shared" si="35"/>
        <v>-4.4117647058823532E-2</v>
      </c>
      <c r="AL126" s="68">
        <f t="shared" si="36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7"/>
        <v>10800.684127558383</v>
      </c>
      <c r="D127" s="69">
        <f t="shared" si="23"/>
        <v>10626.23234158479</v>
      </c>
      <c r="E127" s="68">
        <f t="shared" si="24"/>
        <v>1.615192E-2</v>
      </c>
      <c r="F127" s="73">
        <f t="shared" si="38"/>
        <v>1.6151928624669038E-2</v>
      </c>
      <c r="G127" s="68"/>
      <c r="H127" s="68"/>
      <c r="I127" s="72"/>
      <c r="K127" s="80">
        <v>4001</v>
      </c>
      <c r="L127" s="69">
        <f t="shared" si="39"/>
        <v>3907.3886029999999</v>
      </c>
      <c r="M127" s="69">
        <f t="shared" si="25"/>
        <v>3954.1943015000002</v>
      </c>
      <c r="N127" s="68">
        <f t="shared" si="26"/>
        <v>1.1698500000000001E-2</v>
      </c>
      <c r="O127" s="71">
        <f t="shared" si="40"/>
        <v>2.3397000000000001E-2</v>
      </c>
      <c r="P127" s="68"/>
      <c r="Q127" s="68"/>
      <c r="R127" s="72"/>
      <c r="V127">
        <f t="shared" si="27"/>
        <v>1.3436999999999998E-2</v>
      </c>
      <c r="W127">
        <f t="shared" si="28"/>
        <v>1.1698500000000001E-2</v>
      </c>
      <c r="Y127" s="83">
        <v>705</v>
      </c>
      <c r="Z127" s="69">
        <f t="shared" si="29"/>
        <v>686.05383000000006</v>
      </c>
      <c r="AA127" s="69">
        <f t="shared" si="30"/>
        <v>714.47308499999997</v>
      </c>
      <c r="AB127" s="68">
        <f t="shared" si="31"/>
        <v>-1.3436999999999998E-2</v>
      </c>
      <c r="AC127" s="68">
        <f t="shared" si="32"/>
        <v>2.6873999999999995E-2</v>
      </c>
      <c r="AD127" s="68"/>
      <c r="AE127" s="68"/>
      <c r="AF127" s="72"/>
      <c r="AH127" s="83">
        <v>72</v>
      </c>
      <c r="AI127" s="69">
        <f t="shared" si="33"/>
        <v>69.149231999999998</v>
      </c>
      <c r="AJ127" s="69">
        <f t="shared" si="34"/>
        <v>72</v>
      </c>
      <c r="AK127" s="68">
        <f t="shared" si="35"/>
        <v>0</v>
      </c>
      <c r="AL127" s="68">
        <f t="shared" si="36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7"/>
        <v>11215.868013678773</v>
      </c>
      <c r="D128" s="69">
        <f t="shared" si="23"/>
        <v>11034.710210791274</v>
      </c>
      <c r="E128" s="68">
        <f t="shared" si="24"/>
        <v>1.615192E-2</v>
      </c>
      <c r="F128" s="73">
        <f t="shared" si="38"/>
        <v>1.6151928624669038E-2</v>
      </c>
      <c r="G128" s="68"/>
      <c r="H128" s="68"/>
      <c r="I128" s="72"/>
      <c r="K128" s="80">
        <v>4178</v>
      </c>
      <c r="L128" s="69">
        <f t="shared" si="39"/>
        <v>4080.2473340000001</v>
      </c>
      <c r="M128" s="69">
        <f t="shared" si="25"/>
        <v>4129.1236669999998</v>
      </c>
      <c r="N128" s="68">
        <f t="shared" si="26"/>
        <v>1.1698500000000001E-2</v>
      </c>
      <c r="O128" s="71">
        <f t="shared" si="40"/>
        <v>2.3397000000000001E-2</v>
      </c>
      <c r="P128" s="68"/>
      <c r="Q128" s="68"/>
      <c r="R128" s="72"/>
      <c r="V128">
        <f t="shared" si="27"/>
        <v>1.3436999999999998E-2</v>
      </c>
      <c r="W128">
        <f t="shared" si="28"/>
        <v>1.1698500000000001E-2</v>
      </c>
      <c r="Y128" s="83">
        <v>735</v>
      </c>
      <c r="Z128" s="69">
        <f t="shared" si="29"/>
        <v>715.24761000000001</v>
      </c>
      <c r="AA128" s="69">
        <f t="shared" si="30"/>
        <v>744.87619500000005</v>
      </c>
      <c r="AB128" s="68">
        <f t="shared" si="31"/>
        <v>-1.3436999999999998E-2</v>
      </c>
      <c r="AC128" s="68">
        <f t="shared" si="32"/>
        <v>2.6873999999999995E-2</v>
      </c>
      <c r="AD128" s="68"/>
      <c r="AE128" s="68"/>
      <c r="AF128" s="72"/>
      <c r="AH128" s="83">
        <v>74</v>
      </c>
      <c r="AI128" s="69">
        <f t="shared" si="33"/>
        <v>71.070043999999996</v>
      </c>
      <c r="AJ128" s="69">
        <f t="shared" si="34"/>
        <v>75.8</v>
      </c>
      <c r="AK128" s="68">
        <f t="shared" si="35"/>
        <v>-2.4324324324324326E-2</v>
      </c>
      <c r="AL128" s="68">
        <f t="shared" si="36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7"/>
        <v>12182.990667840724</v>
      </c>
      <c r="D129" s="69">
        <f t="shared" si="23"/>
        <v>12068.638006504769</v>
      </c>
      <c r="E129" s="68">
        <f t="shared" si="24"/>
        <v>9.3862553500767189E-3</v>
      </c>
      <c r="F129" s="73">
        <f t="shared" si="38"/>
        <v>1.6151928624669038E-2</v>
      </c>
      <c r="G129" s="68"/>
      <c r="H129" s="68"/>
      <c r="I129" s="72"/>
      <c r="K129" s="80">
        <v>4533</v>
      </c>
      <c r="L129" s="69">
        <f t="shared" si="39"/>
        <v>4426.9413990000003</v>
      </c>
      <c r="M129" s="69">
        <f t="shared" si="25"/>
        <v>4426.9413990000003</v>
      </c>
      <c r="N129" s="68">
        <f t="shared" si="26"/>
        <v>2.3397000000000001E-2</v>
      </c>
      <c r="O129" s="71">
        <f t="shared" si="40"/>
        <v>2.3397000000000001E-2</v>
      </c>
      <c r="P129" s="68"/>
      <c r="Q129" s="68"/>
      <c r="R129" s="72"/>
      <c r="V129">
        <f t="shared" si="27"/>
        <v>1.3436999999999998E-2</v>
      </c>
      <c r="W129">
        <f t="shared" si="28"/>
        <v>2.3397000000000001E-2</v>
      </c>
      <c r="Y129" s="83">
        <v>793</v>
      </c>
      <c r="Z129" s="69">
        <f t="shared" si="29"/>
        <v>771.68891800000006</v>
      </c>
      <c r="AA129" s="69">
        <f t="shared" si="30"/>
        <v>803.65554099999997</v>
      </c>
      <c r="AB129" s="68">
        <f t="shared" si="31"/>
        <v>-1.3436999999999998E-2</v>
      </c>
      <c r="AC129" s="68">
        <f t="shared" si="32"/>
        <v>2.6873999999999995E-2</v>
      </c>
      <c r="AD129" s="68"/>
      <c r="AE129" s="68"/>
      <c r="AF129" s="72"/>
      <c r="AH129" s="83">
        <v>75</v>
      </c>
      <c r="AI129" s="69">
        <f t="shared" si="33"/>
        <v>72.030450000000002</v>
      </c>
      <c r="AJ129" s="69">
        <f t="shared" si="34"/>
        <v>75.900000000000006</v>
      </c>
      <c r="AK129" s="68">
        <f t="shared" si="35"/>
        <v>-1.2E-2</v>
      </c>
      <c r="AL129" s="68">
        <f t="shared" si="36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7"/>
        <v>12982.859149868867</v>
      </c>
      <c r="D130" s="69">
        <f t="shared" si="23"/>
        <v>13056.647755222017</v>
      </c>
      <c r="E130" s="68">
        <f t="shared" si="24"/>
        <v>-5.6835404668081234E-3</v>
      </c>
      <c r="F130" s="73">
        <f t="shared" si="38"/>
        <v>1.6151928624669038E-2</v>
      </c>
      <c r="G130" s="68"/>
      <c r="H130" s="68"/>
      <c r="I130" s="72"/>
      <c r="K130" s="80">
        <v>4857</v>
      </c>
      <c r="L130" s="69">
        <f t="shared" si="39"/>
        <v>4743.3607709999997</v>
      </c>
      <c r="M130" s="69">
        <f t="shared" si="25"/>
        <v>4937</v>
      </c>
      <c r="N130" s="68">
        <f t="shared" si="26"/>
        <v>-1.6471072678608194E-2</v>
      </c>
      <c r="O130" s="71">
        <f t="shared" si="40"/>
        <v>2.3397000000000001E-2</v>
      </c>
      <c r="P130" s="68"/>
      <c r="Q130" s="68"/>
      <c r="R130" s="72"/>
      <c r="V130">
        <f t="shared" si="27"/>
        <v>2.6873999999999995E-2</v>
      </c>
      <c r="W130">
        <f t="shared" si="28"/>
        <v>1.6471072678608194E-2</v>
      </c>
      <c r="Y130" s="83">
        <v>865</v>
      </c>
      <c r="Z130" s="69">
        <f t="shared" si="29"/>
        <v>841.75399000000004</v>
      </c>
      <c r="AA130" s="69">
        <f t="shared" si="30"/>
        <v>888.24600999999996</v>
      </c>
      <c r="AB130" s="68">
        <f t="shared" si="31"/>
        <v>-2.6873999999999995E-2</v>
      </c>
      <c r="AC130" s="68">
        <f t="shared" si="32"/>
        <v>2.6873999999999995E-2</v>
      </c>
      <c r="AD130" s="68"/>
      <c r="AE130" s="68"/>
      <c r="AF130" s="72"/>
      <c r="AH130" s="83">
        <v>75</v>
      </c>
      <c r="AI130" s="69">
        <f t="shared" si="33"/>
        <v>72.030450000000002</v>
      </c>
      <c r="AJ130" s="69">
        <f t="shared" si="34"/>
        <v>75.900000000000006</v>
      </c>
      <c r="AK130" s="68">
        <f t="shared" si="35"/>
        <v>-1.2E-2</v>
      </c>
      <c r="AL130" s="68">
        <f t="shared" si="36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7"/>
        <v>13549.555638981057</v>
      </c>
      <c r="D131" s="69">
        <f t="shared" si="23"/>
        <v>13330.704300264686</v>
      </c>
      <c r="E131" s="68">
        <f t="shared" si="24"/>
        <v>1.615192E-2</v>
      </c>
      <c r="F131" s="73">
        <f t="shared" si="38"/>
        <v>1.6151928624669038E-2</v>
      </c>
      <c r="G131" s="68"/>
      <c r="H131" s="68"/>
      <c r="I131" s="72"/>
      <c r="K131" s="80">
        <v>5106</v>
      </c>
      <c r="L131" s="69">
        <f t="shared" si="39"/>
        <v>4986.5349180000003</v>
      </c>
      <c r="M131" s="69">
        <f t="shared" si="25"/>
        <v>5166</v>
      </c>
      <c r="N131" s="68">
        <f t="shared" si="26"/>
        <v>-1.1750881316098707E-2</v>
      </c>
      <c r="O131" s="71">
        <f t="shared" si="40"/>
        <v>2.3397000000000001E-2</v>
      </c>
      <c r="P131" s="68"/>
      <c r="Q131" s="68"/>
      <c r="R131" s="72"/>
      <c r="V131">
        <f t="shared" si="27"/>
        <v>4.8034934497816595E-2</v>
      </c>
      <c r="W131">
        <f t="shared" si="28"/>
        <v>1.1750881316098707E-2</v>
      </c>
      <c r="Y131" s="83">
        <v>916</v>
      </c>
      <c r="Z131" s="69">
        <f t="shared" si="29"/>
        <v>891.38341600000001</v>
      </c>
      <c r="AA131" s="69">
        <f t="shared" si="30"/>
        <v>960</v>
      </c>
      <c r="AB131" s="68">
        <f t="shared" si="31"/>
        <v>-4.8034934497816595E-2</v>
      </c>
      <c r="AC131" s="68">
        <f t="shared" si="32"/>
        <v>2.6873999999999995E-2</v>
      </c>
      <c r="AD131" s="68"/>
      <c r="AE131" s="68"/>
      <c r="AF131" s="72"/>
      <c r="AH131" s="83">
        <v>73</v>
      </c>
      <c r="AI131" s="69">
        <f t="shared" si="33"/>
        <v>70.109638000000004</v>
      </c>
      <c r="AJ131" s="69">
        <f t="shared" si="34"/>
        <v>74</v>
      </c>
      <c r="AK131" s="68">
        <f t="shared" si="35"/>
        <v>-1.3698630136986301E-2</v>
      </c>
      <c r="AL131" s="68">
        <f t="shared" si="36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7"/>
        <v>13522.991741053924</v>
      </c>
      <c r="D132" s="69">
        <f t="shared" si="23"/>
        <v>13304.569460291759</v>
      </c>
      <c r="E132" s="68">
        <f t="shared" si="24"/>
        <v>1.615192E-2</v>
      </c>
      <c r="F132" s="73">
        <f t="shared" si="38"/>
        <v>1.6151928624669038E-2</v>
      </c>
      <c r="G132" s="68"/>
      <c r="H132" s="68"/>
      <c r="I132" s="72"/>
      <c r="K132" s="80">
        <v>5198</v>
      </c>
      <c r="L132" s="69">
        <f t="shared" ref="L132:L163" si="41">ABS(K132-(O132*K132))</f>
        <v>5076.3823940000002</v>
      </c>
      <c r="M132" s="69">
        <f t="shared" si="25"/>
        <v>5258</v>
      </c>
      <c r="N132" s="68">
        <f t="shared" si="26"/>
        <v>-1.1542901115813775E-2</v>
      </c>
      <c r="O132" s="71">
        <f t="shared" ref="O132:O163" si="42">(($Q$4*COUNT($A$4:$A$171)/100))/(COUNT($A$4:$A$171))</f>
        <v>2.3397000000000001E-2</v>
      </c>
      <c r="P132" s="68"/>
      <c r="Q132" s="68"/>
      <c r="R132" s="72"/>
      <c r="V132">
        <f t="shared" si="27"/>
        <v>1.6949152542372881E-2</v>
      </c>
      <c r="W132">
        <f t="shared" si="28"/>
        <v>1.1542901115813775E-2</v>
      </c>
      <c r="Y132" s="83">
        <v>944</v>
      </c>
      <c r="Z132" s="69">
        <f t="shared" si="29"/>
        <v>918.630944</v>
      </c>
      <c r="AA132" s="69">
        <f t="shared" si="30"/>
        <v>960</v>
      </c>
      <c r="AB132" s="68">
        <f t="shared" si="31"/>
        <v>-1.6949152542372881E-2</v>
      </c>
      <c r="AC132" s="68">
        <f t="shared" si="32"/>
        <v>2.6873999999999995E-2</v>
      </c>
      <c r="AD132" s="68"/>
      <c r="AE132" s="68"/>
      <c r="AF132" s="72"/>
      <c r="AH132" s="83">
        <v>67</v>
      </c>
      <c r="AI132" s="69">
        <f t="shared" si="33"/>
        <v>64.347201999999996</v>
      </c>
      <c r="AJ132" s="69">
        <f t="shared" si="34"/>
        <v>64.347201999999996</v>
      </c>
      <c r="AK132" s="68">
        <f t="shared" si="35"/>
        <v>3.9594000000000004E-2</v>
      </c>
      <c r="AL132" s="68">
        <f t="shared" si="36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7"/>
        <v>12993.681478653996</v>
      </c>
      <c r="D133" s="69">
        <f t="shared" ref="D133:D171" si="43">ABS(C133-(E133*C133))</f>
        <v>13067.470084007145</v>
      </c>
      <c r="E133" s="68">
        <f t="shared" ref="E133:E171" si="44">IF(B133&gt;=13487,0.01615192,IF(B133&gt;=13064,-75/B133,IF(B133&gt;=12640,-20/B133,IF(B133&gt;=12003,116.23/B133,IF(B133&gt;=11579,-232.45/B133,0.01615192)))))</f>
        <v>-5.6788066934201561E-3</v>
      </c>
      <c r="F133" s="73">
        <f t="shared" si="38"/>
        <v>1.6151928624669038E-2</v>
      </c>
      <c r="G133" s="68"/>
      <c r="H133" s="68"/>
      <c r="I133" s="72"/>
      <c r="K133" s="80">
        <v>5186</v>
      </c>
      <c r="L133" s="69">
        <f t="shared" si="41"/>
        <v>5064.6631580000003</v>
      </c>
      <c r="M133" s="69">
        <f t="shared" ref="M133:M171" si="45">ABS(K133-(N133*K133))</f>
        <v>5246</v>
      </c>
      <c r="N133" s="68">
        <f t="shared" ref="N133:N171" si="46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2"/>
        <v>2.3397000000000001E-2</v>
      </c>
      <c r="P133" s="68"/>
      <c r="Q133" s="68"/>
      <c r="R133" s="72"/>
      <c r="V133">
        <f t="shared" ref="V133:V171" si="47">ABS(AB133)</f>
        <v>2.0429009193054137E-2</v>
      </c>
      <c r="W133">
        <f t="shared" ref="W133:W171" si="48">ABS(N133)</f>
        <v>1.1569610489780177E-2</v>
      </c>
      <c r="Y133" s="83">
        <v>979</v>
      </c>
      <c r="Z133" s="69">
        <f t="shared" ref="Z133:Z171" si="49">ABS(Y133-(AC133*Y133))</f>
        <v>952.69035399999996</v>
      </c>
      <c r="AA133" s="69">
        <f t="shared" ref="AA133:AA171" si="50">ABS(Y133-(AB133*Y133))</f>
        <v>959</v>
      </c>
      <c r="AB133" s="68">
        <f t="shared" ref="AB133:AB171" si="51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2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3">ABS(AH133-(AL133*AH133))</f>
        <v>61.465983999999999</v>
      </c>
      <c r="AJ133" s="69">
        <f t="shared" ref="AJ133:AJ171" si="54">ABS(AH133-(AK133*AH133))</f>
        <v>61.465983999999999</v>
      </c>
      <c r="AK133" s="68">
        <f t="shared" ref="AK133:AK171" si="55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6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7"/>
        <v>12939.569834728352</v>
      </c>
      <c r="D134" s="69">
        <f t="shared" si="43"/>
        <v>13013.358440081502</v>
      </c>
      <c r="E134" s="68">
        <f t="shared" si="44"/>
        <v>-5.7025547445255474E-3</v>
      </c>
      <c r="F134" s="73">
        <f t="shared" si="38"/>
        <v>1.6151928624669038E-2</v>
      </c>
      <c r="G134" s="68"/>
      <c r="H134" s="68"/>
      <c r="I134" s="72"/>
      <c r="K134" s="80">
        <v>5308</v>
      </c>
      <c r="L134" s="69">
        <f t="shared" si="41"/>
        <v>5183.8087240000004</v>
      </c>
      <c r="M134" s="69">
        <f t="shared" si="45"/>
        <v>5368</v>
      </c>
      <c r="N134" s="68">
        <f t="shared" si="46"/>
        <v>-1.1303692539562924E-2</v>
      </c>
      <c r="O134" s="71">
        <f t="shared" si="42"/>
        <v>2.3397000000000001E-2</v>
      </c>
      <c r="P134" s="68"/>
      <c r="Q134" s="68"/>
      <c r="R134" s="72"/>
      <c r="V134">
        <f t="shared" si="47"/>
        <v>2.0080321285140562E-2</v>
      </c>
      <c r="W134">
        <f t="shared" si="48"/>
        <v>1.1303692539562924E-2</v>
      </c>
      <c r="Y134" s="83">
        <v>996</v>
      </c>
      <c r="Z134" s="69">
        <f t="shared" si="49"/>
        <v>969.23349600000006</v>
      </c>
      <c r="AA134" s="69">
        <f t="shared" si="50"/>
        <v>976</v>
      </c>
      <c r="AB134" s="68">
        <f t="shared" si="51"/>
        <v>2.0080321285140562E-2</v>
      </c>
      <c r="AC134" s="68">
        <f t="shared" si="52"/>
        <v>2.6873999999999995E-2</v>
      </c>
      <c r="AD134" s="68"/>
      <c r="AE134" s="68"/>
      <c r="AF134" s="72"/>
      <c r="AH134" s="83">
        <v>68</v>
      </c>
      <c r="AI134" s="69">
        <f t="shared" si="53"/>
        <v>65.307608000000002</v>
      </c>
      <c r="AJ134" s="69">
        <f t="shared" si="54"/>
        <v>71</v>
      </c>
      <c r="AK134" s="68">
        <f t="shared" si="55"/>
        <v>-4.4117647058823532E-2</v>
      </c>
      <c r="AL134" s="68">
        <f t="shared" si="56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7"/>
        <v>13079.276260863649</v>
      </c>
      <c r="D135" s="69">
        <f t="shared" si="43"/>
        <v>13153.064866216799</v>
      </c>
      <c r="E135" s="68">
        <f t="shared" si="44"/>
        <v>-5.6416428463968707E-3</v>
      </c>
      <c r="F135" s="73">
        <f t="shared" si="38"/>
        <v>1.6151928624669038E-2</v>
      </c>
      <c r="G135" s="68"/>
      <c r="H135" s="68"/>
      <c r="I135" s="72"/>
      <c r="K135" s="80">
        <v>5348</v>
      </c>
      <c r="L135" s="69">
        <f t="shared" si="41"/>
        <v>5222.8728440000004</v>
      </c>
      <c r="M135" s="69">
        <f t="shared" si="45"/>
        <v>5318</v>
      </c>
      <c r="N135" s="68">
        <f t="shared" si="46"/>
        <v>5.6095736724008976E-3</v>
      </c>
      <c r="O135" s="71">
        <f t="shared" si="42"/>
        <v>2.3397000000000001E-2</v>
      </c>
      <c r="P135" s="68"/>
      <c r="Q135" s="68"/>
      <c r="R135" s="72"/>
      <c r="V135">
        <f t="shared" si="47"/>
        <v>1.998001998001998E-2</v>
      </c>
      <c r="W135">
        <f t="shared" si="48"/>
        <v>5.6095736724008976E-3</v>
      </c>
      <c r="Y135" s="83">
        <v>1001</v>
      </c>
      <c r="Z135" s="69">
        <f t="shared" si="49"/>
        <v>974.09912599999996</v>
      </c>
      <c r="AA135" s="69">
        <f t="shared" si="50"/>
        <v>981</v>
      </c>
      <c r="AB135" s="68">
        <f t="shared" si="51"/>
        <v>1.998001998001998E-2</v>
      </c>
      <c r="AC135" s="68">
        <f t="shared" si="52"/>
        <v>2.6873999999999995E-2</v>
      </c>
      <c r="AD135" s="68"/>
      <c r="AE135" s="68"/>
      <c r="AF135" s="72"/>
      <c r="AH135" s="83">
        <v>68</v>
      </c>
      <c r="AI135" s="69">
        <f t="shared" si="53"/>
        <v>65.307608000000002</v>
      </c>
      <c r="AJ135" s="69">
        <f t="shared" si="54"/>
        <v>71</v>
      </c>
      <c r="AK135" s="68">
        <f t="shared" si="55"/>
        <v>-4.4117647058823532E-2</v>
      </c>
      <c r="AL135" s="68">
        <f t="shared" si="56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7"/>
        <v>12933.666746300101</v>
      </c>
      <c r="D136" s="69">
        <f t="shared" si="43"/>
        <v>13007.455351653251</v>
      </c>
      <c r="E136" s="68">
        <f t="shared" si="44"/>
        <v>-5.7051574623459608E-3</v>
      </c>
      <c r="F136" s="73">
        <f t="shared" si="38"/>
        <v>1.6151928624669038E-2</v>
      </c>
      <c r="G136" s="68"/>
      <c r="H136" s="68"/>
      <c r="I136" s="72"/>
      <c r="K136" s="80">
        <v>5282</v>
      </c>
      <c r="L136" s="69">
        <f t="shared" si="41"/>
        <v>5158.4170459999996</v>
      </c>
      <c r="M136" s="69">
        <f t="shared" si="45"/>
        <v>5342</v>
      </c>
      <c r="N136" s="68">
        <f t="shared" si="46"/>
        <v>-1.1359333585762969E-2</v>
      </c>
      <c r="O136" s="71">
        <f t="shared" si="42"/>
        <v>2.3397000000000001E-2</v>
      </c>
      <c r="P136" s="68"/>
      <c r="Q136" s="68"/>
      <c r="R136" s="72"/>
      <c r="V136">
        <f t="shared" si="47"/>
        <v>1.3436999999999998E-2</v>
      </c>
      <c r="W136">
        <f t="shared" si="48"/>
        <v>1.1359333585762969E-2</v>
      </c>
      <c r="Y136" s="83">
        <v>964</v>
      </c>
      <c r="Z136" s="69">
        <f t="shared" si="49"/>
        <v>938.09346400000004</v>
      </c>
      <c r="AA136" s="69">
        <f t="shared" si="50"/>
        <v>976.95326799999998</v>
      </c>
      <c r="AB136" s="68">
        <f t="shared" si="51"/>
        <v>-1.3436999999999998E-2</v>
      </c>
      <c r="AC136" s="68">
        <f t="shared" si="52"/>
        <v>2.6873999999999995E-2</v>
      </c>
      <c r="AD136" s="68"/>
      <c r="AE136" s="68"/>
      <c r="AF136" s="72"/>
      <c r="AH136" s="83">
        <v>68</v>
      </c>
      <c r="AI136" s="69">
        <f t="shared" si="53"/>
        <v>65.307608000000002</v>
      </c>
      <c r="AJ136" s="69">
        <f t="shared" si="54"/>
        <v>71</v>
      </c>
      <c r="AK136" s="68">
        <f t="shared" si="55"/>
        <v>-4.4117647058823532E-2</v>
      </c>
      <c r="AL136" s="68">
        <f t="shared" si="56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7">ABS(B137-(F137*B137))</f>
        <v>12857.9104448042</v>
      </c>
      <c r="D137" s="69">
        <f t="shared" si="43"/>
        <v>12931.699050157349</v>
      </c>
      <c r="E137" s="68">
        <f t="shared" si="44"/>
        <v>-5.7387711378070246E-3</v>
      </c>
      <c r="F137" s="73">
        <f t="shared" ref="F137:F171" si="58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1"/>
        <v>5069.5461729999997</v>
      </c>
      <c r="M137" s="69">
        <f t="shared" si="45"/>
        <v>5251</v>
      </c>
      <c r="N137" s="68">
        <f t="shared" si="46"/>
        <v>-1.1558466576767483E-2</v>
      </c>
      <c r="O137" s="71">
        <f t="shared" si="42"/>
        <v>2.3397000000000001E-2</v>
      </c>
      <c r="P137" s="68"/>
      <c r="Q137" s="68"/>
      <c r="R137" s="72"/>
      <c r="V137">
        <f t="shared" si="47"/>
        <v>2.0682523267838676E-2</v>
      </c>
      <c r="W137">
        <f t="shared" si="48"/>
        <v>1.1558466576767483E-2</v>
      </c>
      <c r="Y137" s="83">
        <v>967</v>
      </c>
      <c r="Z137" s="69">
        <f t="shared" si="49"/>
        <v>941.01284199999998</v>
      </c>
      <c r="AA137" s="69">
        <f t="shared" si="50"/>
        <v>947</v>
      </c>
      <c r="AB137" s="68">
        <f t="shared" si="51"/>
        <v>2.0682523267838676E-2</v>
      </c>
      <c r="AC137" s="68">
        <f t="shared" si="52"/>
        <v>2.6873999999999995E-2</v>
      </c>
      <c r="AD137" s="68"/>
      <c r="AE137" s="68"/>
      <c r="AF137" s="72"/>
      <c r="AH137" s="83">
        <v>72</v>
      </c>
      <c r="AI137" s="69">
        <f t="shared" si="53"/>
        <v>69.149231999999998</v>
      </c>
      <c r="AJ137" s="69">
        <f t="shared" si="54"/>
        <v>72</v>
      </c>
      <c r="AK137" s="68">
        <f t="shared" si="55"/>
        <v>0</v>
      </c>
      <c r="AL137" s="68">
        <f t="shared" si="56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7"/>
        <v>12665.076222814636</v>
      </c>
      <c r="D138" s="69">
        <f t="shared" si="43"/>
        <v>12684.753184242143</v>
      </c>
      <c r="E138" s="68">
        <f t="shared" si="44"/>
        <v>-1.5536394002951914E-3</v>
      </c>
      <c r="F138" s="73">
        <f t="shared" si="58"/>
        <v>1.6151928624669038E-2</v>
      </c>
      <c r="G138" s="68"/>
      <c r="H138" s="68"/>
      <c r="I138" s="72"/>
      <c r="K138" s="80">
        <v>5123</v>
      </c>
      <c r="L138" s="69">
        <f t="shared" si="41"/>
        <v>5003.1371689999996</v>
      </c>
      <c r="M138" s="69">
        <f t="shared" si="45"/>
        <v>5183</v>
      </c>
      <c r="N138" s="68">
        <f t="shared" si="46"/>
        <v>-1.1711887565879368E-2</v>
      </c>
      <c r="O138" s="71">
        <f t="shared" si="42"/>
        <v>2.3397000000000001E-2</v>
      </c>
      <c r="P138" s="68"/>
      <c r="Q138" s="68"/>
      <c r="R138" s="72"/>
      <c r="V138">
        <f t="shared" si="47"/>
        <v>6.2893081761006293E-3</v>
      </c>
      <c r="W138">
        <f t="shared" si="48"/>
        <v>1.1711887565879368E-2</v>
      </c>
      <c r="Y138" s="83">
        <v>954</v>
      </c>
      <c r="Z138" s="69">
        <f t="shared" si="49"/>
        <v>928.36220400000002</v>
      </c>
      <c r="AA138" s="69">
        <f t="shared" si="50"/>
        <v>960</v>
      </c>
      <c r="AB138" s="68">
        <f t="shared" si="51"/>
        <v>-6.2893081761006293E-3</v>
      </c>
      <c r="AC138" s="68">
        <f t="shared" si="52"/>
        <v>2.6873999999999995E-2</v>
      </c>
      <c r="AD138" s="68"/>
      <c r="AE138" s="68"/>
      <c r="AF138" s="72"/>
      <c r="AH138" s="83">
        <v>74</v>
      </c>
      <c r="AI138" s="69">
        <f t="shared" si="53"/>
        <v>71.070043999999996</v>
      </c>
      <c r="AJ138" s="69">
        <f t="shared" si="54"/>
        <v>75.8</v>
      </c>
      <c r="AK138" s="68">
        <f t="shared" si="55"/>
        <v>-2.4324324324324326E-2</v>
      </c>
      <c r="AL138" s="68">
        <f t="shared" si="56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7"/>
        <v>12950.392163513481</v>
      </c>
      <c r="D139" s="69">
        <f t="shared" si="43"/>
        <v>13024.18076886663</v>
      </c>
      <c r="E139" s="68">
        <f t="shared" si="44"/>
        <v>-5.6977892577679858E-3</v>
      </c>
      <c r="F139" s="73">
        <f t="shared" si="58"/>
        <v>1.6151928624669038E-2</v>
      </c>
      <c r="G139" s="68"/>
      <c r="H139" s="68"/>
      <c r="I139" s="72"/>
      <c r="K139" s="80">
        <v>5126</v>
      </c>
      <c r="L139" s="69">
        <f t="shared" si="41"/>
        <v>5006.0669779999998</v>
      </c>
      <c r="M139" s="69">
        <f t="shared" si="45"/>
        <v>5186</v>
      </c>
      <c r="N139" s="68">
        <f t="shared" si="46"/>
        <v>-1.1705033164260631E-2</v>
      </c>
      <c r="O139" s="71">
        <f t="shared" si="42"/>
        <v>2.3397000000000001E-2</v>
      </c>
      <c r="P139" s="68"/>
      <c r="Q139" s="68"/>
      <c r="R139" s="72"/>
      <c r="V139">
        <f t="shared" si="47"/>
        <v>6.2893081761006293E-3</v>
      </c>
      <c r="W139">
        <f t="shared" si="48"/>
        <v>1.1705033164260631E-2</v>
      </c>
      <c r="Y139" s="83">
        <v>954</v>
      </c>
      <c r="Z139" s="69">
        <f t="shared" si="49"/>
        <v>928.36220400000002</v>
      </c>
      <c r="AA139" s="69">
        <f t="shared" si="50"/>
        <v>960</v>
      </c>
      <c r="AB139" s="68">
        <f t="shared" si="51"/>
        <v>-6.2893081761006293E-3</v>
      </c>
      <c r="AC139" s="68">
        <f t="shared" si="52"/>
        <v>2.6873999999999995E-2</v>
      </c>
      <c r="AD139" s="68"/>
      <c r="AE139" s="68"/>
      <c r="AF139" s="72"/>
      <c r="AH139" s="83">
        <v>76</v>
      </c>
      <c r="AI139" s="69">
        <f t="shared" si="53"/>
        <v>72.990855999999994</v>
      </c>
      <c r="AJ139" s="69">
        <f t="shared" si="54"/>
        <v>76</v>
      </c>
      <c r="AK139" s="68">
        <f t="shared" si="55"/>
        <v>0</v>
      </c>
      <c r="AL139" s="68">
        <f t="shared" si="56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7"/>
        <v>13389.18840334688</v>
      </c>
      <c r="D140" s="69">
        <f t="shared" si="43"/>
        <v>13172.927303391092</v>
      </c>
      <c r="E140" s="68">
        <f t="shared" si="44"/>
        <v>1.615192E-2</v>
      </c>
      <c r="F140" s="73">
        <f t="shared" si="58"/>
        <v>1.6151928624669038E-2</v>
      </c>
      <c r="G140" s="68"/>
      <c r="H140" s="68"/>
      <c r="I140" s="72"/>
      <c r="K140" s="80">
        <v>5238</v>
      </c>
      <c r="L140" s="69">
        <f t="shared" si="41"/>
        <v>5115.4465140000002</v>
      </c>
      <c r="M140" s="69">
        <f t="shared" si="45"/>
        <v>5298</v>
      </c>
      <c r="N140" s="68">
        <f t="shared" si="46"/>
        <v>-1.1454753722794959E-2</v>
      </c>
      <c r="O140" s="71">
        <f t="shared" si="42"/>
        <v>2.3397000000000001E-2</v>
      </c>
      <c r="P140" s="68"/>
      <c r="Q140" s="68"/>
      <c r="R140" s="72"/>
      <c r="V140">
        <f t="shared" si="47"/>
        <v>1.3436999999999998E-2</v>
      </c>
      <c r="W140">
        <f t="shared" si="48"/>
        <v>1.1454753722794959E-2</v>
      </c>
      <c r="Y140" s="83">
        <v>965</v>
      </c>
      <c r="Z140" s="69">
        <f t="shared" si="49"/>
        <v>939.06659000000002</v>
      </c>
      <c r="AA140" s="69">
        <f t="shared" si="50"/>
        <v>977.96670500000005</v>
      </c>
      <c r="AB140" s="68">
        <f t="shared" si="51"/>
        <v>-1.3436999999999998E-2</v>
      </c>
      <c r="AC140" s="68">
        <f t="shared" si="52"/>
        <v>2.6873999999999995E-2</v>
      </c>
      <c r="AD140" s="68"/>
      <c r="AE140" s="68"/>
      <c r="AF140" s="72"/>
      <c r="AH140" s="83">
        <v>75</v>
      </c>
      <c r="AI140" s="69">
        <f t="shared" si="53"/>
        <v>72.030450000000002</v>
      </c>
      <c r="AJ140" s="69">
        <f t="shared" si="54"/>
        <v>75.900000000000006</v>
      </c>
      <c r="AK140" s="68">
        <f t="shared" si="55"/>
        <v>-1.2E-2</v>
      </c>
      <c r="AL140" s="68">
        <f t="shared" si="56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7"/>
        <v>13659.746622975095</v>
      </c>
      <c r="D141" s="69">
        <f t="shared" si="43"/>
        <v>13439.115488300531</v>
      </c>
      <c r="E141" s="68">
        <f t="shared" si="44"/>
        <v>1.615192E-2</v>
      </c>
      <c r="F141" s="73">
        <f t="shared" si="58"/>
        <v>1.6151928624669038E-2</v>
      </c>
      <c r="G141" s="68"/>
      <c r="H141" s="68"/>
      <c r="I141" s="72"/>
      <c r="K141" s="80">
        <v>5270</v>
      </c>
      <c r="L141" s="69">
        <f t="shared" si="41"/>
        <v>5146.6978099999997</v>
      </c>
      <c r="M141" s="69">
        <f t="shared" si="45"/>
        <v>5330</v>
      </c>
      <c r="N141" s="68">
        <f t="shared" si="46"/>
        <v>-1.1385199240986717E-2</v>
      </c>
      <c r="O141" s="71">
        <f t="shared" si="42"/>
        <v>2.3397000000000001E-2</v>
      </c>
      <c r="P141" s="68"/>
      <c r="Q141" s="68"/>
      <c r="R141" s="72"/>
      <c r="V141">
        <f t="shared" si="47"/>
        <v>2.2364217252396165E-2</v>
      </c>
      <c r="W141">
        <f t="shared" si="48"/>
        <v>1.1385199240986717E-2</v>
      </c>
      <c r="Y141" s="83">
        <v>939</v>
      </c>
      <c r="Z141" s="69">
        <f t="shared" si="49"/>
        <v>913.76531399999999</v>
      </c>
      <c r="AA141" s="69">
        <f t="shared" si="50"/>
        <v>960</v>
      </c>
      <c r="AB141" s="68">
        <f t="shared" si="51"/>
        <v>-2.2364217252396165E-2</v>
      </c>
      <c r="AC141" s="68">
        <f t="shared" si="52"/>
        <v>2.6873999999999995E-2</v>
      </c>
      <c r="AD141" s="68"/>
      <c r="AE141" s="68"/>
      <c r="AF141" s="72"/>
      <c r="AH141" s="83">
        <v>65</v>
      </c>
      <c r="AI141" s="69">
        <f t="shared" si="53"/>
        <v>62.426389999999998</v>
      </c>
      <c r="AJ141" s="69">
        <f t="shared" si="54"/>
        <v>62.426389999999998</v>
      </c>
      <c r="AK141" s="68">
        <f t="shared" si="55"/>
        <v>3.9594000000000004E-2</v>
      </c>
      <c r="AL141" s="68">
        <f t="shared" si="56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7"/>
        <v>13980.481094243452</v>
      </c>
      <c r="D142" s="69">
        <f t="shared" si="43"/>
        <v>13754.669482047721</v>
      </c>
      <c r="E142" s="68">
        <f t="shared" si="44"/>
        <v>1.615192E-2</v>
      </c>
      <c r="F142" s="73">
        <f t="shared" si="58"/>
        <v>1.6151928624669038E-2</v>
      </c>
      <c r="G142" s="68"/>
      <c r="H142" s="68"/>
      <c r="I142" s="72"/>
      <c r="K142" s="80">
        <v>5279</v>
      </c>
      <c r="L142" s="69">
        <f t="shared" si="41"/>
        <v>5155.4872370000003</v>
      </c>
      <c r="M142" s="69">
        <f t="shared" si="45"/>
        <v>5339</v>
      </c>
      <c r="N142" s="68">
        <f t="shared" si="46"/>
        <v>-1.1365788975184693E-2</v>
      </c>
      <c r="O142" s="71">
        <f t="shared" si="42"/>
        <v>2.3397000000000001E-2</v>
      </c>
      <c r="P142" s="68"/>
      <c r="Q142" s="68"/>
      <c r="R142" s="72"/>
      <c r="V142">
        <f t="shared" si="47"/>
        <v>5.235602094240838E-3</v>
      </c>
      <c r="W142">
        <f t="shared" si="48"/>
        <v>1.1365788975184693E-2</v>
      </c>
      <c r="Y142" s="83">
        <v>955</v>
      </c>
      <c r="Z142" s="69">
        <f t="shared" si="49"/>
        <v>929.33533</v>
      </c>
      <c r="AA142" s="69">
        <f t="shared" si="50"/>
        <v>960</v>
      </c>
      <c r="AB142" s="68">
        <f t="shared" si="51"/>
        <v>-5.235602094240838E-3</v>
      </c>
      <c r="AC142" s="68">
        <f t="shared" si="52"/>
        <v>2.6873999999999995E-2</v>
      </c>
      <c r="AD142" s="68"/>
      <c r="AE142" s="68"/>
      <c r="AF142" s="72"/>
      <c r="AH142" s="83">
        <v>60</v>
      </c>
      <c r="AI142" s="69">
        <f t="shared" si="53"/>
        <v>57.624360000000003</v>
      </c>
      <c r="AJ142" s="69">
        <f t="shared" si="54"/>
        <v>57.624360000000003</v>
      </c>
      <c r="AK142" s="68">
        <f t="shared" si="55"/>
        <v>3.9594000000000004E-2</v>
      </c>
      <c r="AL142" s="68">
        <f t="shared" si="56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7"/>
        <v>14220.540023659034</v>
      </c>
      <c r="D143" s="69">
        <f t="shared" si="43"/>
        <v>13990.850998840095</v>
      </c>
      <c r="E143" s="68">
        <f t="shared" si="44"/>
        <v>1.615192E-2</v>
      </c>
      <c r="F143" s="73">
        <f t="shared" si="58"/>
        <v>1.6151928624669038E-2</v>
      </c>
      <c r="G143" s="68"/>
      <c r="H143" s="68"/>
      <c r="I143" s="72"/>
      <c r="K143" s="80">
        <v>5417</v>
      </c>
      <c r="L143" s="69">
        <f t="shared" si="41"/>
        <v>5290.2584509999997</v>
      </c>
      <c r="M143" s="69">
        <f t="shared" si="45"/>
        <v>5290.2584509999997</v>
      </c>
      <c r="N143" s="68">
        <f t="shared" si="46"/>
        <v>2.3397000000000001E-2</v>
      </c>
      <c r="O143" s="71">
        <f t="shared" si="42"/>
        <v>2.3397000000000001E-2</v>
      </c>
      <c r="P143" s="68"/>
      <c r="Q143" s="68"/>
      <c r="R143" s="72"/>
      <c r="V143">
        <f t="shared" si="47"/>
        <v>1.3436999999999998E-2</v>
      </c>
      <c r="W143">
        <f t="shared" si="48"/>
        <v>2.3397000000000001E-2</v>
      </c>
      <c r="Y143" s="83">
        <v>962</v>
      </c>
      <c r="Z143" s="69">
        <f t="shared" si="49"/>
        <v>936.14721199999997</v>
      </c>
      <c r="AA143" s="69">
        <f t="shared" si="50"/>
        <v>974.92639399999996</v>
      </c>
      <c r="AB143" s="68">
        <f t="shared" si="51"/>
        <v>-1.3436999999999998E-2</v>
      </c>
      <c r="AC143" s="68">
        <f t="shared" si="52"/>
        <v>2.6873999999999995E-2</v>
      </c>
      <c r="AD143" s="68"/>
      <c r="AE143" s="68"/>
      <c r="AF143" s="72"/>
      <c r="AH143" s="83">
        <v>58</v>
      </c>
      <c r="AI143" s="69">
        <f t="shared" si="53"/>
        <v>55.703547999999998</v>
      </c>
      <c r="AJ143" s="69">
        <f t="shared" si="54"/>
        <v>55.703547999999998</v>
      </c>
      <c r="AK143" s="68">
        <f t="shared" si="55"/>
        <v>3.9594000000000004E-2</v>
      </c>
      <c r="AL143" s="68">
        <f t="shared" si="56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7"/>
        <v>13769.937606969132</v>
      </c>
      <c r="D144" s="69">
        <f t="shared" si="43"/>
        <v>13547.526676336374</v>
      </c>
      <c r="E144" s="68">
        <f t="shared" si="44"/>
        <v>1.615192E-2</v>
      </c>
      <c r="F144" s="73">
        <f t="shared" si="58"/>
        <v>1.6151928624669038E-2</v>
      </c>
      <c r="G144" s="68"/>
      <c r="H144" s="68"/>
      <c r="I144" s="72"/>
      <c r="K144" s="80">
        <v>5274</v>
      </c>
      <c r="L144" s="69">
        <f t="shared" si="41"/>
        <v>5150.6042219999999</v>
      </c>
      <c r="M144" s="69">
        <f t="shared" si="45"/>
        <v>5334</v>
      </c>
      <c r="N144" s="68">
        <f t="shared" si="46"/>
        <v>-1.1376564277588168E-2</v>
      </c>
      <c r="O144" s="71">
        <f t="shared" si="42"/>
        <v>2.3397000000000001E-2</v>
      </c>
      <c r="P144" s="68"/>
      <c r="Q144" s="68"/>
      <c r="R144" s="72"/>
      <c r="V144">
        <f t="shared" si="47"/>
        <v>3.5598705501618123E-2</v>
      </c>
      <c r="W144">
        <f t="shared" si="48"/>
        <v>1.1376564277588168E-2</v>
      </c>
      <c r="Y144" s="83">
        <v>927</v>
      </c>
      <c r="Z144" s="69">
        <f t="shared" si="49"/>
        <v>902.08780200000001</v>
      </c>
      <c r="AA144" s="69">
        <f t="shared" si="50"/>
        <v>960</v>
      </c>
      <c r="AB144" s="68">
        <f t="shared" si="51"/>
        <v>-3.5598705501618123E-2</v>
      </c>
      <c r="AC144" s="68">
        <f t="shared" si="52"/>
        <v>2.6873999999999995E-2</v>
      </c>
      <c r="AD144" s="68"/>
      <c r="AE144" s="68"/>
      <c r="AF144" s="72"/>
      <c r="AH144" s="83">
        <v>57</v>
      </c>
      <c r="AI144" s="69">
        <f t="shared" si="53"/>
        <v>54.743141999999999</v>
      </c>
      <c r="AJ144" s="69">
        <f t="shared" si="54"/>
        <v>54.743141999999999</v>
      </c>
      <c r="AK144" s="68">
        <f t="shared" si="55"/>
        <v>3.9594000000000004E-2</v>
      </c>
      <c r="AL144" s="68">
        <f t="shared" si="56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7"/>
        <v>13093.050133862904</v>
      </c>
      <c r="D145" s="69">
        <f t="shared" si="43"/>
        <v>13166.838739216053</v>
      </c>
      <c r="E145" s="68">
        <f t="shared" si="44"/>
        <v>-5.6357078449053204E-3</v>
      </c>
      <c r="F145" s="73">
        <f t="shared" si="58"/>
        <v>1.6151928624669038E-2</v>
      </c>
      <c r="G145" s="68"/>
      <c r="H145" s="68"/>
      <c r="I145" s="72"/>
      <c r="K145" s="80">
        <v>5012</v>
      </c>
      <c r="L145" s="69">
        <f t="shared" si="41"/>
        <v>4894.7342360000002</v>
      </c>
      <c r="M145" s="69">
        <f t="shared" si="45"/>
        <v>5072</v>
      </c>
      <c r="N145" s="68">
        <f t="shared" si="46"/>
        <v>-1.1971268954509178E-2</v>
      </c>
      <c r="O145" s="71">
        <f t="shared" si="42"/>
        <v>2.3397000000000001E-2</v>
      </c>
      <c r="P145" s="68"/>
      <c r="Q145" s="68"/>
      <c r="R145" s="72"/>
      <c r="V145">
        <f t="shared" si="47"/>
        <v>2.6873999999999995E-2</v>
      </c>
      <c r="W145">
        <f t="shared" si="48"/>
        <v>1.1971268954509178E-2</v>
      </c>
      <c r="Y145" s="83">
        <v>875</v>
      </c>
      <c r="Z145" s="69">
        <f t="shared" si="49"/>
        <v>851.48524999999995</v>
      </c>
      <c r="AA145" s="69">
        <f t="shared" si="50"/>
        <v>898.51475000000005</v>
      </c>
      <c r="AB145" s="68">
        <f t="shared" si="51"/>
        <v>-2.6873999999999995E-2</v>
      </c>
      <c r="AC145" s="68">
        <f t="shared" si="52"/>
        <v>2.6873999999999995E-2</v>
      </c>
      <c r="AD145" s="68"/>
      <c r="AE145" s="68"/>
      <c r="AF145" s="72"/>
      <c r="AH145" s="83">
        <v>60</v>
      </c>
      <c r="AI145" s="69">
        <f t="shared" si="53"/>
        <v>57.624360000000003</v>
      </c>
      <c r="AJ145" s="69">
        <f t="shared" si="54"/>
        <v>57.624360000000003</v>
      </c>
      <c r="AK145" s="68">
        <f t="shared" si="55"/>
        <v>3.9594000000000004E-2</v>
      </c>
      <c r="AL145" s="68">
        <f t="shared" si="56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7"/>
        <v>12338.438663118026</v>
      </c>
      <c r="D146" s="69">
        <f t="shared" si="43"/>
        <v>12224.086001782071</v>
      </c>
      <c r="E146" s="68">
        <f t="shared" si="44"/>
        <v>9.2680009568614947E-3</v>
      </c>
      <c r="F146" s="73">
        <f t="shared" si="58"/>
        <v>1.6151928624669038E-2</v>
      </c>
      <c r="G146" s="68"/>
      <c r="H146" s="68"/>
      <c r="I146" s="72"/>
      <c r="K146" s="80">
        <v>4690</v>
      </c>
      <c r="L146" s="69">
        <f t="shared" si="41"/>
        <v>4580.2680700000001</v>
      </c>
      <c r="M146" s="69">
        <f t="shared" si="45"/>
        <v>4580.2680700000001</v>
      </c>
      <c r="N146" s="68">
        <f t="shared" si="46"/>
        <v>2.3397000000000001E-2</v>
      </c>
      <c r="O146" s="71">
        <f t="shared" si="42"/>
        <v>2.3397000000000001E-2</v>
      </c>
      <c r="P146" s="68"/>
      <c r="Q146" s="68"/>
      <c r="R146" s="72"/>
      <c r="V146">
        <f t="shared" si="47"/>
        <v>1.3751537515375153E-2</v>
      </c>
      <c r="W146">
        <f t="shared" si="48"/>
        <v>2.3397000000000001E-2</v>
      </c>
      <c r="Y146" s="83">
        <v>813</v>
      </c>
      <c r="Z146" s="69">
        <f t="shared" si="49"/>
        <v>791.15143799999998</v>
      </c>
      <c r="AA146" s="69">
        <f t="shared" si="50"/>
        <v>824.18</v>
      </c>
      <c r="AB146" s="68">
        <f t="shared" si="51"/>
        <v>-1.3751537515375153E-2</v>
      </c>
      <c r="AC146" s="68">
        <f t="shared" si="52"/>
        <v>2.6873999999999995E-2</v>
      </c>
      <c r="AD146" s="68"/>
      <c r="AE146" s="68"/>
      <c r="AF146" s="72"/>
      <c r="AH146" s="83">
        <v>54</v>
      </c>
      <c r="AI146" s="69">
        <f t="shared" si="53"/>
        <v>51.861924000000002</v>
      </c>
      <c r="AJ146" s="69">
        <f t="shared" si="54"/>
        <v>51.861924000000002</v>
      </c>
      <c r="AK146" s="68">
        <f t="shared" si="55"/>
        <v>3.9594000000000004E-2</v>
      </c>
      <c r="AL146" s="68">
        <f t="shared" si="56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7"/>
        <v>11774.693718219962</v>
      </c>
      <c r="D147" s="69">
        <f t="shared" si="43"/>
        <v>12003.389202411157</v>
      </c>
      <c r="E147" s="68">
        <f t="shared" si="44"/>
        <v>-1.9422627005347592E-2</v>
      </c>
      <c r="F147" s="73">
        <f t="shared" si="58"/>
        <v>1.6151928624669038E-2</v>
      </c>
      <c r="G147" s="68"/>
      <c r="H147" s="68"/>
      <c r="I147" s="72"/>
      <c r="K147" s="80">
        <v>4424</v>
      </c>
      <c r="L147" s="69">
        <f t="shared" si="41"/>
        <v>4320.4916720000001</v>
      </c>
      <c r="M147" s="69">
        <f t="shared" si="45"/>
        <v>4582.05</v>
      </c>
      <c r="N147" s="68">
        <f t="shared" si="46"/>
        <v>-3.5725587703435799E-2</v>
      </c>
      <c r="O147" s="71">
        <f t="shared" si="42"/>
        <v>2.3397000000000001E-2</v>
      </c>
      <c r="P147" s="68"/>
      <c r="Q147" s="68"/>
      <c r="R147" s="72"/>
      <c r="V147">
        <f t="shared" si="47"/>
        <v>1.3436999999999998E-2</v>
      </c>
      <c r="W147">
        <f t="shared" si="48"/>
        <v>3.5725587703435799E-2</v>
      </c>
      <c r="Y147" s="83">
        <v>778</v>
      </c>
      <c r="Z147" s="69">
        <f t="shared" si="49"/>
        <v>757.09202800000003</v>
      </c>
      <c r="AA147" s="69">
        <f t="shared" si="50"/>
        <v>788.45398599999999</v>
      </c>
      <c r="AB147" s="68">
        <f t="shared" si="51"/>
        <v>-1.3436999999999998E-2</v>
      </c>
      <c r="AC147" s="68">
        <f t="shared" si="52"/>
        <v>2.6873999999999995E-2</v>
      </c>
      <c r="AD147" s="68"/>
      <c r="AE147" s="68"/>
      <c r="AF147" s="72"/>
      <c r="AH147" s="83">
        <v>57</v>
      </c>
      <c r="AI147" s="69">
        <f t="shared" si="53"/>
        <v>54.743141999999999</v>
      </c>
      <c r="AJ147" s="69">
        <f t="shared" si="54"/>
        <v>54.743141999999999</v>
      </c>
      <c r="AK147" s="68">
        <f t="shared" si="55"/>
        <v>3.9594000000000004E-2</v>
      </c>
      <c r="AL147" s="68">
        <f t="shared" si="56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7"/>
        <v>11348.687503314442</v>
      </c>
      <c r="D148" s="69">
        <f t="shared" si="43"/>
        <v>11165.384410655908</v>
      </c>
      <c r="E148" s="68">
        <f t="shared" si="44"/>
        <v>1.615192E-2</v>
      </c>
      <c r="F148" s="73">
        <f t="shared" si="58"/>
        <v>1.6151928624669038E-2</v>
      </c>
      <c r="G148" s="68"/>
      <c r="H148" s="68"/>
      <c r="I148" s="72"/>
      <c r="K148" s="80">
        <v>4243</v>
      </c>
      <c r="L148" s="69">
        <f t="shared" si="41"/>
        <v>4143.7265289999996</v>
      </c>
      <c r="M148" s="69">
        <f t="shared" si="45"/>
        <v>4289</v>
      </c>
      <c r="N148" s="68">
        <f t="shared" si="46"/>
        <v>-1.0841385811925524E-2</v>
      </c>
      <c r="O148" s="71">
        <f t="shared" si="42"/>
        <v>2.3397000000000001E-2</v>
      </c>
      <c r="P148" s="68"/>
      <c r="Q148" s="68"/>
      <c r="R148" s="72"/>
      <c r="V148">
        <f t="shared" si="47"/>
        <v>8.486666666666666E-2</v>
      </c>
      <c r="W148">
        <f t="shared" si="48"/>
        <v>1.0841385811925524E-2</v>
      </c>
      <c r="Y148" s="83">
        <v>750</v>
      </c>
      <c r="Z148" s="69">
        <f t="shared" si="49"/>
        <v>729.84450000000004</v>
      </c>
      <c r="AA148" s="69">
        <f t="shared" si="50"/>
        <v>813.65</v>
      </c>
      <c r="AB148" s="68">
        <f t="shared" si="51"/>
        <v>-8.486666666666666E-2</v>
      </c>
      <c r="AC148" s="68">
        <f t="shared" si="52"/>
        <v>2.6873999999999995E-2</v>
      </c>
      <c r="AD148" s="68"/>
      <c r="AE148" s="68"/>
      <c r="AF148" s="72"/>
      <c r="AH148" s="83">
        <v>56</v>
      </c>
      <c r="AI148" s="69">
        <f t="shared" si="53"/>
        <v>53.782736</v>
      </c>
      <c r="AJ148" s="69">
        <f t="shared" si="54"/>
        <v>53.782736</v>
      </c>
      <c r="AK148" s="68">
        <f t="shared" si="55"/>
        <v>3.9594000000000004E-2</v>
      </c>
      <c r="AL148" s="68">
        <f t="shared" si="56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7"/>
        <v>11095.838548970982</v>
      </c>
      <c r="D149" s="69">
        <f t="shared" si="43"/>
        <v>10916.619452395087</v>
      </c>
      <c r="E149" s="68">
        <f t="shared" si="44"/>
        <v>1.615192E-2</v>
      </c>
      <c r="F149" s="73">
        <f t="shared" si="58"/>
        <v>1.6151928624669038E-2</v>
      </c>
      <c r="G149" s="68"/>
      <c r="H149" s="68"/>
      <c r="I149" s="72"/>
      <c r="K149" s="80">
        <v>4115</v>
      </c>
      <c r="L149" s="69">
        <f t="shared" si="41"/>
        <v>4018.7213449999999</v>
      </c>
      <c r="M149" s="69">
        <f t="shared" si="45"/>
        <v>4066.8606725</v>
      </c>
      <c r="N149" s="68">
        <f t="shared" si="46"/>
        <v>1.1698500000000001E-2</v>
      </c>
      <c r="O149" s="71">
        <f t="shared" si="42"/>
        <v>2.3397000000000001E-2</v>
      </c>
      <c r="P149" s="68"/>
      <c r="Q149" s="68"/>
      <c r="R149" s="72"/>
      <c r="V149">
        <f t="shared" si="47"/>
        <v>1.3436999999999998E-2</v>
      </c>
      <c r="W149">
        <f t="shared" si="48"/>
        <v>1.1698500000000001E-2</v>
      </c>
      <c r="Y149" s="83">
        <v>734</v>
      </c>
      <c r="Z149" s="69">
        <f t="shared" si="49"/>
        <v>714.27448400000003</v>
      </c>
      <c r="AA149" s="69">
        <f t="shared" si="50"/>
        <v>743.86275799999999</v>
      </c>
      <c r="AB149" s="68">
        <f t="shared" si="51"/>
        <v>-1.3436999999999998E-2</v>
      </c>
      <c r="AC149" s="68">
        <f t="shared" si="52"/>
        <v>2.6873999999999995E-2</v>
      </c>
      <c r="AD149" s="68"/>
      <c r="AE149" s="68"/>
      <c r="AF149" s="72"/>
      <c r="AH149" s="83">
        <v>57</v>
      </c>
      <c r="AI149" s="69">
        <f t="shared" si="53"/>
        <v>54.743141999999999</v>
      </c>
      <c r="AJ149" s="69">
        <f t="shared" si="54"/>
        <v>54.743141999999999</v>
      </c>
      <c r="AK149" s="68">
        <f t="shared" si="55"/>
        <v>3.9594000000000004E-2</v>
      </c>
      <c r="AL149" s="68">
        <f t="shared" si="56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7"/>
        <v>10947.277490193308</v>
      </c>
      <c r="D150" s="69">
        <f t="shared" si="43"/>
        <v>10770.457939953905</v>
      </c>
      <c r="E150" s="68">
        <f t="shared" si="44"/>
        <v>1.615192E-2</v>
      </c>
      <c r="F150" s="73">
        <f t="shared" si="58"/>
        <v>1.6151928624669038E-2</v>
      </c>
      <c r="G150" s="68"/>
      <c r="H150" s="68"/>
      <c r="I150" s="72"/>
      <c r="K150" s="80">
        <v>4057</v>
      </c>
      <c r="L150" s="69">
        <f t="shared" si="41"/>
        <v>3962.0783710000001</v>
      </c>
      <c r="M150" s="69">
        <f t="shared" si="45"/>
        <v>4009.5391854999998</v>
      </c>
      <c r="N150" s="68">
        <f t="shared" si="46"/>
        <v>1.1698500000000001E-2</v>
      </c>
      <c r="O150" s="71">
        <f t="shared" si="42"/>
        <v>2.3397000000000001E-2</v>
      </c>
      <c r="P150" s="68"/>
      <c r="Q150" s="68"/>
      <c r="R150" s="72"/>
      <c r="V150">
        <f t="shared" si="47"/>
        <v>1.3436999999999998E-2</v>
      </c>
      <c r="W150">
        <f t="shared" si="48"/>
        <v>1.1698500000000001E-2</v>
      </c>
      <c r="Y150" s="83">
        <v>727</v>
      </c>
      <c r="Z150" s="69">
        <f t="shared" si="49"/>
        <v>707.46260200000006</v>
      </c>
      <c r="AA150" s="69">
        <f t="shared" si="50"/>
        <v>736.76869899999997</v>
      </c>
      <c r="AB150" s="68">
        <f t="shared" si="51"/>
        <v>-1.3436999999999998E-2</v>
      </c>
      <c r="AC150" s="68">
        <f t="shared" si="52"/>
        <v>2.6873999999999995E-2</v>
      </c>
      <c r="AD150" s="68"/>
      <c r="AE150" s="68"/>
      <c r="AF150" s="72"/>
      <c r="AH150" s="83">
        <v>57</v>
      </c>
      <c r="AI150" s="69">
        <f t="shared" si="53"/>
        <v>54.743141999999999</v>
      </c>
      <c r="AJ150" s="69">
        <f t="shared" si="54"/>
        <v>54.743141999999999</v>
      </c>
      <c r="AK150" s="68">
        <f t="shared" si="55"/>
        <v>3.9594000000000004E-2</v>
      </c>
      <c r="AL150" s="68">
        <f t="shared" si="56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7"/>
        <v>10915.794351909297</v>
      </c>
      <c r="D151" s="69">
        <f t="shared" si="43"/>
        <v>10739.483314800806</v>
      </c>
      <c r="E151" s="68">
        <f t="shared" si="44"/>
        <v>1.615192E-2</v>
      </c>
      <c r="F151" s="73">
        <f t="shared" si="58"/>
        <v>1.6151928624669038E-2</v>
      </c>
      <c r="G151" s="68"/>
      <c r="H151" s="68"/>
      <c r="I151" s="72"/>
      <c r="K151" s="80">
        <v>4050</v>
      </c>
      <c r="L151" s="69">
        <f t="shared" si="41"/>
        <v>3955.24215</v>
      </c>
      <c r="M151" s="69">
        <f t="shared" si="45"/>
        <v>4002.621075</v>
      </c>
      <c r="N151" s="68">
        <f t="shared" si="46"/>
        <v>1.1698500000000001E-2</v>
      </c>
      <c r="O151" s="71">
        <f t="shared" si="42"/>
        <v>2.3397000000000001E-2</v>
      </c>
      <c r="P151" s="68"/>
      <c r="Q151" s="68"/>
      <c r="R151" s="72"/>
      <c r="V151">
        <f t="shared" si="47"/>
        <v>1.3436999999999998E-2</v>
      </c>
      <c r="W151">
        <f t="shared" si="48"/>
        <v>1.1698500000000001E-2</v>
      </c>
      <c r="Y151" s="83">
        <v>733</v>
      </c>
      <c r="Z151" s="69">
        <f t="shared" si="49"/>
        <v>713.30135800000005</v>
      </c>
      <c r="AA151" s="69">
        <f t="shared" si="50"/>
        <v>742.84932100000003</v>
      </c>
      <c r="AB151" s="68">
        <f t="shared" si="51"/>
        <v>-1.3436999999999998E-2</v>
      </c>
      <c r="AC151" s="68">
        <f t="shared" si="52"/>
        <v>2.6873999999999995E-2</v>
      </c>
      <c r="AD151" s="68"/>
      <c r="AE151" s="68"/>
      <c r="AF151" s="72"/>
      <c r="AH151" s="83">
        <v>59</v>
      </c>
      <c r="AI151" s="69">
        <f t="shared" si="53"/>
        <v>56.663953999999997</v>
      </c>
      <c r="AJ151" s="69">
        <f t="shared" si="54"/>
        <v>56.663953999999997</v>
      </c>
      <c r="AK151" s="68">
        <f t="shared" si="55"/>
        <v>3.9594000000000004E-2</v>
      </c>
      <c r="AL151" s="68">
        <f t="shared" si="56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7"/>
        <v>11059.436170330095</v>
      </c>
      <c r="D152" s="69">
        <f t="shared" si="43"/>
        <v>10880.805042061816</v>
      </c>
      <c r="E152" s="68">
        <f t="shared" si="44"/>
        <v>1.615192E-2</v>
      </c>
      <c r="F152" s="73">
        <f t="shared" si="58"/>
        <v>1.6151928624669038E-2</v>
      </c>
      <c r="G152" s="68"/>
      <c r="H152" s="68"/>
      <c r="I152" s="72"/>
      <c r="K152" s="80">
        <v>4108</v>
      </c>
      <c r="L152" s="69">
        <f t="shared" si="41"/>
        <v>4011.8851239999999</v>
      </c>
      <c r="M152" s="69">
        <f t="shared" si="45"/>
        <v>4059.9425620000002</v>
      </c>
      <c r="N152" s="68">
        <f t="shared" si="46"/>
        <v>1.1698500000000001E-2</v>
      </c>
      <c r="O152" s="71">
        <f t="shared" si="42"/>
        <v>2.3397000000000001E-2</v>
      </c>
      <c r="P152" s="68"/>
      <c r="Q152" s="68"/>
      <c r="R152" s="72"/>
      <c r="V152">
        <f t="shared" si="47"/>
        <v>3.521681997371879E-2</v>
      </c>
      <c r="W152">
        <f t="shared" si="48"/>
        <v>1.1698500000000001E-2</v>
      </c>
      <c r="Y152" s="83">
        <v>761</v>
      </c>
      <c r="Z152" s="69">
        <f t="shared" si="49"/>
        <v>740.54888600000004</v>
      </c>
      <c r="AA152" s="69">
        <f t="shared" si="50"/>
        <v>787.8</v>
      </c>
      <c r="AB152" s="68">
        <f t="shared" si="51"/>
        <v>-3.521681997371879E-2</v>
      </c>
      <c r="AC152" s="68">
        <f t="shared" si="52"/>
        <v>2.6873999999999995E-2</v>
      </c>
      <c r="AD152" s="68"/>
      <c r="AE152" s="68"/>
      <c r="AF152" s="72"/>
      <c r="AH152" s="83">
        <v>61</v>
      </c>
      <c r="AI152" s="69">
        <f t="shared" si="53"/>
        <v>58.584766000000002</v>
      </c>
      <c r="AJ152" s="69">
        <f t="shared" si="54"/>
        <v>58.584766000000002</v>
      </c>
      <c r="AK152" s="68">
        <f t="shared" si="55"/>
        <v>3.9594000000000004E-2</v>
      </c>
      <c r="AL152" s="68">
        <f t="shared" si="56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7"/>
        <v>11350.655199457193</v>
      </c>
      <c r="D153" s="69">
        <f t="shared" si="43"/>
        <v>11167.320324727976</v>
      </c>
      <c r="E153" s="68">
        <f t="shared" si="44"/>
        <v>1.615192E-2</v>
      </c>
      <c r="F153" s="73">
        <f t="shared" si="58"/>
        <v>1.6151928624669038E-2</v>
      </c>
      <c r="G153" s="68"/>
      <c r="H153" s="68"/>
      <c r="I153" s="72"/>
      <c r="K153" s="80">
        <v>4204</v>
      </c>
      <c r="L153" s="69">
        <f t="shared" si="41"/>
        <v>4105.6390119999996</v>
      </c>
      <c r="M153" s="69">
        <f t="shared" si="45"/>
        <v>4154.8195059999998</v>
      </c>
      <c r="N153" s="68">
        <f t="shared" si="46"/>
        <v>1.1698500000000001E-2</v>
      </c>
      <c r="O153" s="71">
        <f t="shared" si="42"/>
        <v>2.3397000000000001E-2</v>
      </c>
      <c r="P153" s="68"/>
      <c r="Q153" s="68"/>
      <c r="R153" s="72"/>
      <c r="V153">
        <f t="shared" si="47"/>
        <v>1.3436999999999998E-2</v>
      </c>
      <c r="W153">
        <f t="shared" si="48"/>
        <v>1.1698500000000001E-2</v>
      </c>
      <c r="Y153" s="83">
        <v>796</v>
      </c>
      <c r="Z153" s="69">
        <f t="shared" si="49"/>
        <v>774.608296</v>
      </c>
      <c r="AA153" s="69">
        <f t="shared" si="50"/>
        <v>806.69585199999995</v>
      </c>
      <c r="AB153" s="68">
        <f t="shared" si="51"/>
        <v>-1.3436999999999998E-2</v>
      </c>
      <c r="AC153" s="68">
        <f t="shared" si="52"/>
        <v>2.6873999999999995E-2</v>
      </c>
      <c r="AD153" s="68"/>
      <c r="AE153" s="68"/>
      <c r="AF153" s="72"/>
      <c r="AH153" s="83">
        <v>66</v>
      </c>
      <c r="AI153" s="69">
        <f t="shared" si="53"/>
        <v>63.386795999999997</v>
      </c>
      <c r="AJ153" s="69">
        <f t="shared" si="54"/>
        <v>63.386795999999997</v>
      </c>
      <c r="AK153" s="68">
        <f t="shared" si="55"/>
        <v>3.9594000000000004E-2</v>
      </c>
      <c r="AL153" s="68">
        <f t="shared" si="56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7"/>
        <v>11732.388251150822</v>
      </c>
      <c r="D154" s="69">
        <f t="shared" si="43"/>
        <v>11961.083735342017</v>
      </c>
      <c r="E154" s="68">
        <f t="shared" si="44"/>
        <v>-1.949266247379455E-2</v>
      </c>
      <c r="F154" s="73">
        <f t="shared" si="58"/>
        <v>1.6151928624669038E-2</v>
      </c>
      <c r="G154" s="68"/>
      <c r="H154" s="68"/>
      <c r="I154" s="72"/>
      <c r="K154" s="80">
        <v>4258</v>
      </c>
      <c r="L154" s="69">
        <f t="shared" si="41"/>
        <v>4158.3755739999997</v>
      </c>
      <c r="M154" s="69">
        <f t="shared" si="45"/>
        <v>4334</v>
      </c>
      <c r="N154" s="68">
        <f t="shared" si="46"/>
        <v>-1.7848755284170972E-2</v>
      </c>
      <c r="O154" s="71">
        <f t="shared" si="42"/>
        <v>2.3397000000000001E-2</v>
      </c>
      <c r="P154" s="68"/>
      <c r="Q154" s="68"/>
      <c r="R154" s="72"/>
      <c r="V154">
        <f t="shared" si="47"/>
        <v>1.5828220858895705E-2</v>
      </c>
      <c r="W154">
        <f t="shared" si="48"/>
        <v>1.7848755284170972E-2</v>
      </c>
      <c r="Y154" s="83">
        <v>815</v>
      </c>
      <c r="Z154" s="69">
        <f t="shared" si="49"/>
        <v>793.09769000000006</v>
      </c>
      <c r="AA154" s="69">
        <f t="shared" si="50"/>
        <v>827.9</v>
      </c>
      <c r="AB154" s="68">
        <f t="shared" si="51"/>
        <v>-1.5828220858895705E-2</v>
      </c>
      <c r="AC154" s="68">
        <f t="shared" si="52"/>
        <v>2.6873999999999995E-2</v>
      </c>
      <c r="AD154" s="68"/>
      <c r="AE154" s="68"/>
      <c r="AF154" s="72"/>
      <c r="AH154" s="83">
        <v>69</v>
      </c>
      <c r="AI154" s="69">
        <f t="shared" si="53"/>
        <v>66.268013999999994</v>
      </c>
      <c r="AJ154" s="69">
        <f t="shared" si="54"/>
        <v>71.25</v>
      </c>
      <c r="AK154" s="68">
        <f t="shared" si="55"/>
        <v>-3.2608695652173912E-2</v>
      </c>
      <c r="AL154" s="68">
        <f t="shared" si="56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7"/>
        <v>12088.541252988691</v>
      </c>
      <c r="D155" s="69">
        <f t="shared" si="43"/>
        <v>11974.188591652735</v>
      </c>
      <c r="E155" s="68">
        <f t="shared" si="44"/>
        <v>9.4595914381053157E-3</v>
      </c>
      <c r="F155" s="73">
        <f t="shared" si="58"/>
        <v>1.6151928624669038E-2</v>
      </c>
      <c r="G155" s="68"/>
      <c r="H155" s="68"/>
      <c r="I155" s="72"/>
      <c r="K155" s="80">
        <v>4379</v>
      </c>
      <c r="L155" s="69">
        <f t="shared" si="41"/>
        <v>4276.5445369999998</v>
      </c>
      <c r="M155" s="69">
        <f t="shared" si="45"/>
        <v>4602.3</v>
      </c>
      <c r="N155" s="68">
        <f t="shared" si="46"/>
        <v>-5.0993377483443708E-2</v>
      </c>
      <c r="O155" s="71">
        <f t="shared" si="42"/>
        <v>2.3397000000000001E-2</v>
      </c>
      <c r="P155" s="68"/>
      <c r="Q155" s="68"/>
      <c r="R155" s="72"/>
      <c r="V155">
        <f t="shared" si="47"/>
        <v>9.4786729857819912E-3</v>
      </c>
      <c r="W155">
        <f t="shared" si="48"/>
        <v>5.0993377483443708E-2</v>
      </c>
      <c r="Y155" s="83">
        <v>844</v>
      </c>
      <c r="Z155" s="69">
        <f t="shared" si="49"/>
        <v>821.31834400000002</v>
      </c>
      <c r="AA155" s="69">
        <f t="shared" si="50"/>
        <v>852</v>
      </c>
      <c r="AB155" s="68">
        <f t="shared" si="51"/>
        <v>-9.4786729857819912E-3</v>
      </c>
      <c r="AC155" s="68">
        <f t="shared" si="52"/>
        <v>2.6873999999999995E-2</v>
      </c>
      <c r="AD155" s="68"/>
      <c r="AE155" s="68"/>
      <c r="AF155" s="72"/>
      <c r="AH155" s="83">
        <v>71</v>
      </c>
      <c r="AI155" s="69">
        <f t="shared" si="53"/>
        <v>68.188826000000006</v>
      </c>
      <c r="AJ155" s="69">
        <f t="shared" si="54"/>
        <v>71.75</v>
      </c>
      <c r="AK155" s="68">
        <f t="shared" si="55"/>
        <v>-1.0563380281690141E-2</v>
      </c>
      <c r="AL155" s="68">
        <f t="shared" si="56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7"/>
        <v>12110.185910558948</v>
      </c>
      <c r="D156" s="69">
        <f t="shared" si="43"/>
        <v>11995.833249222993</v>
      </c>
      <c r="E156" s="68">
        <f t="shared" si="44"/>
        <v>9.4426842148021776E-3</v>
      </c>
      <c r="F156" s="73">
        <f t="shared" si="58"/>
        <v>1.6151928624669038E-2</v>
      </c>
      <c r="G156" s="68"/>
      <c r="H156" s="68"/>
      <c r="I156" s="72"/>
      <c r="K156" s="80">
        <v>4522</v>
      </c>
      <c r="L156" s="69">
        <f t="shared" si="41"/>
        <v>4416.1987660000004</v>
      </c>
      <c r="M156" s="69">
        <f t="shared" si="45"/>
        <v>4537.95</v>
      </c>
      <c r="N156" s="68">
        <f t="shared" si="46"/>
        <v>-3.5272003538257407E-3</v>
      </c>
      <c r="O156" s="71">
        <f t="shared" si="42"/>
        <v>2.3397000000000001E-2</v>
      </c>
      <c r="P156" s="68"/>
      <c r="Q156" s="68"/>
      <c r="R156" s="72"/>
      <c r="V156">
        <f t="shared" si="47"/>
        <v>2.6873999999999995E-2</v>
      </c>
      <c r="W156">
        <f t="shared" si="48"/>
        <v>3.5272003538257407E-3</v>
      </c>
      <c r="Y156" s="83">
        <v>862</v>
      </c>
      <c r="Z156" s="69">
        <f t="shared" si="49"/>
        <v>838.83461199999999</v>
      </c>
      <c r="AA156" s="69">
        <f t="shared" si="50"/>
        <v>885.16538800000001</v>
      </c>
      <c r="AB156" s="68">
        <f t="shared" si="51"/>
        <v>-2.6873999999999995E-2</v>
      </c>
      <c r="AC156" s="68">
        <f t="shared" si="52"/>
        <v>2.6873999999999995E-2</v>
      </c>
      <c r="AD156" s="68"/>
      <c r="AE156" s="68"/>
      <c r="AF156" s="72"/>
      <c r="AH156" s="83">
        <v>73</v>
      </c>
      <c r="AI156" s="69">
        <f t="shared" si="53"/>
        <v>70.109638000000004</v>
      </c>
      <c r="AJ156" s="69">
        <f t="shared" si="54"/>
        <v>74</v>
      </c>
      <c r="AK156" s="68">
        <f t="shared" si="55"/>
        <v>-1.3698630136986301E-2</v>
      </c>
      <c r="AL156" s="68">
        <f t="shared" si="56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7"/>
        <v>11995.075686208034</v>
      </c>
      <c r="D157" s="69">
        <f t="shared" si="43"/>
        <v>11880.723024872079</v>
      </c>
      <c r="E157" s="68">
        <f t="shared" si="44"/>
        <v>9.5333005249343839E-3</v>
      </c>
      <c r="F157" s="73">
        <f t="shared" si="58"/>
        <v>1.6151928624669038E-2</v>
      </c>
      <c r="G157" s="68"/>
      <c r="H157" s="68"/>
      <c r="I157" s="72"/>
      <c r="K157" s="80">
        <v>4613</v>
      </c>
      <c r="L157" s="69">
        <f t="shared" si="41"/>
        <v>4505.0696390000003</v>
      </c>
      <c r="M157" s="69">
        <f t="shared" si="45"/>
        <v>4505.0696390000003</v>
      </c>
      <c r="N157" s="68">
        <f t="shared" si="46"/>
        <v>2.3397000000000001E-2</v>
      </c>
      <c r="O157" s="71">
        <f t="shared" si="42"/>
        <v>2.3397000000000001E-2</v>
      </c>
      <c r="P157" s="68"/>
      <c r="Q157" s="68"/>
      <c r="R157" s="72"/>
      <c r="V157">
        <f t="shared" si="47"/>
        <v>2.6873999999999995E-2</v>
      </c>
      <c r="W157">
        <f t="shared" si="48"/>
        <v>2.3397000000000001E-2</v>
      </c>
      <c r="Y157" s="83">
        <v>879</v>
      </c>
      <c r="Z157" s="69">
        <f t="shared" si="49"/>
        <v>855.37775399999998</v>
      </c>
      <c r="AA157" s="69">
        <f t="shared" si="50"/>
        <v>902.62224600000002</v>
      </c>
      <c r="AB157" s="68">
        <f t="shared" si="51"/>
        <v>-2.6873999999999995E-2</v>
      </c>
      <c r="AC157" s="68">
        <f t="shared" si="52"/>
        <v>2.6873999999999995E-2</v>
      </c>
      <c r="AD157" s="68"/>
      <c r="AE157" s="68"/>
      <c r="AF157" s="72"/>
      <c r="AH157" s="83">
        <v>65</v>
      </c>
      <c r="AI157" s="69">
        <f t="shared" si="53"/>
        <v>62.426389999999998</v>
      </c>
      <c r="AJ157" s="69">
        <f t="shared" si="54"/>
        <v>62.426389999999998</v>
      </c>
      <c r="AK157" s="68">
        <f t="shared" si="55"/>
        <v>3.9594000000000004E-2</v>
      </c>
      <c r="AL157" s="68">
        <f t="shared" si="56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7"/>
        <v>11795.354527718842</v>
      </c>
      <c r="D158" s="69">
        <f t="shared" si="43"/>
        <v>12024.050011910038</v>
      </c>
      <c r="E158" s="68">
        <f t="shared" si="44"/>
        <v>-1.9388606222370507E-2</v>
      </c>
      <c r="F158" s="73">
        <f t="shared" si="58"/>
        <v>1.6151928624669038E-2</v>
      </c>
      <c r="G158" s="68"/>
      <c r="H158" s="68"/>
      <c r="I158" s="72"/>
      <c r="K158" s="80">
        <v>4714</v>
      </c>
      <c r="L158" s="69">
        <f t="shared" si="41"/>
        <v>4603.7065419999999</v>
      </c>
      <c r="M158" s="69">
        <f t="shared" si="45"/>
        <v>4603.7065419999999</v>
      </c>
      <c r="N158" s="68">
        <f t="shared" si="46"/>
        <v>2.3397000000000001E-2</v>
      </c>
      <c r="O158" s="71">
        <f t="shared" si="42"/>
        <v>2.3397000000000001E-2</v>
      </c>
      <c r="P158" s="68"/>
      <c r="Q158" s="68"/>
      <c r="R158" s="72"/>
      <c r="V158">
        <f t="shared" si="47"/>
        <v>1.6816143497757848E-3</v>
      </c>
      <c r="W158">
        <f t="shared" si="48"/>
        <v>2.3397000000000001E-2</v>
      </c>
      <c r="Y158" s="83">
        <v>892</v>
      </c>
      <c r="Z158" s="69">
        <f t="shared" si="49"/>
        <v>868.02839200000005</v>
      </c>
      <c r="AA158" s="69">
        <f t="shared" si="50"/>
        <v>893.5</v>
      </c>
      <c r="AB158" s="68">
        <f t="shared" si="51"/>
        <v>-1.6816143497757848E-3</v>
      </c>
      <c r="AC158" s="68">
        <f t="shared" si="52"/>
        <v>2.6873999999999995E-2</v>
      </c>
      <c r="AD158" s="68"/>
      <c r="AE158" s="68"/>
      <c r="AF158" s="72"/>
      <c r="AH158" s="83">
        <v>66</v>
      </c>
      <c r="AI158" s="69">
        <f t="shared" si="53"/>
        <v>63.386795999999997</v>
      </c>
      <c r="AJ158" s="69">
        <f t="shared" si="54"/>
        <v>63.386795999999997</v>
      </c>
      <c r="AK158" s="68">
        <f t="shared" si="55"/>
        <v>3.9594000000000004E-2</v>
      </c>
      <c r="AL158" s="68">
        <f t="shared" si="56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7"/>
        <v>11834.708450573857</v>
      </c>
      <c r="D159" s="69">
        <f t="shared" si="43"/>
        <v>11720.355789237901</v>
      </c>
      <c r="E159" s="68">
        <f t="shared" si="44"/>
        <v>9.6624823343586328E-3</v>
      </c>
      <c r="F159" s="73">
        <f t="shared" si="58"/>
        <v>1.6151928624669038E-2</v>
      </c>
      <c r="G159" s="68"/>
      <c r="H159" s="68"/>
      <c r="I159" s="72"/>
      <c r="K159" s="80">
        <v>4796</v>
      </c>
      <c r="L159" s="69">
        <f t="shared" si="41"/>
        <v>4683.787988</v>
      </c>
      <c r="M159" s="69">
        <f t="shared" si="45"/>
        <v>4876</v>
      </c>
      <c r="N159" s="68">
        <f t="shared" si="46"/>
        <v>-1.6680567139282735E-2</v>
      </c>
      <c r="O159" s="71">
        <f t="shared" si="42"/>
        <v>2.3397000000000001E-2</v>
      </c>
      <c r="P159" s="68"/>
      <c r="Q159" s="68"/>
      <c r="R159" s="72"/>
      <c r="V159">
        <f t="shared" si="47"/>
        <v>5.0328227571115977E-2</v>
      </c>
      <c r="W159">
        <f t="shared" si="48"/>
        <v>1.6680567139282735E-2</v>
      </c>
      <c r="Y159" s="83">
        <v>914</v>
      </c>
      <c r="Z159" s="69">
        <f t="shared" si="49"/>
        <v>889.43716400000005</v>
      </c>
      <c r="AA159" s="69">
        <f t="shared" si="50"/>
        <v>960</v>
      </c>
      <c r="AB159" s="68">
        <f t="shared" si="51"/>
        <v>-5.0328227571115977E-2</v>
      </c>
      <c r="AC159" s="68">
        <f t="shared" si="52"/>
        <v>2.6873999999999995E-2</v>
      </c>
      <c r="AD159" s="68"/>
      <c r="AE159" s="68"/>
      <c r="AF159" s="72"/>
      <c r="AH159" s="83">
        <v>65</v>
      </c>
      <c r="AI159" s="69">
        <f t="shared" si="53"/>
        <v>62.426389999999998</v>
      </c>
      <c r="AJ159" s="69">
        <f t="shared" si="54"/>
        <v>62.426389999999998</v>
      </c>
      <c r="AK159" s="68">
        <f t="shared" si="55"/>
        <v>3.9594000000000004E-2</v>
      </c>
      <c r="AL159" s="68">
        <f t="shared" si="56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7"/>
        <v>11643.841924727041</v>
      </c>
      <c r="D160" s="69">
        <f t="shared" si="43"/>
        <v>11872.537408918237</v>
      </c>
      <c r="E160" s="68">
        <f t="shared" si="44"/>
        <v>-1.964089564850021E-2</v>
      </c>
      <c r="F160" s="73">
        <f t="shared" si="58"/>
        <v>1.6151928624669038E-2</v>
      </c>
      <c r="G160" s="68"/>
      <c r="H160" s="68"/>
      <c r="I160" s="72"/>
      <c r="K160" s="79">
        <v>4797</v>
      </c>
      <c r="L160" s="69">
        <f t="shared" si="41"/>
        <v>4684.7645910000001</v>
      </c>
      <c r="M160" s="69">
        <f t="shared" si="45"/>
        <v>4877</v>
      </c>
      <c r="N160" s="68">
        <f t="shared" si="46"/>
        <v>-1.6677089847821555E-2</v>
      </c>
      <c r="O160" s="71">
        <f t="shared" si="42"/>
        <v>2.3397000000000001E-2</v>
      </c>
      <c r="P160" s="68"/>
      <c r="Q160" s="68"/>
      <c r="R160" s="72"/>
      <c r="V160">
        <f t="shared" si="47"/>
        <v>1.4057331863285557E-2</v>
      </c>
      <c r="W160">
        <f t="shared" si="48"/>
        <v>1.6677089847821555E-2</v>
      </c>
      <c r="Y160" s="83">
        <v>907</v>
      </c>
      <c r="Z160" s="69">
        <f t="shared" si="49"/>
        <v>882.62528199999997</v>
      </c>
      <c r="AA160" s="69">
        <f t="shared" si="50"/>
        <v>919.75</v>
      </c>
      <c r="AB160" s="68">
        <f t="shared" si="51"/>
        <v>-1.4057331863285557E-2</v>
      </c>
      <c r="AC160" s="68">
        <f t="shared" si="52"/>
        <v>2.6873999999999995E-2</v>
      </c>
      <c r="AD160" s="68"/>
      <c r="AE160" s="68"/>
      <c r="AF160" s="72"/>
      <c r="AH160" s="83">
        <v>66</v>
      </c>
      <c r="AI160" s="69">
        <f t="shared" si="53"/>
        <v>63.386795999999997</v>
      </c>
      <c r="AJ160" s="69">
        <f t="shared" si="54"/>
        <v>63.386795999999997</v>
      </c>
      <c r="AK160" s="68">
        <f t="shared" si="55"/>
        <v>3.9594000000000004E-2</v>
      </c>
      <c r="AL160" s="68">
        <f t="shared" si="56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7"/>
        <v>11564.150230945641</v>
      </c>
      <c r="D161" s="69">
        <f t="shared" si="43"/>
        <v>11792.845715136837</v>
      </c>
      <c r="E161" s="68">
        <f t="shared" si="44"/>
        <v>-1.977624638420963E-2</v>
      </c>
      <c r="F161" s="73">
        <f t="shared" si="58"/>
        <v>1.6151928624669038E-2</v>
      </c>
      <c r="G161" s="68"/>
      <c r="H161" s="68"/>
      <c r="I161" s="72"/>
      <c r="K161" s="79">
        <v>4768</v>
      </c>
      <c r="L161" s="69">
        <f t="shared" si="41"/>
        <v>4656.4431039999999</v>
      </c>
      <c r="M161" s="69">
        <f t="shared" si="45"/>
        <v>4656.4431039999999</v>
      </c>
      <c r="N161" s="68">
        <f t="shared" si="46"/>
        <v>2.3397000000000001E-2</v>
      </c>
      <c r="O161" s="71">
        <f t="shared" si="42"/>
        <v>2.3397000000000001E-2</v>
      </c>
      <c r="P161" s="68"/>
      <c r="Q161" s="68"/>
      <c r="R161" s="72"/>
      <c r="V161">
        <f t="shared" si="47"/>
        <v>6.6815144766146995E-3</v>
      </c>
      <c r="W161">
        <f t="shared" si="48"/>
        <v>2.3397000000000001E-2</v>
      </c>
      <c r="Y161" s="83">
        <v>898</v>
      </c>
      <c r="Z161" s="69">
        <f t="shared" si="49"/>
        <v>873.86714800000004</v>
      </c>
      <c r="AA161" s="69">
        <f t="shared" si="50"/>
        <v>904</v>
      </c>
      <c r="AB161" s="68">
        <f t="shared" si="51"/>
        <v>-6.6815144766146995E-3</v>
      </c>
      <c r="AC161" s="68">
        <f t="shared" si="52"/>
        <v>2.6873999999999995E-2</v>
      </c>
      <c r="AD161" s="68"/>
      <c r="AE161" s="68"/>
      <c r="AF161" s="72"/>
      <c r="AH161" s="83">
        <v>64</v>
      </c>
      <c r="AI161" s="69">
        <f t="shared" si="53"/>
        <v>61.465983999999999</v>
      </c>
      <c r="AJ161" s="69">
        <f t="shared" si="54"/>
        <v>61.465983999999999</v>
      </c>
      <c r="AK161" s="68">
        <f t="shared" si="55"/>
        <v>3.9594000000000004E-2</v>
      </c>
      <c r="AL161" s="68">
        <f t="shared" si="56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7"/>
        <v>11650.728861226669</v>
      </c>
      <c r="D162" s="69">
        <f t="shared" si="43"/>
        <v>11879.424345417865</v>
      </c>
      <c r="E162" s="68">
        <f t="shared" si="44"/>
        <v>-1.9629285593649719E-2</v>
      </c>
      <c r="F162" s="73">
        <f t="shared" si="58"/>
        <v>1.6151928624669038E-2</v>
      </c>
      <c r="G162" s="68"/>
      <c r="H162" s="68"/>
      <c r="I162" s="72"/>
      <c r="K162" s="79">
        <v>4775</v>
      </c>
      <c r="L162" s="69">
        <f t="shared" si="41"/>
        <v>4663.2793250000004</v>
      </c>
      <c r="M162" s="69">
        <f t="shared" si="45"/>
        <v>4663.2793250000004</v>
      </c>
      <c r="N162" s="68">
        <f t="shared" si="46"/>
        <v>2.3397000000000001E-2</v>
      </c>
      <c r="O162" s="71">
        <f t="shared" si="42"/>
        <v>2.3397000000000001E-2</v>
      </c>
      <c r="P162" s="68"/>
      <c r="Q162" s="68"/>
      <c r="R162" s="72"/>
      <c r="V162">
        <f t="shared" si="47"/>
        <v>1.7288693743139408E-2</v>
      </c>
      <c r="W162">
        <f t="shared" si="48"/>
        <v>2.3397000000000001E-2</v>
      </c>
      <c r="Y162" s="83">
        <v>911</v>
      </c>
      <c r="Z162" s="69">
        <f t="shared" si="49"/>
        <v>886.517786</v>
      </c>
      <c r="AA162" s="69">
        <f t="shared" si="50"/>
        <v>926.75</v>
      </c>
      <c r="AB162" s="68">
        <f t="shared" si="51"/>
        <v>-1.7288693743139408E-2</v>
      </c>
      <c r="AC162" s="68">
        <f t="shared" si="52"/>
        <v>2.6873999999999995E-2</v>
      </c>
      <c r="AD162" s="68"/>
      <c r="AE162" s="68"/>
      <c r="AF162" s="72"/>
      <c r="AH162" s="83">
        <v>63</v>
      </c>
      <c r="AI162" s="69">
        <f t="shared" si="53"/>
        <v>60.505578</v>
      </c>
      <c r="AJ162" s="69">
        <f t="shared" si="54"/>
        <v>60.505578</v>
      </c>
      <c r="AK162" s="68">
        <f t="shared" si="55"/>
        <v>3.9594000000000004E-2</v>
      </c>
      <c r="AL162" s="68">
        <f t="shared" si="56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7"/>
        <v>12149.539833413963</v>
      </c>
      <c r="D163" s="69">
        <f t="shared" si="43"/>
        <v>12035.187172078007</v>
      </c>
      <c r="E163" s="68">
        <f t="shared" si="44"/>
        <v>9.412098145598834E-3</v>
      </c>
      <c r="F163" s="73">
        <f t="shared" si="58"/>
        <v>1.6151928624669038E-2</v>
      </c>
      <c r="G163" s="68"/>
      <c r="H163" s="68"/>
      <c r="I163" s="72"/>
      <c r="K163" s="79">
        <v>4809</v>
      </c>
      <c r="L163" s="69">
        <f t="shared" si="41"/>
        <v>4696.483827</v>
      </c>
      <c r="M163" s="69">
        <f t="shared" si="45"/>
        <v>4889</v>
      </c>
      <c r="N163" s="68">
        <f t="shared" si="46"/>
        <v>-1.6635475150758992E-2</v>
      </c>
      <c r="O163" s="71">
        <f t="shared" si="42"/>
        <v>2.3397000000000001E-2</v>
      </c>
      <c r="P163" s="68"/>
      <c r="Q163" s="68"/>
      <c r="R163" s="72"/>
      <c r="V163">
        <f t="shared" si="47"/>
        <v>5.235602094240838E-3</v>
      </c>
      <c r="W163">
        <f t="shared" si="48"/>
        <v>1.6635475150758992E-2</v>
      </c>
      <c r="Y163" s="83">
        <v>955</v>
      </c>
      <c r="Z163" s="69">
        <f t="shared" si="49"/>
        <v>929.33533</v>
      </c>
      <c r="AA163" s="69">
        <f t="shared" si="50"/>
        <v>960</v>
      </c>
      <c r="AB163" s="68">
        <f t="shared" si="51"/>
        <v>-5.235602094240838E-3</v>
      </c>
      <c r="AC163" s="68">
        <f t="shared" si="52"/>
        <v>2.6873999999999995E-2</v>
      </c>
      <c r="AD163" s="68"/>
      <c r="AE163" s="68"/>
      <c r="AF163" s="72"/>
      <c r="AH163" s="83">
        <v>67</v>
      </c>
      <c r="AI163" s="69">
        <f t="shared" si="53"/>
        <v>64.347201999999996</v>
      </c>
      <c r="AJ163" s="69">
        <f t="shared" si="54"/>
        <v>64.347201999999996</v>
      </c>
      <c r="AK163" s="68">
        <f t="shared" si="55"/>
        <v>3.9594000000000004E-2</v>
      </c>
      <c r="AL163" s="68">
        <f t="shared" si="56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7"/>
        <v>12771.331814523171</v>
      </c>
      <c r="D164" s="69">
        <f t="shared" si="43"/>
        <v>12791.008775950679</v>
      </c>
      <c r="E164" s="68">
        <f t="shared" si="44"/>
        <v>-1.5407133502811801E-3</v>
      </c>
      <c r="F164" s="73">
        <f t="shared" si="58"/>
        <v>1.6151928624669038E-2</v>
      </c>
      <c r="G164" s="68"/>
      <c r="H164" s="68"/>
      <c r="I164" s="72"/>
      <c r="K164" s="79">
        <v>4933</v>
      </c>
      <c r="L164" s="69">
        <f t="shared" ref="L164:L171" si="59">ABS(K164-(O164*K164))</f>
        <v>4817.5825990000003</v>
      </c>
      <c r="M164" s="69">
        <f t="shared" si="45"/>
        <v>5013</v>
      </c>
      <c r="N164" s="68">
        <f t="shared" si="46"/>
        <v>-1.6217311980539224E-2</v>
      </c>
      <c r="O164" s="71">
        <f t="shared" ref="O164:O171" si="60">(($Q$4*COUNT($A$4:$A$171)/100))/(COUNT($A$4:$A$171))</f>
        <v>2.3397000000000001E-2</v>
      </c>
      <c r="P164" s="68"/>
      <c r="Q164" s="68"/>
      <c r="R164" s="72"/>
      <c r="V164">
        <f t="shared" si="47"/>
        <v>1.966568338249754E-2</v>
      </c>
      <c r="W164">
        <f t="shared" si="48"/>
        <v>1.6217311980539224E-2</v>
      </c>
      <c r="Y164" s="83">
        <v>1017</v>
      </c>
      <c r="Z164" s="69">
        <f t="shared" si="49"/>
        <v>989.66914199999997</v>
      </c>
      <c r="AA164" s="69">
        <f t="shared" si="50"/>
        <v>997</v>
      </c>
      <c r="AB164" s="68">
        <f t="shared" si="51"/>
        <v>1.966568338249754E-2</v>
      </c>
      <c r="AC164" s="68">
        <f t="shared" si="52"/>
        <v>2.6873999999999995E-2</v>
      </c>
      <c r="AD164" s="68"/>
      <c r="AE164" s="68"/>
      <c r="AF164" s="72"/>
      <c r="AH164" s="83">
        <v>66</v>
      </c>
      <c r="AI164" s="69">
        <f t="shared" si="53"/>
        <v>63.386795999999997</v>
      </c>
      <c r="AJ164" s="69">
        <f t="shared" si="54"/>
        <v>63.386795999999997</v>
      </c>
      <c r="AK164" s="68">
        <f t="shared" si="55"/>
        <v>3.9594000000000004E-2</v>
      </c>
      <c r="AL164" s="68">
        <f t="shared" si="56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7"/>
        <v>13138.307145146169</v>
      </c>
      <c r="D165" s="69">
        <f t="shared" si="43"/>
        <v>13212.095750499318</v>
      </c>
      <c r="E165" s="68">
        <f t="shared" si="44"/>
        <v>-5.6162947431481203E-3</v>
      </c>
      <c r="F165" s="73">
        <f t="shared" si="58"/>
        <v>1.6151928624669038E-2</v>
      </c>
      <c r="G165" s="68"/>
      <c r="H165" s="68"/>
      <c r="I165" s="72"/>
      <c r="K165" s="79">
        <v>4975</v>
      </c>
      <c r="L165" s="69">
        <f t="shared" si="59"/>
        <v>4858.5999250000004</v>
      </c>
      <c r="M165" s="69">
        <f t="shared" si="45"/>
        <v>5035</v>
      </c>
      <c r="N165" s="68">
        <f t="shared" si="46"/>
        <v>-1.2060301507537688E-2</v>
      </c>
      <c r="O165" s="71">
        <f t="shared" si="60"/>
        <v>2.3397000000000001E-2</v>
      </c>
      <c r="P165" s="68"/>
      <c r="Q165" s="68"/>
      <c r="R165" s="72"/>
      <c r="V165">
        <f t="shared" si="47"/>
        <v>2.0060180541624874E-2</v>
      </c>
      <c r="W165">
        <f t="shared" si="48"/>
        <v>1.2060301507537688E-2</v>
      </c>
      <c r="Y165" s="83">
        <v>997</v>
      </c>
      <c r="Z165" s="69">
        <f t="shared" si="49"/>
        <v>970.20662200000004</v>
      </c>
      <c r="AA165" s="69">
        <f t="shared" si="50"/>
        <v>977</v>
      </c>
      <c r="AB165" s="68">
        <f t="shared" si="51"/>
        <v>2.0060180541624874E-2</v>
      </c>
      <c r="AC165" s="68">
        <f t="shared" si="52"/>
        <v>2.6873999999999995E-2</v>
      </c>
      <c r="AD165" s="68"/>
      <c r="AE165" s="68"/>
      <c r="AF165" s="72"/>
      <c r="AH165" s="83">
        <v>64</v>
      </c>
      <c r="AI165" s="69">
        <f t="shared" si="53"/>
        <v>61.465983999999999</v>
      </c>
      <c r="AJ165" s="69">
        <f t="shared" si="54"/>
        <v>61.465983999999999</v>
      </c>
      <c r="AK165" s="68">
        <f t="shared" si="55"/>
        <v>3.9594000000000004E-2</v>
      </c>
      <c r="AL165" s="68">
        <f t="shared" si="56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7"/>
        <v>13487.573210484412</v>
      </c>
      <c r="D166" s="69">
        <f t="shared" si="43"/>
        <v>13269.723006994525</v>
      </c>
      <c r="E166" s="68">
        <f t="shared" si="44"/>
        <v>1.615192E-2</v>
      </c>
      <c r="F166" s="73">
        <f t="shared" si="58"/>
        <v>1.6151928624669038E-2</v>
      </c>
      <c r="G166" s="68"/>
      <c r="H166" s="68"/>
      <c r="I166" s="72"/>
      <c r="K166" s="79">
        <v>5003</v>
      </c>
      <c r="L166" s="69">
        <f t="shared" si="59"/>
        <v>4885.9448089999996</v>
      </c>
      <c r="M166" s="69">
        <f t="shared" si="45"/>
        <v>5063</v>
      </c>
      <c r="N166" s="68">
        <f t="shared" si="46"/>
        <v>-1.1992804317409555E-2</v>
      </c>
      <c r="O166" s="71">
        <f t="shared" si="60"/>
        <v>2.3397000000000001E-2</v>
      </c>
      <c r="P166" s="68"/>
      <c r="Q166" s="68"/>
      <c r="R166" s="72"/>
      <c r="V166">
        <f t="shared" si="47"/>
        <v>2.0345879959308241E-2</v>
      </c>
      <c r="W166">
        <f t="shared" si="48"/>
        <v>1.1992804317409555E-2</v>
      </c>
      <c r="Y166" s="83">
        <v>983</v>
      </c>
      <c r="Z166" s="69">
        <f t="shared" si="49"/>
        <v>956.58285799999999</v>
      </c>
      <c r="AA166" s="69">
        <f t="shared" si="50"/>
        <v>963</v>
      </c>
      <c r="AB166" s="68">
        <f t="shared" si="51"/>
        <v>2.0345879959308241E-2</v>
      </c>
      <c r="AC166" s="68">
        <f t="shared" si="52"/>
        <v>2.6873999999999995E-2</v>
      </c>
      <c r="AD166" s="68"/>
      <c r="AE166" s="68"/>
      <c r="AF166" s="72"/>
      <c r="AH166" s="83">
        <v>65</v>
      </c>
      <c r="AI166" s="69">
        <f t="shared" si="53"/>
        <v>62.426389999999998</v>
      </c>
      <c r="AJ166" s="69">
        <f t="shared" si="54"/>
        <v>62.426389999999998</v>
      </c>
      <c r="AK166" s="68">
        <f t="shared" si="55"/>
        <v>3.9594000000000004E-2</v>
      </c>
      <c r="AL166" s="68">
        <f t="shared" si="56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7"/>
        <v>13945.062563673941</v>
      </c>
      <c r="D167" s="69">
        <f t="shared" si="43"/>
        <v>13719.823028750485</v>
      </c>
      <c r="E167" s="68">
        <f t="shared" si="44"/>
        <v>1.615192E-2</v>
      </c>
      <c r="F167" s="73">
        <f t="shared" si="58"/>
        <v>1.6151928624669038E-2</v>
      </c>
      <c r="G167" s="68"/>
      <c r="H167" s="68"/>
      <c r="I167" s="72"/>
      <c r="K167" s="79">
        <v>5153</v>
      </c>
      <c r="L167" s="69">
        <f t="shared" si="59"/>
        <v>5032.4352589999999</v>
      </c>
      <c r="M167" s="69">
        <f t="shared" si="45"/>
        <v>5213</v>
      </c>
      <c r="N167" s="68">
        <f t="shared" si="46"/>
        <v>-1.1643702697457792E-2</v>
      </c>
      <c r="O167" s="71">
        <f t="shared" si="60"/>
        <v>2.3397000000000001E-2</v>
      </c>
      <c r="P167" s="68"/>
      <c r="Q167" s="68"/>
      <c r="R167" s="72"/>
      <c r="V167">
        <f t="shared" si="47"/>
        <v>1.3436999999999998E-2</v>
      </c>
      <c r="W167">
        <f t="shared" si="48"/>
        <v>1.1643702697457792E-2</v>
      </c>
      <c r="Y167" s="83">
        <v>964</v>
      </c>
      <c r="Z167" s="69">
        <f t="shared" si="49"/>
        <v>938.09346400000004</v>
      </c>
      <c r="AA167" s="69">
        <f t="shared" si="50"/>
        <v>976.95326799999998</v>
      </c>
      <c r="AB167" s="68">
        <f t="shared" si="51"/>
        <v>-1.3436999999999998E-2</v>
      </c>
      <c r="AC167" s="68">
        <f t="shared" si="52"/>
        <v>2.6873999999999995E-2</v>
      </c>
      <c r="AD167" s="68"/>
      <c r="AE167" s="68"/>
      <c r="AF167" s="72"/>
      <c r="AH167" s="83">
        <v>67</v>
      </c>
      <c r="AI167" s="69">
        <f t="shared" si="53"/>
        <v>64.347201999999996</v>
      </c>
      <c r="AJ167" s="69">
        <f t="shared" si="54"/>
        <v>64.347201999999996</v>
      </c>
      <c r="AK167" s="68">
        <f t="shared" si="55"/>
        <v>3.9594000000000004E-2</v>
      </c>
      <c r="AL167" s="68">
        <f t="shared" si="56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7"/>
        <v>13675.4881921171</v>
      </c>
      <c r="D168" s="69">
        <f t="shared" si="43"/>
        <v>13454.602800877079</v>
      </c>
      <c r="E168" s="68">
        <f t="shared" si="44"/>
        <v>1.615192E-2</v>
      </c>
      <c r="F168" s="73">
        <f t="shared" si="58"/>
        <v>1.6151928624669038E-2</v>
      </c>
      <c r="G168" s="68"/>
      <c r="H168" s="68"/>
      <c r="I168" s="72"/>
      <c r="K168" s="79">
        <v>5041</v>
      </c>
      <c r="L168" s="69">
        <f t="shared" si="59"/>
        <v>4923.0557230000004</v>
      </c>
      <c r="M168" s="69">
        <f t="shared" si="45"/>
        <v>5101</v>
      </c>
      <c r="N168" s="68">
        <f t="shared" si="46"/>
        <v>-1.1902400317397342E-2</v>
      </c>
      <c r="O168" s="71">
        <f t="shared" si="60"/>
        <v>2.3397000000000001E-2</v>
      </c>
      <c r="P168" s="68"/>
      <c r="Q168" s="68"/>
      <c r="R168" s="72"/>
      <c r="V168">
        <f t="shared" si="47"/>
        <v>4.1214750542299353E-2</v>
      </c>
      <c r="W168">
        <f t="shared" si="48"/>
        <v>1.1902400317397342E-2</v>
      </c>
      <c r="Y168" s="83">
        <v>922</v>
      </c>
      <c r="Z168" s="69">
        <f t="shared" si="49"/>
        <v>897.222172</v>
      </c>
      <c r="AA168" s="69">
        <f t="shared" si="50"/>
        <v>960</v>
      </c>
      <c r="AB168" s="68">
        <f t="shared" si="51"/>
        <v>-4.1214750542299353E-2</v>
      </c>
      <c r="AC168" s="68">
        <f t="shared" si="52"/>
        <v>2.6873999999999995E-2</v>
      </c>
      <c r="AD168" s="68"/>
      <c r="AE168" s="68"/>
      <c r="AF168" s="72"/>
      <c r="AH168" s="83">
        <v>65</v>
      </c>
      <c r="AI168" s="69">
        <f t="shared" si="53"/>
        <v>62.426389999999998</v>
      </c>
      <c r="AJ168" s="69">
        <f t="shared" si="54"/>
        <v>62.426389999999998</v>
      </c>
      <c r="AK168" s="68">
        <f t="shared" si="55"/>
        <v>3.9594000000000004E-2</v>
      </c>
      <c r="AL168" s="68">
        <f t="shared" si="56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7"/>
        <v>13014.342288152879</v>
      </c>
      <c r="D169" s="69">
        <f t="shared" si="43"/>
        <v>13088.130893506028</v>
      </c>
      <c r="E169" s="68">
        <f t="shared" si="44"/>
        <v>-5.6697913516782581E-3</v>
      </c>
      <c r="F169" s="73">
        <f t="shared" si="58"/>
        <v>1.6151928624669038E-2</v>
      </c>
      <c r="G169" s="68"/>
      <c r="H169" s="68"/>
      <c r="I169" s="72"/>
      <c r="K169" s="79">
        <v>4822</v>
      </c>
      <c r="L169" s="69">
        <f t="shared" si="59"/>
        <v>4709.179666</v>
      </c>
      <c r="M169" s="69">
        <f t="shared" si="45"/>
        <v>4902</v>
      </c>
      <c r="N169" s="68">
        <f t="shared" si="46"/>
        <v>-1.6590626296142681E-2</v>
      </c>
      <c r="O169" s="71">
        <f t="shared" si="60"/>
        <v>2.3397000000000001E-2</v>
      </c>
      <c r="P169" s="68"/>
      <c r="Q169" s="68"/>
      <c r="R169" s="72"/>
      <c r="V169">
        <f t="shared" si="47"/>
        <v>2.6873999999999995E-2</v>
      </c>
      <c r="W169">
        <f t="shared" si="48"/>
        <v>1.6590626296142681E-2</v>
      </c>
      <c r="Y169" s="83">
        <v>863</v>
      </c>
      <c r="Z169" s="69">
        <f t="shared" si="49"/>
        <v>839.80773799999997</v>
      </c>
      <c r="AA169" s="69">
        <f t="shared" si="50"/>
        <v>886.19226200000003</v>
      </c>
      <c r="AB169" s="68">
        <f t="shared" si="51"/>
        <v>-2.6873999999999995E-2</v>
      </c>
      <c r="AC169" s="68">
        <f t="shared" si="52"/>
        <v>2.6873999999999995E-2</v>
      </c>
      <c r="AD169" s="68"/>
      <c r="AE169" s="68"/>
      <c r="AF169" s="72"/>
      <c r="AH169" s="83">
        <v>65</v>
      </c>
      <c r="AI169" s="69">
        <f t="shared" si="53"/>
        <v>62.426389999999998</v>
      </c>
      <c r="AJ169" s="69">
        <f t="shared" si="54"/>
        <v>62.426389999999998</v>
      </c>
      <c r="AK169" s="68">
        <f t="shared" si="55"/>
        <v>3.9594000000000004E-2</v>
      </c>
      <c r="AL169" s="68">
        <f t="shared" si="56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7"/>
        <v>12204.63532541098</v>
      </c>
      <c r="D170" s="69">
        <f t="shared" si="43"/>
        <v>12090.282664075025</v>
      </c>
      <c r="E170" s="68">
        <f t="shared" si="44"/>
        <v>9.369609028617493E-3</v>
      </c>
      <c r="F170" s="73">
        <f t="shared" si="58"/>
        <v>1.6151928624669038E-2</v>
      </c>
      <c r="G170" s="68"/>
      <c r="H170" s="68"/>
      <c r="I170" s="72"/>
      <c r="K170" s="79">
        <v>4578</v>
      </c>
      <c r="L170" s="69">
        <f t="shared" si="59"/>
        <v>4470.8885339999997</v>
      </c>
      <c r="M170" s="69">
        <f t="shared" si="45"/>
        <v>4470.8885339999997</v>
      </c>
      <c r="N170" s="68">
        <f t="shared" si="46"/>
        <v>2.3397000000000001E-2</v>
      </c>
      <c r="O170" s="71">
        <f t="shared" si="60"/>
        <v>2.3397000000000001E-2</v>
      </c>
      <c r="P170" s="68"/>
      <c r="Q170" s="68"/>
      <c r="R170" s="72"/>
      <c r="V170">
        <f t="shared" si="47"/>
        <v>1.0617283950617283E-2</v>
      </c>
      <c r="W170">
        <f t="shared" si="48"/>
        <v>2.3397000000000001E-2</v>
      </c>
      <c r="Y170" s="83">
        <v>810</v>
      </c>
      <c r="Z170" s="69">
        <f t="shared" si="49"/>
        <v>788.23206000000005</v>
      </c>
      <c r="AA170" s="69">
        <f t="shared" si="50"/>
        <v>818.6</v>
      </c>
      <c r="AB170" s="68">
        <f t="shared" si="51"/>
        <v>-1.0617283950617283E-2</v>
      </c>
      <c r="AC170" s="68">
        <f t="shared" si="52"/>
        <v>2.6873999999999995E-2</v>
      </c>
      <c r="AD170" s="68"/>
      <c r="AE170" s="68"/>
      <c r="AF170" s="72"/>
      <c r="AH170" s="83">
        <v>64</v>
      </c>
      <c r="AI170" s="69">
        <f t="shared" si="53"/>
        <v>61.465983999999999</v>
      </c>
      <c r="AJ170" s="69">
        <f t="shared" si="54"/>
        <v>61.465983999999999</v>
      </c>
      <c r="AK170" s="68">
        <f t="shared" si="55"/>
        <v>3.9594000000000004E-2</v>
      </c>
      <c r="AL170" s="68">
        <f t="shared" si="56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7"/>
        <v>11725.501314651194</v>
      </c>
      <c r="D171" s="76">
        <f t="shared" si="43"/>
        <v>11954.196798842389</v>
      </c>
      <c r="E171" s="75">
        <f t="shared" si="44"/>
        <v>-1.9504111428091962E-2</v>
      </c>
      <c r="F171" s="77">
        <f t="shared" si="58"/>
        <v>1.6151928624669038E-2</v>
      </c>
      <c r="G171" s="75"/>
      <c r="H171" s="75"/>
      <c r="I171" s="78"/>
      <c r="K171" s="81">
        <v>4353</v>
      </c>
      <c r="L171" s="76">
        <f t="shared" si="59"/>
        <v>4251.1528589999998</v>
      </c>
      <c r="M171" s="76">
        <f t="shared" si="45"/>
        <v>4538.6499999999996</v>
      </c>
      <c r="N171" s="75">
        <f t="shared" si="46"/>
        <v>-4.264874798989203E-2</v>
      </c>
      <c r="O171" s="82">
        <f t="shared" si="60"/>
        <v>2.3397000000000001E-2</v>
      </c>
      <c r="P171" s="75"/>
      <c r="Q171" s="75"/>
      <c r="R171" s="78"/>
      <c r="V171">
        <f t="shared" si="47"/>
        <v>1.3436999999999998E-2</v>
      </c>
      <c r="W171">
        <f t="shared" si="48"/>
        <v>4.264874798989203E-2</v>
      </c>
      <c r="Y171" s="84">
        <v>773</v>
      </c>
      <c r="Z171" s="76">
        <f t="shared" si="49"/>
        <v>752.22639800000002</v>
      </c>
      <c r="AA171" s="76">
        <f t="shared" si="50"/>
        <v>783.38680099999999</v>
      </c>
      <c r="AB171" s="75">
        <f t="shared" si="51"/>
        <v>-1.3436999999999998E-2</v>
      </c>
      <c r="AC171" s="75">
        <f t="shared" si="52"/>
        <v>2.6873999999999995E-2</v>
      </c>
      <c r="AD171" s="75"/>
      <c r="AE171" s="75"/>
      <c r="AF171" s="78"/>
      <c r="AH171" s="84">
        <v>65</v>
      </c>
      <c r="AI171" s="69">
        <f t="shared" si="53"/>
        <v>62.426389999999998</v>
      </c>
      <c r="AJ171" s="69">
        <f t="shared" si="54"/>
        <v>62.426389999999998</v>
      </c>
      <c r="AK171" s="68">
        <f t="shared" si="55"/>
        <v>3.9594000000000004E-2</v>
      </c>
      <c r="AL171" s="68">
        <f t="shared" si="56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14</vt:i4>
      </vt:variant>
    </vt:vector>
  </HeadingPairs>
  <TitlesOfParts>
    <vt:vector size="24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2020-05-08T00:16:29Z</dcterms:modified>
</cp:coreProperties>
</file>