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4ED0EB07-8BDF-4F51-A562-6AFD9CAAE71D}" xr6:coauthVersionLast="45" xr6:coauthVersionMax="45" xr10:uidLastSave="{00000000-0000-0000-0000-000000000000}"/>
  <bookViews>
    <workbookView xWindow="-120" yWindow="-120" windowWidth="29040" windowHeight="15840" firstSheet="9" activeTab="16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2020Data" sheetId="1" r:id="rId12"/>
    <sheet name="2019Data" sheetId="2" r:id="rId13"/>
    <sheet name="2018Data" sheetId="3" r:id="rId14"/>
    <sheet name="2017Data" sheetId="5" r:id="rId15"/>
    <sheet name="2016Data" sheetId="8" r:id="rId16"/>
    <sheet name="2019EnergyDemand" sheetId="17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7" l="1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O8" i="6" l="1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</calcChain>
</file>

<file path=xl/sharedStrings.xml><?xml version="1.0" encoding="utf-8"?>
<sst xmlns="http://schemas.openxmlformats.org/spreadsheetml/2006/main" count="74" uniqueCount="42">
  <si>
    <t>2020 Demand - Forecast Data IESO</t>
  </si>
  <si>
    <t>Date</t>
  </si>
  <si>
    <t>Demand</t>
  </si>
  <si>
    <t>Forecast Manual*</t>
  </si>
  <si>
    <t>Forecast Website**</t>
  </si>
  <si>
    <t>Model Forecast***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</si>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</sst>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worksheet" Target="worksheets/sheet7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10" Type="http://schemas.openxmlformats.org/officeDocument/2006/relationships/chartsheet" Target="chartsheets/sheet10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11535</c:v>
                </c:pt>
                <c:pt idx="1">
                  <c:v>11278</c:v>
                </c:pt>
                <c:pt idx="2">
                  <c:v>11127</c:v>
                </c:pt>
                <c:pt idx="3">
                  <c:v>11095</c:v>
                </c:pt>
                <c:pt idx="4">
                  <c:v>11241</c:v>
                </c:pt>
                <c:pt idx="5">
                  <c:v>11537</c:v>
                </c:pt>
                <c:pt idx="6">
                  <c:v>11925</c:v>
                </c:pt>
                <c:pt idx="7">
                  <c:v>12287</c:v>
                </c:pt>
                <c:pt idx="8">
                  <c:v>12309</c:v>
                </c:pt>
                <c:pt idx="9">
                  <c:v>12192</c:v>
                </c:pt>
                <c:pt idx="10">
                  <c:v>11989</c:v>
                </c:pt>
                <c:pt idx="11">
                  <c:v>12029</c:v>
                </c:pt>
                <c:pt idx="12">
                  <c:v>11835</c:v>
                </c:pt>
                <c:pt idx="13">
                  <c:v>11754</c:v>
                </c:pt>
                <c:pt idx="14">
                  <c:v>11842</c:v>
                </c:pt>
                <c:pt idx="15">
                  <c:v>12350</c:v>
                </c:pt>
                <c:pt idx="16">
                  <c:v>12981</c:v>
                </c:pt>
                <c:pt idx="17">
                  <c:v>13354</c:v>
                </c:pt>
                <c:pt idx="18">
                  <c:v>13709</c:v>
                </c:pt>
                <c:pt idx="19">
                  <c:v>14174</c:v>
                </c:pt>
                <c:pt idx="20">
                  <c:v>13900</c:v>
                </c:pt>
                <c:pt idx="21">
                  <c:v>13228</c:v>
                </c:pt>
                <c:pt idx="22">
                  <c:v>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11905.857142857143</c:v>
                </c:pt>
                <c:pt idx="1">
                  <c:v>11541.571428571429</c:v>
                </c:pt>
                <c:pt idx="2">
                  <c:v>11318.714285714286</c:v>
                </c:pt>
                <c:pt idx="3">
                  <c:v>11188.857142857143</c:v>
                </c:pt>
                <c:pt idx="4">
                  <c:v>11233.142857142857</c:v>
                </c:pt>
                <c:pt idx="5">
                  <c:v>11531</c:v>
                </c:pt>
                <c:pt idx="6">
                  <c:v>12212.428571428571</c:v>
                </c:pt>
                <c:pt idx="7">
                  <c:v>12770.285714285714</c:v>
                </c:pt>
                <c:pt idx="8">
                  <c:v>13120.571428571429</c:v>
                </c:pt>
                <c:pt idx="9">
                  <c:v>13116</c:v>
                </c:pt>
                <c:pt idx="10">
                  <c:v>12927.285714285714</c:v>
                </c:pt>
                <c:pt idx="11">
                  <c:v>12903.428571428571</c:v>
                </c:pt>
                <c:pt idx="12">
                  <c:v>13039.714285714286</c:v>
                </c:pt>
                <c:pt idx="13">
                  <c:v>12837</c:v>
                </c:pt>
                <c:pt idx="14">
                  <c:v>12642.571428571429</c:v>
                </c:pt>
                <c:pt idx="15">
                  <c:v>12599.285714285714</c:v>
                </c:pt>
                <c:pt idx="16">
                  <c:v>12950.142857142857</c:v>
                </c:pt>
                <c:pt idx="17">
                  <c:v>13650.571428571429</c:v>
                </c:pt>
                <c:pt idx="18">
                  <c:v>13975.428571428571</c:v>
                </c:pt>
                <c:pt idx="19">
                  <c:v>14275.857142857143</c:v>
                </c:pt>
                <c:pt idx="20">
                  <c:v>14434.142857142857</c:v>
                </c:pt>
                <c:pt idx="21">
                  <c:v>13918.714285714286</c:v>
                </c:pt>
                <c:pt idx="22">
                  <c:v>13230.428571428571</c:v>
                </c:pt>
                <c:pt idx="23">
                  <c:v>12438.857142857143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12111</c:v>
                </c:pt>
                <c:pt idx="1">
                  <c:v>11746</c:v>
                </c:pt>
                <c:pt idx="2">
                  <c:v>11564</c:v>
                </c:pt>
                <c:pt idx="3">
                  <c:v>11367</c:v>
                </c:pt>
                <c:pt idx="4">
                  <c:v>11379</c:v>
                </c:pt>
                <c:pt idx="5">
                  <c:v>11603</c:v>
                </c:pt>
                <c:pt idx="6">
                  <c:v>12008</c:v>
                </c:pt>
                <c:pt idx="7">
                  <c:v>12312</c:v>
                </c:pt>
                <c:pt idx="8">
                  <c:v>12488</c:v>
                </c:pt>
                <c:pt idx="9">
                  <c:v>12557</c:v>
                </c:pt>
                <c:pt idx="10">
                  <c:v>12598</c:v>
                </c:pt>
                <c:pt idx="11">
                  <c:v>12541</c:v>
                </c:pt>
                <c:pt idx="12">
                  <c:v>12747</c:v>
                </c:pt>
                <c:pt idx="13">
                  <c:v>12581</c:v>
                </c:pt>
                <c:pt idx="14">
                  <c:v>12491</c:v>
                </c:pt>
                <c:pt idx="15">
                  <c:v>12745</c:v>
                </c:pt>
                <c:pt idx="16">
                  <c:v>13023</c:v>
                </c:pt>
                <c:pt idx="17">
                  <c:v>13785</c:v>
                </c:pt>
                <c:pt idx="18">
                  <c:v>13998</c:v>
                </c:pt>
                <c:pt idx="19">
                  <c:v>14126</c:v>
                </c:pt>
                <c:pt idx="20">
                  <c:v>14189</c:v>
                </c:pt>
                <c:pt idx="21">
                  <c:v>13495</c:v>
                </c:pt>
                <c:pt idx="22">
                  <c:v>13004</c:v>
                </c:pt>
                <c:pt idx="23">
                  <c:v>12137</c:v>
                </c:pt>
                <c:pt idx="24">
                  <c:v>11531</c:v>
                </c:pt>
                <c:pt idx="25">
                  <c:v>11084</c:v>
                </c:pt>
                <c:pt idx="26">
                  <c:v>10847</c:v>
                </c:pt>
                <c:pt idx="27">
                  <c:v>10711</c:v>
                </c:pt>
                <c:pt idx="28">
                  <c:v>10768</c:v>
                </c:pt>
                <c:pt idx="29">
                  <c:v>10989</c:v>
                </c:pt>
                <c:pt idx="30">
                  <c:v>11318</c:v>
                </c:pt>
                <c:pt idx="31">
                  <c:v>11749</c:v>
                </c:pt>
                <c:pt idx="32">
                  <c:v>12225</c:v>
                </c:pt>
                <c:pt idx="33">
                  <c:v>12532</c:v>
                </c:pt>
                <c:pt idx="34">
                  <c:v>12745</c:v>
                </c:pt>
                <c:pt idx="35">
                  <c:v>12897</c:v>
                </c:pt>
                <c:pt idx="36">
                  <c:v>12960</c:v>
                </c:pt>
                <c:pt idx="37">
                  <c:v>12696</c:v>
                </c:pt>
                <c:pt idx="38">
                  <c:v>12438</c:v>
                </c:pt>
                <c:pt idx="39">
                  <c:v>12288</c:v>
                </c:pt>
                <c:pt idx="40">
                  <c:v>12462</c:v>
                </c:pt>
                <c:pt idx="41">
                  <c:v>13042</c:v>
                </c:pt>
                <c:pt idx="42">
                  <c:v>13457</c:v>
                </c:pt>
                <c:pt idx="43">
                  <c:v>13917</c:v>
                </c:pt>
                <c:pt idx="44">
                  <c:v>14240</c:v>
                </c:pt>
                <c:pt idx="45">
                  <c:v>13861</c:v>
                </c:pt>
                <c:pt idx="46">
                  <c:v>13288</c:v>
                </c:pt>
                <c:pt idx="47">
                  <c:v>12542</c:v>
                </c:pt>
                <c:pt idx="48">
                  <c:v>12066</c:v>
                </c:pt>
                <c:pt idx="49">
                  <c:v>11688</c:v>
                </c:pt>
                <c:pt idx="50">
                  <c:v>11552</c:v>
                </c:pt>
                <c:pt idx="51">
                  <c:v>11442</c:v>
                </c:pt>
                <c:pt idx="52">
                  <c:v>11641</c:v>
                </c:pt>
                <c:pt idx="53">
                  <c:v>12111</c:v>
                </c:pt>
                <c:pt idx="54">
                  <c:v>13113</c:v>
                </c:pt>
                <c:pt idx="55">
                  <c:v>13759</c:v>
                </c:pt>
                <c:pt idx="56">
                  <c:v>13858</c:v>
                </c:pt>
                <c:pt idx="57">
                  <c:v>13382</c:v>
                </c:pt>
                <c:pt idx="58">
                  <c:v>12942</c:v>
                </c:pt>
                <c:pt idx="59">
                  <c:v>12857</c:v>
                </c:pt>
                <c:pt idx="60">
                  <c:v>13041</c:v>
                </c:pt>
                <c:pt idx="61">
                  <c:v>12894</c:v>
                </c:pt>
                <c:pt idx="62">
                  <c:v>12584</c:v>
                </c:pt>
                <c:pt idx="63">
                  <c:v>12569</c:v>
                </c:pt>
                <c:pt idx="64">
                  <c:v>13039</c:v>
                </c:pt>
                <c:pt idx="65">
                  <c:v>13897</c:v>
                </c:pt>
                <c:pt idx="66">
                  <c:v>14376</c:v>
                </c:pt>
                <c:pt idx="67">
                  <c:v>14801</c:v>
                </c:pt>
                <c:pt idx="68">
                  <c:v>14841</c:v>
                </c:pt>
                <c:pt idx="69">
                  <c:v>14121</c:v>
                </c:pt>
                <c:pt idx="70">
                  <c:v>13379</c:v>
                </c:pt>
                <c:pt idx="71">
                  <c:v>12598</c:v>
                </c:pt>
                <c:pt idx="72">
                  <c:v>11979</c:v>
                </c:pt>
                <c:pt idx="73">
                  <c:v>11702</c:v>
                </c:pt>
                <c:pt idx="74">
                  <c:v>11375</c:v>
                </c:pt>
                <c:pt idx="75">
                  <c:v>11302</c:v>
                </c:pt>
                <c:pt idx="76">
                  <c:v>11488</c:v>
                </c:pt>
                <c:pt idx="77">
                  <c:v>11946</c:v>
                </c:pt>
                <c:pt idx="78">
                  <c:v>12708</c:v>
                </c:pt>
                <c:pt idx="79">
                  <c:v>13047</c:v>
                </c:pt>
                <c:pt idx="80">
                  <c:v>13273</c:v>
                </c:pt>
                <c:pt idx="81">
                  <c:v>13099</c:v>
                </c:pt>
                <c:pt idx="82">
                  <c:v>12947</c:v>
                </c:pt>
                <c:pt idx="83">
                  <c:v>13025</c:v>
                </c:pt>
                <c:pt idx="84">
                  <c:v>13393</c:v>
                </c:pt>
                <c:pt idx="85">
                  <c:v>13360</c:v>
                </c:pt>
                <c:pt idx="86">
                  <c:v>13138</c:v>
                </c:pt>
                <c:pt idx="87">
                  <c:v>13092</c:v>
                </c:pt>
                <c:pt idx="88">
                  <c:v>13580</c:v>
                </c:pt>
                <c:pt idx="89">
                  <c:v>14478</c:v>
                </c:pt>
                <c:pt idx="90">
                  <c:v>14807</c:v>
                </c:pt>
                <c:pt idx="91">
                  <c:v>14716</c:v>
                </c:pt>
                <c:pt idx="92">
                  <c:v>14591</c:v>
                </c:pt>
                <c:pt idx="93">
                  <c:v>14064</c:v>
                </c:pt>
                <c:pt idx="94">
                  <c:v>13201</c:v>
                </c:pt>
                <c:pt idx="95">
                  <c:v>12481</c:v>
                </c:pt>
                <c:pt idx="96">
                  <c:v>11875</c:v>
                </c:pt>
                <c:pt idx="97">
                  <c:v>11579</c:v>
                </c:pt>
                <c:pt idx="98">
                  <c:v>11418</c:v>
                </c:pt>
                <c:pt idx="99">
                  <c:v>11319</c:v>
                </c:pt>
                <c:pt idx="100">
                  <c:v>11283</c:v>
                </c:pt>
                <c:pt idx="101">
                  <c:v>11427</c:v>
                </c:pt>
                <c:pt idx="102">
                  <c:v>12420</c:v>
                </c:pt>
                <c:pt idx="103">
                  <c:v>13404</c:v>
                </c:pt>
                <c:pt idx="104">
                  <c:v>13941</c:v>
                </c:pt>
                <c:pt idx="105">
                  <c:v>14188</c:v>
                </c:pt>
                <c:pt idx="106">
                  <c:v>13860</c:v>
                </c:pt>
                <c:pt idx="107">
                  <c:v>13863</c:v>
                </c:pt>
                <c:pt idx="108">
                  <c:v>13814</c:v>
                </c:pt>
                <c:pt idx="109">
                  <c:v>13347</c:v>
                </c:pt>
                <c:pt idx="110">
                  <c:v>13024</c:v>
                </c:pt>
                <c:pt idx="111">
                  <c:v>12786</c:v>
                </c:pt>
                <c:pt idx="112">
                  <c:v>13034</c:v>
                </c:pt>
                <c:pt idx="113">
                  <c:v>13762</c:v>
                </c:pt>
                <c:pt idx="114">
                  <c:v>13952</c:v>
                </c:pt>
                <c:pt idx="115">
                  <c:v>14452</c:v>
                </c:pt>
                <c:pt idx="116">
                  <c:v>14550</c:v>
                </c:pt>
                <c:pt idx="117">
                  <c:v>13994</c:v>
                </c:pt>
                <c:pt idx="118">
                  <c:v>13205</c:v>
                </c:pt>
                <c:pt idx="119">
                  <c:v>12368</c:v>
                </c:pt>
                <c:pt idx="120">
                  <c:v>11811</c:v>
                </c:pt>
                <c:pt idx="121">
                  <c:v>11457</c:v>
                </c:pt>
                <c:pt idx="122">
                  <c:v>11197</c:v>
                </c:pt>
                <c:pt idx="123">
                  <c:v>11054</c:v>
                </c:pt>
                <c:pt idx="124">
                  <c:v>10978</c:v>
                </c:pt>
                <c:pt idx="125">
                  <c:v>11400</c:v>
                </c:pt>
                <c:pt idx="126">
                  <c:v>12383</c:v>
                </c:pt>
                <c:pt idx="127">
                  <c:v>13196</c:v>
                </c:pt>
                <c:pt idx="128">
                  <c:v>13772</c:v>
                </c:pt>
                <c:pt idx="129">
                  <c:v>13745</c:v>
                </c:pt>
                <c:pt idx="130">
                  <c:v>13207</c:v>
                </c:pt>
                <c:pt idx="131">
                  <c:v>13152</c:v>
                </c:pt>
                <c:pt idx="132">
                  <c:v>13294</c:v>
                </c:pt>
                <c:pt idx="133">
                  <c:v>13146</c:v>
                </c:pt>
                <c:pt idx="134">
                  <c:v>13069</c:v>
                </c:pt>
                <c:pt idx="135">
                  <c:v>12873</c:v>
                </c:pt>
                <c:pt idx="136">
                  <c:v>13163</c:v>
                </c:pt>
                <c:pt idx="137">
                  <c:v>13609</c:v>
                </c:pt>
                <c:pt idx="138">
                  <c:v>13884</c:v>
                </c:pt>
                <c:pt idx="139">
                  <c:v>14210</c:v>
                </c:pt>
                <c:pt idx="140">
                  <c:v>14454</c:v>
                </c:pt>
                <c:pt idx="141">
                  <c:v>13996</c:v>
                </c:pt>
                <c:pt idx="142">
                  <c:v>13308</c:v>
                </c:pt>
                <c:pt idx="143">
                  <c:v>12541</c:v>
                </c:pt>
                <c:pt idx="144">
                  <c:v>11968</c:v>
                </c:pt>
                <c:pt idx="145">
                  <c:v>11535</c:v>
                </c:pt>
                <c:pt idx="146">
                  <c:v>11278</c:v>
                </c:pt>
                <c:pt idx="147">
                  <c:v>11127</c:v>
                </c:pt>
                <c:pt idx="148">
                  <c:v>11095</c:v>
                </c:pt>
                <c:pt idx="149">
                  <c:v>11241</c:v>
                </c:pt>
                <c:pt idx="150">
                  <c:v>11537</c:v>
                </c:pt>
                <c:pt idx="151">
                  <c:v>11925</c:v>
                </c:pt>
                <c:pt idx="152">
                  <c:v>12287</c:v>
                </c:pt>
                <c:pt idx="153">
                  <c:v>12309</c:v>
                </c:pt>
                <c:pt idx="154">
                  <c:v>12192</c:v>
                </c:pt>
                <c:pt idx="155">
                  <c:v>11989</c:v>
                </c:pt>
                <c:pt idx="156">
                  <c:v>12029</c:v>
                </c:pt>
                <c:pt idx="157">
                  <c:v>11835</c:v>
                </c:pt>
                <c:pt idx="158">
                  <c:v>11754</c:v>
                </c:pt>
                <c:pt idx="159">
                  <c:v>11842</c:v>
                </c:pt>
                <c:pt idx="160">
                  <c:v>12350</c:v>
                </c:pt>
                <c:pt idx="161">
                  <c:v>12981</c:v>
                </c:pt>
                <c:pt idx="162">
                  <c:v>13354</c:v>
                </c:pt>
                <c:pt idx="163">
                  <c:v>13709</c:v>
                </c:pt>
                <c:pt idx="164">
                  <c:v>14174</c:v>
                </c:pt>
                <c:pt idx="165">
                  <c:v>13900</c:v>
                </c:pt>
                <c:pt idx="166">
                  <c:v>13228</c:v>
                </c:pt>
                <c:pt idx="167">
                  <c:v>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12111</c:v>
                </c:pt>
                <c:pt idx="1">
                  <c:v>11746</c:v>
                </c:pt>
                <c:pt idx="2">
                  <c:v>11564</c:v>
                </c:pt>
                <c:pt idx="3">
                  <c:v>11367</c:v>
                </c:pt>
                <c:pt idx="4">
                  <c:v>11379</c:v>
                </c:pt>
                <c:pt idx="5">
                  <c:v>11603</c:v>
                </c:pt>
                <c:pt idx="6">
                  <c:v>12008</c:v>
                </c:pt>
                <c:pt idx="7">
                  <c:v>12312</c:v>
                </c:pt>
                <c:pt idx="8">
                  <c:v>12488</c:v>
                </c:pt>
                <c:pt idx="9">
                  <c:v>12557</c:v>
                </c:pt>
                <c:pt idx="10">
                  <c:v>12598</c:v>
                </c:pt>
                <c:pt idx="11">
                  <c:v>12541</c:v>
                </c:pt>
                <c:pt idx="12">
                  <c:v>12747</c:v>
                </c:pt>
                <c:pt idx="13">
                  <c:v>12581</c:v>
                </c:pt>
                <c:pt idx="14">
                  <c:v>12491</c:v>
                </c:pt>
                <c:pt idx="15">
                  <c:v>12745</c:v>
                </c:pt>
                <c:pt idx="16">
                  <c:v>13023</c:v>
                </c:pt>
                <c:pt idx="17">
                  <c:v>13785</c:v>
                </c:pt>
                <c:pt idx="18">
                  <c:v>13998</c:v>
                </c:pt>
                <c:pt idx="19">
                  <c:v>14126</c:v>
                </c:pt>
                <c:pt idx="20">
                  <c:v>14189</c:v>
                </c:pt>
                <c:pt idx="21">
                  <c:v>13495</c:v>
                </c:pt>
                <c:pt idx="22">
                  <c:v>13004</c:v>
                </c:pt>
                <c:pt idx="23">
                  <c:v>12137</c:v>
                </c:pt>
                <c:pt idx="24">
                  <c:v>11531</c:v>
                </c:pt>
                <c:pt idx="25">
                  <c:v>11084</c:v>
                </c:pt>
                <c:pt idx="26">
                  <c:v>10847</c:v>
                </c:pt>
                <c:pt idx="27">
                  <c:v>10711</c:v>
                </c:pt>
                <c:pt idx="28">
                  <c:v>10768</c:v>
                </c:pt>
                <c:pt idx="29">
                  <c:v>10989</c:v>
                </c:pt>
                <c:pt idx="30">
                  <c:v>11318</c:v>
                </c:pt>
                <c:pt idx="31">
                  <c:v>11749</c:v>
                </c:pt>
                <c:pt idx="32">
                  <c:v>12225</c:v>
                </c:pt>
                <c:pt idx="33">
                  <c:v>12532</c:v>
                </c:pt>
                <c:pt idx="34">
                  <c:v>12745</c:v>
                </c:pt>
                <c:pt idx="35">
                  <c:v>12897</c:v>
                </c:pt>
                <c:pt idx="36">
                  <c:v>12960</c:v>
                </c:pt>
                <c:pt idx="37">
                  <c:v>12696</c:v>
                </c:pt>
                <c:pt idx="38">
                  <c:v>12438</c:v>
                </c:pt>
                <c:pt idx="39">
                  <c:v>12288</c:v>
                </c:pt>
                <c:pt idx="40">
                  <c:v>12462</c:v>
                </c:pt>
                <c:pt idx="41">
                  <c:v>13042</c:v>
                </c:pt>
                <c:pt idx="42">
                  <c:v>13457</c:v>
                </c:pt>
                <c:pt idx="43">
                  <c:v>13917</c:v>
                </c:pt>
                <c:pt idx="44">
                  <c:v>14240</c:v>
                </c:pt>
                <c:pt idx="45">
                  <c:v>13861</c:v>
                </c:pt>
                <c:pt idx="46">
                  <c:v>13288</c:v>
                </c:pt>
                <c:pt idx="47">
                  <c:v>12542</c:v>
                </c:pt>
                <c:pt idx="48">
                  <c:v>12066</c:v>
                </c:pt>
                <c:pt idx="49">
                  <c:v>11688</c:v>
                </c:pt>
                <c:pt idx="50">
                  <c:v>11552</c:v>
                </c:pt>
                <c:pt idx="51">
                  <c:v>11442</c:v>
                </c:pt>
                <c:pt idx="52">
                  <c:v>11641</c:v>
                </c:pt>
                <c:pt idx="53">
                  <c:v>12111</c:v>
                </c:pt>
                <c:pt idx="54">
                  <c:v>13113</c:v>
                </c:pt>
                <c:pt idx="55">
                  <c:v>13759</c:v>
                </c:pt>
                <c:pt idx="56">
                  <c:v>13858</c:v>
                </c:pt>
                <c:pt idx="57">
                  <c:v>13382</c:v>
                </c:pt>
                <c:pt idx="58">
                  <c:v>12942</c:v>
                </c:pt>
                <c:pt idx="59">
                  <c:v>12857</c:v>
                </c:pt>
                <c:pt idx="60">
                  <c:v>13041</c:v>
                </c:pt>
                <c:pt idx="61">
                  <c:v>12894</c:v>
                </c:pt>
                <c:pt idx="62">
                  <c:v>12584</c:v>
                </c:pt>
                <c:pt idx="63">
                  <c:v>12569</c:v>
                </c:pt>
                <c:pt idx="64">
                  <c:v>13039</c:v>
                </c:pt>
                <c:pt idx="65">
                  <c:v>13897</c:v>
                </c:pt>
                <c:pt idx="66">
                  <c:v>14376</c:v>
                </c:pt>
                <c:pt idx="67">
                  <c:v>14801</c:v>
                </c:pt>
                <c:pt idx="68">
                  <c:v>14841</c:v>
                </c:pt>
                <c:pt idx="69">
                  <c:v>14121</c:v>
                </c:pt>
                <c:pt idx="70">
                  <c:v>13379</c:v>
                </c:pt>
                <c:pt idx="71">
                  <c:v>12598</c:v>
                </c:pt>
                <c:pt idx="72">
                  <c:v>11979</c:v>
                </c:pt>
                <c:pt idx="73">
                  <c:v>11702</c:v>
                </c:pt>
                <c:pt idx="74">
                  <c:v>11375</c:v>
                </c:pt>
                <c:pt idx="75">
                  <c:v>11302</c:v>
                </c:pt>
                <c:pt idx="76">
                  <c:v>11488</c:v>
                </c:pt>
                <c:pt idx="77">
                  <c:v>11946</c:v>
                </c:pt>
                <c:pt idx="78">
                  <c:v>12708</c:v>
                </c:pt>
                <c:pt idx="79">
                  <c:v>13047</c:v>
                </c:pt>
                <c:pt idx="80">
                  <c:v>13273</c:v>
                </c:pt>
                <c:pt idx="81">
                  <c:v>13099</c:v>
                </c:pt>
                <c:pt idx="82">
                  <c:v>12947</c:v>
                </c:pt>
                <c:pt idx="83">
                  <c:v>13025</c:v>
                </c:pt>
                <c:pt idx="84">
                  <c:v>13393</c:v>
                </c:pt>
                <c:pt idx="85">
                  <c:v>13360</c:v>
                </c:pt>
                <c:pt idx="86">
                  <c:v>13138</c:v>
                </c:pt>
                <c:pt idx="87">
                  <c:v>13092</c:v>
                </c:pt>
                <c:pt idx="88">
                  <c:v>13580</c:v>
                </c:pt>
                <c:pt idx="89">
                  <c:v>14478</c:v>
                </c:pt>
                <c:pt idx="90">
                  <c:v>14807</c:v>
                </c:pt>
                <c:pt idx="91">
                  <c:v>14716</c:v>
                </c:pt>
                <c:pt idx="92">
                  <c:v>14591</c:v>
                </c:pt>
                <c:pt idx="93">
                  <c:v>14064</c:v>
                </c:pt>
                <c:pt idx="94">
                  <c:v>13201</c:v>
                </c:pt>
                <c:pt idx="95">
                  <c:v>12481</c:v>
                </c:pt>
                <c:pt idx="96">
                  <c:v>11875</c:v>
                </c:pt>
                <c:pt idx="97">
                  <c:v>11579</c:v>
                </c:pt>
                <c:pt idx="98">
                  <c:v>11418</c:v>
                </c:pt>
                <c:pt idx="99">
                  <c:v>11319</c:v>
                </c:pt>
                <c:pt idx="100">
                  <c:v>11283</c:v>
                </c:pt>
                <c:pt idx="101">
                  <c:v>11427</c:v>
                </c:pt>
                <c:pt idx="102">
                  <c:v>12420</c:v>
                </c:pt>
                <c:pt idx="103">
                  <c:v>13404</c:v>
                </c:pt>
                <c:pt idx="104">
                  <c:v>13941</c:v>
                </c:pt>
                <c:pt idx="105">
                  <c:v>14188</c:v>
                </c:pt>
                <c:pt idx="106">
                  <c:v>13860</c:v>
                </c:pt>
                <c:pt idx="107">
                  <c:v>13863</c:v>
                </c:pt>
                <c:pt idx="108">
                  <c:v>13814</c:v>
                </c:pt>
                <c:pt idx="109">
                  <c:v>13347</c:v>
                </c:pt>
                <c:pt idx="110">
                  <c:v>13024</c:v>
                </c:pt>
                <c:pt idx="111">
                  <c:v>12786</c:v>
                </c:pt>
                <c:pt idx="112">
                  <c:v>13034</c:v>
                </c:pt>
                <c:pt idx="113">
                  <c:v>13762</c:v>
                </c:pt>
                <c:pt idx="114">
                  <c:v>13952</c:v>
                </c:pt>
                <c:pt idx="115">
                  <c:v>14452</c:v>
                </c:pt>
                <c:pt idx="116">
                  <c:v>14550</c:v>
                </c:pt>
                <c:pt idx="117">
                  <c:v>13994</c:v>
                </c:pt>
                <c:pt idx="118">
                  <c:v>13205</c:v>
                </c:pt>
                <c:pt idx="119">
                  <c:v>12368</c:v>
                </c:pt>
                <c:pt idx="120">
                  <c:v>11811</c:v>
                </c:pt>
                <c:pt idx="121">
                  <c:v>11457</c:v>
                </c:pt>
                <c:pt idx="122">
                  <c:v>11197</c:v>
                </c:pt>
                <c:pt idx="123">
                  <c:v>11054</c:v>
                </c:pt>
                <c:pt idx="124">
                  <c:v>10978</c:v>
                </c:pt>
                <c:pt idx="125">
                  <c:v>11400</c:v>
                </c:pt>
                <c:pt idx="126">
                  <c:v>12383</c:v>
                </c:pt>
                <c:pt idx="127">
                  <c:v>13196</c:v>
                </c:pt>
                <c:pt idx="128">
                  <c:v>13772</c:v>
                </c:pt>
                <c:pt idx="129">
                  <c:v>13745</c:v>
                </c:pt>
                <c:pt idx="130">
                  <c:v>13207</c:v>
                </c:pt>
                <c:pt idx="131">
                  <c:v>13152</c:v>
                </c:pt>
                <c:pt idx="132">
                  <c:v>13294</c:v>
                </c:pt>
                <c:pt idx="133">
                  <c:v>13146</c:v>
                </c:pt>
                <c:pt idx="134">
                  <c:v>13069</c:v>
                </c:pt>
                <c:pt idx="135">
                  <c:v>12873</c:v>
                </c:pt>
                <c:pt idx="136">
                  <c:v>13163</c:v>
                </c:pt>
                <c:pt idx="137">
                  <c:v>13609</c:v>
                </c:pt>
                <c:pt idx="138">
                  <c:v>13884</c:v>
                </c:pt>
                <c:pt idx="139">
                  <c:v>14210</c:v>
                </c:pt>
                <c:pt idx="140">
                  <c:v>14454</c:v>
                </c:pt>
                <c:pt idx="141">
                  <c:v>13996</c:v>
                </c:pt>
                <c:pt idx="142">
                  <c:v>13308</c:v>
                </c:pt>
                <c:pt idx="143">
                  <c:v>12541</c:v>
                </c:pt>
                <c:pt idx="144">
                  <c:v>11968</c:v>
                </c:pt>
                <c:pt idx="145">
                  <c:v>11535</c:v>
                </c:pt>
                <c:pt idx="146">
                  <c:v>11278</c:v>
                </c:pt>
                <c:pt idx="147">
                  <c:v>11127</c:v>
                </c:pt>
                <c:pt idx="148">
                  <c:v>11095</c:v>
                </c:pt>
                <c:pt idx="149">
                  <c:v>11241</c:v>
                </c:pt>
                <c:pt idx="150">
                  <c:v>11537</c:v>
                </c:pt>
                <c:pt idx="151">
                  <c:v>11925</c:v>
                </c:pt>
                <c:pt idx="152">
                  <c:v>12287</c:v>
                </c:pt>
                <c:pt idx="153">
                  <c:v>12309</c:v>
                </c:pt>
                <c:pt idx="154">
                  <c:v>12192</c:v>
                </c:pt>
                <c:pt idx="155">
                  <c:v>11989</c:v>
                </c:pt>
                <c:pt idx="156">
                  <c:v>12029</c:v>
                </c:pt>
                <c:pt idx="157">
                  <c:v>11835</c:v>
                </c:pt>
                <c:pt idx="158">
                  <c:v>11754</c:v>
                </c:pt>
                <c:pt idx="159">
                  <c:v>11842</c:v>
                </c:pt>
                <c:pt idx="160">
                  <c:v>12350</c:v>
                </c:pt>
                <c:pt idx="161">
                  <c:v>12981</c:v>
                </c:pt>
                <c:pt idx="162">
                  <c:v>13354</c:v>
                </c:pt>
                <c:pt idx="163">
                  <c:v>13709</c:v>
                </c:pt>
                <c:pt idx="164">
                  <c:v>14174</c:v>
                </c:pt>
                <c:pt idx="165">
                  <c:v>13900</c:v>
                </c:pt>
                <c:pt idx="166">
                  <c:v>13228</c:v>
                </c:pt>
                <c:pt idx="167">
                  <c:v>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12111</c:v>
                </c:pt>
                <c:pt idx="1">
                  <c:v>11746</c:v>
                </c:pt>
                <c:pt idx="2">
                  <c:v>11564</c:v>
                </c:pt>
                <c:pt idx="3">
                  <c:v>11367</c:v>
                </c:pt>
                <c:pt idx="4">
                  <c:v>11379</c:v>
                </c:pt>
                <c:pt idx="5">
                  <c:v>11603</c:v>
                </c:pt>
                <c:pt idx="6">
                  <c:v>12008</c:v>
                </c:pt>
                <c:pt idx="7">
                  <c:v>12312</c:v>
                </c:pt>
                <c:pt idx="8">
                  <c:v>12488</c:v>
                </c:pt>
                <c:pt idx="9">
                  <c:v>12557</c:v>
                </c:pt>
                <c:pt idx="10">
                  <c:v>12598</c:v>
                </c:pt>
                <c:pt idx="11">
                  <c:v>12541</c:v>
                </c:pt>
                <c:pt idx="12">
                  <c:v>12747</c:v>
                </c:pt>
                <c:pt idx="13">
                  <c:v>12581</c:v>
                </c:pt>
                <c:pt idx="14">
                  <c:v>12491</c:v>
                </c:pt>
                <c:pt idx="15">
                  <c:v>12745</c:v>
                </c:pt>
                <c:pt idx="16">
                  <c:v>13023</c:v>
                </c:pt>
                <c:pt idx="17">
                  <c:v>13785</c:v>
                </c:pt>
                <c:pt idx="18">
                  <c:v>13998</c:v>
                </c:pt>
                <c:pt idx="19">
                  <c:v>14126</c:v>
                </c:pt>
                <c:pt idx="20">
                  <c:v>14189</c:v>
                </c:pt>
                <c:pt idx="21">
                  <c:v>13495</c:v>
                </c:pt>
                <c:pt idx="22">
                  <c:v>13004</c:v>
                </c:pt>
                <c:pt idx="23">
                  <c:v>12137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11531</c:v>
                </c:pt>
                <c:pt idx="1">
                  <c:v>11084</c:v>
                </c:pt>
                <c:pt idx="2">
                  <c:v>10847</c:v>
                </c:pt>
                <c:pt idx="3">
                  <c:v>10711</c:v>
                </c:pt>
                <c:pt idx="4">
                  <c:v>10768</c:v>
                </c:pt>
                <c:pt idx="5">
                  <c:v>10989</c:v>
                </c:pt>
                <c:pt idx="6">
                  <c:v>11318</c:v>
                </c:pt>
                <c:pt idx="7">
                  <c:v>11749</c:v>
                </c:pt>
                <c:pt idx="8">
                  <c:v>12225</c:v>
                </c:pt>
                <c:pt idx="9">
                  <c:v>12532</c:v>
                </c:pt>
                <c:pt idx="10">
                  <c:v>12745</c:v>
                </c:pt>
                <c:pt idx="11">
                  <c:v>12897</c:v>
                </c:pt>
                <c:pt idx="12">
                  <c:v>12960</c:v>
                </c:pt>
                <c:pt idx="13">
                  <c:v>12696</c:v>
                </c:pt>
                <c:pt idx="14">
                  <c:v>12438</c:v>
                </c:pt>
                <c:pt idx="15">
                  <c:v>12288</c:v>
                </c:pt>
                <c:pt idx="16">
                  <c:v>12462</c:v>
                </c:pt>
                <c:pt idx="17">
                  <c:v>13042</c:v>
                </c:pt>
                <c:pt idx="18">
                  <c:v>13457</c:v>
                </c:pt>
                <c:pt idx="19">
                  <c:v>13917</c:v>
                </c:pt>
                <c:pt idx="20">
                  <c:v>14240</c:v>
                </c:pt>
                <c:pt idx="21">
                  <c:v>13861</c:v>
                </c:pt>
                <c:pt idx="22">
                  <c:v>13288</c:v>
                </c:pt>
                <c:pt idx="23">
                  <c:v>12542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12066</c:v>
                </c:pt>
                <c:pt idx="1">
                  <c:v>11688</c:v>
                </c:pt>
                <c:pt idx="2">
                  <c:v>11552</c:v>
                </c:pt>
                <c:pt idx="3">
                  <c:v>11442</c:v>
                </c:pt>
                <c:pt idx="4">
                  <c:v>11641</c:v>
                </c:pt>
                <c:pt idx="5">
                  <c:v>12111</c:v>
                </c:pt>
                <c:pt idx="6">
                  <c:v>13113</c:v>
                </c:pt>
                <c:pt idx="7">
                  <c:v>13759</c:v>
                </c:pt>
                <c:pt idx="8">
                  <c:v>13858</c:v>
                </c:pt>
                <c:pt idx="9">
                  <c:v>13382</c:v>
                </c:pt>
                <c:pt idx="10">
                  <c:v>12942</c:v>
                </c:pt>
                <c:pt idx="11">
                  <c:v>12857</c:v>
                </c:pt>
                <c:pt idx="12">
                  <c:v>13041</c:v>
                </c:pt>
                <c:pt idx="13">
                  <c:v>12894</c:v>
                </c:pt>
                <c:pt idx="14">
                  <c:v>12584</c:v>
                </c:pt>
                <c:pt idx="15">
                  <c:v>12569</c:v>
                </c:pt>
                <c:pt idx="16">
                  <c:v>13039</c:v>
                </c:pt>
                <c:pt idx="17">
                  <c:v>13897</c:v>
                </c:pt>
                <c:pt idx="18">
                  <c:v>14376</c:v>
                </c:pt>
                <c:pt idx="19">
                  <c:v>14801</c:v>
                </c:pt>
                <c:pt idx="20">
                  <c:v>14841</c:v>
                </c:pt>
                <c:pt idx="21">
                  <c:v>14121</c:v>
                </c:pt>
                <c:pt idx="22">
                  <c:v>13379</c:v>
                </c:pt>
                <c:pt idx="23">
                  <c:v>12598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11979</c:v>
                </c:pt>
                <c:pt idx="1">
                  <c:v>11702</c:v>
                </c:pt>
                <c:pt idx="2">
                  <c:v>11375</c:v>
                </c:pt>
                <c:pt idx="3">
                  <c:v>11302</c:v>
                </c:pt>
                <c:pt idx="4">
                  <c:v>11488</c:v>
                </c:pt>
                <c:pt idx="5">
                  <c:v>11946</c:v>
                </c:pt>
                <c:pt idx="6">
                  <c:v>12708</c:v>
                </c:pt>
                <c:pt idx="7">
                  <c:v>13047</c:v>
                </c:pt>
                <c:pt idx="8">
                  <c:v>13273</c:v>
                </c:pt>
                <c:pt idx="9">
                  <c:v>13099</c:v>
                </c:pt>
                <c:pt idx="10">
                  <c:v>12947</c:v>
                </c:pt>
                <c:pt idx="11">
                  <c:v>13025</c:v>
                </c:pt>
                <c:pt idx="12">
                  <c:v>13393</c:v>
                </c:pt>
                <c:pt idx="13">
                  <c:v>13360</c:v>
                </c:pt>
                <c:pt idx="14">
                  <c:v>13138</c:v>
                </c:pt>
                <c:pt idx="15">
                  <c:v>13092</c:v>
                </c:pt>
                <c:pt idx="16">
                  <c:v>13580</c:v>
                </c:pt>
                <c:pt idx="17">
                  <c:v>14478</c:v>
                </c:pt>
                <c:pt idx="18">
                  <c:v>14807</c:v>
                </c:pt>
                <c:pt idx="19">
                  <c:v>14716</c:v>
                </c:pt>
                <c:pt idx="20">
                  <c:v>14591</c:v>
                </c:pt>
                <c:pt idx="21">
                  <c:v>14064</c:v>
                </c:pt>
                <c:pt idx="22">
                  <c:v>13201</c:v>
                </c:pt>
                <c:pt idx="23">
                  <c:v>12481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11875</c:v>
                </c:pt>
                <c:pt idx="1">
                  <c:v>11579</c:v>
                </c:pt>
                <c:pt idx="2">
                  <c:v>11418</c:v>
                </c:pt>
                <c:pt idx="3">
                  <c:v>11319</c:v>
                </c:pt>
                <c:pt idx="4">
                  <c:v>11283</c:v>
                </c:pt>
                <c:pt idx="5">
                  <c:v>11427</c:v>
                </c:pt>
                <c:pt idx="6">
                  <c:v>12420</c:v>
                </c:pt>
                <c:pt idx="7">
                  <c:v>13404</c:v>
                </c:pt>
                <c:pt idx="8">
                  <c:v>13941</c:v>
                </c:pt>
                <c:pt idx="9">
                  <c:v>14188</c:v>
                </c:pt>
                <c:pt idx="10">
                  <c:v>13860</c:v>
                </c:pt>
                <c:pt idx="11">
                  <c:v>13863</c:v>
                </c:pt>
                <c:pt idx="12">
                  <c:v>13814</c:v>
                </c:pt>
                <c:pt idx="13">
                  <c:v>13347</c:v>
                </c:pt>
                <c:pt idx="14">
                  <c:v>13024</c:v>
                </c:pt>
                <c:pt idx="15">
                  <c:v>12786</c:v>
                </c:pt>
                <c:pt idx="16">
                  <c:v>13034</c:v>
                </c:pt>
                <c:pt idx="17">
                  <c:v>13762</c:v>
                </c:pt>
                <c:pt idx="18">
                  <c:v>13952</c:v>
                </c:pt>
                <c:pt idx="19">
                  <c:v>14452</c:v>
                </c:pt>
                <c:pt idx="20">
                  <c:v>14550</c:v>
                </c:pt>
                <c:pt idx="21">
                  <c:v>13994</c:v>
                </c:pt>
                <c:pt idx="22">
                  <c:v>13205</c:v>
                </c:pt>
                <c:pt idx="23">
                  <c:v>12368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11811</c:v>
                </c:pt>
                <c:pt idx="1">
                  <c:v>11457</c:v>
                </c:pt>
                <c:pt idx="2">
                  <c:v>11197</c:v>
                </c:pt>
                <c:pt idx="3">
                  <c:v>11054</c:v>
                </c:pt>
                <c:pt idx="4">
                  <c:v>10978</c:v>
                </c:pt>
                <c:pt idx="5">
                  <c:v>11400</c:v>
                </c:pt>
                <c:pt idx="6">
                  <c:v>12383</c:v>
                </c:pt>
                <c:pt idx="7">
                  <c:v>13196</c:v>
                </c:pt>
                <c:pt idx="8">
                  <c:v>13772</c:v>
                </c:pt>
                <c:pt idx="9">
                  <c:v>13745</c:v>
                </c:pt>
                <c:pt idx="10">
                  <c:v>13207</c:v>
                </c:pt>
                <c:pt idx="11">
                  <c:v>13152</c:v>
                </c:pt>
                <c:pt idx="12">
                  <c:v>13294</c:v>
                </c:pt>
                <c:pt idx="13">
                  <c:v>13146</c:v>
                </c:pt>
                <c:pt idx="14">
                  <c:v>13069</c:v>
                </c:pt>
                <c:pt idx="15">
                  <c:v>12873</c:v>
                </c:pt>
                <c:pt idx="16">
                  <c:v>13163</c:v>
                </c:pt>
                <c:pt idx="17">
                  <c:v>13609</c:v>
                </c:pt>
                <c:pt idx="18">
                  <c:v>13884</c:v>
                </c:pt>
                <c:pt idx="19">
                  <c:v>14210</c:v>
                </c:pt>
                <c:pt idx="20">
                  <c:v>14454</c:v>
                </c:pt>
                <c:pt idx="21">
                  <c:v>13996</c:v>
                </c:pt>
                <c:pt idx="22">
                  <c:v>13308</c:v>
                </c:pt>
                <c:pt idx="23">
                  <c:v>12541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topLeftCell="A154" workbookViewId="0">
      <selection activeCell="A92" sqref="A92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27</v>
      </c>
      <c r="B6" s="28" t="s">
        <v>23</v>
      </c>
      <c r="D6" s="23" t="s">
        <v>1</v>
      </c>
      <c r="E6" s="21" t="s">
        <v>15</v>
      </c>
      <c r="G6" s="21" t="s">
        <v>20</v>
      </c>
      <c r="H6" s="22" t="s">
        <v>19</v>
      </c>
      <c r="I6" s="22" t="s">
        <v>18</v>
      </c>
      <c r="J6" s="22" t="s">
        <v>17</v>
      </c>
      <c r="K6" s="22" t="s">
        <v>22</v>
      </c>
      <c r="M6" s="31" t="s">
        <v>24</v>
      </c>
      <c r="N6" s="31" t="s">
        <v>25</v>
      </c>
      <c r="O6" s="31" t="s">
        <v>26</v>
      </c>
    </row>
    <row r="7" spans="1:15" x14ac:dyDescent="0.25">
      <c r="A7" s="19" t="str">
        <f>CONCATENATE("4/4 ","0:00")</f>
        <v>4/4 0:00</v>
      </c>
      <c r="B7" s="29">
        <v>0</v>
      </c>
      <c r="D7" s="2">
        <v>43925</v>
      </c>
      <c r="E7" s="1">
        <v>12111</v>
      </c>
      <c r="G7" s="20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9">
        <v>0</v>
      </c>
      <c r="N7" s="30">
        <f>AVERAGE(E7,E31,E55,E79,E103,E127,E151)</f>
        <v>11905.857142857143</v>
      </c>
      <c r="O7" s="30">
        <f>AVERAGE(G7,G31,G55,G79,G103,G127,G151)</f>
        <v>13126.928571428571</v>
      </c>
    </row>
    <row r="8" spans="1:15" x14ac:dyDescent="0.25">
      <c r="A8" s="19" t="str">
        <f>CONCATENATE("4/4 ","1:00")</f>
        <v>4/4 1:00</v>
      </c>
      <c r="B8" s="29">
        <f>B7+1/24</f>
        <v>4.1666666666666664E-2</v>
      </c>
      <c r="D8" s="2">
        <f>D7+1/24</f>
        <v>43925.041666666664</v>
      </c>
      <c r="E8" s="1">
        <v>11746</v>
      </c>
      <c r="G8" s="20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9">
        <f t="shared" ref="M8:M30" si="1">M7+1/24</f>
        <v>4.1666666666666664E-2</v>
      </c>
      <c r="N8" s="30">
        <f>AVERAGE(E8,E32,E56,E80,E104,E128,E152)</f>
        <v>11541.571428571429</v>
      </c>
      <c r="O8" s="30">
        <f t="shared" ref="O8:O30" si="2">AVERAGE(G8,G32,G56,G80,G104,G128,G152)</f>
        <v>12944.178571428571</v>
      </c>
    </row>
    <row r="9" spans="1:15" x14ac:dyDescent="0.25">
      <c r="A9" s="19" t="str">
        <f>CONCATENATE("4/4 ","2:00")</f>
        <v>4/4 2:00</v>
      </c>
      <c r="B9" s="29">
        <f t="shared" ref="B9:B72" si="3">B8+1/24</f>
        <v>8.3333333333333329E-2</v>
      </c>
      <c r="D9" s="2">
        <f t="shared" ref="D9:D72" si="4">D8+1/24</f>
        <v>43925.083333333328</v>
      </c>
      <c r="E9" s="1">
        <v>11564</v>
      </c>
      <c r="G9" s="20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9">
        <f t="shared" si="1"/>
        <v>8.3333333333333329E-2</v>
      </c>
      <c r="N9" s="30">
        <f t="shared" ref="N9:N30" si="5">AVERAGE(E9,E33,E57,E81,E105,E129,E153)</f>
        <v>11318.714285714286</v>
      </c>
      <c r="O9" s="30">
        <f t="shared" si="2"/>
        <v>12868.75</v>
      </c>
    </row>
    <row r="10" spans="1:15" x14ac:dyDescent="0.25">
      <c r="A10" s="19" t="str">
        <f>CONCATENATE("4/4 ","3:00")</f>
        <v>4/4 3:00</v>
      </c>
      <c r="B10" s="29">
        <f t="shared" si="3"/>
        <v>0.125</v>
      </c>
      <c r="D10" s="2">
        <f t="shared" si="4"/>
        <v>43925.124999999993</v>
      </c>
      <c r="E10" s="1">
        <v>11367</v>
      </c>
      <c r="G10" s="20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9">
        <f t="shared" si="1"/>
        <v>0.125</v>
      </c>
      <c r="N10" s="30">
        <f t="shared" si="5"/>
        <v>11188.857142857143</v>
      </c>
      <c r="O10" s="30">
        <f t="shared" si="2"/>
        <v>12953.321428571429</v>
      </c>
    </row>
    <row r="11" spans="1:15" x14ac:dyDescent="0.25">
      <c r="A11" s="19" t="str">
        <f>CONCATENATE("4/4 ","4:00")</f>
        <v>4/4 4:00</v>
      </c>
      <c r="B11" s="29">
        <f t="shared" si="3"/>
        <v>0.16666666666666666</v>
      </c>
      <c r="D11" s="2">
        <f t="shared" si="4"/>
        <v>43925.166666666657</v>
      </c>
      <c r="E11" s="1">
        <v>11379</v>
      </c>
      <c r="G11" s="20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9">
        <f t="shared" si="1"/>
        <v>0.16666666666666666</v>
      </c>
      <c r="N11" s="30">
        <f t="shared" si="5"/>
        <v>11233.142857142857</v>
      </c>
      <c r="O11" s="30">
        <f t="shared" si="2"/>
        <v>13470.214285714286</v>
      </c>
    </row>
    <row r="12" spans="1:15" x14ac:dyDescent="0.25">
      <c r="A12" s="19" t="str">
        <f>CONCATENATE("4/4 ","5:00")</f>
        <v>4/4 5:00</v>
      </c>
      <c r="B12" s="29">
        <f t="shared" si="3"/>
        <v>0.20833333333333331</v>
      </c>
      <c r="D12" s="2">
        <f t="shared" si="4"/>
        <v>43925.208333333321</v>
      </c>
      <c r="E12" s="1">
        <v>11603</v>
      </c>
      <c r="G12" s="20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9">
        <f t="shared" si="1"/>
        <v>0.20833333333333331</v>
      </c>
      <c r="N12" s="30">
        <f t="shared" si="5"/>
        <v>11531</v>
      </c>
      <c r="O12" s="30">
        <f t="shared" si="2"/>
        <v>14544.035714285714</v>
      </c>
    </row>
    <row r="13" spans="1:15" x14ac:dyDescent="0.25">
      <c r="A13" s="19" t="str">
        <f>CONCATENATE("4/4 ","6:00")</f>
        <v>4/4 6:00</v>
      </c>
      <c r="B13" s="29">
        <f t="shared" si="3"/>
        <v>0.24999999999999997</v>
      </c>
      <c r="D13" s="2">
        <f t="shared" si="4"/>
        <v>43925.249999999985</v>
      </c>
      <c r="E13" s="1">
        <v>12008</v>
      </c>
      <c r="G13" s="20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9">
        <f t="shared" si="1"/>
        <v>0.24999999999999997</v>
      </c>
      <c r="N13" s="30">
        <f t="shared" si="5"/>
        <v>12212.428571428571</v>
      </c>
      <c r="O13" s="30">
        <f t="shared" si="2"/>
        <v>15533.642857142857</v>
      </c>
    </row>
    <row r="14" spans="1:15" x14ac:dyDescent="0.25">
      <c r="A14" s="19" t="str">
        <f>CONCATENATE("4/4 ","7:00")</f>
        <v>4/4 7:00</v>
      </c>
      <c r="B14" s="29">
        <f t="shared" si="3"/>
        <v>0.29166666666666663</v>
      </c>
      <c r="D14" s="2">
        <f t="shared" si="4"/>
        <v>43925.29166666665</v>
      </c>
      <c r="E14" s="1">
        <v>12312</v>
      </c>
      <c r="G14" s="20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9">
        <f t="shared" si="1"/>
        <v>0.29166666666666663</v>
      </c>
      <c r="N14" s="30">
        <f t="shared" si="5"/>
        <v>12770.285714285714</v>
      </c>
      <c r="O14" s="30">
        <f t="shared" si="2"/>
        <v>15723.285714285714</v>
      </c>
    </row>
    <row r="15" spans="1:15" x14ac:dyDescent="0.25">
      <c r="A15" s="19" t="str">
        <f>CONCATENATE("4/4 ","8:00")</f>
        <v>4/4 8:00</v>
      </c>
      <c r="B15" s="29">
        <f t="shared" si="3"/>
        <v>0.33333333333333331</v>
      </c>
      <c r="D15" s="2">
        <f t="shared" si="4"/>
        <v>43925.333333333314</v>
      </c>
      <c r="E15" s="1">
        <v>12488</v>
      </c>
      <c r="G15" s="20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9">
        <f t="shared" si="1"/>
        <v>0.33333333333333331</v>
      </c>
      <c r="N15" s="30">
        <f t="shared" si="5"/>
        <v>13120.571428571429</v>
      </c>
      <c r="O15" s="30">
        <f t="shared" si="2"/>
        <v>15646.392857142857</v>
      </c>
    </row>
    <row r="16" spans="1:15" x14ac:dyDescent="0.25">
      <c r="A16" s="19" t="str">
        <f>CONCATENATE("4/4 ","9:00")</f>
        <v>4/4 9:00</v>
      </c>
      <c r="B16" s="29">
        <f t="shared" si="3"/>
        <v>0.375</v>
      </c>
      <c r="D16" s="2">
        <f t="shared" si="4"/>
        <v>43925.374999999978</v>
      </c>
      <c r="E16" s="1">
        <v>12557</v>
      </c>
      <c r="G16" s="20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9">
        <f t="shared" si="1"/>
        <v>0.375</v>
      </c>
      <c r="N16" s="30">
        <f t="shared" si="5"/>
        <v>13116</v>
      </c>
      <c r="O16" s="30">
        <f t="shared" si="2"/>
        <v>15545.035714285714</v>
      </c>
    </row>
    <row r="17" spans="1:15" x14ac:dyDescent="0.25">
      <c r="A17" s="19" t="str">
        <f>CONCATENATE("4/4 ","10:00")</f>
        <v>4/4 10:00</v>
      </c>
      <c r="B17" s="29">
        <f t="shared" si="3"/>
        <v>0.41666666666666669</v>
      </c>
      <c r="D17" s="2">
        <f t="shared" si="4"/>
        <v>43925.416666666642</v>
      </c>
      <c r="E17" s="1">
        <v>12598</v>
      </c>
      <c r="G17" s="20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9">
        <f t="shared" si="1"/>
        <v>0.41666666666666669</v>
      </c>
      <c r="N17" s="30">
        <f t="shared" si="5"/>
        <v>12927.285714285714</v>
      </c>
      <c r="O17" s="30">
        <f t="shared" si="2"/>
        <v>15424.821428571429</v>
      </c>
    </row>
    <row r="18" spans="1:15" x14ac:dyDescent="0.25">
      <c r="A18" s="19" t="str">
        <f>CONCATENATE("4/4 ","11:00")</f>
        <v>4/4 11:00</v>
      </c>
      <c r="B18" s="29">
        <f t="shared" si="3"/>
        <v>0.45833333333333337</v>
      </c>
      <c r="D18" s="2">
        <f t="shared" si="4"/>
        <v>43925.458333333307</v>
      </c>
      <c r="E18" s="1">
        <v>12541</v>
      </c>
      <c r="G18" s="20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9">
        <f t="shared" si="1"/>
        <v>0.45833333333333337</v>
      </c>
      <c r="N18" s="30">
        <f t="shared" si="5"/>
        <v>12903.428571428571</v>
      </c>
      <c r="O18" s="30">
        <f t="shared" si="2"/>
        <v>15229.035714285714</v>
      </c>
    </row>
    <row r="19" spans="1:15" x14ac:dyDescent="0.25">
      <c r="A19" s="19" t="str">
        <f>CONCATENATE("4/4 ","12:00")</f>
        <v>4/4 12:00</v>
      </c>
      <c r="B19" s="29">
        <f t="shared" si="3"/>
        <v>0.5</v>
      </c>
      <c r="D19" s="2">
        <f t="shared" si="4"/>
        <v>43925.499999999971</v>
      </c>
      <c r="E19" s="1">
        <v>12747</v>
      </c>
      <c r="G19" s="20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9">
        <f t="shared" si="1"/>
        <v>0.5</v>
      </c>
      <c r="N19" s="30">
        <f t="shared" si="5"/>
        <v>13039.714285714286</v>
      </c>
      <c r="O19" s="30">
        <f t="shared" si="2"/>
        <v>15088.5</v>
      </c>
    </row>
    <row r="20" spans="1:15" x14ac:dyDescent="0.25">
      <c r="A20" s="19" t="str">
        <f>CONCATENATE("4/4 ","13:00")</f>
        <v>4/4 13:00</v>
      </c>
      <c r="B20" s="29">
        <f t="shared" si="3"/>
        <v>0.54166666666666663</v>
      </c>
      <c r="D20" s="2">
        <f t="shared" si="4"/>
        <v>43925.541666666635</v>
      </c>
      <c r="E20" s="1">
        <v>12581</v>
      </c>
      <c r="G20" s="20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9">
        <f t="shared" si="1"/>
        <v>0.54166666666666663</v>
      </c>
      <c r="N20" s="30">
        <f t="shared" si="5"/>
        <v>12837</v>
      </c>
      <c r="O20" s="30">
        <f t="shared" si="2"/>
        <v>14910.714285714286</v>
      </c>
    </row>
    <row r="21" spans="1:15" x14ac:dyDescent="0.25">
      <c r="A21" s="19" t="str">
        <f>CONCATENATE("4/4 ","14:00")</f>
        <v>4/4 14:00</v>
      </c>
      <c r="B21" s="29">
        <f t="shared" si="3"/>
        <v>0.58333333333333326</v>
      </c>
      <c r="D21" s="2">
        <f t="shared" si="4"/>
        <v>43925.583333333299</v>
      </c>
      <c r="E21" s="1">
        <v>12491</v>
      </c>
      <c r="G21" s="20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9">
        <f t="shared" si="1"/>
        <v>0.58333333333333326</v>
      </c>
      <c r="N21" s="30">
        <f t="shared" si="5"/>
        <v>12642.571428571429</v>
      </c>
      <c r="O21" s="30">
        <f t="shared" si="2"/>
        <v>14927.535714285714</v>
      </c>
    </row>
    <row r="22" spans="1:15" x14ac:dyDescent="0.25">
      <c r="A22" s="19" t="str">
        <f>CONCATENATE("4/4 ","15:00")</f>
        <v>4/4 15:00</v>
      </c>
      <c r="B22" s="29">
        <f t="shared" si="3"/>
        <v>0.62499999999999989</v>
      </c>
      <c r="D22" s="2">
        <f t="shared" si="4"/>
        <v>43925.624999999964</v>
      </c>
      <c r="E22" s="1">
        <v>12745</v>
      </c>
      <c r="G22" s="20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9">
        <f t="shared" si="1"/>
        <v>0.62499999999999989</v>
      </c>
      <c r="N22" s="30">
        <f t="shared" si="5"/>
        <v>12599.285714285714</v>
      </c>
      <c r="O22" s="30">
        <f t="shared" si="2"/>
        <v>15220.535714285714</v>
      </c>
    </row>
    <row r="23" spans="1:15" x14ac:dyDescent="0.25">
      <c r="A23" s="19" t="str">
        <f>CONCATENATE("4/4 ","16:00")</f>
        <v>4/4 16:00</v>
      </c>
      <c r="B23" s="29">
        <f t="shared" si="3"/>
        <v>0.66666666666666652</v>
      </c>
      <c r="D23" s="2">
        <f t="shared" si="4"/>
        <v>43925.666666666628</v>
      </c>
      <c r="E23" s="1">
        <v>13023</v>
      </c>
      <c r="G23" s="20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9">
        <f t="shared" si="1"/>
        <v>0.66666666666666652</v>
      </c>
      <c r="N23" s="30">
        <f t="shared" si="5"/>
        <v>12950.142857142857</v>
      </c>
      <c r="O23" s="30">
        <f t="shared" si="2"/>
        <v>15614.214285714286</v>
      </c>
    </row>
    <row r="24" spans="1:15" x14ac:dyDescent="0.25">
      <c r="A24" s="19" t="str">
        <f>CONCATENATE("4/4 ","17:00")</f>
        <v>4/4 17:00</v>
      </c>
      <c r="B24" s="29">
        <f t="shared" si="3"/>
        <v>0.70833333333333315</v>
      </c>
      <c r="D24" s="2">
        <f t="shared" si="4"/>
        <v>43925.708333333292</v>
      </c>
      <c r="E24" s="1">
        <v>13785</v>
      </c>
      <c r="G24" s="20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9">
        <f t="shared" si="1"/>
        <v>0.70833333333333315</v>
      </c>
      <c r="N24" s="30">
        <f t="shared" si="5"/>
        <v>13650.571428571429</v>
      </c>
      <c r="O24" s="30">
        <f t="shared" si="2"/>
        <v>15820.75</v>
      </c>
    </row>
    <row r="25" spans="1:15" x14ac:dyDescent="0.25">
      <c r="A25" s="19" t="str">
        <f>CONCATENATE("4/4 ","18:00")</f>
        <v>4/4 18:00</v>
      </c>
      <c r="B25" s="29">
        <f t="shared" si="3"/>
        <v>0.74999999999999978</v>
      </c>
      <c r="D25" s="2">
        <f t="shared" si="4"/>
        <v>43925.749999999956</v>
      </c>
      <c r="E25" s="1">
        <v>13998</v>
      </c>
      <c r="G25" s="20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9">
        <f t="shared" si="1"/>
        <v>0.74999999999999978</v>
      </c>
      <c r="N25" s="30">
        <f t="shared" si="5"/>
        <v>13975.428571428571</v>
      </c>
      <c r="O25" s="30">
        <f t="shared" si="2"/>
        <v>16240.892857142857</v>
      </c>
    </row>
    <row r="26" spans="1:15" x14ac:dyDescent="0.25">
      <c r="A26" s="19" t="str">
        <f>CONCATENATE("4/4 ","19:00")</f>
        <v>4/4 19:00</v>
      </c>
      <c r="B26" s="29">
        <f t="shared" si="3"/>
        <v>0.79166666666666641</v>
      </c>
      <c r="D26" s="2">
        <f t="shared" si="4"/>
        <v>43925.791666666621</v>
      </c>
      <c r="E26" s="1">
        <v>14126</v>
      </c>
      <c r="G26" s="20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9">
        <f t="shared" si="1"/>
        <v>0.79166666666666641</v>
      </c>
      <c r="N26" s="30">
        <f t="shared" si="5"/>
        <v>14275.857142857143</v>
      </c>
      <c r="O26" s="30">
        <f t="shared" si="2"/>
        <v>16791.821428571428</v>
      </c>
    </row>
    <row r="27" spans="1:15" x14ac:dyDescent="0.25">
      <c r="A27" s="19" t="str">
        <f>CONCATENATE("4/4 ","20:00")</f>
        <v>4/4 20:00</v>
      </c>
      <c r="B27" s="29">
        <f t="shared" si="3"/>
        <v>0.83333333333333304</v>
      </c>
      <c r="D27" s="2">
        <f t="shared" si="4"/>
        <v>43925.833333333285</v>
      </c>
      <c r="E27" s="1">
        <v>14189</v>
      </c>
      <c r="G27" s="20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9">
        <f t="shared" si="1"/>
        <v>0.83333333333333304</v>
      </c>
      <c r="N27" s="30">
        <f t="shared" si="5"/>
        <v>14434.142857142857</v>
      </c>
      <c r="O27" s="30">
        <f t="shared" si="2"/>
        <v>16268.892857142857</v>
      </c>
    </row>
    <row r="28" spans="1:15" x14ac:dyDescent="0.25">
      <c r="A28" s="19" t="str">
        <f>CONCATENATE("4/4 ","21:00")</f>
        <v>4/4 21:00</v>
      </c>
      <c r="B28" s="29">
        <f t="shared" si="3"/>
        <v>0.87499999999999967</v>
      </c>
      <c r="D28" s="2">
        <f t="shared" si="4"/>
        <v>43925.874999999949</v>
      </c>
      <c r="E28" s="1">
        <v>13495</v>
      </c>
      <c r="G28" s="20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9">
        <f t="shared" si="1"/>
        <v>0.87499999999999967</v>
      </c>
      <c r="N28" s="30">
        <f t="shared" si="5"/>
        <v>13918.714285714286</v>
      </c>
      <c r="O28" s="30">
        <f t="shared" si="2"/>
        <v>15318.571428571429</v>
      </c>
    </row>
    <row r="29" spans="1:15" x14ac:dyDescent="0.25">
      <c r="A29" s="19" t="str">
        <f>CONCATENATE("4/4 ","22:00")</f>
        <v>4/4 22:00</v>
      </c>
      <c r="B29" s="29">
        <f>B28+1/24</f>
        <v>0.9166666666666663</v>
      </c>
      <c r="D29" s="2">
        <f t="shared" si="4"/>
        <v>43925.916666666613</v>
      </c>
      <c r="E29" s="1">
        <v>13004</v>
      </c>
      <c r="G29" s="20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9">
        <f t="shared" si="1"/>
        <v>0.9166666666666663</v>
      </c>
      <c r="N29" s="30">
        <f t="shared" si="5"/>
        <v>13230.428571428571</v>
      </c>
      <c r="O29" s="30">
        <f t="shared" si="2"/>
        <v>14243</v>
      </c>
    </row>
    <row r="30" spans="1:15" x14ac:dyDescent="0.25">
      <c r="A30" s="19" t="str">
        <f>CONCATENATE("4/4 ","23:00")</f>
        <v>4/4 23:00</v>
      </c>
      <c r="B30" s="29">
        <f t="shared" si="3"/>
        <v>0.95833333333333293</v>
      </c>
      <c r="D30" s="2">
        <f t="shared" si="4"/>
        <v>43925.958333333278</v>
      </c>
      <c r="E30" s="1">
        <v>12137</v>
      </c>
      <c r="G30" s="20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9">
        <f t="shared" si="1"/>
        <v>0.95833333333333293</v>
      </c>
      <c r="N30" s="30">
        <f t="shared" si="5"/>
        <v>12438.857142857143</v>
      </c>
      <c r="O30" s="30">
        <f t="shared" si="2"/>
        <v>13495.035714285714</v>
      </c>
    </row>
    <row r="31" spans="1:15" x14ac:dyDescent="0.25">
      <c r="A31" s="19" t="str">
        <f>CONCATENATE("4/5 ","0:00")</f>
        <v>4/5 0:00</v>
      </c>
      <c r="B31" s="29">
        <f t="shared" si="3"/>
        <v>0.99999999999999956</v>
      </c>
      <c r="D31" s="5">
        <f t="shared" si="4"/>
        <v>43925.999999999942</v>
      </c>
      <c r="E31" s="6">
        <v>11531</v>
      </c>
      <c r="G31" s="20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9" t="str">
        <f>CONCATENATE("4/5 ","1:00")</f>
        <v>4/5 1:00</v>
      </c>
      <c r="B32" s="29">
        <f t="shared" si="3"/>
        <v>1.0416666666666663</v>
      </c>
      <c r="D32" s="5">
        <f t="shared" si="4"/>
        <v>43926.041666666606</v>
      </c>
      <c r="E32" s="6">
        <v>11084</v>
      </c>
      <c r="G32" s="20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9" t="str">
        <f>CONCATENATE("4/5 ","2:00")</f>
        <v>4/5 2:00</v>
      </c>
      <c r="B33" s="29">
        <f t="shared" si="3"/>
        <v>1.083333333333333</v>
      </c>
      <c r="D33" s="5">
        <f t="shared" si="4"/>
        <v>43926.08333333327</v>
      </c>
      <c r="E33" s="6">
        <v>10847</v>
      </c>
      <c r="G33" s="20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9" t="str">
        <f>CONCATENATE("4/5 ","3:00")</f>
        <v>4/5 3:00</v>
      </c>
      <c r="B34" s="29">
        <f t="shared" si="3"/>
        <v>1.1249999999999998</v>
      </c>
      <c r="D34" s="5">
        <f t="shared" si="4"/>
        <v>43926.124999999935</v>
      </c>
      <c r="E34" s="6">
        <v>10711</v>
      </c>
      <c r="G34" s="20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9" t="str">
        <f>CONCATENATE("4/5 ","4:00")</f>
        <v>4/5 4:00</v>
      </c>
      <c r="B35" s="29">
        <f t="shared" si="3"/>
        <v>1.1666666666666665</v>
      </c>
      <c r="D35" s="5">
        <f t="shared" si="4"/>
        <v>43926.166666666599</v>
      </c>
      <c r="E35" s="6">
        <v>10768</v>
      </c>
      <c r="G35" s="20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9" t="str">
        <f>CONCATENATE("4/5 ","5:00")</f>
        <v>4/5 5:00</v>
      </c>
      <c r="B36" s="29">
        <f t="shared" si="3"/>
        <v>1.2083333333333333</v>
      </c>
      <c r="D36" s="5">
        <f t="shared" si="4"/>
        <v>43926.208333333263</v>
      </c>
      <c r="E36" s="6">
        <v>10989</v>
      </c>
      <c r="G36" s="20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9" t="str">
        <f>CONCATENATE("4/5 ","6:00")</f>
        <v>4/5 6:00</v>
      </c>
      <c r="B37" s="29">
        <f t="shared" si="3"/>
        <v>1.25</v>
      </c>
      <c r="D37" s="5">
        <f t="shared" si="4"/>
        <v>43926.249999999927</v>
      </c>
      <c r="E37" s="6">
        <v>11318</v>
      </c>
      <c r="G37" s="20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9" t="str">
        <f>CONCATENATE("4/5 ","7:00")</f>
        <v>4/5 7:00</v>
      </c>
      <c r="B38" s="29">
        <f t="shared" si="3"/>
        <v>1.2916666666666667</v>
      </c>
      <c r="D38" s="5">
        <f t="shared" si="4"/>
        <v>43926.291666666591</v>
      </c>
      <c r="E38" s="6">
        <v>11749</v>
      </c>
      <c r="G38" s="20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9" t="str">
        <f>CONCATENATE("4/5 ","8:00")</f>
        <v>4/5 8:00</v>
      </c>
      <c r="B39" s="29">
        <f t="shared" si="3"/>
        <v>1.3333333333333335</v>
      </c>
      <c r="D39" s="5">
        <f t="shared" si="4"/>
        <v>43926.333333333256</v>
      </c>
      <c r="E39" s="6">
        <v>12225</v>
      </c>
      <c r="G39" s="20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9" t="str">
        <f>CONCATENATE("4/5 ","9:00")</f>
        <v>4/5 9:00</v>
      </c>
      <c r="B40" s="29">
        <f t="shared" si="3"/>
        <v>1.3750000000000002</v>
      </c>
      <c r="D40" s="5">
        <f t="shared" si="4"/>
        <v>43926.37499999992</v>
      </c>
      <c r="E40" s="6">
        <v>12532</v>
      </c>
      <c r="G40" s="20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9" t="str">
        <f>CONCATENATE("4/5 ","10:00")</f>
        <v>4/5 10:00</v>
      </c>
      <c r="B41" s="29">
        <f t="shared" si="3"/>
        <v>1.416666666666667</v>
      </c>
      <c r="D41" s="5">
        <f t="shared" si="4"/>
        <v>43926.416666666584</v>
      </c>
      <c r="E41" s="6">
        <v>12745</v>
      </c>
      <c r="G41" s="20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9" t="str">
        <f>CONCATENATE("4/5 ","11:00")</f>
        <v>4/5 11:00</v>
      </c>
      <c r="B42" s="29">
        <f t="shared" si="3"/>
        <v>1.4583333333333337</v>
      </c>
      <c r="D42" s="5">
        <f t="shared" si="4"/>
        <v>43926.458333333248</v>
      </c>
      <c r="E42" s="6">
        <v>12897</v>
      </c>
      <c r="G42" s="20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9" t="str">
        <f>CONCATENATE("4/5 ","12:00")</f>
        <v>4/5 12:00</v>
      </c>
      <c r="B43" s="29">
        <f t="shared" si="3"/>
        <v>1.5000000000000004</v>
      </c>
      <c r="D43" s="5">
        <f t="shared" si="4"/>
        <v>43926.499999999913</v>
      </c>
      <c r="E43" s="6">
        <v>12960</v>
      </c>
      <c r="G43" s="20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9" t="str">
        <f>CONCATENATE("4/5 ","13:00")</f>
        <v>4/5 13:00</v>
      </c>
      <c r="B44" s="29">
        <f t="shared" si="3"/>
        <v>1.5416666666666672</v>
      </c>
      <c r="D44" s="5">
        <f t="shared" si="4"/>
        <v>43926.541666666577</v>
      </c>
      <c r="E44" s="6">
        <v>12696</v>
      </c>
      <c r="G44" s="20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9" t="str">
        <f>CONCATENATE("4/5 ","14:00")</f>
        <v>4/5 14:00</v>
      </c>
      <c r="B45" s="29">
        <f t="shared" si="3"/>
        <v>1.5833333333333339</v>
      </c>
      <c r="D45" s="5">
        <f t="shared" si="4"/>
        <v>43926.583333333241</v>
      </c>
      <c r="E45" s="6">
        <v>12438</v>
      </c>
      <c r="G45" s="20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9" t="str">
        <f>CONCATENATE("4/5 ","15:00")</f>
        <v>4/5 15:00</v>
      </c>
      <c r="B46" s="29">
        <f t="shared" si="3"/>
        <v>1.6250000000000007</v>
      </c>
      <c r="D46" s="5">
        <f t="shared" si="4"/>
        <v>43926.624999999905</v>
      </c>
      <c r="E46" s="6">
        <v>12288</v>
      </c>
      <c r="G46" s="20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9" t="str">
        <f>CONCATENATE("4/5 ","16:00")</f>
        <v>4/5 16:00</v>
      </c>
      <c r="B47" s="29">
        <f t="shared" si="3"/>
        <v>1.6666666666666674</v>
      </c>
      <c r="D47" s="5">
        <f t="shared" si="4"/>
        <v>43926.66666666657</v>
      </c>
      <c r="E47" s="6">
        <v>12462</v>
      </c>
      <c r="G47" s="20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9" t="str">
        <f>CONCATENATE("4/5 ","17:00")</f>
        <v>4/5 17:00</v>
      </c>
      <c r="B48" s="29">
        <f t="shared" si="3"/>
        <v>1.7083333333333341</v>
      </c>
      <c r="D48" s="5">
        <f t="shared" si="4"/>
        <v>43926.708333333234</v>
      </c>
      <c r="E48" s="6">
        <v>13042</v>
      </c>
      <c r="G48" s="20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9" t="str">
        <f>CONCATENATE("4/5 ","18:00")</f>
        <v>4/5 18:00</v>
      </c>
      <c r="B49" s="29">
        <f t="shared" si="3"/>
        <v>1.7500000000000009</v>
      </c>
      <c r="D49" s="5">
        <f t="shared" si="4"/>
        <v>43926.749999999898</v>
      </c>
      <c r="E49" s="6">
        <v>13457</v>
      </c>
      <c r="G49" s="20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9" t="str">
        <f>CONCATENATE("4/5 ","19:00")</f>
        <v>4/5 19:00</v>
      </c>
      <c r="B50" s="29">
        <f t="shared" si="3"/>
        <v>1.7916666666666676</v>
      </c>
      <c r="D50" s="5">
        <f t="shared" si="4"/>
        <v>43926.791666666562</v>
      </c>
      <c r="E50" s="6">
        <v>13917</v>
      </c>
      <c r="G50" s="20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9" t="str">
        <f>CONCATENATE("4/5 ","20:00")</f>
        <v>4/5 20:00</v>
      </c>
      <c r="B51" s="29">
        <f t="shared" si="3"/>
        <v>1.8333333333333344</v>
      </c>
      <c r="D51" s="5">
        <f t="shared" si="4"/>
        <v>43926.833333333227</v>
      </c>
      <c r="E51" s="6">
        <v>14240</v>
      </c>
      <c r="G51" s="20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9" t="str">
        <f>CONCATENATE("4/5 ","21:00")</f>
        <v>4/5 21:00</v>
      </c>
      <c r="B52" s="29">
        <f t="shared" si="3"/>
        <v>1.8750000000000011</v>
      </c>
      <c r="D52" s="5">
        <f t="shared" si="4"/>
        <v>43926.874999999891</v>
      </c>
      <c r="E52" s="6">
        <v>13861</v>
      </c>
      <c r="G52" s="20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9" t="str">
        <f>CONCATENATE("4/5 ","22:00")</f>
        <v>4/5 22:00</v>
      </c>
      <c r="B53" s="29">
        <f t="shared" si="3"/>
        <v>1.9166666666666679</v>
      </c>
      <c r="D53" s="5">
        <f t="shared" si="4"/>
        <v>43926.916666666555</v>
      </c>
      <c r="E53" s="6">
        <v>13288</v>
      </c>
      <c r="G53" s="20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9" t="str">
        <f>CONCATENATE("4/5 ","23:00")</f>
        <v>4/5 23:00</v>
      </c>
      <c r="B54" s="29">
        <f t="shared" si="3"/>
        <v>1.9583333333333346</v>
      </c>
      <c r="D54" s="5">
        <f t="shared" si="4"/>
        <v>43926.958333333219</v>
      </c>
      <c r="E54" s="6">
        <v>12542</v>
      </c>
      <c r="G54" s="20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9" t="str">
        <f>CONCATENATE("4/6 ","0:00")</f>
        <v>4/6 0:00</v>
      </c>
      <c r="B55" s="29">
        <f t="shared" si="3"/>
        <v>2.0000000000000013</v>
      </c>
      <c r="D55" s="5">
        <f t="shared" si="4"/>
        <v>43926.999999999884</v>
      </c>
      <c r="E55" s="6">
        <v>12066</v>
      </c>
      <c r="G55" s="20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9" t="str">
        <f>CONCATENATE("4/6 ","1:00")</f>
        <v>4/6 1:00</v>
      </c>
      <c r="B56" s="29">
        <f t="shared" si="3"/>
        <v>2.0416666666666679</v>
      </c>
      <c r="D56" s="5">
        <f t="shared" si="4"/>
        <v>43927.041666666548</v>
      </c>
      <c r="E56" s="6">
        <v>11688</v>
      </c>
      <c r="G56" s="20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9" t="str">
        <f>CONCATENATE("4/6 ","2:00")</f>
        <v>4/6 2:00</v>
      </c>
      <c r="B57" s="29">
        <f t="shared" si="3"/>
        <v>2.0833333333333344</v>
      </c>
      <c r="D57" s="5">
        <f t="shared" si="4"/>
        <v>43927.083333333212</v>
      </c>
      <c r="E57" s="6">
        <v>11552</v>
      </c>
      <c r="G57" s="20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9" t="str">
        <f>CONCATENATE("4/6 ","3:00")</f>
        <v>4/6 3:00</v>
      </c>
      <c r="B58" s="29">
        <f t="shared" si="3"/>
        <v>2.1250000000000009</v>
      </c>
      <c r="D58" s="5">
        <f t="shared" si="4"/>
        <v>43927.124999999876</v>
      </c>
      <c r="E58" s="6">
        <v>11442</v>
      </c>
      <c r="G58" s="20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9" t="str">
        <f>CONCATENATE("4/6 ","4:00")</f>
        <v>4/6 4:00</v>
      </c>
      <c r="B59" s="29">
        <f t="shared" si="3"/>
        <v>2.1666666666666674</v>
      </c>
      <c r="D59" s="5">
        <f t="shared" si="4"/>
        <v>43927.166666666541</v>
      </c>
      <c r="E59" s="6">
        <v>11641</v>
      </c>
      <c r="G59" s="20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9" t="str">
        <f>CONCATENATE("4/6 ","5:00")</f>
        <v>4/6 5:00</v>
      </c>
      <c r="B60" s="29">
        <f t="shared" si="3"/>
        <v>2.2083333333333339</v>
      </c>
      <c r="D60" s="5">
        <f t="shared" si="4"/>
        <v>43927.208333333205</v>
      </c>
      <c r="E60" s="6">
        <v>12111</v>
      </c>
      <c r="G60" s="20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9" t="str">
        <f>CONCATENATE("4/6 ","6:00")</f>
        <v>4/6 6:00</v>
      </c>
      <c r="B61" s="29">
        <f t="shared" si="3"/>
        <v>2.2500000000000004</v>
      </c>
      <c r="D61" s="5">
        <f t="shared" si="4"/>
        <v>43927.249999999869</v>
      </c>
      <c r="E61" s="6">
        <v>13113</v>
      </c>
      <c r="G61" s="20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9" t="str">
        <f>CONCATENATE("4/6 ","7:00")</f>
        <v>4/6 7:00</v>
      </c>
      <c r="B62" s="29">
        <f t="shared" si="3"/>
        <v>2.291666666666667</v>
      </c>
      <c r="D62" s="5">
        <f t="shared" si="4"/>
        <v>43927.291666666533</v>
      </c>
      <c r="E62" s="6">
        <v>13759</v>
      </c>
      <c r="G62" s="20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9" t="str">
        <f>CONCATENATE("4/6 ","8:00")</f>
        <v>4/6 8:00</v>
      </c>
      <c r="B63" s="29">
        <f t="shared" si="3"/>
        <v>2.3333333333333335</v>
      </c>
      <c r="D63" s="5">
        <f t="shared" si="4"/>
        <v>43927.333333333198</v>
      </c>
      <c r="E63" s="6">
        <v>13858</v>
      </c>
      <c r="G63" s="20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9" t="str">
        <f>CONCATENATE("4/6 ","9:00")</f>
        <v>4/6 9:00</v>
      </c>
      <c r="B64" s="29">
        <f t="shared" si="3"/>
        <v>2.375</v>
      </c>
      <c r="D64" s="5">
        <f t="shared" si="4"/>
        <v>43927.374999999862</v>
      </c>
      <c r="E64" s="6">
        <v>13382</v>
      </c>
      <c r="G64" s="20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9" t="str">
        <f>CONCATENATE("4/6 ","10:00")</f>
        <v>4/6 10:00</v>
      </c>
      <c r="B65" s="29">
        <f t="shared" si="3"/>
        <v>2.4166666666666665</v>
      </c>
      <c r="D65" s="5">
        <f t="shared" si="4"/>
        <v>43927.416666666526</v>
      </c>
      <c r="E65" s="6">
        <v>12942</v>
      </c>
      <c r="G65" s="20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9" t="str">
        <f>CONCATENATE("4/6 ","11:00")</f>
        <v>4/6 11:00</v>
      </c>
      <c r="B66" s="29">
        <f t="shared" si="3"/>
        <v>2.458333333333333</v>
      </c>
      <c r="D66" s="5">
        <f t="shared" si="4"/>
        <v>43927.45833333319</v>
      </c>
      <c r="E66" s="6">
        <v>12857</v>
      </c>
      <c r="G66" s="20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9" t="str">
        <f>CONCATENATE("4/6 ","12:00")</f>
        <v>4/6 12:00</v>
      </c>
      <c r="B67" s="29">
        <f t="shared" si="3"/>
        <v>2.4999999999999996</v>
      </c>
      <c r="D67" s="5">
        <f t="shared" si="4"/>
        <v>43927.499999999854</v>
      </c>
      <c r="E67" s="6">
        <v>13041</v>
      </c>
      <c r="G67" s="20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9" t="str">
        <f>CONCATENATE("4/6 ","13:00")</f>
        <v>4/6 13:00</v>
      </c>
      <c r="B68" s="29">
        <f t="shared" si="3"/>
        <v>2.5416666666666661</v>
      </c>
      <c r="D68" s="5">
        <f t="shared" si="4"/>
        <v>43927.541666666519</v>
      </c>
      <c r="E68" s="6">
        <v>12894</v>
      </c>
      <c r="G68" s="20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9" t="str">
        <f>CONCATENATE("4/6 ","14:00")</f>
        <v>4/6 14:00</v>
      </c>
      <c r="B69" s="29">
        <f t="shared" si="3"/>
        <v>2.5833333333333326</v>
      </c>
      <c r="D69" s="5">
        <f t="shared" si="4"/>
        <v>43927.583333333183</v>
      </c>
      <c r="E69" s="6">
        <v>12584</v>
      </c>
      <c r="G69" s="20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9" t="str">
        <f>CONCATENATE("4/6 ","15:00")</f>
        <v>4/6 15:00</v>
      </c>
      <c r="B70" s="29">
        <f t="shared" si="3"/>
        <v>2.6249999999999991</v>
      </c>
      <c r="D70" s="5">
        <f t="shared" si="4"/>
        <v>43927.624999999847</v>
      </c>
      <c r="E70" s="6">
        <v>12569</v>
      </c>
      <c r="G70" s="20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9" t="str">
        <f>CONCATENATE("4/6 ","16:00")</f>
        <v>4/6 16:00</v>
      </c>
      <c r="B71" s="29">
        <f t="shared" si="3"/>
        <v>2.6666666666666656</v>
      </c>
      <c r="D71" s="5">
        <f t="shared" si="4"/>
        <v>43927.666666666511</v>
      </c>
      <c r="E71" s="6">
        <v>13039</v>
      </c>
      <c r="G71" s="20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9" t="str">
        <f>CONCATENATE("4/6 ","17:00")</f>
        <v>4/6 17:00</v>
      </c>
      <c r="B72" s="29">
        <f t="shared" si="3"/>
        <v>2.7083333333333321</v>
      </c>
      <c r="D72" s="5">
        <f t="shared" si="4"/>
        <v>43927.708333333176</v>
      </c>
      <c r="E72" s="6">
        <v>13897</v>
      </c>
      <c r="G72" s="20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9" t="str">
        <f>CONCATENATE("4/6 ","18:00")</f>
        <v>4/6 18:00</v>
      </c>
      <c r="B73" s="29">
        <f t="shared" ref="B73:B136" si="7">B72+1/24</f>
        <v>2.7499999999999987</v>
      </c>
      <c r="D73" s="5">
        <f t="shared" ref="D73:D136" si="8">D72+1/24</f>
        <v>43927.74999999984</v>
      </c>
      <c r="E73" s="6">
        <v>14376</v>
      </c>
      <c r="G73" s="20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9" t="str">
        <f>CONCATENATE("4/6 ","19:00")</f>
        <v>4/6 19:00</v>
      </c>
      <c r="B74" s="29">
        <f t="shared" si="7"/>
        <v>2.7916666666666652</v>
      </c>
      <c r="D74" s="5">
        <f t="shared" si="8"/>
        <v>43927.791666666504</v>
      </c>
      <c r="E74" s="6">
        <v>14801</v>
      </c>
      <c r="G74" s="20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9" t="str">
        <f>CONCATENATE("4/6 ","20:00")</f>
        <v>4/6 20:00</v>
      </c>
      <c r="B75" s="29">
        <f t="shared" si="7"/>
        <v>2.8333333333333317</v>
      </c>
      <c r="D75" s="5">
        <f t="shared" si="8"/>
        <v>43927.833333333168</v>
      </c>
      <c r="E75" s="6">
        <v>14841</v>
      </c>
      <c r="G75" s="20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9" t="str">
        <f>CONCATENATE("4/6 ","21:00")</f>
        <v>4/6 21:00</v>
      </c>
      <c r="B76" s="29">
        <f t="shared" si="7"/>
        <v>2.8749999999999982</v>
      </c>
      <c r="D76" s="5">
        <f t="shared" si="8"/>
        <v>43927.874999999833</v>
      </c>
      <c r="E76" s="6">
        <v>14121</v>
      </c>
      <c r="G76" s="20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9" t="str">
        <f>CONCATENATE("4/6 ","22:00")</f>
        <v>4/6 22:00</v>
      </c>
      <c r="B77" s="29">
        <f t="shared" si="7"/>
        <v>2.9166666666666647</v>
      </c>
      <c r="D77" s="5">
        <f t="shared" si="8"/>
        <v>43927.916666666497</v>
      </c>
      <c r="E77" s="6">
        <v>13379</v>
      </c>
      <c r="G77" s="20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9" t="str">
        <f>CONCATENATE("4/6 ","23:00")</f>
        <v>4/6 23:00</v>
      </c>
      <c r="B78" s="29">
        <f t="shared" si="7"/>
        <v>2.9583333333333313</v>
      </c>
      <c r="D78" s="5">
        <f t="shared" si="8"/>
        <v>43927.958333333161</v>
      </c>
      <c r="E78" s="6">
        <v>12598</v>
      </c>
      <c r="G78" s="20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9" t="str">
        <f>CONCATENATE("4/7 ","0:00")</f>
        <v>4/7 0:00</v>
      </c>
      <c r="B79" s="29">
        <f t="shared" si="7"/>
        <v>2.9999999999999978</v>
      </c>
      <c r="D79" s="5">
        <f t="shared" si="8"/>
        <v>43927.999999999825</v>
      </c>
      <c r="E79" s="6">
        <v>11979</v>
      </c>
      <c r="G79" s="20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9" t="str">
        <f>CONCATENATE("4/7 ","1:00")</f>
        <v>4/7 1:00</v>
      </c>
      <c r="B80" s="29">
        <f t="shared" si="7"/>
        <v>3.0416666666666643</v>
      </c>
      <c r="D80" s="5">
        <f t="shared" si="8"/>
        <v>43928.04166666649</v>
      </c>
      <c r="E80" s="6">
        <v>11702</v>
      </c>
      <c r="G80" s="20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9" t="str">
        <f>CONCATENATE("4/7 ","2:00")</f>
        <v>4/7 2:00</v>
      </c>
      <c r="B81" s="29">
        <f t="shared" si="7"/>
        <v>3.0833333333333308</v>
      </c>
      <c r="D81" s="5">
        <f t="shared" si="8"/>
        <v>43928.083333333154</v>
      </c>
      <c r="E81" s="6">
        <v>11375</v>
      </c>
      <c r="G81" s="20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9" t="str">
        <f>CONCATENATE("4/7 ","3:00")</f>
        <v>4/7 3:00</v>
      </c>
      <c r="B82" s="29">
        <f t="shared" si="7"/>
        <v>3.1249999999999973</v>
      </c>
      <c r="D82" s="5">
        <f t="shared" si="8"/>
        <v>43928.124999999818</v>
      </c>
      <c r="E82" s="6">
        <v>11302</v>
      </c>
      <c r="G82" s="20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9" t="str">
        <f>CONCATENATE("4/7 ","4:00")</f>
        <v>4/7 4:00</v>
      </c>
      <c r="B83" s="29">
        <f t="shared" si="7"/>
        <v>3.1666666666666639</v>
      </c>
      <c r="D83" s="5">
        <f t="shared" si="8"/>
        <v>43928.166666666482</v>
      </c>
      <c r="E83" s="6">
        <v>11488</v>
      </c>
      <c r="G83" s="20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9" t="str">
        <f>CONCATENATE("4/7 ","5:00")</f>
        <v>4/7 5:00</v>
      </c>
      <c r="B84" s="29">
        <f t="shared" si="7"/>
        <v>3.2083333333333304</v>
      </c>
      <c r="D84" s="5">
        <f t="shared" si="8"/>
        <v>43928.208333333147</v>
      </c>
      <c r="E84" s="6">
        <v>11946</v>
      </c>
      <c r="G84" s="20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9" t="str">
        <f>CONCATENATE("4/7 ","6:00")</f>
        <v>4/7 6:00</v>
      </c>
      <c r="B85" s="29">
        <f t="shared" si="7"/>
        <v>3.2499999999999969</v>
      </c>
      <c r="D85" s="5">
        <f t="shared" si="8"/>
        <v>43928.249999999811</v>
      </c>
      <c r="E85" s="6">
        <v>12708</v>
      </c>
      <c r="G85" s="20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9" t="str">
        <f>CONCATENATE("4/7 ","7:00")</f>
        <v>4/7 7:00</v>
      </c>
      <c r="B86" s="29">
        <f t="shared" si="7"/>
        <v>3.2916666666666634</v>
      </c>
      <c r="D86" s="5">
        <f t="shared" si="8"/>
        <v>43928.291666666475</v>
      </c>
      <c r="E86" s="6">
        <v>13047</v>
      </c>
      <c r="G86" s="20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9" t="str">
        <f>CONCATENATE("4/7 ","8:00")</f>
        <v>4/7 8:00</v>
      </c>
      <c r="B87" s="29">
        <f t="shared" si="7"/>
        <v>3.3333333333333299</v>
      </c>
      <c r="D87" s="5">
        <f t="shared" si="8"/>
        <v>43928.333333333139</v>
      </c>
      <c r="E87" s="6">
        <v>13273</v>
      </c>
      <c r="G87" s="20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9" t="str">
        <f>CONCATENATE("4/7 ","9:00")</f>
        <v>4/7 9:00</v>
      </c>
      <c r="B88" s="29">
        <f t="shared" si="7"/>
        <v>3.3749999999999964</v>
      </c>
      <c r="D88" s="5">
        <f t="shared" si="8"/>
        <v>43928.374999999804</v>
      </c>
      <c r="E88" s="6">
        <v>13099</v>
      </c>
      <c r="G88" s="20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9" t="str">
        <f>CONCATENATE("4/7 ","10:00")</f>
        <v>4/7 10:00</v>
      </c>
      <c r="B89" s="29">
        <f t="shared" si="7"/>
        <v>3.416666666666663</v>
      </c>
      <c r="D89" s="5">
        <f t="shared" si="8"/>
        <v>43928.416666666468</v>
      </c>
      <c r="E89" s="6">
        <v>12947</v>
      </c>
      <c r="G89" s="20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9" t="str">
        <f>CONCATENATE("4/7 ","11:00")</f>
        <v>4/7 11:00</v>
      </c>
      <c r="B90" s="29">
        <f t="shared" si="7"/>
        <v>3.4583333333333295</v>
      </c>
      <c r="D90" s="5">
        <f t="shared" si="8"/>
        <v>43928.458333333132</v>
      </c>
      <c r="E90" s="6">
        <v>13025</v>
      </c>
      <c r="G90" s="20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9" t="str">
        <f>CONCATENATE("4/4 ","12:00")</f>
        <v>4/4 12:00</v>
      </c>
      <c r="B91" s="29">
        <f t="shared" si="7"/>
        <v>3.499999999999996</v>
      </c>
      <c r="D91" s="5">
        <f t="shared" si="8"/>
        <v>43928.499999999796</v>
      </c>
      <c r="E91" s="6">
        <v>13393</v>
      </c>
      <c r="G91" s="20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9" t="str">
        <f>CONCATENATE("4/4 ","13:00")</f>
        <v>4/4 13:00</v>
      </c>
      <c r="B92" s="29">
        <f t="shared" si="7"/>
        <v>3.5416666666666625</v>
      </c>
      <c r="D92" s="5">
        <f t="shared" si="8"/>
        <v>43928.541666666461</v>
      </c>
      <c r="E92" s="6">
        <v>13360</v>
      </c>
      <c r="G92" s="20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9" t="str">
        <f>CONCATENATE("4/4 ","14:00")</f>
        <v>4/4 14:00</v>
      </c>
      <c r="B93" s="29">
        <f t="shared" si="7"/>
        <v>3.583333333333329</v>
      </c>
      <c r="D93" s="5">
        <f t="shared" si="8"/>
        <v>43928.583333333125</v>
      </c>
      <c r="E93" s="6">
        <v>13138</v>
      </c>
      <c r="G93" s="20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9" t="str">
        <f>CONCATENATE("4/4 ","15:00")</f>
        <v>4/4 15:00</v>
      </c>
      <c r="B94" s="29">
        <f t="shared" si="7"/>
        <v>3.6249999999999956</v>
      </c>
      <c r="D94" s="5">
        <f t="shared" si="8"/>
        <v>43928.624999999789</v>
      </c>
      <c r="E94" s="6">
        <v>13092</v>
      </c>
      <c r="G94" s="20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9" t="str">
        <f>CONCATENATE("4/4 ","16:00")</f>
        <v>4/4 16:00</v>
      </c>
      <c r="B95" s="29">
        <f t="shared" si="7"/>
        <v>3.6666666666666621</v>
      </c>
      <c r="D95" s="5">
        <f t="shared" si="8"/>
        <v>43928.666666666453</v>
      </c>
      <c r="E95" s="6">
        <v>13580</v>
      </c>
      <c r="G95" s="20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9" t="str">
        <f>CONCATENATE("4/4 ","17:00")</f>
        <v>4/4 17:00</v>
      </c>
      <c r="B96" s="29">
        <f t="shared" si="7"/>
        <v>3.7083333333333286</v>
      </c>
      <c r="D96" s="5">
        <f t="shared" si="8"/>
        <v>43928.708333333117</v>
      </c>
      <c r="E96" s="6">
        <v>14478</v>
      </c>
      <c r="G96" s="20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9" t="str">
        <f>CONCATENATE("4/4 ","18:00")</f>
        <v>4/4 18:00</v>
      </c>
      <c r="B97" s="29">
        <f t="shared" si="7"/>
        <v>3.7499999999999951</v>
      </c>
      <c r="D97" s="5">
        <f t="shared" si="8"/>
        <v>43928.749999999782</v>
      </c>
      <c r="E97" s="6">
        <v>14807</v>
      </c>
      <c r="G97" s="20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9" t="str">
        <f>CONCATENATE("4/4 ","19:00")</f>
        <v>4/4 19:00</v>
      </c>
      <c r="B98" s="29">
        <f t="shared" si="7"/>
        <v>3.7916666666666616</v>
      </c>
      <c r="D98" s="5">
        <f t="shared" si="8"/>
        <v>43928.791666666446</v>
      </c>
      <c r="E98" s="6">
        <v>14716</v>
      </c>
      <c r="G98" s="20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9" t="str">
        <f>CONCATENATE("4/4 ","20:00")</f>
        <v>4/4 20:00</v>
      </c>
      <c r="B99" s="29">
        <f t="shared" si="7"/>
        <v>3.8333333333333282</v>
      </c>
      <c r="D99" s="5">
        <f t="shared" si="8"/>
        <v>43928.83333333311</v>
      </c>
      <c r="E99" s="6">
        <v>14591</v>
      </c>
      <c r="G99" s="20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9" t="str">
        <f>CONCATENATE("4/4 ","21:00")</f>
        <v>4/4 21:00</v>
      </c>
      <c r="B100" s="29">
        <f t="shared" si="7"/>
        <v>3.8749999999999947</v>
      </c>
      <c r="D100" s="5">
        <f t="shared" si="8"/>
        <v>43928.874999999774</v>
      </c>
      <c r="E100" s="6">
        <v>14064</v>
      </c>
      <c r="G100" s="20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9" t="str">
        <f>CONCATENATE("4/4 ","22:00")</f>
        <v>4/4 22:00</v>
      </c>
      <c r="B101" s="29">
        <f t="shared" si="7"/>
        <v>3.9166666666666612</v>
      </c>
      <c r="D101" s="5">
        <f t="shared" si="8"/>
        <v>43928.916666666439</v>
      </c>
      <c r="E101" s="6">
        <v>13201</v>
      </c>
      <c r="G101" s="20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9" t="str">
        <f>CONCATENATE("4/4 ","23:00")</f>
        <v>4/4 23:00</v>
      </c>
      <c r="B102" s="29">
        <f t="shared" si="7"/>
        <v>3.9583333333333277</v>
      </c>
      <c r="D102" s="5">
        <f t="shared" si="8"/>
        <v>43928.958333333103</v>
      </c>
      <c r="E102" s="6">
        <v>12481</v>
      </c>
      <c r="G102" s="20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9" t="str">
        <f>CONCATENATE("4/4 ","0:00")</f>
        <v>4/4 0:00</v>
      </c>
      <c r="B103" s="29">
        <f t="shared" si="7"/>
        <v>3.9999999999999942</v>
      </c>
      <c r="D103" s="5">
        <f t="shared" si="8"/>
        <v>43928.999999999767</v>
      </c>
      <c r="E103" s="6">
        <v>11875</v>
      </c>
      <c r="G103" s="20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9" t="str">
        <f>CONCATENATE("4/4 ","1:00")</f>
        <v>4/4 1:00</v>
      </c>
      <c r="B104" s="29">
        <f t="shared" si="7"/>
        <v>4.0416666666666607</v>
      </c>
      <c r="D104" s="5">
        <f t="shared" si="8"/>
        <v>43929.041666666431</v>
      </c>
      <c r="E104" s="6">
        <v>11579</v>
      </c>
      <c r="G104" s="20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9" t="str">
        <f>CONCATENATE("4/4 ","2:00")</f>
        <v>4/4 2:00</v>
      </c>
      <c r="B105" s="29">
        <f t="shared" si="7"/>
        <v>4.0833333333333277</v>
      </c>
      <c r="D105" s="5">
        <f t="shared" si="8"/>
        <v>43929.083333333096</v>
      </c>
      <c r="E105" s="6">
        <v>11418</v>
      </c>
      <c r="G105" s="20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9" t="str">
        <f>CONCATENATE("4/4 ","3:00")</f>
        <v>4/4 3:00</v>
      </c>
      <c r="B106" s="29">
        <f t="shared" si="7"/>
        <v>4.1249999999999947</v>
      </c>
      <c r="D106" s="5">
        <f t="shared" si="8"/>
        <v>43929.12499999976</v>
      </c>
      <c r="E106" s="6">
        <v>11319</v>
      </c>
      <c r="G106" s="20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9" t="str">
        <f>CONCATENATE("4/4 ","4:00")</f>
        <v>4/4 4:00</v>
      </c>
      <c r="B107" s="29">
        <f t="shared" si="7"/>
        <v>4.1666666666666616</v>
      </c>
      <c r="D107" s="5">
        <f t="shared" si="8"/>
        <v>43929.166666666424</v>
      </c>
      <c r="E107" s="6">
        <v>11283</v>
      </c>
      <c r="G107" s="20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9" t="str">
        <f>CONCATENATE("4/4 ","5:00")</f>
        <v>4/4 5:00</v>
      </c>
      <c r="B108" s="29">
        <f t="shared" si="7"/>
        <v>4.2083333333333286</v>
      </c>
      <c r="D108" s="5">
        <f t="shared" si="8"/>
        <v>43929.208333333088</v>
      </c>
      <c r="E108" s="6">
        <v>11427</v>
      </c>
      <c r="G108" s="20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9" t="str">
        <f>CONCATENATE("4/4 ","6:00")</f>
        <v>4/4 6:00</v>
      </c>
      <c r="B109" s="29">
        <f t="shared" si="7"/>
        <v>4.2499999999999956</v>
      </c>
      <c r="D109" s="5">
        <f t="shared" si="8"/>
        <v>43929.249999999753</v>
      </c>
      <c r="E109" s="6">
        <v>12420</v>
      </c>
      <c r="G109" s="20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9" t="str">
        <f>CONCATENATE("4/4 ","7:00")</f>
        <v>4/4 7:00</v>
      </c>
      <c r="B110" s="29">
        <f t="shared" si="7"/>
        <v>4.2916666666666625</v>
      </c>
      <c r="D110" s="5">
        <f t="shared" si="8"/>
        <v>43929.291666666417</v>
      </c>
      <c r="E110" s="6">
        <v>13404</v>
      </c>
      <c r="G110" s="20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9" t="str">
        <f>CONCATENATE("4/4 ","8:00")</f>
        <v>4/4 8:00</v>
      </c>
      <c r="B111" s="29">
        <f t="shared" si="7"/>
        <v>4.3333333333333295</v>
      </c>
      <c r="D111" s="5">
        <f t="shared" si="8"/>
        <v>43929.333333333081</v>
      </c>
      <c r="E111" s="6">
        <v>13941</v>
      </c>
      <c r="G111" s="20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9" t="str">
        <f>CONCATENATE("4/4 ","9:00")</f>
        <v>4/4 9:00</v>
      </c>
      <c r="B112" s="29">
        <f t="shared" si="7"/>
        <v>4.3749999999999964</v>
      </c>
      <c r="D112" s="5">
        <f t="shared" si="8"/>
        <v>43929.374999999745</v>
      </c>
      <c r="E112" s="6">
        <v>14188</v>
      </c>
      <c r="G112" s="20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9" t="str">
        <f>CONCATENATE("4/4 ","10:00")</f>
        <v>4/4 10:00</v>
      </c>
      <c r="B113" s="29">
        <f t="shared" si="7"/>
        <v>4.4166666666666634</v>
      </c>
      <c r="D113" s="5">
        <f t="shared" si="8"/>
        <v>43929.41666666641</v>
      </c>
      <c r="E113" s="6">
        <v>13860</v>
      </c>
      <c r="G113" s="20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9" t="str">
        <f>CONCATENATE("4/4 ","11:00")</f>
        <v>4/4 11:00</v>
      </c>
      <c r="B114" s="29">
        <f t="shared" si="7"/>
        <v>4.4583333333333304</v>
      </c>
      <c r="D114" s="5">
        <f t="shared" si="8"/>
        <v>43929.458333333074</v>
      </c>
      <c r="E114" s="6">
        <v>13863</v>
      </c>
      <c r="G114" s="20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9" t="str">
        <f>CONCATENATE("4/4 ","12:00")</f>
        <v>4/4 12:00</v>
      </c>
      <c r="B115" s="29">
        <f t="shared" si="7"/>
        <v>4.4999999999999973</v>
      </c>
      <c r="D115" s="5">
        <f t="shared" si="8"/>
        <v>43929.499999999738</v>
      </c>
      <c r="E115" s="6">
        <v>13814</v>
      </c>
      <c r="G115" s="20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9" t="str">
        <f>CONCATENATE("4/4 ","13:00")</f>
        <v>4/4 13:00</v>
      </c>
      <c r="B116" s="29">
        <f t="shared" si="7"/>
        <v>4.5416666666666643</v>
      </c>
      <c r="D116" s="5">
        <f t="shared" si="8"/>
        <v>43929.541666666402</v>
      </c>
      <c r="E116" s="6">
        <v>13347</v>
      </c>
      <c r="G116" s="20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9" t="str">
        <f>CONCATENATE("4/4 ","14:00")</f>
        <v>4/4 14:00</v>
      </c>
      <c r="B117" s="29">
        <f t="shared" si="7"/>
        <v>4.5833333333333313</v>
      </c>
      <c r="D117" s="5">
        <f t="shared" si="8"/>
        <v>43929.583333333067</v>
      </c>
      <c r="E117" s="6">
        <v>13024</v>
      </c>
      <c r="G117" s="20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9" t="str">
        <f>CONCATENATE("4/4 ","15:00")</f>
        <v>4/4 15:00</v>
      </c>
      <c r="B118" s="29">
        <f t="shared" si="7"/>
        <v>4.6249999999999982</v>
      </c>
      <c r="D118" s="5">
        <f t="shared" si="8"/>
        <v>43929.624999999731</v>
      </c>
      <c r="E118" s="6">
        <v>12786</v>
      </c>
      <c r="G118" s="20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9" t="str">
        <f>CONCATENATE("4/4 ","16:00")</f>
        <v>4/4 16:00</v>
      </c>
      <c r="B119" s="29">
        <f t="shared" si="7"/>
        <v>4.6666666666666652</v>
      </c>
      <c r="D119" s="5">
        <f t="shared" si="8"/>
        <v>43929.666666666395</v>
      </c>
      <c r="E119" s="6">
        <v>13034</v>
      </c>
      <c r="G119" s="20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9" t="str">
        <f>CONCATENATE("4/4 ","17:00")</f>
        <v>4/4 17:00</v>
      </c>
      <c r="B120" s="29">
        <f t="shared" si="7"/>
        <v>4.7083333333333321</v>
      </c>
      <c r="D120" s="5">
        <f t="shared" si="8"/>
        <v>43929.708333333059</v>
      </c>
      <c r="E120" s="6">
        <v>13762</v>
      </c>
      <c r="G120" s="20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9" t="str">
        <f>CONCATENATE("4/4 ","18:00")</f>
        <v>4/4 18:00</v>
      </c>
      <c r="B121" s="29">
        <f t="shared" si="7"/>
        <v>4.7499999999999991</v>
      </c>
      <c r="D121" s="5">
        <f t="shared" si="8"/>
        <v>43929.749999999724</v>
      </c>
      <c r="E121" s="6">
        <v>13952</v>
      </c>
      <c r="G121" s="20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9" t="str">
        <f>CONCATENATE("4/4 ","19:00")</f>
        <v>4/4 19:00</v>
      </c>
      <c r="B122" s="29">
        <f t="shared" si="7"/>
        <v>4.7916666666666661</v>
      </c>
      <c r="D122" s="5">
        <f t="shared" si="8"/>
        <v>43929.791666666388</v>
      </c>
      <c r="E122" s="6">
        <v>14452</v>
      </c>
      <c r="G122" s="20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9" t="str">
        <f>CONCATENATE("4/4 ","20:00")</f>
        <v>4/4 20:00</v>
      </c>
      <c r="B123" s="29">
        <f t="shared" si="7"/>
        <v>4.833333333333333</v>
      </c>
      <c r="D123" s="5">
        <f t="shared" si="8"/>
        <v>43929.833333333052</v>
      </c>
      <c r="E123" s="6">
        <v>14550</v>
      </c>
      <c r="G123" s="20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9" t="str">
        <f>CONCATENATE("4/4 ","21:00")</f>
        <v>4/4 21:00</v>
      </c>
      <c r="B124" s="29">
        <f t="shared" si="7"/>
        <v>4.875</v>
      </c>
      <c r="D124" s="5">
        <f t="shared" si="8"/>
        <v>43929.874999999716</v>
      </c>
      <c r="E124" s="6">
        <v>13994</v>
      </c>
      <c r="G124" s="20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9" t="str">
        <f>CONCATENATE("4/4 ","22:00")</f>
        <v>4/4 22:00</v>
      </c>
      <c r="B125" s="29">
        <f t="shared" si="7"/>
        <v>4.916666666666667</v>
      </c>
      <c r="D125" s="5">
        <f t="shared" si="8"/>
        <v>43929.91666666638</v>
      </c>
      <c r="E125" s="6">
        <v>13205</v>
      </c>
      <c r="G125" s="20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9" t="str">
        <f>CONCATENATE("4/4 ","23:00")</f>
        <v>4/4 23:00</v>
      </c>
      <c r="B126" s="29">
        <f t="shared" si="7"/>
        <v>4.9583333333333339</v>
      </c>
      <c r="D126" s="5">
        <f t="shared" si="8"/>
        <v>43929.958333333045</v>
      </c>
      <c r="E126" s="6">
        <v>12368</v>
      </c>
      <c r="G126" s="20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9" t="str">
        <f>CONCATENATE("4/4 ","0:00")</f>
        <v>4/4 0:00</v>
      </c>
      <c r="B127" s="29">
        <f t="shared" si="7"/>
        <v>5.0000000000000009</v>
      </c>
      <c r="D127" s="5">
        <f t="shared" si="8"/>
        <v>43929.999999999709</v>
      </c>
      <c r="E127" s="6">
        <v>11811</v>
      </c>
      <c r="G127" s="20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9" t="str">
        <f>CONCATENATE("4/4 ","1:00")</f>
        <v>4/4 1:00</v>
      </c>
      <c r="B128" s="29">
        <f t="shared" si="7"/>
        <v>5.0416666666666679</v>
      </c>
      <c r="D128" s="5">
        <f t="shared" si="8"/>
        <v>43930.041666666373</v>
      </c>
      <c r="E128" s="6">
        <v>11457</v>
      </c>
      <c r="G128" s="20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9" t="str">
        <f>CONCATENATE("4/4 ","2:00")</f>
        <v>4/4 2:00</v>
      </c>
      <c r="B129" s="29">
        <f t="shared" si="7"/>
        <v>5.0833333333333348</v>
      </c>
      <c r="D129" s="5">
        <f t="shared" si="8"/>
        <v>43930.083333333037</v>
      </c>
      <c r="E129" s="6">
        <v>11197</v>
      </c>
      <c r="G129" s="20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9" t="str">
        <f>CONCATENATE("4/4 ","3:00")</f>
        <v>4/4 3:00</v>
      </c>
      <c r="B130" s="29">
        <f t="shared" si="7"/>
        <v>5.1250000000000018</v>
      </c>
      <c r="D130" s="5">
        <f t="shared" si="8"/>
        <v>43930.124999999702</v>
      </c>
      <c r="E130" s="6">
        <v>11054</v>
      </c>
      <c r="G130" s="20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9" t="str">
        <f>CONCATENATE("4/4 ","4:00")</f>
        <v>4/4 4:00</v>
      </c>
      <c r="B131" s="29">
        <f t="shared" si="7"/>
        <v>5.1666666666666687</v>
      </c>
      <c r="D131" s="5">
        <f t="shared" si="8"/>
        <v>43930.166666666366</v>
      </c>
      <c r="E131" s="6">
        <v>10978</v>
      </c>
      <c r="G131" s="20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9" t="str">
        <f>CONCATENATE("4/4 ","5:00")</f>
        <v>4/4 5:00</v>
      </c>
      <c r="B132" s="29">
        <f t="shared" si="7"/>
        <v>5.2083333333333357</v>
      </c>
      <c r="D132" s="5">
        <f t="shared" si="8"/>
        <v>43930.20833333303</v>
      </c>
      <c r="E132" s="6">
        <v>11400</v>
      </c>
      <c r="G132" s="20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9" t="str">
        <f>CONCATENATE("4/4 ","6:00")</f>
        <v>4/4 6:00</v>
      </c>
      <c r="B133" s="29">
        <f t="shared" si="7"/>
        <v>5.2500000000000027</v>
      </c>
      <c r="D133" s="5">
        <f t="shared" si="8"/>
        <v>43930.249999999694</v>
      </c>
      <c r="E133" s="6">
        <v>12383</v>
      </c>
      <c r="G133" s="20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9" t="str">
        <f>CONCATENATE("4/4 ","7:00")</f>
        <v>4/4 7:00</v>
      </c>
      <c r="B134" s="29">
        <f t="shared" si="7"/>
        <v>5.2916666666666696</v>
      </c>
      <c r="D134" s="5">
        <f t="shared" si="8"/>
        <v>43930.291666666359</v>
      </c>
      <c r="E134" s="6">
        <v>13196</v>
      </c>
      <c r="G134" s="20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9" t="str">
        <f>CONCATENATE("4/4 ","8:00")</f>
        <v>4/4 8:00</v>
      </c>
      <c r="B135" s="29">
        <f t="shared" si="7"/>
        <v>5.3333333333333366</v>
      </c>
      <c r="D135" s="5">
        <f t="shared" si="8"/>
        <v>43930.333333333023</v>
      </c>
      <c r="E135" s="6">
        <v>13772</v>
      </c>
      <c r="G135" s="20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9" t="str">
        <f>CONCATENATE("4/4 ","9:00")</f>
        <v>4/4 9:00</v>
      </c>
      <c r="B136" s="29">
        <f t="shared" si="7"/>
        <v>5.3750000000000036</v>
      </c>
      <c r="D136" s="5">
        <f t="shared" si="8"/>
        <v>43930.374999999687</v>
      </c>
      <c r="E136" s="6">
        <v>13745</v>
      </c>
      <c r="G136" s="20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9" t="str">
        <f>CONCATENATE("4/4 ","10:00")</f>
        <v>4/4 10:00</v>
      </c>
      <c r="B137" s="29">
        <f t="shared" ref="B137:B174" si="10">B136+1/24</f>
        <v>5.4166666666666705</v>
      </c>
      <c r="D137" s="5">
        <f t="shared" ref="D137:D174" si="11">D136+1/24</f>
        <v>43930.416666666351</v>
      </c>
      <c r="E137" s="6">
        <v>13207</v>
      </c>
      <c r="G137" s="20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9" t="str">
        <f>CONCATENATE("4/4 ","11:00")</f>
        <v>4/4 11:00</v>
      </c>
      <c r="B138" s="29">
        <f t="shared" si="10"/>
        <v>5.4583333333333375</v>
      </c>
      <c r="D138" s="5">
        <f t="shared" si="11"/>
        <v>43930.458333333016</v>
      </c>
      <c r="E138" s="6">
        <v>13152</v>
      </c>
      <c r="G138" s="20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9" t="str">
        <f>CONCATENATE("4/4 ","12:00")</f>
        <v>4/4 12:00</v>
      </c>
      <c r="B139" s="29">
        <f t="shared" si="10"/>
        <v>5.5000000000000044</v>
      </c>
      <c r="D139" s="5">
        <f t="shared" si="11"/>
        <v>43930.49999999968</v>
      </c>
      <c r="E139" s="6">
        <v>13294</v>
      </c>
      <c r="G139" s="20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9" t="str">
        <f>CONCATENATE("4/4 ","13:00")</f>
        <v>4/4 13:00</v>
      </c>
      <c r="B140" s="29">
        <f t="shared" si="10"/>
        <v>5.5416666666666714</v>
      </c>
      <c r="D140" s="5">
        <f t="shared" si="11"/>
        <v>43930.541666666344</v>
      </c>
      <c r="E140" s="6">
        <v>13146</v>
      </c>
      <c r="G140" s="20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9" t="str">
        <f>CONCATENATE("4/4 ","14:00")</f>
        <v>4/4 14:00</v>
      </c>
      <c r="B141" s="29">
        <f t="shared" si="10"/>
        <v>5.5833333333333384</v>
      </c>
      <c r="D141" s="5">
        <f t="shared" si="11"/>
        <v>43930.583333333008</v>
      </c>
      <c r="E141" s="6">
        <v>13069</v>
      </c>
      <c r="G141" s="20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9" t="str">
        <f>CONCATENATE("4/4 ","15:00")</f>
        <v>4/4 15:00</v>
      </c>
      <c r="B142" s="29">
        <f t="shared" si="10"/>
        <v>5.6250000000000053</v>
      </c>
      <c r="D142" s="5">
        <f t="shared" si="11"/>
        <v>43930.624999999673</v>
      </c>
      <c r="E142" s="6">
        <v>12873</v>
      </c>
      <c r="G142" s="20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9" t="str">
        <f>CONCATENATE("4/4 ","16:00")</f>
        <v>4/4 16:00</v>
      </c>
      <c r="B143" s="29">
        <f t="shared" si="10"/>
        <v>5.6666666666666723</v>
      </c>
      <c r="D143" s="5">
        <f t="shared" si="11"/>
        <v>43930.666666666337</v>
      </c>
      <c r="E143" s="6">
        <v>13163</v>
      </c>
      <c r="G143" s="20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9" t="str">
        <f>CONCATENATE("4/4 ","17:00")</f>
        <v>4/4 17:00</v>
      </c>
      <c r="B144" s="29">
        <f t="shared" si="10"/>
        <v>5.7083333333333393</v>
      </c>
      <c r="D144" s="5">
        <f t="shared" si="11"/>
        <v>43930.708333333001</v>
      </c>
      <c r="E144" s="6">
        <v>13609</v>
      </c>
      <c r="G144" s="20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9" t="str">
        <f>CONCATENATE("4/4 ","18:00")</f>
        <v>4/4 18:00</v>
      </c>
      <c r="B145" s="29">
        <f t="shared" si="10"/>
        <v>5.7500000000000062</v>
      </c>
      <c r="D145" s="5">
        <f t="shared" si="11"/>
        <v>43930.749999999665</v>
      </c>
      <c r="E145" s="6">
        <v>13884</v>
      </c>
      <c r="G145" s="20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9" t="str">
        <f>CONCATENATE("4/4 ","19:00")</f>
        <v>4/4 19:00</v>
      </c>
      <c r="B146" s="29">
        <f t="shared" si="10"/>
        <v>5.7916666666666732</v>
      </c>
      <c r="D146" s="5">
        <f t="shared" si="11"/>
        <v>43930.79166666633</v>
      </c>
      <c r="E146" s="6">
        <v>14210</v>
      </c>
      <c r="G146" s="20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9" t="str">
        <f>CONCATENATE("4/4 ","20:00")</f>
        <v>4/4 20:00</v>
      </c>
      <c r="B147" s="29">
        <f t="shared" si="10"/>
        <v>5.8333333333333401</v>
      </c>
      <c r="D147" s="5">
        <f t="shared" si="11"/>
        <v>43930.833333332994</v>
      </c>
      <c r="E147" s="6">
        <v>14454</v>
      </c>
      <c r="G147" s="20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9" t="str">
        <f>CONCATENATE("4/4 ","21:00")</f>
        <v>4/4 21:00</v>
      </c>
      <c r="B148" s="29">
        <f t="shared" si="10"/>
        <v>5.8750000000000071</v>
      </c>
      <c r="D148" s="5">
        <f t="shared" si="11"/>
        <v>43930.874999999658</v>
      </c>
      <c r="E148" s="6">
        <v>13996</v>
      </c>
      <c r="G148" s="20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9" t="str">
        <f>CONCATENATE("4/4 ","22:00")</f>
        <v>4/4 22:00</v>
      </c>
      <c r="B149" s="29">
        <f t="shared" si="10"/>
        <v>5.9166666666666741</v>
      </c>
      <c r="D149" s="5">
        <f t="shared" si="11"/>
        <v>43930.916666666322</v>
      </c>
      <c r="E149" s="6">
        <v>13308</v>
      </c>
      <c r="G149" s="20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9" t="str">
        <f>CONCATENATE("4/4 ","23:00")</f>
        <v>4/4 23:00</v>
      </c>
      <c r="B150" s="29">
        <f t="shared" si="10"/>
        <v>5.958333333333341</v>
      </c>
      <c r="D150" s="5">
        <f t="shared" si="11"/>
        <v>43930.958333332987</v>
      </c>
      <c r="E150" s="6">
        <v>12541</v>
      </c>
      <c r="G150" s="20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9" t="str">
        <f>CONCATENATE("4/4 ","0:00")</f>
        <v>4/4 0:00</v>
      </c>
      <c r="B151" s="29">
        <f t="shared" si="10"/>
        <v>6.000000000000008</v>
      </c>
      <c r="D151" s="5">
        <f t="shared" si="11"/>
        <v>43930.999999999651</v>
      </c>
      <c r="E151" s="6">
        <v>11968</v>
      </c>
      <c r="G151" s="20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9" t="str">
        <f>CONCATENATE("4/4 ","1:00")</f>
        <v>4/4 1:00</v>
      </c>
      <c r="B152" s="29">
        <f t="shared" si="10"/>
        <v>6.041666666666675</v>
      </c>
      <c r="D152" s="5">
        <f t="shared" si="11"/>
        <v>43931.041666666315</v>
      </c>
      <c r="E152" s="6">
        <v>11535</v>
      </c>
      <c r="G152" s="20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9" t="str">
        <f>CONCATENATE("4/4 ","2:00")</f>
        <v>4/4 2:00</v>
      </c>
      <c r="B153" s="29">
        <f t="shared" si="10"/>
        <v>6.0833333333333419</v>
      </c>
      <c r="D153" s="5">
        <f t="shared" si="11"/>
        <v>43931.083333332979</v>
      </c>
      <c r="E153" s="6">
        <v>11278</v>
      </c>
      <c r="G153" s="20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9" t="str">
        <f>CONCATENATE("4/4 ","3:00")</f>
        <v>4/4 3:00</v>
      </c>
      <c r="B154" s="29">
        <f t="shared" si="10"/>
        <v>6.1250000000000089</v>
      </c>
      <c r="D154" s="5">
        <f t="shared" si="11"/>
        <v>43931.124999999643</v>
      </c>
      <c r="E154" s="6">
        <v>11127</v>
      </c>
      <c r="G154" s="20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9" t="str">
        <f>CONCATENATE("4/4 ","4:00")</f>
        <v>4/4 4:00</v>
      </c>
      <c r="B155" s="29">
        <f t="shared" si="10"/>
        <v>6.1666666666666758</v>
      </c>
      <c r="D155" s="5">
        <f t="shared" si="11"/>
        <v>43931.166666666308</v>
      </c>
      <c r="E155" s="6">
        <v>11095</v>
      </c>
      <c r="G155" s="20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9" t="str">
        <f>CONCATENATE("4/4 ","5:00")</f>
        <v>4/4 5:00</v>
      </c>
      <c r="B156" s="29">
        <f t="shared" si="10"/>
        <v>6.2083333333333428</v>
      </c>
      <c r="D156" s="5">
        <f t="shared" si="11"/>
        <v>43931.208333332972</v>
      </c>
      <c r="E156" s="6">
        <v>11241</v>
      </c>
      <c r="G156" s="20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9" t="str">
        <f>CONCATENATE("4/4 ","6:00")</f>
        <v>4/4 6:00</v>
      </c>
      <c r="B157" s="29">
        <f t="shared" si="10"/>
        <v>6.2500000000000098</v>
      </c>
      <c r="D157" s="5">
        <f t="shared" si="11"/>
        <v>43931.249999999636</v>
      </c>
      <c r="E157" s="6">
        <v>11537</v>
      </c>
      <c r="G157" s="20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9" t="str">
        <f>CONCATENATE("4/4 ","7:00")</f>
        <v>4/4 7:00</v>
      </c>
      <c r="B158" s="29">
        <f t="shared" si="10"/>
        <v>6.2916666666666767</v>
      </c>
      <c r="D158" s="5">
        <f t="shared" si="11"/>
        <v>43931.2916666663</v>
      </c>
      <c r="E158" s="6">
        <v>11925</v>
      </c>
      <c r="G158" s="20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9" t="str">
        <f>CONCATENATE("4/4 ","8:00")</f>
        <v>4/4 8:00</v>
      </c>
      <c r="B159" s="29">
        <f t="shared" si="10"/>
        <v>6.3333333333333437</v>
      </c>
      <c r="D159" s="5">
        <f t="shared" si="11"/>
        <v>43931.333333332965</v>
      </c>
      <c r="E159" s="6">
        <v>12287</v>
      </c>
      <c r="G159" s="20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9" t="str">
        <f>CONCATENATE("4/4 ","9:00")</f>
        <v>4/4 9:00</v>
      </c>
      <c r="B160" s="29">
        <f t="shared" si="10"/>
        <v>6.3750000000000107</v>
      </c>
      <c r="D160" s="5">
        <f t="shared" si="11"/>
        <v>43931.374999999629</v>
      </c>
      <c r="E160" s="6">
        <v>12309</v>
      </c>
      <c r="G160" s="20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9" t="str">
        <f>CONCATENATE("4/4 ","10:00")</f>
        <v>4/4 10:00</v>
      </c>
      <c r="B161" s="29">
        <f t="shared" si="10"/>
        <v>6.4166666666666776</v>
      </c>
      <c r="D161" s="5">
        <f t="shared" si="11"/>
        <v>43931.416666666293</v>
      </c>
      <c r="E161" s="6">
        <v>12192</v>
      </c>
      <c r="G161" s="20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9" t="str">
        <f>CONCATENATE("4/4 ","11:00")</f>
        <v>4/4 11:00</v>
      </c>
      <c r="B162" s="29">
        <f t="shared" si="10"/>
        <v>6.4583333333333446</v>
      </c>
      <c r="D162" s="5">
        <f t="shared" si="11"/>
        <v>43931.458333332957</v>
      </c>
      <c r="E162" s="1">
        <v>11989</v>
      </c>
      <c r="G162" s="20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9" t="str">
        <f>CONCATENATE("4/4 ","12:00")</f>
        <v>4/4 12:00</v>
      </c>
      <c r="B163" s="29">
        <f t="shared" si="10"/>
        <v>6.5000000000000115</v>
      </c>
      <c r="D163" s="5">
        <f t="shared" si="11"/>
        <v>43931.499999999622</v>
      </c>
      <c r="E163" s="1">
        <v>12029</v>
      </c>
      <c r="G163" s="20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9" t="str">
        <f>CONCATENATE("4/4 ","13:00")</f>
        <v>4/4 13:00</v>
      </c>
      <c r="B164" s="29">
        <f t="shared" si="10"/>
        <v>6.5416666666666785</v>
      </c>
      <c r="D164" s="5">
        <f t="shared" si="11"/>
        <v>43931.541666666286</v>
      </c>
      <c r="E164" s="1">
        <v>11835</v>
      </c>
      <c r="G164" s="20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9" t="str">
        <f>CONCATENATE("4/4 ","14:00")</f>
        <v>4/4 14:00</v>
      </c>
      <c r="B165" s="29">
        <f t="shared" si="10"/>
        <v>6.5833333333333455</v>
      </c>
      <c r="D165" s="5">
        <f t="shared" si="11"/>
        <v>43931.58333333295</v>
      </c>
      <c r="E165" s="1">
        <v>11754</v>
      </c>
      <c r="G165" s="20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9" t="str">
        <f>CONCATENATE("4/4 ","15:00")</f>
        <v>4/4 15:00</v>
      </c>
      <c r="B166" s="29">
        <f t="shared" si="10"/>
        <v>6.6250000000000124</v>
      </c>
      <c r="D166" s="5">
        <f t="shared" si="11"/>
        <v>43931.624999999614</v>
      </c>
      <c r="E166" s="1">
        <v>11842</v>
      </c>
      <c r="G166" s="20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9" t="str">
        <f>CONCATENATE("4/4 ","16:00")</f>
        <v>4/4 16:00</v>
      </c>
      <c r="B167" s="29">
        <f t="shared" si="10"/>
        <v>6.6666666666666794</v>
      </c>
      <c r="D167" s="5">
        <f t="shared" si="11"/>
        <v>43931.666666666279</v>
      </c>
      <c r="E167" s="1">
        <v>12350</v>
      </c>
      <c r="G167" s="20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9" t="str">
        <f>CONCATENATE("4/4 ","17:00")</f>
        <v>4/4 17:00</v>
      </c>
      <c r="B168" s="29">
        <f t="shared" si="10"/>
        <v>6.7083333333333464</v>
      </c>
      <c r="D168" s="5">
        <f t="shared" si="11"/>
        <v>43931.708333332943</v>
      </c>
      <c r="E168" s="1">
        <v>12981</v>
      </c>
      <c r="G168" s="20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9" t="str">
        <f>CONCATENATE("4/4 ","18:00")</f>
        <v>4/4 18:00</v>
      </c>
      <c r="B169" s="29">
        <f t="shared" si="10"/>
        <v>6.7500000000000133</v>
      </c>
      <c r="D169" s="5">
        <f t="shared" si="11"/>
        <v>43931.749999999607</v>
      </c>
      <c r="E169" s="1">
        <v>13354</v>
      </c>
      <c r="G169" s="20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9" t="str">
        <f>CONCATENATE("4/4 ","19:00")</f>
        <v>4/4 19:00</v>
      </c>
      <c r="B170" s="29">
        <f t="shared" si="10"/>
        <v>6.7916666666666803</v>
      </c>
      <c r="D170" s="5">
        <f t="shared" si="11"/>
        <v>43931.791666666271</v>
      </c>
      <c r="E170" s="1">
        <v>13709</v>
      </c>
      <c r="G170" s="20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9" t="str">
        <f>CONCATENATE("4/4 ","20:00")</f>
        <v>4/4 20:00</v>
      </c>
      <c r="B171" s="29">
        <f t="shared" si="10"/>
        <v>6.8333333333333472</v>
      </c>
      <c r="D171" s="5">
        <f t="shared" si="11"/>
        <v>43931.833333332936</v>
      </c>
      <c r="E171" s="1">
        <v>14174</v>
      </c>
      <c r="G171" s="20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9" t="str">
        <f>CONCATENATE("4/4 ","21:00")</f>
        <v>4/4 21:00</v>
      </c>
      <c r="B172" s="29">
        <f t="shared" si="10"/>
        <v>6.8750000000000142</v>
      </c>
      <c r="D172" s="5">
        <f t="shared" si="11"/>
        <v>43931.8749999996</v>
      </c>
      <c r="E172" s="1">
        <v>13900</v>
      </c>
      <c r="G172" s="20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9" t="str">
        <f>CONCATENATE("4/4 ","22:00")</f>
        <v>4/4 22:00</v>
      </c>
      <c r="B173" s="29">
        <f t="shared" si="10"/>
        <v>6.9166666666666812</v>
      </c>
      <c r="D173" s="5">
        <f t="shared" si="11"/>
        <v>43931.916666666264</v>
      </c>
      <c r="E173" s="1">
        <v>13228</v>
      </c>
      <c r="G173" s="20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9" t="str">
        <f>CONCATENATE("4/4 ","23:00")</f>
        <v>4/4 23:00</v>
      </c>
      <c r="B174" s="29">
        <f t="shared" si="10"/>
        <v>6.9583333333333481</v>
      </c>
      <c r="D174" s="5">
        <f t="shared" si="11"/>
        <v>43931.958333332928</v>
      </c>
      <c r="E174" s="1">
        <v>12405</v>
      </c>
      <c r="G174" s="20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F174"/>
  <sheetViews>
    <sheetView workbookViewId="0">
      <selection activeCell="H4" sqref="H4"/>
    </sheetView>
  </sheetViews>
  <sheetFormatPr defaultRowHeight="15" x14ac:dyDescent="0.25"/>
  <cols>
    <col min="5" max="5" width="15.5703125" bestFit="1" customWidth="1"/>
    <col min="6" max="6" width="12.7109375" bestFit="1" customWidth="1"/>
    <col min="7" max="7" width="17.140625" customWidth="1"/>
    <col min="8" max="8" width="19.5703125" customWidth="1"/>
    <col min="9" max="9" width="18.85546875" customWidth="1"/>
    <col min="10" max="10" width="12.7109375" style="15" customWidth="1"/>
    <col min="11" max="11" width="18.42578125" bestFit="1" customWidth="1"/>
    <col min="12" max="12" width="12.5703125" style="15" customWidth="1"/>
    <col min="13" max="13" width="20.42578125" bestFit="1" customWidth="1"/>
    <col min="14" max="14" width="14.5703125" style="15" customWidth="1"/>
    <col min="15" max="15" width="21.5703125" bestFit="1" customWidth="1"/>
  </cols>
  <sheetData>
    <row r="5" spans="2:32" x14ac:dyDescent="0.25">
      <c r="E5" s="1"/>
      <c r="F5" s="1"/>
      <c r="G5" s="9" t="s">
        <v>0</v>
      </c>
      <c r="H5" s="9"/>
      <c r="I5" s="6"/>
      <c r="J5" s="26"/>
      <c r="K5" s="1"/>
      <c r="L5" s="26"/>
      <c r="M5" s="1"/>
      <c r="N5" s="26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 ht="31.5" x14ac:dyDescent="0.25">
      <c r="E6" s="11" t="s">
        <v>1</v>
      </c>
      <c r="F6" s="12" t="s">
        <v>15</v>
      </c>
      <c r="G6" s="11" t="s">
        <v>3</v>
      </c>
      <c r="H6" s="12" t="s">
        <v>4</v>
      </c>
      <c r="I6" s="13" t="s">
        <v>5</v>
      </c>
      <c r="J6" s="24" t="s">
        <v>6</v>
      </c>
      <c r="K6" s="27" t="s">
        <v>9</v>
      </c>
      <c r="L6" s="24" t="s">
        <v>7</v>
      </c>
      <c r="M6" s="12" t="s">
        <v>10</v>
      </c>
      <c r="N6" s="24" t="s">
        <v>8</v>
      </c>
      <c r="O6" s="12" t="s">
        <v>11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2:32" x14ac:dyDescent="0.25">
      <c r="B7" s="18"/>
      <c r="E7" s="2">
        <v>43925</v>
      </c>
      <c r="F7" s="1">
        <v>12111</v>
      </c>
      <c r="G7" s="1">
        <v>12058</v>
      </c>
      <c r="H7" s="3">
        <v>11611</v>
      </c>
      <c r="I7" s="8"/>
      <c r="J7" s="24">
        <f>G7-$F7</f>
        <v>-53</v>
      </c>
      <c r="K7" s="1">
        <f>AVERAGE(J7:J174)</f>
        <v>158.0595238095238</v>
      </c>
      <c r="L7" s="24">
        <f>H7-$F7</f>
        <v>-500</v>
      </c>
      <c r="M7" s="1">
        <f>AVERAGE(L7:L174)</f>
        <v>460.69642857142856</v>
      </c>
      <c r="N7" s="10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2:32" x14ac:dyDescent="0.25">
      <c r="B8" s="19"/>
      <c r="E8" s="2">
        <f>E7+1/24</f>
        <v>43925.041666666664</v>
      </c>
      <c r="F8" s="1">
        <v>11746</v>
      </c>
      <c r="G8" s="1">
        <v>11611</v>
      </c>
      <c r="H8" s="3">
        <v>11368</v>
      </c>
      <c r="I8" s="6"/>
      <c r="J8" s="24">
        <f t="shared" ref="J8:J71" si="0">G8-$F8</f>
        <v>-135</v>
      </c>
      <c r="L8" s="24">
        <f t="shared" ref="L8:L71" si="1">H8-$F8</f>
        <v>-378</v>
      </c>
      <c r="N8" s="14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 x14ac:dyDescent="0.25">
      <c r="E9" s="2">
        <f t="shared" ref="E9:E72" si="2">E8+1/24</f>
        <v>43925.083333333328</v>
      </c>
      <c r="F9" s="1">
        <v>11564</v>
      </c>
      <c r="G9" s="1">
        <v>11368</v>
      </c>
      <c r="H9" s="3">
        <v>11386</v>
      </c>
      <c r="I9" s="1"/>
      <c r="J9" s="24">
        <f t="shared" si="0"/>
        <v>-196</v>
      </c>
      <c r="L9" s="24">
        <f t="shared" si="1"/>
        <v>-178</v>
      </c>
    </row>
    <row r="10" spans="2:32" x14ac:dyDescent="0.25">
      <c r="E10" s="2">
        <f t="shared" si="2"/>
        <v>43925.124999999993</v>
      </c>
      <c r="F10" s="1">
        <v>11367</v>
      </c>
      <c r="G10" s="1">
        <v>11386</v>
      </c>
      <c r="H10" s="3">
        <v>11434</v>
      </c>
      <c r="I10" s="1"/>
      <c r="J10" s="24">
        <f t="shared" si="0"/>
        <v>19</v>
      </c>
      <c r="L10" s="24">
        <f t="shared" si="1"/>
        <v>67</v>
      </c>
    </row>
    <row r="11" spans="2:32" x14ac:dyDescent="0.25">
      <c r="E11" s="2">
        <f t="shared" si="2"/>
        <v>43925.166666666657</v>
      </c>
      <c r="F11" s="1">
        <v>11379</v>
      </c>
      <c r="G11" s="1">
        <v>11434</v>
      </c>
      <c r="H11" s="3">
        <v>11628</v>
      </c>
      <c r="I11" s="1"/>
      <c r="J11" s="24">
        <f t="shared" si="0"/>
        <v>55</v>
      </c>
      <c r="L11" s="24">
        <f t="shared" si="1"/>
        <v>249</v>
      </c>
    </row>
    <row r="12" spans="2:32" x14ac:dyDescent="0.25">
      <c r="E12" s="2">
        <f t="shared" si="2"/>
        <v>43925.208333333321</v>
      </c>
      <c r="F12" s="1">
        <v>11603</v>
      </c>
      <c r="G12" s="1">
        <v>11628</v>
      </c>
      <c r="H12" s="3">
        <v>12148</v>
      </c>
      <c r="I12" s="1"/>
      <c r="J12" s="24">
        <f t="shared" si="0"/>
        <v>25</v>
      </c>
      <c r="L12" s="24">
        <f t="shared" si="1"/>
        <v>545</v>
      </c>
    </row>
    <row r="13" spans="2:32" x14ac:dyDescent="0.25">
      <c r="E13" s="2">
        <f t="shared" si="2"/>
        <v>43925.249999999985</v>
      </c>
      <c r="F13" s="1">
        <v>12008</v>
      </c>
      <c r="G13" s="1">
        <v>12148</v>
      </c>
      <c r="H13" s="3">
        <v>12685</v>
      </c>
      <c r="I13" s="1"/>
      <c r="J13" s="24">
        <f t="shared" si="0"/>
        <v>140</v>
      </c>
      <c r="L13" s="24">
        <f t="shared" si="1"/>
        <v>677</v>
      </c>
    </row>
    <row r="14" spans="2:32" x14ac:dyDescent="0.25">
      <c r="E14" s="2">
        <f t="shared" si="2"/>
        <v>43925.29166666665</v>
      </c>
      <c r="F14" s="1">
        <v>12312</v>
      </c>
      <c r="G14" s="1">
        <v>12685</v>
      </c>
      <c r="H14" s="3">
        <v>13247</v>
      </c>
      <c r="I14" s="1"/>
      <c r="J14" s="24">
        <f t="shared" si="0"/>
        <v>373</v>
      </c>
      <c r="L14" s="24">
        <f t="shared" si="1"/>
        <v>935</v>
      </c>
    </row>
    <row r="15" spans="2:32" x14ac:dyDescent="0.25">
      <c r="E15" s="2">
        <f t="shared" si="2"/>
        <v>43925.333333333314</v>
      </c>
      <c r="F15" s="1">
        <v>12488</v>
      </c>
      <c r="G15" s="1">
        <v>13247</v>
      </c>
      <c r="H15" s="3">
        <v>12984</v>
      </c>
      <c r="I15" s="1"/>
      <c r="J15" s="24">
        <f t="shared" si="0"/>
        <v>759</v>
      </c>
      <c r="L15" s="24">
        <f t="shared" si="1"/>
        <v>496</v>
      </c>
    </row>
    <row r="16" spans="2:32" x14ac:dyDescent="0.25">
      <c r="E16" s="2">
        <f t="shared" si="2"/>
        <v>43925.374999999978</v>
      </c>
      <c r="F16" s="1">
        <v>12557</v>
      </c>
      <c r="G16" s="1">
        <v>12984</v>
      </c>
      <c r="H16" s="3">
        <v>12777</v>
      </c>
      <c r="I16" s="1"/>
      <c r="J16" s="24">
        <f t="shared" si="0"/>
        <v>427</v>
      </c>
      <c r="L16" s="24">
        <f t="shared" si="1"/>
        <v>220</v>
      </c>
    </row>
    <row r="17" spans="5:12" x14ac:dyDescent="0.25">
      <c r="E17" s="2">
        <f t="shared" si="2"/>
        <v>43925.416666666642</v>
      </c>
      <c r="F17" s="1">
        <v>12598</v>
      </c>
      <c r="G17" s="1">
        <v>12777</v>
      </c>
      <c r="H17" s="3">
        <v>12732</v>
      </c>
      <c r="I17" s="1"/>
      <c r="J17" s="24">
        <f t="shared" si="0"/>
        <v>179</v>
      </c>
      <c r="L17" s="24">
        <f t="shared" si="1"/>
        <v>134</v>
      </c>
    </row>
    <row r="18" spans="5:12" x14ac:dyDescent="0.25">
      <c r="E18" s="2">
        <f t="shared" si="2"/>
        <v>43925.458333333307</v>
      </c>
      <c r="F18" s="1">
        <v>12541</v>
      </c>
      <c r="G18" s="1">
        <v>12732</v>
      </c>
      <c r="H18" s="3">
        <v>12679</v>
      </c>
      <c r="I18" s="1"/>
      <c r="J18" s="24">
        <f t="shared" si="0"/>
        <v>191</v>
      </c>
      <c r="L18" s="24">
        <f t="shared" si="1"/>
        <v>138</v>
      </c>
    </row>
    <row r="19" spans="5:12" x14ac:dyDescent="0.25">
      <c r="E19" s="2">
        <f t="shared" si="2"/>
        <v>43925.499999999971</v>
      </c>
      <c r="F19" s="1">
        <v>12747</v>
      </c>
      <c r="G19" s="1">
        <v>12679</v>
      </c>
      <c r="H19" s="3">
        <v>12568</v>
      </c>
      <c r="I19" s="1"/>
      <c r="J19" s="24">
        <f t="shared" si="0"/>
        <v>-68</v>
      </c>
      <c r="L19" s="24">
        <f t="shared" si="1"/>
        <v>-179</v>
      </c>
    </row>
    <row r="20" spans="5:12" x14ac:dyDescent="0.25">
      <c r="E20" s="2">
        <f t="shared" si="2"/>
        <v>43925.541666666635</v>
      </c>
      <c r="F20" s="1">
        <v>12581</v>
      </c>
      <c r="G20" s="1">
        <v>12468</v>
      </c>
      <c r="H20" s="3">
        <v>12397</v>
      </c>
      <c r="I20" s="1"/>
      <c r="J20" s="24">
        <f t="shared" si="0"/>
        <v>-113</v>
      </c>
      <c r="L20" s="24">
        <f t="shared" si="1"/>
        <v>-184</v>
      </c>
    </row>
    <row r="21" spans="5:12" x14ac:dyDescent="0.25">
      <c r="E21" s="2">
        <f t="shared" si="2"/>
        <v>43925.583333333299</v>
      </c>
      <c r="F21" s="1">
        <v>12491</v>
      </c>
      <c r="G21" s="1">
        <v>12297</v>
      </c>
      <c r="H21" s="3">
        <v>12413</v>
      </c>
      <c r="I21" s="1"/>
      <c r="J21" s="24">
        <f t="shared" si="0"/>
        <v>-194</v>
      </c>
      <c r="L21" s="24">
        <f t="shared" si="1"/>
        <v>-78</v>
      </c>
    </row>
    <row r="22" spans="5:12" x14ac:dyDescent="0.25">
      <c r="E22" s="2">
        <f t="shared" si="2"/>
        <v>43925.624999999964</v>
      </c>
      <c r="F22" s="1">
        <v>12745</v>
      </c>
      <c r="G22" s="1">
        <v>12313</v>
      </c>
      <c r="H22" s="3">
        <v>12723</v>
      </c>
      <c r="I22" s="1"/>
      <c r="J22" s="24">
        <f t="shared" si="0"/>
        <v>-432</v>
      </c>
      <c r="L22" s="24">
        <f t="shared" si="1"/>
        <v>-22</v>
      </c>
    </row>
    <row r="23" spans="5:12" x14ac:dyDescent="0.25">
      <c r="E23" s="2">
        <f t="shared" si="2"/>
        <v>43925.666666666628</v>
      </c>
      <c r="F23" s="1">
        <v>13023</v>
      </c>
      <c r="G23" s="1">
        <v>12623</v>
      </c>
      <c r="H23" s="3">
        <v>13117</v>
      </c>
      <c r="I23" s="1"/>
      <c r="J23" s="24">
        <f t="shared" si="0"/>
        <v>-400</v>
      </c>
      <c r="L23" s="24">
        <f t="shared" si="1"/>
        <v>94</v>
      </c>
    </row>
    <row r="24" spans="5:12" x14ac:dyDescent="0.25">
      <c r="E24" s="2">
        <f t="shared" si="2"/>
        <v>43925.708333333292</v>
      </c>
      <c r="F24" s="1">
        <v>13785</v>
      </c>
      <c r="G24" s="1">
        <v>13317</v>
      </c>
      <c r="H24" s="3">
        <v>13523</v>
      </c>
      <c r="I24" s="1"/>
      <c r="J24" s="24">
        <f t="shared" si="0"/>
        <v>-468</v>
      </c>
      <c r="L24" s="24">
        <f t="shared" si="1"/>
        <v>-262</v>
      </c>
    </row>
    <row r="25" spans="5:12" x14ac:dyDescent="0.25">
      <c r="E25" s="2">
        <f t="shared" si="2"/>
        <v>43925.749999999956</v>
      </c>
      <c r="F25" s="1">
        <v>13998</v>
      </c>
      <c r="G25" s="1">
        <v>13773</v>
      </c>
      <c r="H25" s="3">
        <v>13738</v>
      </c>
      <c r="I25" s="1"/>
      <c r="J25" s="24">
        <f t="shared" si="0"/>
        <v>-225</v>
      </c>
      <c r="L25" s="24">
        <f t="shared" si="1"/>
        <v>-260</v>
      </c>
    </row>
    <row r="26" spans="5:12" x14ac:dyDescent="0.25">
      <c r="E26" s="2">
        <f t="shared" si="2"/>
        <v>43925.791666666621</v>
      </c>
      <c r="F26" s="1">
        <v>14126</v>
      </c>
      <c r="G26" s="1">
        <v>14038</v>
      </c>
      <c r="H26" s="3">
        <v>13986</v>
      </c>
      <c r="I26" s="1"/>
      <c r="J26" s="24">
        <f t="shared" si="0"/>
        <v>-88</v>
      </c>
      <c r="L26" s="24">
        <f t="shared" si="1"/>
        <v>-140</v>
      </c>
    </row>
    <row r="27" spans="5:12" x14ac:dyDescent="0.25">
      <c r="E27" s="2">
        <f t="shared" si="2"/>
        <v>43925.833333333285</v>
      </c>
      <c r="F27" s="1">
        <v>14189</v>
      </c>
      <c r="G27" s="1">
        <v>14036</v>
      </c>
      <c r="H27" s="3">
        <v>13544</v>
      </c>
      <c r="I27" s="1"/>
      <c r="J27" s="24">
        <f t="shared" si="0"/>
        <v>-153</v>
      </c>
      <c r="L27" s="24">
        <f t="shared" si="1"/>
        <v>-645</v>
      </c>
    </row>
    <row r="28" spans="5:12" x14ac:dyDescent="0.25">
      <c r="E28" s="2">
        <f t="shared" si="2"/>
        <v>43925.874999999949</v>
      </c>
      <c r="F28" s="1">
        <v>13495</v>
      </c>
      <c r="G28" s="1">
        <v>13644</v>
      </c>
      <c r="H28" s="3">
        <v>12824</v>
      </c>
      <c r="I28" s="1"/>
      <c r="J28" s="24">
        <f t="shared" si="0"/>
        <v>149</v>
      </c>
      <c r="L28" s="24">
        <f t="shared" si="1"/>
        <v>-671</v>
      </c>
    </row>
    <row r="29" spans="5:12" x14ac:dyDescent="0.25">
      <c r="E29" s="2">
        <f t="shared" si="2"/>
        <v>43925.916666666613</v>
      </c>
      <c r="F29" s="1">
        <v>13004</v>
      </c>
      <c r="G29" s="1">
        <v>13074</v>
      </c>
      <c r="H29" s="3">
        <v>12101</v>
      </c>
      <c r="I29" s="1"/>
      <c r="J29" s="24">
        <f t="shared" si="0"/>
        <v>70</v>
      </c>
      <c r="L29" s="24">
        <f t="shared" si="1"/>
        <v>-903</v>
      </c>
    </row>
    <row r="30" spans="5:12" x14ac:dyDescent="0.25">
      <c r="E30" s="2">
        <f t="shared" si="2"/>
        <v>43925.958333333278</v>
      </c>
      <c r="F30" s="1">
        <v>12137</v>
      </c>
      <c r="G30" s="1">
        <v>12402</v>
      </c>
      <c r="H30" s="3">
        <v>11553</v>
      </c>
      <c r="I30" s="1"/>
      <c r="J30" s="24">
        <f t="shared" si="0"/>
        <v>265</v>
      </c>
      <c r="L30" s="24">
        <f t="shared" si="1"/>
        <v>-584</v>
      </c>
    </row>
    <row r="31" spans="5:12" x14ac:dyDescent="0.25">
      <c r="E31" s="5">
        <f t="shared" si="2"/>
        <v>43925.999999999942</v>
      </c>
      <c r="F31" s="6">
        <v>11531</v>
      </c>
      <c r="G31" s="6">
        <v>11780</v>
      </c>
      <c r="H31" s="24">
        <v>11274</v>
      </c>
      <c r="I31" s="1"/>
      <c r="J31" s="24">
        <f t="shared" si="0"/>
        <v>249</v>
      </c>
      <c r="L31" s="24">
        <f t="shared" si="1"/>
        <v>-257</v>
      </c>
    </row>
    <row r="32" spans="5:12" x14ac:dyDescent="0.25">
      <c r="E32" s="5">
        <f t="shared" si="2"/>
        <v>43926.041666666606</v>
      </c>
      <c r="F32" s="6">
        <v>11084</v>
      </c>
      <c r="G32" s="6">
        <v>11374</v>
      </c>
      <c r="H32" s="24">
        <v>11087</v>
      </c>
      <c r="I32" s="1"/>
      <c r="J32" s="24">
        <f t="shared" si="0"/>
        <v>290</v>
      </c>
      <c r="L32" s="24">
        <f t="shared" si="1"/>
        <v>3</v>
      </c>
    </row>
    <row r="33" spans="5:12" x14ac:dyDescent="0.25">
      <c r="E33" s="5">
        <f t="shared" si="2"/>
        <v>43926.08333333327</v>
      </c>
      <c r="F33" s="6">
        <v>10847</v>
      </c>
      <c r="G33" s="6">
        <v>11144</v>
      </c>
      <c r="H33" s="24">
        <v>11016</v>
      </c>
      <c r="I33" s="1"/>
      <c r="J33" s="24">
        <f t="shared" si="0"/>
        <v>297</v>
      </c>
      <c r="L33" s="24">
        <f t="shared" si="1"/>
        <v>169</v>
      </c>
    </row>
    <row r="34" spans="5:12" x14ac:dyDescent="0.25">
      <c r="E34" s="5">
        <f t="shared" si="2"/>
        <v>43926.124999999935</v>
      </c>
      <c r="F34" s="6">
        <v>10711</v>
      </c>
      <c r="G34" s="6">
        <v>11006</v>
      </c>
      <c r="H34" s="24">
        <v>11038</v>
      </c>
      <c r="I34" s="1"/>
      <c r="J34" s="24">
        <f t="shared" si="0"/>
        <v>295</v>
      </c>
      <c r="L34" s="24">
        <f t="shared" si="1"/>
        <v>327</v>
      </c>
    </row>
    <row r="35" spans="5:12" x14ac:dyDescent="0.25">
      <c r="E35" s="5">
        <f t="shared" si="2"/>
        <v>43926.166666666599</v>
      </c>
      <c r="F35" s="6">
        <v>10768</v>
      </c>
      <c r="G35" s="6">
        <v>10973</v>
      </c>
      <c r="H35" s="24">
        <v>11218</v>
      </c>
      <c r="I35" s="1"/>
      <c r="J35" s="24">
        <f t="shared" si="0"/>
        <v>205</v>
      </c>
      <c r="L35" s="24">
        <f t="shared" si="1"/>
        <v>450</v>
      </c>
    </row>
    <row r="36" spans="5:12" x14ac:dyDescent="0.25">
      <c r="E36" s="5">
        <f t="shared" si="2"/>
        <v>43926.208333333263</v>
      </c>
      <c r="F36" s="6">
        <v>10989</v>
      </c>
      <c r="G36" s="6">
        <v>11101</v>
      </c>
      <c r="H36" s="24">
        <v>11581</v>
      </c>
      <c r="I36" s="1"/>
      <c r="J36" s="24">
        <f t="shared" si="0"/>
        <v>112</v>
      </c>
      <c r="L36" s="24">
        <f t="shared" si="1"/>
        <v>592</v>
      </c>
    </row>
    <row r="37" spans="5:12" x14ac:dyDescent="0.25">
      <c r="E37" s="5">
        <f t="shared" si="2"/>
        <v>43926.249999999927</v>
      </c>
      <c r="F37" s="6">
        <v>11318</v>
      </c>
      <c r="G37" s="6">
        <v>11478</v>
      </c>
      <c r="H37" s="24">
        <v>12024</v>
      </c>
      <c r="I37" s="1"/>
      <c r="J37" s="24">
        <f t="shared" si="0"/>
        <v>160</v>
      </c>
      <c r="L37" s="24">
        <f t="shared" si="1"/>
        <v>706</v>
      </c>
    </row>
    <row r="38" spans="5:12" x14ac:dyDescent="0.25">
      <c r="E38" s="5">
        <f t="shared" si="2"/>
        <v>43926.291666666591</v>
      </c>
      <c r="F38" s="6">
        <v>11749</v>
      </c>
      <c r="G38" s="6">
        <v>11799</v>
      </c>
      <c r="H38" s="24">
        <v>12581</v>
      </c>
      <c r="I38" s="1"/>
      <c r="J38" s="24">
        <f t="shared" si="0"/>
        <v>50</v>
      </c>
      <c r="L38" s="24">
        <f t="shared" si="1"/>
        <v>832</v>
      </c>
    </row>
    <row r="39" spans="5:12" x14ac:dyDescent="0.25">
      <c r="E39" s="5">
        <f t="shared" si="2"/>
        <v>43926.333333333256</v>
      </c>
      <c r="F39" s="6">
        <v>12225</v>
      </c>
      <c r="G39" s="6">
        <v>12103</v>
      </c>
      <c r="H39" s="24">
        <v>12667</v>
      </c>
      <c r="I39" s="1"/>
      <c r="J39" s="24">
        <f t="shared" si="0"/>
        <v>-122</v>
      </c>
      <c r="L39" s="24">
        <f t="shared" si="1"/>
        <v>442</v>
      </c>
    </row>
    <row r="40" spans="5:12" x14ac:dyDescent="0.25">
      <c r="E40" s="5">
        <f t="shared" si="2"/>
        <v>43926.37499999992</v>
      </c>
      <c r="F40" s="6">
        <v>12532</v>
      </c>
      <c r="G40" s="6">
        <v>12336</v>
      </c>
      <c r="H40" s="24">
        <v>12828</v>
      </c>
      <c r="I40" s="1"/>
      <c r="J40" s="24">
        <f t="shared" si="0"/>
        <v>-196</v>
      </c>
      <c r="L40" s="24">
        <f t="shared" si="1"/>
        <v>296</v>
      </c>
    </row>
    <row r="41" spans="5:12" x14ac:dyDescent="0.25">
      <c r="E41" s="5">
        <f t="shared" si="2"/>
        <v>43926.416666666584</v>
      </c>
      <c r="F41" s="6">
        <v>12745</v>
      </c>
      <c r="G41" s="6">
        <v>12462</v>
      </c>
      <c r="H41" s="24">
        <v>12952</v>
      </c>
      <c r="I41" s="1"/>
      <c r="J41" s="24">
        <f t="shared" si="0"/>
        <v>-283</v>
      </c>
      <c r="L41" s="24">
        <f t="shared" si="1"/>
        <v>207</v>
      </c>
    </row>
    <row r="42" spans="5:12" x14ac:dyDescent="0.25">
      <c r="E42" s="5">
        <f t="shared" si="2"/>
        <v>43926.458333333248</v>
      </c>
      <c r="F42" s="6">
        <v>12897</v>
      </c>
      <c r="G42" s="6">
        <v>12634</v>
      </c>
      <c r="H42" s="24">
        <v>13002</v>
      </c>
      <c r="I42" s="1"/>
      <c r="J42" s="24">
        <f t="shared" si="0"/>
        <v>-263</v>
      </c>
      <c r="L42" s="24">
        <f t="shared" si="1"/>
        <v>105</v>
      </c>
    </row>
    <row r="43" spans="5:12" x14ac:dyDescent="0.25">
      <c r="E43" s="5">
        <f t="shared" si="2"/>
        <v>43926.499999999913</v>
      </c>
      <c r="F43" s="6">
        <v>12960</v>
      </c>
      <c r="G43" s="6">
        <v>12802</v>
      </c>
      <c r="H43" s="24">
        <v>12781</v>
      </c>
      <c r="I43" s="1"/>
      <c r="J43" s="24">
        <f t="shared" si="0"/>
        <v>-158</v>
      </c>
      <c r="L43" s="24">
        <f t="shared" si="1"/>
        <v>-179</v>
      </c>
    </row>
    <row r="44" spans="5:12" x14ac:dyDescent="0.25">
      <c r="E44" s="5">
        <f t="shared" si="2"/>
        <v>43926.541666666577</v>
      </c>
      <c r="F44" s="6">
        <v>12696</v>
      </c>
      <c r="G44" s="6">
        <v>12777</v>
      </c>
      <c r="H44" s="24">
        <v>12532</v>
      </c>
      <c r="I44" s="1"/>
      <c r="J44" s="24">
        <f t="shared" si="0"/>
        <v>81</v>
      </c>
      <c r="L44" s="24">
        <f t="shared" si="1"/>
        <v>-164</v>
      </c>
    </row>
    <row r="45" spans="5:12" x14ac:dyDescent="0.25">
      <c r="E45" s="5">
        <f t="shared" si="2"/>
        <v>43926.583333333241</v>
      </c>
      <c r="F45" s="6">
        <v>12438</v>
      </c>
      <c r="G45" s="6">
        <v>12772</v>
      </c>
      <c r="H45" s="24">
        <v>12474</v>
      </c>
      <c r="I45" s="1"/>
      <c r="J45" s="24">
        <f t="shared" si="0"/>
        <v>334</v>
      </c>
      <c r="L45" s="24">
        <f t="shared" si="1"/>
        <v>36</v>
      </c>
    </row>
    <row r="46" spans="5:12" x14ac:dyDescent="0.25">
      <c r="E46" s="5">
        <f t="shared" si="2"/>
        <v>43926.624999999905</v>
      </c>
      <c r="F46" s="6">
        <v>12288</v>
      </c>
      <c r="G46" s="6">
        <v>12628</v>
      </c>
      <c r="H46" s="24">
        <v>13182</v>
      </c>
      <c r="I46" s="1"/>
      <c r="J46" s="24">
        <f t="shared" si="0"/>
        <v>340</v>
      </c>
      <c r="L46" s="24">
        <f t="shared" si="1"/>
        <v>894</v>
      </c>
    </row>
    <row r="47" spans="5:12" x14ac:dyDescent="0.25">
      <c r="E47" s="5">
        <f t="shared" si="2"/>
        <v>43926.66666666657</v>
      </c>
      <c r="F47" s="6">
        <v>12462</v>
      </c>
      <c r="G47" s="6">
        <v>13265</v>
      </c>
      <c r="H47" s="24">
        <v>13501</v>
      </c>
      <c r="I47" s="1"/>
      <c r="J47" s="24">
        <f t="shared" si="0"/>
        <v>803</v>
      </c>
      <c r="L47" s="24">
        <f t="shared" si="1"/>
        <v>1039</v>
      </c>
    </row>
    <row r="48" spans="5:12" x14ac:dyDescent="0.25">
      <c r="E48" s="5">
        <f t="shared" si="2"/>
        <v>43926.708333333234</v>
      </c>
      <c r="F48" s="6">
        <v>13042</v>
      </c>
      <c r="G48" s="6">
        <v>13349</v>
      </c>
      <c r="H48" s="24">
        <v>13927</v>
      </c>
      <c r="I48" s="1"/>
      <c r="J48" s="24">
        <f t="shared" si="0"/>
        <v>307</v>
      </c>
      <c r="L48" s="24">
        <f t="shared" si="1"/>
        <v>885</v>
      </c>
    </row>
    <row r="49" spans="5:12" x14ac:dyDescent="0.25">
      <c r="E49" s="5">
        <f t="shared" si="2"/>
        <v>43926.749999999898</v>
      </c>
      <c r="F49" s="6">
        <v>13457</v>
      </c>
      <c r="G49" s="6">
        <v>13942</v>
      </c>
      <c r="H49" s="24">
        <v>14241</v>
      </c>
      <c r="I49" s="1"/>
      <c r="J49" s="24">
        <f t="shared" si="0"/>
        <v>485</v>
      </c>
      <c r="L49" s="24">
        <f t="shared" si="1"/>
        <v>784</v>
      </c>
    </row>
    <row r="50" spans="5:12" x14ac:dyDescent="0.25">
      <c r="E50" s="5">
        <f t="shared" si="2"/>
        <v>43926.791666666562</v>
      </c>
      <c r="F50" s="6">
        <v>13917</v>
      </c>
      <c r="G50" s="6">
        <v>14237</v>
      </c>
      <c r="H50" s="24">
        <v>14511</v>
      </c>
      <c r="I50" s="1"/>
      <c r="J50" s="24">
        <f t="shared" si="0"/>
        <v>320</v>
      </c>
      <c r="L50" s="24">
        <f t="shared" si="1"/>
        <v>594</v>
      </c>
    </row>
    <row r="51" spans="5:12" x14ac:dyDescent="0.25">
      <c r="E51" s="5">
        <f t="shared" si="2"/>
        <v>43926.833333333227</v>
      </c>
      <c r="F51" s="6">
        <v>14240</v>
      </c>
      <c r="G51" s="6">
        <v>14385</v>
      </c>
      <c r="H51" s="24">
        <v>14069</v>
      </c>
      <c r="I51" s="1"/>
      <c r="J51" s="24">
        <f t="shared" si="0"/>
        <v>145</v>
      </c>
      <c r="L51" s="24">
        <f t="shared" si="1"/>
        <v>-171</v>
      </c>
    </row>
    <row r="52" spans="5:12" x14ac:dyDescent="0.25">
      <c r="E52" s="5">
        <f t="shared" si="2"/>
        <v>43926.874999999891</v>
      </c>
      <c r="F52" s="6">
        <v>13861</v>
      </c>
      <c r="G52" s="6">
        <v>13797</v>
      </c>
      <c r="H52" s="24">
        <v>13400</v>
      </c>
      <c r="I52" s="1"/>
      <c r="J52" s="24">
        <f t="shared" si="0"/>
        <v>-64</v>
      </c>
      <c r="L52" s="24">
        <f t="shared" si="1"/>
        <v>-461</v>
      </c>
    </row>
    <row r="53" spans="5:12" x14ac:dyDescent="0.25">
      <c r="E53" s="5">
        <f t="shared" si="2"/>
        <v>43926.916666666555</v>
      </c>
      <c r="F53" s="6">
        <v>13288</v>
      </c>
      <c r="G53" s="6">
        <v>13225</v>
      </c>
      <c r="H53" s="24">
        <v>12741</v>
      </c>
      <c r="I53" s="1"/>
      <c r="J53" s="24">
        <f t="shared" si="0"/>
        <v>-63</v>
      </c>
      <c r="L53" s="24">
        <f t="shared" si="1"/>
        <v>-547</v>
      </c>
    </row>
    <row r="54" spans="5:12" x14ac:dyDescent="0.25">
      <c r="E54" s="5">
        <f t="shared" si="2"/>
        <v>43926.958333333219</v>
      </c>
      <c r="F54" s="6">
        <v>12542</v>
      </c>
      <c r="G54" s="6">
        <v>12593</v>
      </c>
      <c r="H54" s="24">
        <v>12263</v>
      </c>
      <c r="I54" s="1"/>
      <c r="J54" s="24">
        <f t="shared" si="0"/>
        <v>51</v>
      </c>
      <c r="L54" s="24">
        <f t="shared" si="1"/>
        <v>-279</v>
      </c>
    </row>
    <row r="55" spans="5:12" x14ac:dyDescent="0.25">
      <c r="E55" s="5">
        <f t="shared" si="2"/>
        <v>43926.999999999884</v>
      </c>
      <c r="F55" s="6">
        <v>12066</v>
      </c>
      <c r="G55" s="6">
        <v>11997</v>
      </c>
      <c r="H55" s="24">
        <v>11960</v>
      </c>
      <c r="I55" s="1"/>
      <c r="J55" s="24">
        <f t="shared" si="0"/>
        <v>-69</v>
      </c>
      <c r="L55" s="24">
        <f t="shared" si="1"/>
        <v>-106</v>
      </c>
    </row>
    <row r="56" spans="5:12" x14ac:dyDescent="0.25">
      <c r="E56" s="5">
        <f t="shared" si="2"/>
        <v>43927.041666666548</v>
      </c>
      <c r="F56" s="6">
        <v>11688</v>
      </c>
      <c r="G56" s="6">
        <v>11704</v>
      </c>
      <c r="H56" s="24">
        <v>11815</v>
      </c>
      <c r="I56" s="1"/>
      <c r="J56" s="24">
        <f t="shared" si="0"/>
        <v>16</v>
      </c>
      <c r="L56" s="24">
        <f t="shared" si="1"/>
        <v>127</v>
      </c>
    </row>
    <row r="57" spans="5:12" x14ac:dyDescent="0.25">
      <c r="E57" s="5">
        <f t="shared" si="2"/>
        <v>43927.083333333212</v>
      </c>
      <c r="F57" s="6">
        <v>11552</v>
      </c>
      <c r="G57" s="6">
        <v>11492</v>
      </c>
      <c r="H57" s="24">
        <v>11768</v>
      </c>
      <c r="I57" s="1"/>
      <c r="J57" s="24">
        <f t="shared" si="0"/>
        <v>-60</v>
      </c>
      <c r="L57" s="24">
        <f t="shared" si="1"/>
        <v>216</v>
      </c>
    </row>
    <row r="58" spans="5:12" x14ac:dyDescent="0.25">
      <c r="E58" s="5">
        <f t="shared" si="2"/>
        <v>43927.124999999876</v>
      </c>
      <c r="F58" s="6">
        <v>11442</v>
      </c>
      <c r="G58" s="6">
        <v>11466</v>
      </c>
      <c r="H58" s="24">
        <v>11925</v>
      </c>
      <c r="I58" s="1"/>
      <c r="J58" s="24">
        <f t="shared" si="0"/>
        <v>24</v>
      </c>
      <c r="L58" s="24">
        <f t="shared" si="1"/>
        <v>483</v>
      </c>
    </row>
    <row r="59" spans="5:12" x14ac:dyDescent="0.25">
      <c r="E59" s="5">
        <f t="shared" si="2"/>
        <v>43927.166666666541</v>
      </c>
      <c r="F59" s="6">
        <v>11641</v>
      </c>
      <c r="G59" s="6">
        <v>11647</v>
      </c>
      <c r="H59" s="24">
        <v>12418</v>
      </c>
      <c r="I59" s="1"/>
      <c r="J59" s="24">
        <f t="shared" si="0"/>
        <v>6</v>
      </c>
      <c r="L59" s="24">
        <f t="shared" si="1"/>
        <v>777</v>
      </c>
    </row>
    <row r="60" spans="5:12" x14ac:dyDescent="0.25">
      <c r="E60" s="5">
        <f t="shared" si="2"/>
        <v>43927.208333333205</v>
      </c>
      <c r="F60" s="6">
        <v>12111</v>
      </c>
      <c r="G60" s="6">
        <v>11647</v>
      </c>
      <c r="H60" s="24">
        <v>13311</v>
      </c>
      <c r="I60" s="1"/>
      <c r="J60" s="24">
        <f t="shared" si="0"/>
        <v>-464</v>
      </c>
      <c r="L60" s="24">
        <f t="shared" si="1"/>
        <v>1200</v>
      </c>
    </row>
    <row r="61" spans="5:12" x14ac:dyDescent="0.25">
      <c r="E61" s="5">
        <f t="shared" si="2"/>
        <v>43927.249999999869</v>
      </c>
      <c r="F61" s="6">
        <v>13113</v>
      </c>
      <c r="G61" s="6">
        <v>13475</v>
      </c>
      <c r="H61" s="24">
        <v>14039</v>
      </c>
      <c r="I61" s="1"/>
      <c r="J61" s="24">
        <f t="shared" si="0"/>
        <v>362</v>
      </c>
      <c r="L61" s="24">
        <f t="shared" si="1"/>
        <v>926</v>
      </c>
    </row>
    <row r="62" spans="5:12" x14ac:dyDescent="0.25">
      <c r="E62" s="5">
        <f t="shared" si="2"/>
        <v>43927.291666666533</v>
      </c>
      <c r="F62" s="6">
        <v>13759</v>
      </c>
      <c r="G62" s="6">
        <v>13900</v>
      </c>
      <c r="H62" s="24">
        <v>14245</v>
      </c>
      <c r="I62" s="1"/>
      <c r="J62" s="24">
        <f t="shared" si="0"/>
        <v>141</v>
      </c>
      <c r="L62" s="24">
        <f t="shared" si="1"/>
        <v>486</v>
      </c>
    </row>
    <row r="63" spans="5:12" x14ac:dyDescent="0.25">
      <c r="E63" s="5">
        <f t="shared" si="2"/>
        <v>43927.333333333198</v>
      </c>
      <c r="F63" s="6">
        <v>13858</v>
      </c>
      <c r="G63" s="6">
        <v>14000</v>
      </c>
      <c r="H63" s="24">
        <v>14042</v>
      </c>
      <c r="I63" s="1"/>
      <c r="J63" s="24">
        <f t="shared" si="0"/>
        <v>142</v>
      </c>
      <c r="L63" s="24">
        <f t="shared" si="1"/>
        <v>184</v>
      </c>
    </row>
    <row r="64" spans="5:12" x14ac:dyDescent="0.25">
      <c r="E64" s="5">
        <f t="shared" si="2"/>
        <v>43927.374999999862</v>
      </c>
      <c r="F64" s="6">
        <v>13382</v>
      </c>
      <c r="G64" s="6">
        <v>13706</v>
      </c>
      <c r="H64" s="24">
        <v>13741</v>
      </c>
      <c r="I64" s="1"/>
      <c r="J64" s="24">
        <f t="shared" si="0"/>
        <v>324</v>
      </c>
      <c r="L64" s="24">
        <f t="shared" si="1"/>
        <v>359</v>
      </c>
    </row>
    <row r="65" spans="5:12" x14ac:dyDescent="0.25">
      <c r="E65" s="5">
        <f t="shared" si="2"/>
        <v>43927.416666666526</v>
      </c>
      <c r="F65" s="6">
        <v>12942</v>
      </c>
      <c r="G65" s="6">
        <v>13391</v>
      </c>
      <c r="H65" s="24">
        <v>13582</v>
      </c>
      <c r="I65" s="1"/>
      <c r="J65" s="24">
        <f t="shared" si="0"/>
        <v>449</v>
      </c>
      <c r="L65" s="24">
        <f t="shared" si="1"/>
        <v>640</v>
      </c>
    </row>
    <row r="66" spans="5:12" x14ac:dyDescent="0.25">
      <c r="E66" s="5">
        <f t="shared" si="2"/>
        <v>43927.45833333319</v>
      </c>
      <c r="F66" s="6">
        <v>12857</v>
      </c>
      <c r="G66" s="6">
        <v>13081</v>
      </c>
      <c r="H66" s="24">
        <v>13545</v>
      </c>
      <c r="I66" s="1"/>
      <c r="J66" s="24">
        <f t="shared" si="0"/>
        <v>224</v>
      </c>
      <c r="L66" s="24">
        <f t="shared" si="1"/>
        <v>688</v>
      </c>
    </row>
    <row r="67" spans="5:12" x14ac:dyDescent="0.25">
      <c r="E67" s="5">
        <f t="shared" si="2"/>
        <v>43927.499999999854</v>
      </c>
      <c r="F67" s="6">
        <v>13041</v>
      </c>
      <c r="G67" s="6">
        <v>12853</v>
      </c>
      <c r="H67" s="24">
        <v>13581</v>
      </c>
      <c r="I67" s="1"/>
      <c r="J67" s="24">
        <f t="shared" si="0"/>
        <v>-188</v>
      </c>
      <c r="L67" s="24">
        <f t="shared" si="1"/>
        <v>540</v>
      </c>
    </row>
    <row r="68" spans="5:12" x14ac:dyDescent="0.25">
      <c r="E68" s="5">
        <f t="shared" si="2"/>
        <v>43927.541666666519</v>
      </c>
      <c r="F68" s="6">
        <v>12894</v>
      </c>
      <c r="G68" s="6">
        <v>12735</v>
      </c>
      <c r="H68" s="24">
        <v>13558</v>
      </c>
      <c r="I68" s="1"/>
      <c r="J68" s="24">
        <f t="shared" si="0"/>
        <v>-159</v>
      </c>
      <c r="L68" s="24">
        <f t="shared" si="1"/>
        <v>664</v>
      </c>
    </row>
    <row r="69" spans="5:12" x14ac:dyDescent="0.25">
      <c r="E69" s="5">
        <f t="shared" si="2"/>
        <v>43927.583333333183</v>
      </c>
      <c r="F69" s="6">
        <v>12584</v>
      </c>
      <c r="G69" s="6">
        <v>12575</v>
      </c>
      <c r="H69" s="24">
        <v>13693</v>
      </c>
      <c r="I69" s="1"/>
      <c r="J69" s="24">
        <f t="shared" si="0"/>
        <v>-9</v>
      </c>
      <c r="L69" s="24">
        <f t="shared" si="1"/>
        <v>1109</v>
      </c>
    </row>
    <row r="70" spans="5:12" x14ac:dyDescent="0.25">
      <c r="E70" s="5">
        <f t="shared" si="2"/>
        <v>43927.624999999847</v>
      </c>
      <c r="F70" s="6">
        <v>12569</v>
      </c>
      <c r="G70" s="6">
        <v>12538</v>
      </c>
      <c r="H70" s="24">
        <v>14193</v>
      </c>
      <c r="I70" s="1"/>
      <c r="J70" s="24">
        <f t="shared" si="0"/>
        <v>-31</v>
      </c>
      <c r="L70" s="24">
        <f t="shared" si="1"/>
        <v>1624</v>
      </c>
    </row>
    <row r="71" spans="5:12" x14ac:dyDescent="0.25">
      <c r="E71" s="5">
        <f t="shared" si="2"/>
        <v>43927.666666666511</v>
      </c>
      <c r="F71" s="6">
        <v>13039</v>
      </c>
      <c r="G71" s="6">
        <v>13298</v>
      </c>
      <c r="H71" s="24">
        <v>14864</v>
      </c>
      <c r="I71" s="1"/>
      <c r="J71" s="24">
        <f t="shared" si="0"/>
        <v>259</v>
      </c>
      <c r="L71" s="24">
        <f t="shared" si="1"/>
        <v>1825</v>
      </c>
    </row>
    <row r="72" spans="5:12" x14ac:dyDescent="0.25">
      <c r="E72" s="5">
        <f t="shared" si="2"/>
        <v>43927.708333333176</v>
      </c>
      <c r="F72" s="6">
        <v>13897</v>
      </c>
      <c r="G72" s="6">
        <v>14032</v>
      </c>
      <c r="H72" s="24">
        <v>15121</v>
      </c>
      <c r="I72" s="1"/>
      <c r="J72" s="24">
        <f t="shared" ref="J72:J135" si="3">G72-$F72</f>
        <v>135</v>
      </c>
      <c r="L72" s="24">
        <f t="shared" ref="L72:L135" si="4">H72-$F72</f>
        <v>1224</v>
      </c>
    </row>
    <row r="73" spans="5:12" x14ac:dyDescent="0.25">
      <c r="E73" s="5">
        <f t="shared" ref="E73:E136" si="5">E72+1/24</f>
        <v>43927.74999999984</v>
      </c>
      <c r="F73" s="6">
        <v>14376</v>
      </c>
      <c r="G73" s="6">
        <v>14386</v>
      </c>
      <c r="H73" s="24">
        <v>15276</v>
      </c>
      <c r="I73" s="1"/>
      <c r="J73" s="24">
        <f t="shared" si="3"/>
        <v>10</v>
      </c>
      <c r="L73" s="24">
        <f t="shared" si="4"/>
        <v>900</v>
      </c>
    </row>
    <row r="74" spans="5:12" x14ac:dyDescent="0.25">
      <c r="E74" s="5">
        <f t="shared" si="5"/>
        <v>43927.791666666504</v>
      </c>
      <c r="F74" s="6">
        <v>14801</v>
      </c>
      <c r="G74" s="6">
        <v>14793</v>
      </c>
      <c r="H74" s="24">
        <v>15331</v>
      </c>
      <c r="I74" s="1"/>
      <c r="J74" s="24">
        <f t="shared" si="3"/>
        <v>-8</v>
      </c>
      <c r="L74" s="24">
        <f t="shared" si="4"/>
        <v>530</v>
      </c>
    </row>
    <row r="75" spans="5:12" x14ac:dyDescent="0.25">
      <c r="E75" s="5">
        <f t="shared" si="5"/>
        <v>43927.833333333168</v>
      </c>
      <c r="F75" s="6">
        <v>14841</v>
      </c>
      <c r="G75" s="6">
        <v>15041</v>
      </c>
      <c r="H75" s="24">
        <v>14802</v>
      </c>
      <c r="I75" s="1"/>
      <c r="J75" s="24">
        <f t="shared" si="3"/>
        <v>200</v>
      </c>
      <c r="L75" s="24">
        <f t="shared" si="4"/>
        <v>-39</v>
      </c>
    </row>
    <row r="76" spans="5:12" x14ac:dyDescent="0.25">
      <c r="E76" s="5">
        <f t="shared" si="5"/>
        <v>43927.874999999833</v>
      </c>
      <c r="F76" s="6">
        <v>14121</v>
      </c>
      <c r="G76" s="6">
        <v>14487</v>
      </c>
      <c r="H76" s="24">
        <v>13959</v>
      </c>
      <c r="I76" s="1"/>
      <c r="J76" s="24">
        <f t="shared" si="3"/>
        <v>366</v>
      </c>
      <c r="L76" s="24">
        <f t="shared" si="4"/>
        <v>-162</v>
      </c>
    </row>
    <row r="77" spans="5:12" x14ac:dyDescent="0.25">
      <c r="E77" s="5">
        <f t="shared" si="5"/>
        <v>43927.916666666497</v>
      </c>
      <c r="F77" s="6">
        <v>13379</v>
      </c>
      <c r="G77" s="6">
        <v>13373</v>
      </c>
      <c r="H77" s="24">
        <v>13136</v>
      </c>
      <c r="I77" s="1"/>
      <c r="J77" s="24">
        <f t="shared" si="3"/>
        <v>-6</v>
      </c>
      <c r="L77" s="24">
        <f t="shared" si="4"/>
        <v>-243</v>
      </c>
    </row>
    <row r="78" spans="5:12" x14ac:dyDescent="0.25">
      <c r="E78" s="5">
        <f t="shared" si="5"/>
        <v>43927.958333333161</v>
      </c>
      <c r="F78" s="6">
        <v>12598</v>
      </c>
      <c r="G78" s="6">
        <v>12445</v>
      </c>
      <c r="H78" s="24">
        <v>12501</v>
      </c>
      <c r="I78" s="1"/>
      <c r="J78" s="24">
        <f t="shared" si="3"/>
        <v>-153</v>
      </c>
      <c r="L78" s="24">
        <f t="shared" si="4"/>
        <v>-97</v>
      </c>
    </row>
    <row r="79" spans="5:12" x14ac:dyDescent="0.25">
      <c r="E79" s="5">
        <f t="shared" si="5"/>
        <v>43927.999999999825</v>
      </c>
      <c r="F79" s="6">
        <v>11979</v>
      </c>
      <c r="G79" s="6">
        <v>11889</v>
      </c>
      <c r="H79" s="24">
        <v>12046</v>
      </c>
      <c r="I79" s="1"/>
      <c r="J79" s="24">
        <f t="shared" si="3"/>
        <v>-90</v>
      </c>
      <c r="L79" s="24">
        <f t="shared" si="4"/>
        <v>67</v>
      </c>
    </row>
    <row r="80" spans="5:12" x14ac:dyDescent="0.25">
      <c r="E80" s="5">
        <f t="shared" si="5"/>
        <v>43928.04166666649</v>
      </c>
      <c r="F80" s="6">
        <v>11702</v>
      </c>
      <c r="G80" s="6">
        <v>11699</v>
      </c>
      <c r="H80" s="24">
        <v>11772</v>
      </c>
      <c r="I80" s="1"/>
      <c r="J80" s="24">
        <f t="shared" si="3"/>
        <v>-3</v>
      </c>
      <c r="L80" s="24">
        <f t="shared" si="4"/>
        <v>70</v>
      </c>
    </row>
    <row r="81" spans="5:12" x14ac:dyDescent="0.25">
      <c r="E81" s="5">
        <f t="shared" si="5"/>
        <v>43928.083333333154</v>
      </c>
      <c r="F81" s="6">
        <v>11375</v>
      </c>
      <c r="G81" s="6">
        <v>11453</v>
      </c>
      <c r="H81" s="24">
        <v>11671</v>
      </c>
      <c r="I81" s="1"/>
      <c r="J81" s="24">
        <f t="shared" si="3"/>
        <v>78</v>
      </c>
      <c r="L81" s="24">
        <f t="shared" si="4"/>
        <v>296</v>
      </c>
    </row>
    <row r="82" spans="5:12" x14ac:dyDescent="0.25">
      <c r="E82" s="5">
        <f t="shared" si="5"/>
        <v>43928.124999999818</v>
      </c>
      <c r="F82" s="6">
        <v>11302</v>
      </c>
      <c r="G82" s="6">
        <v>11400</v>
      </c>
      <c r="H82" s="24">
        <v>11786</v>
      </c>
      <c r="I82" s="1"/>
      <c r="J82" s="24">
        <f t="shared" si="3"/>
        <v>98</v>
      </c>
      <c r="L82" s="24">
        <f t="shared" si="4"/>
        <v>484</v>
      </c>
    </row>
    <row r="83" spans="5:12" x14ac:dyDescent="0.25">
      <c r="E83" s="5">
        <f t="shared" si="5"/>
        <v>43928.166666666482</v>
      </c>
      <c r="F83" s="6">
        <v>11488</v>
      </c>
      <c r="G83" s="6">
        <v>11400</v>
      </c>
      <c r="H83" s="24">
        <v>12246</v>
      </c>
      <c r="I83" s="1"/>
      <c r="J83" s="24">
        <f t="shared" si="3"/>
        <v>-88</v>
      </c>
      <c r="L83" s="24">
        <f t="shared" si="4"/>
        <v>758</v>
      </c>
    </row>
    <row r="84" spans="5:12" x14ac:dyDescent="0.25">
      <c r="E84" s="5">
        <f t="shared" si="5"/>
        <v>43928.208333333147</v>
      </c>
      <c r="F84" s="6">
        <v>11946</v>
      </c>
      <c r="G84" s="6">
        <v>12484</v>
      </c>
      <c r="H84" s="24">
        <v>13136</v>
      </c>
      <c r="I84" s="1"/>
      <c r="J84" s="24">
        <f t="shared" si="3"/>
        <v>538</v>
      </c>
      <c r="L84" s="24">
        <f t="shared" si="4"/>
        <v>1190</v>
      </c>
    </row>
    <row r="85" spans="5:12" x14ac:dyDescent="0.25">
      <c r="E85" s="5">
        <f t="shared" si="5"/>
        <v>43928.249999999811</v>
      </c>
      <c r="F85" s="6">
        <v>12708</v>
      </c>
      <c r="G85" s="6">
        <v>13425</v>
      </c>
      <c r="H85" s="24">
        <v>13861</v>
      </c>
      <c r="I85" s="1"/>
      <c r="J85" s="24">
        <f t="shared" si="3"/>
        <v>717</v>
      </c>
      <c r="L85" s="24">
        <f t="shared" si="4"/>
        <v>1153</v>
      </c>
    </row>
    <row r="86" spans="5:12" x14ac:dyDescent="0.25">
      <c r="E86" s="5">
        <f t="shared" si="5"/>
        <v>43928.291666666475</v>
      </c>
      <c r="F86" s="6">
        <v>13047</v>
      </c>
      <c r="G86" s="6">
        <v>13647</v>
      </c>
      <c r="H86" s="24">
        <v>14079</v>
      </c>
      <c r="I86" s="1"/>
      <c r="J86" s="24">
        <f t="shared" si="3"/>
        <v>600</v>
      </c>
      <c r="L86" s="24">
        <f t="shared" si="4"/>
        <v>1032</v>
      </c>
    </row>
    <row r="87" spans="5:12" x14ac:dyDescent="0.25">
      <c r="E87" s="5">
        <f t="shared" si="5"/>
        <v>43928.333333333139</v>
      </c>
      <c r="F87" s="6">
        <v>13273</v>
      </c>
      <c r="G87" s="6">
        <v>13846</v>
      </c>
      <c r="H87" s="24">
        <v>13984</v>
      </c>
      <c r="I87" s="1"/>
      <c r="J87" s="24">
        <f t="shared" si="3"/>
        <v>573</v>
      </c>
      <c r="L87" s="24">
        <f t="shared" si="4"/>
        <v>711</v>
      </c>
    </row>
    <row r="88" spans="5:12" x14ac:dyDescent="0.25">
      <c r="E88" s="5">
        <f t="shared" si="5"/>
        <v>43928.374999999804</v>
      </c>
      <c r="F88" s="6">
        <v>13099</v>
      </c>
      <c r="G88" s="6">
        <v>13664</v>
      </c>
      <c r="H88" s="24">
        <v>13837</v>
      </c>
      <c r="I88" s="1"/>
      <c r="J88" s="24">
        <f t="shared" si="3"/>
        <v>565</v>
      </c>
      <c r="L88" s="24">
        <f t="shared" si="4"/>
        <v>738</v>
      </c>
    </row>
    <row r="89" spans="5:12" x14ac:dyDescent="0.25">
      <c r="E89" s="5">
        <f t="shared" si="5"/>
        <v>43928.416666666468</v>
      </c>
      <c r="F89" s="6">
        <v>12947</v>
      </c>
      <c r="G89" s="6">
        <v>13290</v>
      </c>
      <c r="H89" s="24">
        <v>13788</v>
      </c>
      <c r="I89" s="1"/>
      <c r="J89" s="24">
        <f t="shared" si="3"/>
        <v>343</v>
      </c>
      <c r="L89" s="24">
        <f t="shared" si="4"/>
        <v>841</v>
      </c>
    </row>
    <row r="90" spans="5:12" x14ac:dyDescent="0.25">
      <c r="E90" s="5">
        <f t="shared" si="5"/>
        <v>43928.458333333132</v>
      </c>
      <c r="F90" s="6">
        <v>13025</v>
      </c>
      <c r="G90" s="6">
        <v>12955</v>
      </c>
      <c r="H90" s="24">
        <v>13800</v>
      </c>
      <c r="I90" s="1"/>
      <c r="J90" s="24">
        <f t="shared" si="3"/>
        <v>-70</v>
      </c>
      <c r="L90" s="24">
        <f t="shared" si="4"/>
        <v>775</v>
      </c>
    </row>
    <row r="91" spans="5:12" x14ac:dyDescent="0.25">
      <c r="E91" s="5">
        <f t="shared" si="5"/>
        <v>43928.499999999796</v>
      </c>
      <c r="F91" s="6">
        <v>13393</v>
      </c>
      <c r="G91" s="6">
        <v>12982</v>
      </c>
      <c r="H91" s="24">
        <v>13754</v>
      </c>
      <c r="I91" s="1"/>
      <c r="J91" s="24">
        <f t="shared" si="3"/>
        <v>-411</v>
      </c>
      <c r="L91" s="24">
        <f t="shared" si="4"/>
        <v>361</v>
      </c>
    </row>
    <row r="92" spans="5:12" x14ac:dyDescent="0.25">
      <c r="E92" s="5">
        <f t="shared" si="5"/>
        <v>43928.541666666461</v>
      </c>
      <c r="F92" s="6">
        <v>13360</v>
      </c>
      <c r="G92" s="6">
        <v>12971</v>
      </c>
      <c r="H92" s="24">
        <v>13672</v>
      </c>
      <c r="I92" s="1"/>
      <c r="J92" s="24">
        <f t="shared" si="3"/>
        <v>-389</v>
      </c>
      <c r="L92" s="24">
        <f t="shared" si="4"/>
        <v>312</v>
      </c>
    </row>
    <row r="93" spans="5:12" x14ac:dyDescent="0.25">
      <c r="E93" s="5">
        <f t="shared" si="5"/>
        <v>43928.583333333125</v>
      </c>
      <c r="F93" s="6">
        <v>13138</v>
      </c>
      <c r="G93" s="6">
        <v>13219</v>
      </c>
      <c r="H93" s="24">
        <v>13669</v>
      </c>
      <c r="I93" s="1"/>
      <c r="J93" s="24">
        <f t="shared" si="3"/>
        <v>81</v>
      </c>
      <c r="L93" s="24">
        <f t="shared" si="4"/>
        <v>531</v>
      </c>
    </row>
    <row r="94" spans="5:12" x14ac:dyDescent="0.25">
      <c r="E94" s="5">
        <f t="shared" si="5"/>
        <v>43928.624999999789</v>
      </c>
      <c r="F94" s="6">
        <v>13092</v>
      </c>
      <c r="G94" s="6">
        <v>13255</v>
      </c>
      <c r="H94" s="24">
        <v>14074</v>
      </c>
      <c r="I94" s="1"/>
      <c r="J94" s="24">
        <f t="shared" si="3"/>
        <v>163</v>
      </c>
      <c r="L94" s="24">
        <f t="shared" si="4"/>
        <v>982</v>
      </c>
    </row>
    <row r="95" spans="5:12" x14ac:dyDescent="0.25">
      <c r="E95" s="5">
        <f t="shared" si="5"/>
        <v>43928.666666666453</v>
      </c>
      <c r="F95" s="6">
        <v>13580</v>
      </c>
      <c r="G95" s="6">
        <v>14023</v>
      </c>
      <c r="H95" s="24">
        <v>14698</v>
      </c>
      <c r="I95" s="1"/>
      <c r="J95" s="24">
        <f t="shared" si="3"/>
        <v>443</v>
      </c>
      <c r="L95" s="24">
        <f t="shared" si="4"/>
        <v>1118</v>
      </c>
    </row>
    <row r="96" spans="5:12" x14ac:dyDescent="0.25">
      <c r="E96" s="5">
        <f t="shared" si="5"/>
        <v>43928.708333333117</v>
      </c>
      <c r="F96" s="6">
        <v>14478</v>
      </c>
      <c r="G96" s="6">
        <v>14353</v>
      </c>
      <c r="H96" s="24">
        <v>14982</v>
      </c>
      <c r="I96" s="1"/>
      <c r="J96" s="24">
        <f t="shared" si="3"/>
        <v>-125</v>
      </c>
      <c r="L96" s="24">
        <f t="shared" si="4"/>
        <v>504</v>
      </c>
    </row>
    <row r="97" spans="5:12" x14ac:dyDescent="0.25">
      <c r="E97" s="5">
        <f t="shared" si="5"/>
        <v>43928.749999999782</v>
      </c>
      <c r="F97" s="6">
        <v>14807</v>
      </c>
      <c r="G97" s="6">
        <v>14685</v>
      </c>
      <c r="H97" s="24">
        <v>15155</v>
      </c>
      <c r="I97" s="1"/>
      <c r="J97" s="24">
        <f t="shared" si="3"/>
        <v>-122</v>
      </c>
      <c r="L97" s="24">
        <f t="shared" si="4"/>
        <v>348</v>
      </c>
    </row>
    <row r="98" spans="5:12" x14ac:dyDescent="0.25">
      <c r="E98" s="5">
        <f t="shared" si="5"/>
        <v>43928.791666666446</v>
      </c>
      <c r="F98" s="6">
        <v>14716</v>
      </c>
      <c r="G98" s="6">
        <v>14952</v>
      </c>
      <c r="H98" s="24">
        <v>15228</v>
      </c>
      <c r="I98" s="1"/>
      <c r="J98" s="24">
        <f t="shared" si="3"/>
        <v>236</v>
      </c>
      <c r="L98" s="24">
        <f t="shared" si="4"/>
        <v>512</v>
      </c>
    </row>
    <row r="99" spans="5:12" x14ac:dyDescent="0.25">
      <c r="E99" s="5">
        <f t="shared" si="5"/>
        <v>43928.83333333311</v>
      </c>
      <c r="F99" s="6">
        <v>14591</v>
      </c>
      <c r="G99" s="6">
        <v>15081</v>
      </c>
      <c r="H99" s="24">
        <v>14710</v>
      </c>
      <c r="I99" s="1"/>
      <c r="J99" s="24">
        <f t="shared" si="3"/>
        <v>490</v>
      </c>
      <c r="L99" s="24">
        <f t="shared" si="4"/>
        <v>119</v>
      </c>
    </row>
    <row r="100" spans="5:12" x14ac:dyDescent="0.25">
      <c r="E100" s="5">
        <f t="shared" si="5"/>
        <v>43928.874999999774</v>
      </c>
      <c r="F100" s="6">
        <v>14064</v>
      </c>
      <c r="G100" s="6">
        <v>14417</v>
      </c>
      <c r="H100" s="24">
        <v>13862</v>
      </c>
      <c r="I100" s="1"/>
      <c r="J100" s="24">
        <f t="shared" si="3"/>
        <v>353</v>
      </c>
      <c r="L100" s="24">
        <f t="shared" si="4"/>
        <v>-202</v>
      </c>
    </row>
    <row r="101" spans="5:12" x14ac:dyDescent="0.25">
      <c r="E101" s="5">
        <f t="shared" si="5"/>
        <v>43928.916666666439</v>
      </c>
      <c r="F101" s="6">
        <v>13201</v>
      </c>
      <c r="G101" s="6">
        <v>13421</v>
      </c>
      <c r="H101" s="24">
        <v>13016</v>
      </c>
      <c r="I101" s="1"/>
      <c r="J101" s="24">
        <f t="shared" si="3"/>
        <v>220</v>
      </c>
      <c r="L101" s="24">
        <f t="shared" si="4"/>
        <v>-185</v>
      </c>
    </row>
    <row r="102" spans="5:12" x14ac:dyDescent="0.25">
      <c r="E102" s="5">
        <f t="shared" si="5"/>
        <v>43928.958333333103</v>
      </c>
      <c r="F102" s="6">
        <v>12481</v>
      </c>
      <c r="G102" s="6">
        <v>12593</v>
      </c>
      <c r="H102" s="24">
        <v>12428</v>
      </c>
      <c r="I102" s="1"/>
      <c r="J102" s="24">
        <f t="shared" si="3"/>
        <v>112</v>
      </c>
      <c r="L102" s="24">
        <f t="shared" si="4"/>
        <v>-53</v>
      </c>
    </row>
    <row r="103" spans="5:12" x14ac:dyDescent="0.25">
      <c r="E103" s="5">
        <f t="shared" si="5"/>
        <v>43928.999999999767</v>
      </c>
      <c r="F103" s="6">
        <v>11875</v>
      </c>
      <c r="G103" s="6">
        <v>11911</v>
      </c>
      <c r="H103" s="24">
        <v>12011</v>
      </c>
      <c r="I103" s="1"/>
      <c r="J103" s="24">
        <f t="shared" si="3"/>
        <v>36</v>
      </c>
      <c r="L103" s="24">
        <f t="shared" si="4"/>
        <v>136</v>
      </c>
    </row>
    <row r="104" spans="5:12" x14ac:dyDescent="0.25">
      <c r="E104" s="5">
        <f t="shared" si="5"/>
        <v>43929.041666666431</v>
      </c>
      <c r="F104" s="6">
        <v>11579</v>
      </c>
      <c r="G104" s="6">
        <v>11608</v>
      </c>
      <c r="H104" s="24">
        <v>11757</v>
      </c>
      <c r="I104" s="1"/>
      <c r="J104" s="24">
        <f t="shared" si="3"/>
        <v>29</v>
      </c>
      <c r="L104" s="24">
        <f t="shared" si="4"/>
        <v>178</v>
      </c>
    </row>
    <row r="105" spans="5:12" x14ac:dyDescent="0.25">
      <c r="E105" s="5">
        <f t="shared" si="5"/>
        <v>43929.083333333096</v>
      </c>
      <c r="F105" s="6">
        <v>11418</v>
      </c>
      <c r="G105" s="6">
        <v>11388</v>
      </c>
      <c r="H105" s="24">
        <v>11651</v>
      </c>
      <c r="I105" s="1"/>
      <c r="J105" s="24">
        <f t="shared" si="3"/>
        <v>-30</v>
      </c>
      <c r="L105" s="24">
        <f t="shared" si="4"/>
        <v>233</v>
      </c>
    </row>
    <row r="106" spans="5:12" x14ac:dyDescent="0.25">
      <c r="E106" s="5">
        <f t="shared" si="5"/>
        <v>43929.12499999976</v>
      </c>
      <c r="F106" s="6">
        <v>11319</v>
      </c>
      <c r="G106" s="6">
        <v>11304</v>
      </c>
      <c r="H106" s="24">
        <v>11759</v>
      </c>
      <c r="I106" s="1"/>
      <c r="J106" s="24">
        <f t="shared" si="3"/>
        <v>-15</v>
      </c>
      <c r="L106" s="24">
        <f t="shared" si="4"/>
        <v>440</v>
      </c>
    </row>
    <row r="107" spans="5:12" x14ac:dyDescent="0.25">
      <c r="E107" s="5">
        <f t="shared" si="5"/>
        <v>43929.166666666424</v>
      </c>
      <c r="F107" s="6">
        <v>11283</v>
      </c>
      <c r="G107" s="6">
        <v>11421</v>
      </c>
      <c r="H107" s="24">
        <v>12196</v>
      </c>
      <c r="I107" s="1"/>
      <c r="J107" s="24">
        <f t="shared" si="3"/>
        <v>138</v>
      </c>
      <c r="L107" s="24">
        <f t="shared" si="4"/>
        <v>913</v>
      </c>
    </row>
    <row r="108" spans="5:12" x14ac:dyDescent="0.25">
      <c r="E108" s="5">
        <f t="shared" si="5"/>
        <v>43929.208333333088</v>
      </c>
      <c r="F108" s="6">
        <v>11427</v>
      </c>
      <c r="G108" s="6">
        <v>12255</v>
      </c>
      <c r="H108" s="24">
        <v>13058</v>
      </c>
      <c r="I108" s="1"/>
      <c r="J108" s="24">
        <f t="shared" si="3"/>
        <v>828</v>
      </c>
      <c r="L108" s="24">
        <f t="shared" si="4"/>
        <v>1631</v>
      </c>
    </row>
    <row r="109" spans="5:12" x14ac:dyDescent="0.25">
      <c r="E109" s="5">
        <f t="shared" si="5"/>
        <v>43929.249999999753</v>
      </c>
      <c r="F109" s="6">
        <v>12420</v>
      </c>
      <c r="G109" s="6">
        <v>12945</v>
      </c>
      <c r="H109" s="24">
        <v>13769</v>
      </c>
      <c r="I109" s="1"/>
      <c r="J109" s="24">
        <f t="shared" si="3"/>
        <v>525</v>
      </c>
      <c r="L109" s="24">
        <f t="shared" si="4"/>
        <v>1349</v>
      </c>
    </row>
    <row r="110" spans="5:12" x14ac:dyDescent="0.25">
      <c r="E110" s="5">
        <f t="shared" si="5"/>
        <v>43929.291666666417</v>
      </c>
      <c r="F110" s="6">
        <v>13404</v>
      </c>
      <c r="G110" s="6">
        <v>13106</v>
      </c>
      <c r="H110" s="24">
        <v>14055</v>
      </c>
      <c r="I110" s="1"/>
      <c r="J110" s="24">
        <f t="shared" si="3"/>
        <v>-298</v>
      </c>
      <c r="L110" s="24">
        <f t="shared" si="4"/>
        <v>651</v>
      </c>
    </row>
    <row r="111" spans="5:12" x14ac:dyDescent="0.25">
      <c r="E111" s="5">
        <f t="shared" si="5"/>
        <v>43929.333333333081</v>
      </c>
      <c r="F111" s="6">
        <v>13941</v>
      </c>
      <c r="G111" s="6">
        <v>13485</v>
      </c>
      <c r="H111" s="24">
        <v>14016</v>
      </c>
      <c r="I111" s="1"/>
      <c r="J111" s="24">
        <f t="shared" si="3"/>
        <v>-456</v>
      </c>
      <c r="L111" s="24">
        <f t="shared" si="4"/>
        <v>75</v>
      </c>
    </row>
    <row r="112" spans="5:12" x14ac:dyDescent="0.25">
      <c r="E112" s="5">
        <f t="shared" si="5"/>
        <v>43929.374999999745</v>
      </c>
      <c r="F112" s="6">
        <v>14188</v>
      </c>
      <c r="G112" s="6">
        <v>13453</v>
      </c>
      <c r="H112" s="24">
        <v>13914</v>
      </c>
      <c r="I112" s="1"/>
      <c r="J112" s="24">
        <f t="shared" si="3"/>
        <v>-735</v>
      </c>
      <c r="L112" s="24">
        <f t="shared" si="4"/>
        <v>-274</v>
      </c>
    </row>
    <row r="113" spans="5:12" x14ac:dyDescent="0.25">
      <c r="E113" s="5">
        <f t="shared" si="5"/>
        <v>43929.41666666641</v>
      </c>
      <c r="F113" s="6">
        <v>13860</v>
      </c>
      <c r="G113" s="6">
        <v>13924</v>
      </c>
      <c r="H113" s="24">
        <v>13880</v>
      </c>
      <c r="I113" s="1"/>
      <c r="J113" s="24">
        <f t="shared" si="3"/>
        <v>64</v>
      </c>
      <c r="L113" s="24">
        <f t="shared" si="4"/>
        <v>20</v>
      </c>
    </row>
    <row r="114" spans="5:12" x14ac:dyDescent="0.25">
      <c r="E114" s="5">
        <f t="shared" si="5"/>
        <v>43929.458333333074</v>
      </c>
      <c r="F114" s="6">
        <v>13863</v>
      </c>
      <c r="G114" s="6">
        <v>13924</v>
      </c>
      <c r="H114" s="24">
        <v>13866</v>
      </c>
      <c r="I114" s="1"/>
      <c r="J114" s="24">
        <f t="shared" si="3"/>
        <v>61</v>
      </c>
      <c r="L114" s="24">
        <f t="shared" si="4"/>
        <v>3</v>
      </c>
    </row>
    <row r="115" spans="5:12" x14ac:dyDescent="0.25">
      <c r="E115" s="5">
        <f t="shared" si="5"/>
        <v>43929.499999999738</v>
      </c>
      <c r="F115" s="6">
        <v>13814</v>
      </c>
      <c r="G115" s="6">
        <v>13856</v>
      </c>
      <c r="H115" s="24">
        <v>13795</v>
      </c>
      <c r="I115" s="1"/>
      <c r="J115" s="24">
        <f t="shared" si="3"/>
        <v>42</v>
      </c>
      <c r="L115" s="24">
        <f t="shared" si="4"/>
        <v>-19</v>
      </c>
    </row>
    <row r="116" spans="5:12" x14ac:dyDescent="0.25">
      <c r="E116" s="5">
        <f t="shared" si="5"/>
        <v>43929.541666666402</v>
      </c>
      <c r="F116" s="6">
        <v>13347</v>
      </c>
      <c r="G116" s="6">
        <v>13700</v>
      </c>
      <c r="H116" s="24">
        <v>13651</v>
      </c>
      <c r="I116" s="1"/>
      <c r="J116" s="24">
        <f t="shared" si="3"/>
        <v>353</v>
      </c>
      <c r="L116" s="24">
        <f t="shared" si="4"/>
        <v>304</v>
      </c>
    </row>
    <row r="117" spans="5:12" x14ac:dyDescent="0.25">
      <c r="E117" s="5">
        <f t="shared" si="5"/>
        <v>43929.583333333067</v>
      </c>
      <c r="F117" s="6">
        <v>13024</v>
      </c>
      <c r="G117" s="6">
        <v>13565</v>
      </c>
      <c r="H117" s="24">
        <v>13601</v>
      </c>
      <c r="I117" s="1"/>
      <c r="J117" s="24">
        <f t="shared" si="3"/>
        <v>541</v>
      </c>
      <c r="L117" s="24">
        <f t="shared" si="4"/>
        <v>577</v>
      </c>
    </row>
    <row r="118" spans="5:12" x14ac:dyDescent="0.25">
      <c r="E118" s="5">
        <f t="shared" si="5"/>
        <v>43929.624999999731</v>
      </c>
      <c r="F118" s="6">
        <v>12786</v>
      </c>
      <c r="G118" s="6">
        <v>13215</v>
      </c>
      <c r="H118" s="24">
        <v>13943</v>
      </c>
      <c r="I118" s="1"/>
      <c r="J118" s="24">
        <f t="shared" si="3"/>
        <v>429</v>
      </c>
      <c r="L118" s="24">
        <f t="shared" si="4"/>
        <v>1157</v>
      </c>
    </row>
    <row r="119" spans="5:12" x14ac:dyDescent="0.25">
      <c r="E119" s="5">
        <f t="shared" si="5"/>
        <v>43929.666666666395</v>
      </c>
      <c r="F119" s="6">
        <v>13034</v>
      </c>
      <c r="G119" s="6">
        <v>13387</v>
      </c>
      <c r="H119" s="24">
        <v>14522</v>
      </c>
      <c r="I119" s="1"/>
      <c r="J119" s="24">
        <f t="shared" si="3"/>
        <v>353</v>
      </c>
      <c r="L119" s="24">
        <f t="shared" si="4"/>
        <v>1488</v>
      </c>
    </row>
    <row r="120" spans="5:12" x14ac:dyDescent="0.25">
      <c r="E120" s="5">
        <f t="shared" si="5"/>
        <v>43929.708333333059</v>
      </c>
      <c r="F120" s="6">
        <v>13762</v>
      </c>
      <c r="G120" s="6">
        <v>13715</v>
      </c>
      <c r="H120" s="24">
        <v>14793</v>
      </c>
      <c r="I120" s="1"/>
      <c r="J120" s="24">
        <f t="shared" si="3"/>
        <v>-47</v>
      </c>
      <c r="L120" s="24">
        <f t="shared" si="4"/>
        <v>1031</v>
      </c>
    </row>
    <row r="121" spans="5:12" x14ac:dyDescent="0.25">
      <c r="E121" s="5">
        <f t="shared" si="5"/>
        <v>43929.749999999724</v>
      </c>
      <c r="F121" s="6">
        <v>13952</v>
      </c>
      <c r="G121" s="6">
        <v>14032</v>
      </c>
      <c r="H121" s="24">
        <v>14987</v>
      </c>
      <c r="I121" s="1"/>
      <c r="J121" s="24">
        <f t="shared" si="3"/>
        <v>80</v>
      </c>
      <c r="L121" s="24">
        <f t="shared" si="4"/>
        <v>1035</v>
      </c>
    </row>
    <row r="122" spans="5:12" x14ac:dyDescent="0.25">
      <c r="E122" s="5">
        <f t="shared" si="5"/>
        <v>43929.791666666388</v>
      </c>
      <c r="F122" s="6">
        <v>14452</v>
      </c>
      <c r="G122" s="6">
        <v>14279</v>
      </c>
      <c r="H122" s="24">
        <v>15117</v>
      </c>
      <c r="I122" s="1"/>
      <c r="J122" s="24">
        <f t="shared" si="3"/>
        <v>-173</v>
      </c>
      <c r="L122" s="24">
        <f t="shared" si="4"/>
        <v>665</v>
      </c>
    </row>
    <row r="123" spans="5:12" x14ac:dyDescent="0.25">
      <c r="E123" s="5">
        <f t="shared" si="5"/>
        <v>43929.833333333052</v>
      </c>
      <c r="F123" s="6">
        <v>14550</v>
      </c>
      <c r="G123" s="6">
        <v>14520</v>
      </c>
      <c r="H123" s="24">
        <v>14636</v>
      </c>
      <c r="I123" s="1"/>
      <c r="J123" s="24">
        <f t="shared" si="3"/>
        <v>-30</v>
      </c>
      <c r="L123" s="24">
        <f t="shared" si="4"/>
        <v>86</v>
      </c>
    </row>
    <row r="124" spans="5:12" x14ac:dyDescent="0.25">
      <c r="E124" s="5">
        <f t="shared" si="5"/>
        <v>43929.874999999716</v>
      </c>
      <c r="F124" s="6">
        <v>13994</v>
      </c>
      <c r="G124" s="6">
        <v>14023</v>
      </c>
      <c r="H124" s="24">
        <v>13807</v>
      </c>
      <c r="I124" s="1"/>
      <c r="J124" s="24">
        <f t="shared" si="3"/>
        <v>29</v>
      </c>
      <c r="L124" s="24">
        <f t="shared" si="4"/>
        <v>-187</v>
      </c>
    </row>
    <row r="125" spans="5:12" x14ac:dyDescent="0.25">
      <c r="E125" s="5">
        <f t="shared" si="5"/>
        <v>43929.91666666638</v>
      </c>
      <c r="F125" s="6">
        <v>13205</v>
      </c>
      <c r="G125" s="6">
        <v>13186</v>
      </c>
      <c r="H125" s="24">
        <v>13003</v>
      </c>
      <c r="I125" s="1"/>
      <c r="J125" s="24">
        <f t="shared" si="3"/>
        <v>-19</v>
      </c>
      <c r="L125" s="24">
        <f t="shared" si="4"/>
        <v>-202</v>
      </c>
    </row>
    <row r="126" spans="5:12" x14ac:dyDescent="0.25">
      <c r="E126" s="5">
        <f t="shared" si="5"/>
        <v>43929.958333333045</v>
      </c>
      <c r="F126" s="6">
        <v>12368</v>
      </c>
      <c r="G126" s="6">
        <v>12388</v>
      </c>
      <c r="H126" s="24">
        <v>12453</v>
      </c>
      <c r="I126" s="1"/>
      <c r="J126" s="24">
        <f t="shared" si="3"/>
        <v>20</v>
      </c>
      <c r="L126" s="24">
        <f t="shared" si="4"/>
        <v>85</v>
      </c>
    </row>
    <row r="127" spans="5:12" x14ac:dyDescent="0.25">
      <c r="E127" s="5">
        <f t="shared" si="5"/>
        <v>43929.999999999709</v>
      </c>
      <c r="F127" s="6">
        <v>11811</v>
      </c>
      <c r="G127" s="6">
        <v>11888</v>
      </c>
      <c r="H127" s="24">
        <v>12090</v>
      </c>
      <c r="I127" s="1"/>
      <c r="J127" s="24">
        <f t="shared" si="3"/>
        <v>77</v>
      </c>
      <c r="L127" s="24">
        <f t="shared" si="4"/>
        <v>279</v>
      </c>
    </row>
    <row r="128" spans="5:12" x14ac:dyDescent="0.25">
      <c r="E128" s="5">
        <f t="shared" si="5"/>
        <v>43930.041666666373</v>
      </c>
      <c r="F128" s="6">
        <v>11457</v>
      </c>
      <c r="G128" s="6">
        <v>11597</v>
      </c>
      <c r="H128" s="24">
        <v>11869</v>
      </c>
      <c r="I128" s="1"/>
      <c r="J128" s="24">
        <f t="shared" si="3"/>
        <v>140</v>
      </c>
      <c r="L128" s="24">
        <f t="shared" si="4"/>
        <v>412</v>
      </c>
    </row>
    <row r="129" spans="5:12" x14ac:dyDescent="0.25">
      <c r="E129" s="5">
        <f t="shared" si="5"/>
        <v>43930.083333333037</v>
      </c>
      <c r="F129" s="6">
        <v>11197</v>
      </c>
      <c r="G129" s="6">
        <v>11384</v>
      </c>
      <c r="H129" s="24">
        <v>11795</v>
      </c>
      <c r="I129" s="1"/>
      <c r="J129" s="24">
        <f t="shared" si="3"/>
        <v>187</v>
      </c>
      <c r="L129" s="24">
        <f t="shared" si="4"/>
        <v>598</v>
      </c>
    </row>
    <row r="130" spans="5:12" x14ac:dyDescent="0.25">
      <c r="E130" s="5">
        <f t="shared" si="5"/>
        <v>43930.124999999702</v>
      </c>
      <c r="F130" s="6">
        <v>11054</v>
      </c>
      <c r="G130" s="6">
        <v>11258</v>
      </c>
      <c r="H130" s="24">
        <v>11912</v>
      </c>
      <c r="I130" s="1"/>
      <c r="J130" s="24">
        <f t="shared" si="3"/>
        <v>204</v>
      </c>
      <c r="L130" s="24">
        <f t="shared" si="4"/>
        <v>858</v>
      </c>
    </row>
    <row r="131" spans="5:12" x14ac:dyDescent="0.25">
      <c r="E131" s="5">
        <f t="shared" si="5"/>
        <v>43930.166666666366</v>
      </c>
      <c r="F131" s="6">
        <v>10978</v>
      </c>
      <c r="G131" s="6">
        <v>11311</v>
      </c>
      <c r="H131" s="24">
        <v>12348</v>
      </c>
      <c r="I131" s="1"/>
      <c r="J131" s="24">
        <f t="shared" si="3"/>
        <v>333</v>
      </c>
      <c r="L131" s="24">
        <f t="shared" si="4"/>
        <v>1370</v>
      </c>
    </row>
    <row r="132" spans="5:12" x14ac:dyDescent="0.25">
      <c r="E132" s="5">
        <f t="shared" si="5"/>
        <v>43930.20833333303</v>
      </c>
      <c r="F132" s="6">
        <v>11400</v>
      </c>
      <c r="G132" s="6">
        <v>12096</v>
      </c>
      <c r="H132" s="24">
        <v>13220</v>
      </c>
      <c r="I132" s="1"/>
      <c r="J132" s="24">
        <f t="shared" si="3"/>
        <v>696</v>
      </c>
      <c r="L132" s="24">
        <f t="shared" si="4"/>
        <v>1820</v>
      </c>
    </row>
    <row r="133" spans="5:12" x14ac:dyDescent="0.25">
      <c r="E133" s="5">
        <f t="shared" si="5"/>
        <v>43930.249999999694</v>
      </c>
      <c r="F133" s="6">
        <v>12383</v>
      </c>
      <c r="G133" s="6">
        <v>12944</v>
      </c>
      <c r="H133" s="24">
        <v>13976</v>
      </c>
      <c r="I133" s="1"/>
      <c r="J133" s="24">
        <f t="shared" si="3"/>
        <v>561</v>
      </c>
      <c r="L133" s="24">
        <f t="shared" si="4"/>
        <v>1593</v>
      </c>
    </row>
    <row r="134" spans="5:12" x14ac:dyDescent="0.25">
      <c r="E134" s="5">
        <f t="shared" si="5"/>
        <v>43930.291666666359</v>
      </c>
      <c r="F134" s="6">
        <v>13196</v>
      </c>
      <c r="G134" s="6">
        <v>13751</v>
      </c>
      <c r="H134" s="24">
        <v>14372</v>
      </c>
      <c r="I134" s="1"/>
      <c r="J134" s="24">
        <f t="shared" si="3"/>
        <v>555</v>
      </c>
      <c r="L134" s="24">
        <f t="shared" si="4"/>
        <v>1176</v>
      </c>
    </row>
    <row r="135" spans="5:12" x14ac:dyDescent="0.25">
      <c r="E135" s="5">
        <f t="shared" si="5"/>
        <v>43930.333333333023</v>
      </c>
      <c r="F135" s="6">
        <v>13772</v>
      </c>
      <c r="G135" s="6">
        <v>14085</v>
      </c>
      <c r="H135" s="24">
        <v>14523</v>
      </c>
      <c r="I135" s="1"/>
      <c r="J135" s="24">
        <f t="shared" si="3"/>
        <v>313</v>
      </c>
      <c r="L135" s="24">
        <f t="shared" si="4"/>
        <v>751</v>
      </c>
    </row>
    <row r="136" spans="5:12" x14ac:dyDescent="0.25">
      <c r="E136" s="5">
        <f t="shared" si="5"/>
        <v>43930.374999999687</v>
      </c>
      <c r="F136" s="6">
        <v>13745</v>
      </c>
      <c r="G136" s="6">
        <v>14190</v>
      </c>
      <c r="H136" s="24">
        <v>14565</v>
      </c>
      <c r="I136" s="1"/>
      <c r="J136" s="24">
        <f t="shared" ref="J136:J174" si="6">G136-$F136</f>
        <v>445</v>
      </c>
      <c r="L136" s="24">
        <f t="shared" ref="L136:L174" si="7">H136-$F136</f>
        <v>820</v>
      </c>
    </row>
    <row r="137" spans="5:12" x14ac:dyDescent="0.25">
      <c r="E137" s="5">
        <f t="shared" ref="E137:E174" si="8">E136+1/24</f>
        <v>43930.416666666351</v>
      </c>
      <c r="F137" s="6">
        <v>13207</v>
      </c>
      <c r="G137" s="6">
        <v>14219</v>
      </c>
      <c r="H137" s="24">
        <v>14645</v>
      </c>
      <c r="I137" s="1"/>
      <c r="J137" s="24">
        <f t="shared" si="6"/>
        <v>1012</v>
      </c>
      <c r="L137" s="24">
        <f t="shared" si="7"/>
        <v>1438</v>
      </c>
    </row>
    <row r="138" spans="5:12" x14ac:dyDescent="0.25">
      <c r="E138" s="5">
        <f t="shared" si="8"/>
        <v>43930.458333333016</v>
      </c>
      <c r="F138" s="6">
        <v>13152</v>
      </c>
      <c r="G138" s="6">
        <v>13519</v>
      </c>
      <c r="H138" s="24">
        <v>14672</v>
      </c>
      <c r="I138" s="1"/>
      <c r="J138" s="24">
        <f t="shared" si="6"/>
        <v>367</v>
      </c>
      <c r="L138" s="24">
        <f t="shared" si="7"/>
        <v>1520</v>
      </c>
    </row>
    <row r="139" spans="5:12" x14ac:dyDescent="0.25">
      <c r="E139" s="5">
        <f t="shared" si="8"/>
        <v>43930.49999999968</v>
      </c>
      <c r="F139" s="6">
        <v>13294</v>
      </c>
      <c r="G139" s="6">
        <v>13286</v>
      </c>
      <c r="H139" s="24">
        <v>14583</v>
      </c>
      <c r="I139" s="1"/>
      <c r="J139" s="24">
        <f t="shared" si="6"/>
        <v>-8</v>
      </c>
      <c r="L139" s="24">
        <f t="shared" si="7"/>
        <v>1289</v>
      </c>
    </row>
    <row r="140" spans="5:12" x14ac:dyDescent="0.25">
      <c r="E140" s="5">
        <f t="shared" si="8"/>
        <v>43930.541666666344</v>
      </c>
      <c r="F140" s="6">
        <v>13146</v>
      </c>
      <c r="G140" s="6">
        <v>13319</v>
      </c>
      <c r="H140" s="24">
        <v>13810</v>
      </c>
      <c r="I140" s="1"/>
      <c r="J140" s="24">
        <f t="shared" si="6"/>
        <v>173</v>
      </c>
      <c r="L140" s="24">
        <f t="shared" si="7"/>
        <v>664</v>
      </c>
    </row>
    <row r="141" spans="5:12" x14ac:dyDescent="0.25">
      <c r="E141" s="5">
        <f t="shared" si="8"/>
        <v>43930.583333333008</v>
      </c>
      <c r="F141" s="6">
        <v>13069</v>
      </c>
      <c r="G141" s="6">
        <v>13310</v>
      </c>
      <c r="H141" s="24">
        <v>13749</v>
      </c>
      <c r="I141" s="1"/>
      <c r="J141" s="24">
        <f t="shared" si="6"/>
        <v>241</v>
      </c>
      <c r="L141" s="24">
        <f t="shared" si="7"/>
        <v>680</v>
      </c>
    </row>
    <row r="142" spans="5:12" x14ac:dyDescent="0.25">
      <c r="E142" s="5">
        <f t="shared" si="8"/>
        <v>43930.624999999673</v>
      </c>
      <c r="F142" s="6">
        <v>12873</v>
      </c>
      <c r="G142" s="6">
        <v>13099</v>
      </c>
      <c r="H142" s="24">
        <v>14041</v>
      </c>
      <c r="I142" s="1"/>
      <c r="J142" s="24">
        <f t="shared" si="6"/>
        <v>226</v>
      </c>
      <c r="L142" s="24">
        <f t="shared" si="7"/>
        <v>1168</v>
      </c>
    </row>
    <row r="143" spans="5:12" x14ac:dyDescent="0.25">
      <c r="E143" s="5">
        <f t="shared" si="8"/>
        <v>43930.666666666337</v>
      </c>
      <c r="F143" s="6">
        <v>13163</v>
      </c>
      <c r="G143" s="6">
        <v>13341</v>
      </c>
      <c r="H143" s="24">
        <v>14561</v>
      </c>
      <c r="I143" s="1"/>
      <c r="J143" s="24">
        <f t="shared" si="6"/>
        <v>178</v>
      </c>
      <c r="L143" s="24">
        <f t="shared" si="7"/>
        <v>1398</v>
      </c>
    </row>
    <row r="144" spans="5:12" x14ac:dyDescent="0.25">
      <c r="E144" s="5">
        <f t="shared" si="8"/>
        <v>43930.708333333001</v>
      </c>
      <c r="F144" s="6">
        <v>13609</v>
      </c>
      <c r="G144" s="6">
        <v>13861</v>
      </c>
      <c r="H144" s="24">
        <v>14882</v>
      </c>
      <c r="I144" s="1"/>
      <c r="J144" s="24">
        <f t="shared" si="6"/>
        <v>252</v>
      </c>
      <c r="L144" s="24">
        <f t="shared" si="7"/>
        <v>1273</v>
      </c>
    </row>
    <row r="145" spans="5:12" x14ac:dyDescent="0.25">
      <c r="E145" s="5">
        <f t="shared" si="8"/>
        <v>43930.749999999665</v>
      </c>
      <c r="F145" s="6">
        <v>13884</v>
      </c>
      <c r="G145" s="6">
        <v>14232</v>
      </c>
      <c r="H145" s="24">
        <v>15109</v>
      </c>
      <c r="I145" s="1"/>
      <c r="J145" s="24">
        <f t="shared" si="6"/>
        <v>348</v>
      </c>
      <c r="L145" s="24">
        <f t="shared" si="7"/>
        <v>1225</v>
      </c>
    </row>
    <row r="146" spans="5:12" x14ac:dyDescent="0.25">
      <c r="E146" s="5">
        <f t="shared" si="8"/>
        <v>43930.79166666633</v>
      </c>
      <c r="F146" s="6">
        <v>14210</v>
      </c>
      <c r="G146" s="6">
        <v>14659</v>
      </c>
      <c r="H146" s="24">
        <v>15201</v>
      </c>
      <c r="I146" s="1"/>
      <c r="J146" s="24">
        <f t="shared" si="6"/>
        <v>449</v>
      </c>
      <c r="L146" s="24">
        <f t="shared" si="7"/>
        <v>991</v>
      </c>
    </row>
    <row r="147" spans="5:12" x14ac:dyDescent="0.25">
      <c r="E147" s="5">
        <f t="shared" si="8"/>
        <v>43930.833333332994</v>
      </c>
      <c r="F147" s="6">
        <v>14454</v>
      </c>
      <c r="G147" s="6">
        <v>14751</v>
      </c>
      <c r="H147" s="24">
        <v>14835</v>
      </c>
      <c r="I147" s="1"/>
      <c r="J147" s="24">
        <f t="shared" si="6"/>
        <v>297</v>
      </c>
      <c r="L147" s="24">
        <f t="shared" si="7"/>
        <v>381</v>
      </c>
    </row>
    <row r="148" spans="5:12" x14ac:dyDescent="0.25">
      <c r="E148" s="5">
        <f t="shared" si="8"/>
        <v>43930.874999999658</v>
      </c>
      <c r="F148" s="6">
        <v>13996</v>
      </c>
      <c r="G148" s="6">
        <v>14235</v>
      </c>
      <c r="H148" s="24">
        <v>14095</v>
      </c>
      <c r="I148" s="1"/>
      <c r="J148" s="24">
        <f t="shared" si="6"/>
        <v>239</v>
      </c>
      <c r="L148" s="24">
        <f t="shared" si="7"/>
        <v>99</v>
      </c>
    </row>
    <row r="149" spans="5:12" x14ac:dyDescent="0.25">
      <c r="E149" s="5">
        <f t="shared" si="8"/>
        <v>43930.916666666322</v>
      </c>
      <c r="F149" s="6">
        <v>13308</v>
      </c>
      <c r="G149" s="6">
        <v>13545</v>
      </c>
      <c r="H149" s="24">
        <v>13223</v>
      </c>
      <c r="I149" s="1"/>
      <c r="J149" s="24">
        <f t="shared" si="6"/>
        <v>237</v>
      </c>
      <c r="L149" s="24">
        <f t="shared" si="7"/>
        <v>-85</v>
      </c>
    </row>
    <row r="150" spans="5:12" x14ac:dyDescent="0.25">
      <c r="E150" s="5">
        <f t="shared" si="8"/>
        <v>43930.958333332987</v>
      </c>
      <c r="F150" s="6">
        <v>12541</v>
      </c>
      <c r="G150" s="6">
        <v>12823</v>
      </c>
      <c r="H150" s="24">
        <v>12541</v>
      </c>
      <c r="I150" s="1"/>
      <c r="J150" s="24">
        <f t="shared" si="6"/>
        <v>282</v>
      </c>
      <c r="L150" s="24">
        <f t="shared" si="7"/>
        <v>0</v>
      </c>
    </row>
    <row r="151" spans="5:12" x14ac:dyDescent="0.25">
      <c r="E151" s="5">
        <f t="shared" si="8"/>
        <v>43930.999999999651</v>
      </c>
      <c r="F151" s="6">
        <v>11968</v>
      </c>
      <c r="G151" s="6">
        <v>12141</v>
      </c>
      <c r="H151" s="25">
        <v>11890</v>
      </c>
      <c r="I151" s="1"/>
      <c r="J151" s="24">
        <f t="shared" si="6"/>
        <v>173</v>
      </c>
      <c r="L151" s="24">
        <f t="shared" si="7"/>
        <v>-78</v>
      </c>
    </row>
    <row r="152" spans="5:12" x14ac:dyDescent="0.25">
      <c r="E152" s="5">
        <f t="shared" si="8"/>
        <v>43931.041666666315</v>
      </c>
      <c r="F152" s="6">
        <v>11535</v>
      </c>
      <c r="G152" s="6">
        <v>11890</v>
      </c>
      <c r="H152" s="1">
        <v>11629</v>
      </c>
      <c r="I152" s="1"/>
      <c r="J152" s="24">
        <f t="shared" si="6"/>
        <v>355</v>
      </c>
      <c r="L152" s="24">
        <f t="shared" si="7"/>
        <v>94</v>
      </c>
    </row>
    <row r="153" spans="5:12" x14ac:dyDescent="0.25">
      <c r="E153" s="5">
        <f t="shared" si="8"/>
        <v>43931.083333332979</v>
      </c>
      <c r="F153" s="6">
        <v>11278</v>
      </c>
      <c r="G153" s="6">
        <v>11629</v>
      </c>
      <c r="H153" s="1">
        <v>11400</v>
      </c>
      <c r="I153" s="1"/>
      <c r="J153" s="24">
        <f t="shared" si="6"/>
        <v>351</v>
      </c>
      <c r="L153" s="24">
        <f t="shared" si="7"/>
        <v>122</v>
      </c>
    </row>
    <row r="154" spans="5:12" x14ac:dyDescent="0.25">
      <c r="E154" s="5">
        <f t="shared" si="8"/>
        <v>43931.124999999643</v>
      </c>
      <c r="F154" s="6">
        <v>11127</v>
      </c>
      <c r="G154" s="6">
        <v>11400</v>
      </c>
      <c r="H154" s="1">
        <v>11525</v>
      </c>
      <c r="I154" s="1"/>
      <c r="J154" s="24">
        <f t="shared" si="6"/>
        <v>273</v>
      </c>
      <c r="L154" s="24">
        <f t="shared" si="7"/>
        <v>398</v>
      </c>
    </row>
    <row r="155" spans="5:12" x14ac:dyDescent="0.25">
      <c r="E155" s="5">
        <f t="shared" si="8"/>
        <v>43931.166666666308</v>
      </c>
      <c r="F155" s="6">
        <v>11095</v>
      </c>
      <c r="G155" s="6">
        <v>11525</v>
      </c>
      <c r="H155" s="1">
        <v>11514</v>
      </c>
      <c r="I155" s="1"/>
      <c r="J155" s="24">
        <f t="shared" si="6"/>
        <v>430</v>
      </c>
      <c r="L155" s="24">
        <f t="shared" si="7"/>
        <v>419</v>
      </c>
    </row>
    <row r="156" spans="5:12" x14ac:dyDescent="0.25">
      <c r="E156" s="5">
        <f t="shared" si="8"/>
        <v>43931.208333332972</v>
      </c>
      <c r="F156" s="6">
        <v>11241</v>
      </c>
      <c r="G156" s="6">
        <v>11514</v>
      </c>
      <c r="H156" s="1">
        <v>11865</v>
      </c>
      <c r="I156" s="1"/>
      <c r="J156" s="24">
        <f t="shared" si="6"/>
        <v>273</v>
      </c>
      <c r="L156" s="24">
        <f t="shared" si="7"/>
        <v>624</v>
      </c>
    </row>
    <row r="157" spans="5:12" x14ac:dyDescent="0.25">
      <c r="E157" s="5">
        <f t="shared" si="8"/>
        <v>43931.249999999636</v>
      </c>
      <c r="F157" s="6">
        <v>11537</v>
      </c>
      <c r="G157" s="6">
        <v>11865</v>
      </c>
      <c r="H157" s="1">
        <v>12174</v>
      </c>
      <c r="I157" s="1"/>
      <c r="J157" s="24">
        <f t="shared" si="6"/>
        <v>328</v>
      </c>
      <c r="L157" s="24">
        <f t="shared" si="7"/>
        <v>637</v>
      </c>
    </row>
    <row r="158" spans="5:12" x14ac:dyDescent="0.25">
      <c r="E158" s="5">
        <f t="shared" si="8"/>
        <v>43931.2916666663</v>
      </c>
      <c r="F158" s="6">
        <v>11925</v>
      </c>
      <c r="G158" s="6">
        <v>12174</v>
      </c>
      <c r="H158" s="1">
        <v>12673</v>
      </c>
      <c r="I158" s="1"/>
      <c r="J158" s="24">
        <f t="shared" si="6"/>
        <v>249</v>
      </c>
      <c r="L158" s="24">
        <f t="shared" si="7"/>
        <v>748</v>
      </c>
    </row>
    <row r="159" spans="5:12" x14ac:dyDescent="0.25">
      <c r="E159" s="5">
        <f t="shared" si="8"/>
        <v>43931.333333332965</v>
      </c>
      <c r="F159" s="6">
        <v>12287</v>
      </c>
      <c r="G159" s="6">
        <v>12673</v>
      </c>
      <c r="H159" s="1">
        <v>12981</v>
      </c>
      <c r="I159" s="1"/>
      <c r="J159" s="24">
        <f t="shared" si="6"/>
        <v>386</v>
      </c>
      <c r="L159" s="24">
        <f t="shared" si="7"/>
        <v>694</v>
      </c>
    </row>
    <row r="160" spans="5:12" x14ac:dyDescent="0.25">
      <c r="E160" s="5">
        <f t="shared" si="8"/>
        <v>43931.374999999629</v>
      </c>
      <c r="F160" s="6">
        <v>12309</v>
      </c>
      <c r="G160" s="6">
        <v>12981</v>
      </c>
      <c r="H160" s="1">
        <v>12616</v>
      </c>
      <c r="I160" s="1"/>
      <c r="J160" s="24">
        <f t="shared" si="6"/>
        <v>672</v>
      </c>
      <c r="L160" s="24">
        <f t="shared" si="7"/>
        <v>307</v>
      </c>
    </row>
    <row r="161" spans="5:12" x14ac:dyDescent="0.25">
      <c r="E161" s="5">
        <f t="shared" si="8"/>
        <v>43931.416666666293</v>
      </c>
      <c r="F161" s="6">
        <v>12192</v>
      </c>
      <c r="G161" s="6">
        <v>12616</v>
      </c>
      <c r="H161" s="1">
        <v>12714</v>
      </c>
      <c r="I161" s="1"/>
      <c r="J161" s="24">
        <f t="shared" si="6"/>
        <v>424</v>
      </c>
      <c r="L161" s="24">
        <f t="shared" si="7"/>
        <v>522</v>
      </c>
    </row>
    <row r="162" spans="5:12" x14ac:dyDescent="0.25">
      <c r="E162" s="5">
        <f t="shared" si="8"/>
        <v>43931.458333332957</v>
      </c>
      <c r="F162" s="6">
        <v>11989</v>
      </c>
      <c r="G162" s="6">
        <v>12314</v>
      </c>
      <c r="H162" s="1">
        <v>12843</v>
      </c>
      <c r="I162" s="1"/>
      <c r="J162" s="24">
        <f t="shared" si="6"/>
        <v>325</v>
      </c>
      <c r="L162" s="24">
        <f t="shared" si="7"/>
        <v>854</v>
      </c>
    </row>
    <row r="163" spans="5:12" x14ac:dyDescent="0.25">
      <c r="E163" s="5">
        <f t="shared" si="8"/>
        <v>43931.499999999622</v>
      </c>
      <c r="F163" s="1">
        <v>12029</v>
      </c>
      <c r="G163" s="6">
        <v>12043</v>
      </c>
      <c r="H163" s="1">
        <v>12792</v>
      </c>
      <c r="I163" s="1"/>
      <c r="J163" s="24">
        <f t="shared" si="6"/>
        <v>14</v>
      </c>
      <c r="L163" s="24">
        <f t="shared" si="7"/>
        <v>763</v>
      </c>
    </row>
    <row r="164" spans="5:12" x14ac:dyDescent="0.25">
      <c r="E164" s="5">
        <f t="shared" si="8"/>
        <v>43931.541666666286</v>
      </c>
      <c r="F164" s="1">
        <v>11835</v>
      </c>
      <c r="G164" s="6">
        <v>11942</v>
      </c>
      <c r="H164" s="1">
        <v>12732</v>
      </c>
      <c r="I164" s="1"/>
      <c r="J164" s="24">
        <f t="shared" si="6"/>
        <v>107</v>
      </c>
      <c r="L164" s="24">
        <f t="shared" si="7"/>
        <v>897</v>
      </c>
    </row>
    <row r="165" spans="5:12" x14ac:dyDescent="0.25">
      <c r="E165" s="5">
        <f t="shared" si="8"/>
        <v>43931.58333333295</v>
      </c>
      <c r="F165" s="1">
        <v>11754</v>
      </c>
      <c r="G165" s="6">
        <v>12032</v>
      </c>
      <c r="H165" s="1">
        <v>12757</v>
      </c>
      <c r="I165" s="1"/>
      <c r="J165" s="24">
        <f t="shared" si="6"/>
        <v>278</v>
      </c>
      <c r="L165" s="24">
        <f t="shared" si="7"/>
        <v>1003</v>
      </c>
    </row>
    <row r="166" spans="5:12" x14ac:dyDescent="0.25">
      <c r="E166" s="5">
        <f t="shared" si="8"/>
        <v>43931.624999999614</v>
      </c>
      <c r="F166" s="1">
        <v>11842</v>
      </c>
      <c r="G166" s="6">
        <v>12207</v>
      </c>
      <c r="H166" s="1">
        <v>12980</v>
      </c>
      <c r="I166" s="1"/>
      <c r="J166" s="24">
        <f t="shared" si="6"/>
        <v>365</v>
      </c>
      <c r="L166" s="24">
        <f t="shared" si="7"/>
        <v>1138</v>
      </c>
    </row>
    <row r="167" spans="5:12" x14ac:dyDescent="0.25">
      <c r="E167" s="5">
        <f t="shared" si="8"/>
        <v>43931.666666666279</v>
      </c>
      <c r="F167" s="1">
        <v>12350</v>
      </c>
      <c r="G167" s="6">
        <v>12680</v>
      </c>
      <c r="H167" s="1">
        <v>13547</v>
      </c>
      <c r="I167" s="1"/>
      <c r="J167" s="24">
        <f t="shared" si="6"/>
        <v>330</v>
      </c>
      <c r="L167" s="24">
        <f t="shared" si="7"/>
        <v>1197</v>
      </c>
    </row>
    <row r="168" spans="5:12" x14ac:dyDescent="0.25">
      <c r="E168" s="5">
        <f t="shared" si="8"/>
        <v>43931.708333332943</v>
      </c>
      <c r="F168" s="1">
        <v>12981</v>
      </c>
      <c r="G168" s="6">
        <v>13247</v>
      </c>
      <c r="H168" s="1">
        <v>13951</v>
      </c>
      <c r="I168" s="1"/>
      <c r="J168" s="24">
        <f t="shared" si="6"/>
        <v>266</v>
      </c>
      <c r="L168" s="24">
        <f t="shared" si="7"/>
        <v>970</v>
      </c>
    </row>
    <row r="169" spans="5:12" x14ac:dyDescent="0.25">
      <c r="E169" s="5">
        <f t="shared" si="8"/>
        <v>43931.749999999607</v>
      </c>
      <c r="F169" s="1">
        <v>13354</v>
      </c>
      <c r="G169" s="6">
        <v>13751</v>
      </c>
      <c r="H169" s="1">
        <v>14405</v>
      </c>
      <c r="I169" s="1"/>
      <c r="J169" s="24">
        <f t="shared" si="6"/>
        <v>397</v>
      </c>
      <c r="L169" s="24">
        <f t="shared" si="7"/>
        <v>1051</v>
      </c>
    </row>
    <row r="170" spans="5:12" x14ac:dyDescent="0.25">
      <c r="E170" s="5">
        <f t="shared" si="8"/>
        <v>43931.791666666271</v>
      </c>
      <c r="F170" s="1">
        <v>13709</v>
      </c>
      <c r="G170" s="6">
        <v>14155</v>
      </c>
      <c r="H170" s="1">
        <v>14798</v>
      </c>
      <c r="I170" s="1"/>
      <c r="J170" s="24">
        <f t="shared" si="6"/>
        <v>446</v>
      </c>
      <c r="L170" s="24">
        <f t="shared" si="7"/>
        <v>1089</v>
      </c>
    </row>
    <row r="171" spans="5:12" x14ac:dyDescent="0.25">
      <c r="E171" s="5">
        <f t="shared" si="8"/>
        <v>43931.833333332936</v>
      </c>
      <c r="F171" s="1">
        <v>14174</v>
      </c>
      <c r="G171" s="6">
        <v>14498</v>
      </c>
      <c r="H171" s="1">
        <v>14389</v>
      </c>
      <c r="I171" s="1"/>
      <c r="J171" s="24">
        <f t="shared" si="6"/>
        <v>324</v>
      </c>
      <c r="L171" s="24">
        <f t="shared" si="7"/>
        <v>215</v>
      </c>
    </row>
    <row r="172" spans="5:12" x14ac:dyDescent="0.25">
      <c r="E172" s="5">
        <f t="shared" si="8"/>
        <v>43931.8749999996</v>
      </c>
      <c r="F172" s="1">
        <v>13900</v>
      </c>
      <c r="G172" s="6">
        <v>14139</v>
      </c>
      <c r="H172" s="1">
        <v>13674</v>
      </c>
      <c r="I172" s="1"/>
      <c r="J172" s="24">
        <f t="shared" si="6"/>
        <v>239</v>
      </c>
      <c r="L172" s="24">
        <f t="shared" si="7"/>
        <v>-226</v>
      </c>
    </row>
    <row r="173" spans="5:12" x14ac:dyDescent="0.25">
      <c r="E173" s="5">
        <f t="shared" si="8"/>
        <v>43931.916666666264</v>
      </c>
      <c r="F173" s="1">
        <v>13228</v>
      </c>
      <c r="G173" s="6">
        <v>13524</v>
      </c>
      <c r="H173" s="1">
        <v>12954</v>
      </c>
      <c r="I173" s="1"/>
      <c r="J173" s="24">
        <f t="shared" si="6"/>
        <v>296</v>
      </c>
      <c r="L173" s="24">
        <f t="shared" si="7"/>
        <v>-274</v>
      </c>
    </row>
    <row r="174" spans="5:12" x14ac:dyDescent="0.25">
      <c r="E174" s="5">
        <f t="shared" si="8"/>
        <v>43931.958333332928</v>
      </c>
      <c r="F174" s="1">
        <v>12405</v>
      </c>
      <c r="G174" s="6">
        <v>12804</v>
      </c>
      <c r="H174" s="1">
        <v>12354</v>
      </c>
      <c r="I174" s="1"/>
      <c r="J174" s="24">
        <f t="shared" si="6"/>
        <v>399</v>
      </c>
      <c r="L174" s="24">
        <f t="shared" si="7"/>
        <v>-51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13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 t="shared" ref="K136:K139" si="8">H136-$F136</f>
        <v>-15669</v>
      </c>
      <c r="M136" s="15"/>
    </row>
    <row r="137" spans="5:13" x14ac:dyDescent="0.25">
      <c r="E137" s="5">
        <f t="shared" ref="E137:E174" si="9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 t="shared" si="8"/>
        <v>-15469</v>
      </c>
      <c r="M137" s="15"/>
    </row>
    <row r="138" spans="5:13" x14ac:dyDescent="0.25">
      <c r="E138" s="5">
        <f t="shared" si="9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 t="shared" si="8"/>
        <v>-15274</v>
      </c>
      <c r="M138" s="15"/>
    </row>
    <row r="139" spans="5:13" x14ac:dyDescent="0.25">
      <c r="E139" s="5">
        <f t="shared" si="9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 t="shared" si="8"/>
        <v>-15211</v>
      </c>
      <c r="M139" s="15"/>
    </row>
    <row r="140" spans="5:13" x14ac:dyDescent="0.25">
      <c r="E140" s="5">
        <f t="shared" si="9"/>
        <v>43564.541666666344</v>
      </c>
      <c r="F140">
        <v>15249</v>
      </c>
    </row>
    <row r="141" spans="5:13" x14ac:dyDescent="0.25">
      <c r="E141" s="5">
        <f t="shared" si="9"/>
        <v>43564.583333333008</v>
      </c>
      <c r="F141">
        <v>15396</v>
      </c>
    </row>
    <row r="142" spans="5:13" x14ac:dyDescent="0.25">
      <c r="E142" s="5">
        <f t="shared" si="9"/>
        <v>43564.624999999673</v>
      </c>
      <c r="F142">
        <v>15743</v>
      </c>
    </row>
    <row r="143" spans="5:13" x14ac:dyDescent="0.25">
      <c r="E143" s="5">
        <f t="shared" si="9"/>
        <v>43564.666666666337</v>
      </c>
      <c r="F143">
        <v>16068</v>
      </c>
    </row>
    <row r="144" spans="5:13" x14ac:dyDescent="0.25">
      <c r="E144" s="5">
        <f t="shared" si="9"/>
        <v>43564.708333333001</v>
      </c>
      <c r="F144">
        <v>16238</v>
      </c>
    </row>
    <row r="145" spans="5:6" x14ac:dyDescent="0.25">
      <c r="E145" s="5">
        <f t="shared" si="9"/>
        <v>43564.749999999665</v>
      </c>
      <c r="F145">
        <v>16524</v>
      </c>
    </row>
    <row r="146" spans="5:6" x14ac:dyDescent="0.25">
      <c r="E146" s="5">
        <f t="shared" si="9"/>
        <v>43564.79166666633</v>
      </c>
      <c r="F146">
        <v>16727</v>
      </c>
    </row>
    <row r="147" spans="5:6" x14ac:dyDescent="0.25">
      <c r="E147" s="5">
        <f t="shared" si="9"/>
        <v>43564.833333332994</v>
      </c>
      <c r="F147">
        <v>16351</v>
      </c>
    </row>
    <row r="148" spans="5:6" x14ac:dyDescent="0.25">
      <c r="E148" s="5">
        <f t="shared" si="9"/>
        <v>43564.874999999658</v>
      </c>
      <c r="F148">
        <v>15316</v>
      </c>
    </row>
    <row r="149" spans="5:6" x14ac:dyDescent="0.25">
      <c r="E149" s="5">
        <f t="shared" si="9"/>
        <v>43564.916666666322</v>
      </c>
      <c r="F149">
        <v>14135</v>
      </c>
    </row>
    <row r="150" spans="5:6" x14ac:dyDescent="0.25">
      <c r="E150" s="5">
        <f t="shared" si="9"/>
        <v>43564.958333332987</v>
      </c>
      <c r="F150">
        <v>13310</v>
      </c>
    </row>
    <row r="151" spans="5:6" x14ac:dyDescent="0.25">
      <c r="E151" s="5">
        <f t="shared" si="9"/>
        <v>43564.999999999651</v>
      </c>
      <c r="F151">
        <v>12992</v>
      </c>
    </row>
    <row r="152" spans="5:6" x14ac:dyDescent="0.25">
      <c r="E152" s="5">
        <f t="shared" si="9"/>
        <v>43565.041666666315</v>
      </c>
      <c r="F152">
        <v>12831</v>
      </c>
    </row>
    <row r="153" spans="5:6" x14ac:dyDescent="0.25">
      <c r="E153" s="5">
        <f t="shared" si="9"/>
        <v>43565.083333332979</v>
      </c>
      <c r="F153">
        <v>12725</v>
      </c>
    </row>
    <row r="154" spans="5:6" x14ac:dyDescent="0.25">
      <c r="E154" s="5">
        <f t="shared" si="9"/>
        <v>43565.124999999643</v>
      </c>
      <c r="F154">
        <v>12982</v>
      </c>
    </row>
    <row r="155" spans="5:6" x14ac:dyDescent="0.25">
      <c r="E155" s="5">
        <f t="shared" si="9"/>
        <v>43565.166666666308</v>
      </c>
      <c r="F155">
        <v>13588</v>
      </c>
    </row>
    <row r="156" spans="5:6" x14ac:dyDescent="0.25">
      <c r="E156" s="5">
        <f t="shared" si="9"/>
        <v>43565.208333332972</v>
      </c>
      <c r="F156">
        <v>14888</v>
      </c>
    </row>
    <row r="157" spans="5:6" x14ac:dyDescent="0.25">
      <c r="E157" s="5">
        <f t="shared" si="9"/>
        <v>43565.249999999636</v>
      </c>
      <c r="F157">
        <v>16056</v>
      </c>
    </row>
    <row r="158" spans="5:6" x14ac:dyDescent="0.25">
      <c r="E158" s="5">
        <f t="shared" si="9"/>
        <v>43565.2916666663</v>
      </c>
      <c r="F158">
        <v>16115</v>
      </c>
    </row>
    <row r="159" spans="5:6" x14ac:dyDescent="0.25">
      <c r="E159" s="5">
        <f t="shared" si="9"/>
        <v>43565.333333332965</v>
      </c>
      <c r="F159">
        <v>15926</v>
      </c>
    </row>
    <row r="160" spans="5:6" x14ac:dyDescent="0.25">
      <c r="E160" s="5">
        <f t="shared" si="9"/>
        <v>43565.374999999629</v>
      </c>
      <c r="F160">
        <v>15567</v>
      </c>
    </row>
    <row r="161" spans="5:6" x14ac:dyDescent="0.25">
      <c r="E161" s="5">
        <f t="shared" si="9"/>
        <v>43565.416666666293</v>
      </c>
      <c r="F161">
        <v>15379</v>
      </c>
    </row>
    <row r="162" spans="5:6" x14ac:dyDescent="0.25">
      <c r="E162" s="5">
        <f t="shared" si="9"/>
        <v>43565.458333332957</v>
      </c>
      <c r="F162">
        <v>15049</v>
      </c>
    </row>
    <row r="163" spans="5:6" x14ac:dyDescent="0.25">
      <c r="E163" s="5">
        <f t="shared" si="9"/>
        <v>43565.499999999622</v>
      </c>
      <c r="F163">
        <v>14829</v>
      </c>
    </row>
    <row r="164" spans="5:6" x14ac:dyDescent="0.25">
      <c r="E164" s="5">
        <f t="shared" si="9"/>
        <v>43565.541666666286</v>
      </c>
      <c r="F164">
        <v>14509</v>
      </c>
    </row>
    <row r="165" spans="5:6" x14ac:dyDescent="0.25">
      <c r="E165" s="5">
        <f t="shared" si="9"/>
        <v>43565.58333333295</v>
      </c>
      <c r="F165">
        <v>14669</v>
      </c>
    </row>
    <row r="166" spans="5:6" x14ac:dyDescent="0.25">
      <c r="E166" s="5">
        <f t="shared" si="9"/>
        <v>43565.624999999614</v>
      </c>
      <c r="F166">
        <v>14937</v>
      </c>
    </row>
    <row r="167" spans="5:6" x14ac:dyDescent="0.25">
      <c r="E167" s="5">
        <f t="shared" si="9"/>
        <v>43565.666666666279</v>
      </c>
      <c r="F167">
        <v>15426</v>
      </c>
    </row>
    <row r="168" spans="5:6" x14ac:dyDescent="0.25">
      <c r="E168" s="5">
        <f t="shared" si="9"/>
        <v>43565.708333332943</v>
      </c>
      <c r="F168">
        <v>15816</v>
      </c>
    </row>
    <row r="169" spans="5:6" x14ac:dyDescent="0.25">
      <c r="E169" s="5">
        <f t="shared" si="9"/>
        <v>43565.749999999607</v>
      </c>
      <c r="F169">
        <v>16420</v>
      </c>
    </row>
    <row r="170" spans="5:6" x14ac:dyDescent="0.25">
      <c r="E170" s="5">
        <f t="shared" si="9"/>
        <v>43565.791666666271</v>
      </c>
      <c r="F170">
        <v>17086</v>
      </c>
    </row>
    <row r="171" spans="5:6" x14ac:dyDescent="0.25">
      <c r="E171" s="5">
        <f t="shared" si="9"/>
        <v>43565.833333332936</v>
      </c>
      <c r="F171">
        <v>16631</v>
      </c>
    </row>
    <row r="172" spans="5:6" x14ac:dyDescent="0.25">
      <c r="E172" s="5">
        <f t="shared" si="9"/>
        <v>43565.8749999996</v>
      </c>
      <c r="F172">
        <v>15596</v>
      </c>
    </row>
    <row r="173" spans="5:6" x14ac:dyDescent="0.25">
      <c r="E173" s="5">
        <f t="shared" si="9"/>
        <v>43565.916666666264</v>
      </c>
      <c r="F173">
        <v>14585</v>
      </c>
    </row>
    <row r="174" spans="5:6" x14ac:dyDescent="0.25">
      <c r="E174" s="5">
        <f t="shared" si="9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 t="shared" ref="K136:K139" si="8">H136-$F136</f>
        <v>-15796</v>
      </c>
    </row>
    <row r="137" spans="5:11" x14ac:dyDescent="0.25">
      <c r="E137" s="5">
        <f t="shared" ref="E137:E174" si="9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 t="shared" si="8"/>
        <v>-15613</v>
      </c>
    </row>
    <row r="138" spans="5:11" x14ac:dyDescent="0.25">
      <c r="E138" s="5">
        <f t="shared" si="9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 t="shared" si="8"/>
        <v>-15422</v>
      </c>
    </row>
    <row r="139" spans="5:11" x14ac:dyDescent="0.25">
      <c r="E139" s="5">
        <f t="shared" si="9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 t="shared" si="8"/>
        <v>-15390</v>
      </c>
    </row>
    <row r="140" spans="5:11" x14ac:dyDescent="0.25">
      <c r="E140" s="5">
        <f t="shared" si="9"/>
        <v>43199.541666666344</v>
      </c>
      <c r="F140">
        <v>15397</v>
      </c>
    </row>
    <row r="141" spans="5:11" x14ac:dyDescent="0.25">
      <c r="E141" s="5">
        <f t="shared" si="9"/>
        <v>43199.583333333008</v>
      </c>
      <c r="F141">
        <v>15373</v>
      </c>
    </row>
    <row r="142" spans="5:11" x14ac:dyDescent="0.25">
      <c r="E142" s="5">
        <f t="shared" si="9"/>
        <v>43199.624999999673</v>
      </c>
      <c r="F142">
        <v>15783</v>
      </c>
    </row>
    <row r="143" spans="5:11" x14ac:dyDescent="0.25">
      <c r="E143" s="5">
        <f t="shared" si="9"/>
        <v>43199.666666666337</v>
      </c>
      <c r="F143">
        <v>16213</v>
      </c>
    </row>
    <row r="144" spans="5:11" x14ac:dyDescent="0.25">
      <c r="E144" s="5">
        <f t="shared" si="9"/>
        <v>43199.708333333001</v>
      </c>
      <c r="F144">
        <v>16450</v>
      </c>
    </row>
    <row r="145" spans="5:6" x14ac:dyDescent="0.25">
      <c r="E145" s="5">
        <f t="shared" si="9"/>
        <v>43199.749999999665</v>
      </c>
      <c r="F145">
        <v>17007</v>
      </c>
    </row>
    <row r="146" spans="5:6" x14ac:dyDescent="0.25">
      <c r="E146" s="5">
        <f t="shared" si="9"/>
        <v>43199.79166666633</v>
      </c>
      <c r="F146">
        <v>17570</v>
      </c>
    </row>
    <row r="147" spans="5:6" x14ac:dyDescent="0.25">
      <c r="E147" s="5">
        <f t="shared" si="9"/>
        <v>43199.833333332994</v>
      </c>
      <c r="F147">
        <v>17011</v>
      </c>
    </row>
    <row r="148" spans="5:6" x14ac:dyDescent="0.25">
      <c r="E148" s="5">
        <f t="shared" si="9"/>
        <v>43199.874999999658</v>
      </c>
      <c r="F148">
        <v>16073</v>
      </c>
    </row>
    <row r="149" spans="5:6" x14ac:dyDescent="0.25">
      <c r="E149" s="5">
        <f t="shared" si="9"/>
        <v>43199.916666666322</v>
      </c>
      <c r="F149">
        <v>14877</v>
      </c>
    </row>
    <row r="150" spans="5:6" x14ac:dyDescent="0.25">
      <c r="E150" s="5">
        <f t="shared" si="9"/>
        <v>43199.958333332987</v>
      </c>
      <c r="F150">
        <v>14178</v>
      </c>
    </row>
    <row r="151" spans="5:6" x14ac:dyDescent="0.25">
      <c r="E151" s="5">
        <f t="shared" si="9"/>
        <v>43199.999999999651</v>
      </c>
      <c r="F151">
        <v>13759</v>
      </c>
    </row>
    <row r="152" spans="5:6" x14ac:dyDescent="0.25">
      <c r="E152" s="5">
        <f t="shared" si="9"/>
        <v>43200.041666666315</v>
      </c>
      <c r="F152">
        <v>13547</v>
      </c>
    </row>
    <row r="153" spans="5:6" x14ac:dyDescent="0.25">
      <c r="E153" s="5">
        <f t="shared" si="9"/>
        <v>43200.083333332979</v>
      </c>
      <c r="F153">
        <v>13553</v>
      </c>
    </row>
    <row r="154" spans="5:6" x14ac:dyDescent="0.25">
      <c r="E154" s="5">
        <f t="shared" si="9"/>
        <v>43200.124999999643</v>
      </c>
      <c r="F154">
        <v>13596</v>
      </c>
    </row>
    <row r="155" spans="5:6" x14ac:dyDescent="0.25">
      <c r="E155" s="5">
        <f t="shared" si="9"/>
        <v>43200.166666666308</v>
      </c>
      <c r="F155">
        <v>14316</v>
      </c>
    </row>
    <row r="156" spans="5:6" x14ac:dyDescent="0.25">
      <c r="E156" s="5">
        <f t="shared" si="9"/>
        <v>43200.208333332972</v>
      </c>
      <c r="F156">
        <v>15570</v>
      </c>
    </row>
    <row r="157" spans="5:6" x14ac:dyDescent="0.25">
      <c r="E157" s="5">
        <f t="shared" si="9"/>
        <v>43200.249999999636</v>
      </c>
      <c r="F157">
        <v>16750</v>
      </c>
    </row>
    <row r="158" spans="5:6" x14ac:dyDescent="0.25">
      <c r="E158" s="5">
        <f t="shared" si="9"/>
        <v>43200.2916666663</v>
      </c>
      <c r="F158">
        <v>16647</v>
      </c>
    </row>
    <row r="159" spans="5:6" x14ac:dyDescent="0.25">
      <c r="E159" s="5">
        <f t="shared" si="9"/>
        <v>43200.333333332965</v>
      </c>
      <c r="F159">
        <v>16087</v>
      </c>
    </row>
    <row r="160" spans="5:6" x14ac:dyDescent="0.25">
      <c r="E160" s="5">
        <f t="shared" si="9"/>
        <v>43200.374999999629</v>
      </c>
      <c r="F160">
        <v>15673</v>
      </c>
    </row>
    <row r="161" spans="5:6" x14ac:dyDescent="0.25">
      <c r="E161" s="5">
        <f t="shared" si="9"/>
        <v>43200.416666666293</v>
      </c>
      <c r="F161">
        <v>15548</v>
      </c>
    </row>
    <row r="162" spans="5:6" x14ac:dyDescent="0.25">
      <c r="E162" s="5">
        <f t="shared" si="9"/>
        <v>43200.458333332957</v>
      </c>
      <c r="F162">
        <v>15782</v>
      </c>
    </row>
    <row r="163" spans="5:6" x14ac:dyDescent="0.25">
      <c r="E163" s="5">
        <f t="shared" si="9"/>
        <v>43200.499999999622</v>
      </c>
      <c r="F163">
        <v>15652</v>
      </c>
    </row>
    <row r="164" spans="5:6" x14ac:dyDescent="0.25">
      <c r="E164" s="5">
        <f t="shared" si="9"/>
        <v>43200.541666666286</v>
      </c>
      <c r="F164">
        <v>15460</v>
      </c>
    </row>
    <row r="165" spans="5:6" x14ac:dyDescent="0.25">
      <c r="E165" s="5">
        <f t="shared" si="9"/>
        <v>43200.58333333295</v>
      </c>
      <c r="F165">
        <v>15319</v>
      </c>
    </row>
    <row r="166" spans="5:6" x14ac:dyDescent="0.25">
      <c r="E166" s="5">
        <f t="shared" si="9"/>
        <v>43200.624999999614</v>
      </c>
      <c r="F166">
        <v>15586</v>
      </c>
    </row>
    <row r="167" spans="5:6" x14ac:dyDescent="0.25">
      <c r="E167" s="5">
        <f t="shared" si="9"/>
        <v>43200.666666666279</v>
      </c>
      <c r="F167">
        <v>16044</v>
      </c>
    </row>
    <row r="168" spans="5:6" x14ac:dyDescent="0.25">
      <c r="E168" s="5">
        <f t="shared" si="9"/>
        <v>43200.708333332943</v>
      </c>
      <c r="F168">
        <v>16119</v>
      </c>
    </row>
    <row r="169" spans="5:6" x14ac:dyDescent="0.25">
      <c r="E169" s="5">
        <f t="shared" si="9"/>
        <v>43200.749999999607</v>
      </c>
      <c r="F169">
        <v>16599</v>
      </c>
    </row>
    <row r="170" spans="5:6" x14ac:dyDescent="0.25">
      <c r="E170" s="5">
        <f t="shared" si="9"/>
        <v>43200.791666666271</v>
      </c>
      <c r="F170">
        <v>17162</v>
      </c>
    </row>
    <row r="171" spans="5:6" x14ac:dyDescent="0.25">
      <c r="E171" s="5">
        <f t="shared" si="9"/>
        <v>43200.833333332936</v>
      </c>
      <c r="F171">
        <v>16488</v>
      </c>
    </row>
    <row r="172" spans="5:6" x14ac:dyDescent="0.25">
      <c r="E172" s="5">
        <f t="shared" si="9"/>
        <v>43200.8749999996</v>
      </c>
      <c r="F172">
        <v>15432</v>
      </c>
    </row>
    <row r="173" spans="5:6" x14ac:dyDescent="0.25">
      <c r="E173" s="5">
        <f t="shared" si="9"/>
        <v>43200.916666666264</v>
      </c>
      <c r="F173">
        <v>14308</v>
      </c>
    </row>
    <row r="174" spans="5:6" x14ac:dyDescent="0.25">
      <c r="E174" s="5">
        <f t="shared" si="9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16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 t="shared" ref="K136:K139" si="8">H136-$F136</f>
        <v>-12361</v>
      </c>
    </row>
    <row r="137" spans="5:11" x14ac:dyDescent="0.25">
      <c r="E137" s="5">
        <f t="shared" ref="E137:E174" si="9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 t="shared" si="8"/>
        <v>-12182</v>
      </c>
    </row>
    <row r="138" spans="5:11" x14ac:dyDescent="0.25">
      <c r="E138" s="5">
        <f t="shared" si="9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 t="shared" si="8"/>
        <v>-12060</v>
      </c>
    </row>
    <row r="139" spans="5:11" x14ac:dyDescent="0.25">
      <c r="E139" s="5">
        <f t="shared" si="9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 t="shared" si="8"/>
        <v>-11963</v>
      </c>
    </row>
    <row r="140" spans="5:11" x14ac:dyDescent="0.25">
      <c r="E140" s="5">
        <f t="shared" si="9"/>
        <v>42834.541666666344</v>
      </c>
      <c r="F140">
        <v>11852</v>
      </c>
    </row>
    <row r="141" spans="5:11" x14ac:dyDescent="0.25">
      <c r="E141" s="5">
        <f t="shared" si="9"/>
        <v>42834.583333333008</v>
      </c>
      <c r="F141">
        <v>12185</v>
      </c>
    </row>
    <row r="142" spans="5:11" x14ac:dyDescent="0.25">
      <c r="E142" s="5">
        <f t="shared" si="9"/>
        <v>42834.624999999673</v>
      </c>
      <c r="F142">
        <v>12728</v>
      </c>
    </row>
    <row r="143" spans="5:11" x14ac:dyDescent="0.25">
      <c r="E143" s="5">
        <f t="shared" si="9"/>
        <v>42834.666666666337</v>
      </c>
      <c r="F143">
        <v>13244</v>
      </c>
    </row>
    <row r="144" spans="5:11" x14ac:dyDescent="0.25">
      <c r="E144" s="5">
        <f t="shared" si="9"/>
        <v>42834.708333333001</v>
      </c>
      <c r="F144">
        <v>13519</v>
      </c>
    </row>
    <row r="145" spans="5:6" x14ac:dyDescent="0.25">
      <c r="E145" s="5">
        <f t="shared" si="9"/>
        <v>42834.749999999665</v>
      </c>
      <c r="F145">
        <v>13745</v>
      </c>
    </row>
    <row r="146" spans="5:6" x14ac:dyDescent="0.25">
      <c r="E146" s="5">
        <f t="shared" si="9"/>
        <v>42834.79166666633</v>
      </c>
      <c r="F146">
        <v>14369</v>
      </c>
    </row>
    <row r="147" spans="5:6" x14ac:dyDescent="0.25">
      <c r="E147" s="5">
        <f t="shared" si="9"/>
        <v>42834.833333332994</v>
      </c>
      <c r="F147">
        <v>13949</v>
      </c>
    </row>
    <row r="148" spans="5:6" x14ac:dyDescent="0.25">
      <c r="E148" s="5">
        <f t="shared" si="9"/>
        <v>42834.874999999658</v>
      </c>
      <c r="F148">
        <v>13125</v>
      </c>
    </row>
    <row r="149" spans="5:6" x14ac:dyDescent="0.25">
      <c r="E149" s="5">
        <f t="shared" si="9"/>
        <v>42834.916666666322</v>
      </c>
      <c r="F149">
        <v>12128</v>
      </c>
    </row>
    <row r="150" spans="5:6" x14ac:dyDescent="0.25">
      <c r="E150" s="5">
        <f t="shared" si="9"/>
        <v>42834.958333332987</v>
      </c>
      <c r="F150">
        <v>11474</v>
      </c>
    </row>
    <row r="151" spans="5:6" x14ac:dyDescent="0.25">
      <c r="E151" s="5">
        <f t="shared" si="9"/>
        <v>42834.999999999651</v>
      </c>
      <c r="F151">
        <v>11074</v>
      </c>
    </row>
    <row r="152" spans="5:6" x14ac:dyDescent="0.25">
      <c r="E152" s="5">
        <f t="shared" si="9"/>
        <v>42835.041666666315</v>
      </c>
      <c r="F152">
        <v>10931</v>
      </c>
    </row>
    <row r="153" spans="5:6" x14ac:dyDescent="0.25">
      <c r="E153" s="5">
        <f t="shared" si="9"/>
        <v>42835.083333332979</v>
      </c>
      <c r="F153">
        <v>10844</v>
      </c>
    </row>
    <row r="154" spans="5:6" x14ac:dyDescent="0.25">
      <c r="E154" s="5">
        <f t="shared" si="9"/>
        <v>42835.124999999643</v>
      </c>
      <c r="F154">
        <v>10964</v>
      </c>
    </row>
    <row r="155" spans="5:6" x14ac:dyDescent="0.25">
      <c r="E155" s="5">
        <f t="shared" si="9"/>
        <v>42835.166666666308</v>
      </c>
      <c r="F155">
        <v>11492</v>
      </c>
    </row>
    <row r="156" spans="5:6" x14ac:dyDescent="0.25">
      <c r="E156" s="5">
        <f t="shared" si="9"/>
        <v>42835.208333332972</v>
      </c>
      <c r="F156">
        <v>13013</v>
      </c>
    </row>
    <row r="157" spans="5:6" x14ac:dyDescent="0.25">
      <c r="E157" s="5">
        <f t="shared" si="9"/>
        <v>42835.249999999636</v>
      </c>
      <c r="F157">
        <v>14432</v>
      </c>
    </row>
    <row r="158" spans="5:6" x14ac:dyDescent="0.25">
      <c r="E158" s="5">
        <f t="shared" si="9"/>
        <v>42835.2916666663</v>
      </c>
      <c r="F158">
        <v>14630</v>
      </c>
    </row>
    <row r="159" spans="5:6" x14ac:dyDescent="0.25">
      <c r="E159" s="5">
        <f t="shared" si="9"/>
        <v>42835.333333332965</v>
      </c>
      <c r="F159">
        <v>14116</v>
      </c>
    </row>
    <row r="160" spans="5:6" x14ac:dyDescent="0.25">
      <c r="E160" s="5">
        <f t="shared" si="9"/>
        <v>42835.374999999629</v>
      </c>
      <c r="F160">
        <v>13942</v>
      </c>
    </row>
    <row r="161" spans="5:6" x14ac:dyDescent="0.25">
      <c r="E161" s="5">
        <f t="shared" si="9"/>
        <v>42835.416666666293</v>
      </c>
      <c r="F161">
        <v>13989</v>
      </c>
    </row>
    <row r="162" spans="5:6" x14ac:dyDescent="0.25">
      <c r="E162" s="5">
        <f t="shared" si="9"/>
        <v>42835.458333332957</v>
      </c>
      <c r="F162">
        <v>13993</v>
      </c>
    </row>
    <row r="163" spans="5:6" x14ac:dyDescent="0.25">
      <c r="E163" s="5">
        <f t="shared" si="9"/>
        <v>42835.499999999622</v>
      </c>
      <c r="F163">
        <v>14185</v>
      </c>
    </row>
    <row r="164" spans="5:6" x14ac:dyDescent="0.25">
      <c r="E164" s="5">
        <f t="shared" si="9"/>
        <v>42835.541666666286</v>
      </c>
      <c r="F164">
        <v>13998</v>
      </c>
    </row>
    <row r="165" spans="5:6" x14ac:dyDescent="0.25">
      <c r="E165" s="5">
        <f t="shared" si="9"/>
        <v>42835.58333333295</v>
      </c>
      <c r="F165">
        <v>14424</v>
      </c>
    </row>
    <row r="166" spans="5:6" x14ac:dyDescent="0.25">
      <c r="E166" s="5">
        <f t="shared" si="9"/>
        <v>42835.624999999614</v>
      </c>
      <c r="F166">
        <v>14710</v>
      </c>
    </row>
    <row r="167" spans="5:6" x14ac:dyDescent="0.25">
      <c r="E167" s="5">
        <f t="shared" si="9"/>
        <v>42835.666666666279</v>
      </c>
      <c r="F167">
        <v>14972</v>
      </c>
    </row>
    <row r="168" spans="5:6" x14ac:dyDescent="0.25">
      <c r="E168" s="5">
        <f t="shared" si="9"/>
        <v>42835.708333332943</v>
      </c>
      <c r="F168">
        <v>15081</v>
      </c>
    </row>
    <row r="169" spans="5:6" x14ac:dyDescent="0.25">
      <c r="E169" s="5">
        <f t="shared" si="9"/>
        <v>42835.749999999607</v>
      </c>
      <c r="F169">
        <v>15483</v>
      </c>
    </row>
    <row r="170" spans="5:6" x14ac:dyDescent="0.25">
      <c r="E170" s="5">
        <f t="shared" si="9"/>
        <v>42835.791666666271</v>
      </c>
      <c r="F170">
        <v>16078</v>
      </c>
    </row>
    <row r="171" spans="5:6" x14ac:dyDescent="0.25">
      <c r="E171" s="5">
        <f t="shared" si="9"/>
        <v>42835.833333332936</v>
      </c>
      <c r="F171">
        <v>15266</v>
      </c>
    </row>
    <row r="172" spans="5:6" x14ac:dyDescent="0.25">
      <c r="E172" s="5">
        <f t="shared" si="9"/>
        <v>42835.8749999996</v>
      </c>
      <c r="F172">
        <v>14244</v>
      </c>
    </row>
    <row r="173" spans="5:6" x14ac:dyDescent="0.25">
      <c r="E173" s="5">
        <f t="shared" si="9"/>
        <v>42835.916666666264</v>
      </c>
      <c r="F173">
        <v>13077</v>
      </c>
    </row>
    <row r="174" spans="5:6" x14ac:dyDescent="0.25">
      <c r="E174" s="5">
        <f t="shared" si="9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21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 t="shared" ref="K136:K139" si="8">H136-$F136</f>
        <v>-14507</v>
      </c>
    </row>
    <row r="137" spans="5:11" x14ac:dyDescent="0.25">
      <c r="E137" s="5">
        <f t="shared" ref="E137:E174" si="9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 t="shared" si="8"/>
        <v>-14471</v>
      </c>
    </row>
    <row r="138" spans="5:11" x14ac:dyDescent="0.25">
      <c r="E138" s="5">
        <f t="shared" si="9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 t="shared" si="8"/>
        <v>-14383</v>
      </c>
    </row>
    <row r="139" spans="5:11" x14ac:dyDescent="0.25">
      <c r="E139" s="5">
        <f t="shared" si="9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 t="shared" si="8"/>
        <v>-14236</v>
      </c>
    </row>
    <row r="140" spans="5:11" x14ac:dyDescent="0.25">
      <c r="E140" s="5">
        <f t="shared" si="9"/>
        <v>42469.541666666344</v>
      </c>
      <c r="F140">
        <v>13964</v>
      </c>
    </row>
    <row r="141" spans="5:11" x14ac:dyDescent="0.25">
      <c r="E141" s="5">
        <f t="shared" si="9"/>
        <v>42469.583333333008</v>
      </c>
      <c r="F141">
        <v>13910</v>
      </c>
    </row>
    <row r="142" spans="5:11" x14ac:dyDescent="0.25">
      <c r="E142" s="5">
        <f t="shared" si="9"/>
        <v>42469.624999999673</v>
      </c>
      <c r="F142">
        <v>14094</v>
      </c>
    </row>
    <row r="143" spans="5:11" x14ac:dyDescent="0.25">
      <c r="E143" s="5">
        <f t="shared" si="9"/>
        <v>42469.666666666337</v>
      </c>
      <c r="F143">
        <v>14612</v>
      </c>
    </row>
    <row r="144" spans="5:11" x14ac:dyDescent="0.25">
      <c r="E144" s="5">
        <f t="shared" si="9"/>
        <v>42469.708333333001</v>
      </c>
      <c r="F144">
        <v>15090</v>
      </c>
    </row>
    <row r="145" spans="5:6" x14ac:dyDescent="0.25">
      <c r="E145" s="5">
        <f t="shared" si="9"/>
        <v>42469.749999999665</v>
      </c>
      <c r="F145">
        <v>15614</v>
      </c>
    </row>
    <row r="146" spans="5:6" x14ac:dyDescent="0.25">
      <c r="E146" s="5">
        <f t="shared" si="9"/>
        <v>42469.79166666633</v>
      </c>
      <c r="F146">
        <v>16536</v>
      </c>
    </row>
    <row r="147" spans="5:6" x14ac:dyDescent="0.25">
      <c r="E147" s="5">
        <f t="shared" si="9"/>
        <v>42469.833333332994</v>
      </c>
      <c r="F147">
        <v>16355</v>
      </c>
    </row>
    <row r="148" spans="5:6" x14ac:dyDescent="0.25">
      <c r="E148" s="5">
        <f t="shared" si="9"/>
        <v>42469.874999999658</v>
      </c>
      <c r="F148">
        <v>15642</v>
      </c>
    </row>
    <row r="149" spans="5:6" x14ac:dyDescent="0.25">
      <c r="E149" s="5">
        <f t="shared" si="9"/>
        <v>42469.916666666322</v>
      </c>
      <c r="F149">
        <v>14682</v>
      </c>
    </row>
    <row r="150" spans="5:6" x14ac:dyDescent="0.25">
      <c r="E150" s="5">
        <f t="shared" si="9"/>
        <v>42469.958333332987</v>
      </c>
      <c r="F150">
        <v>14013</v>
      </c>
    </row>
    <row r="151" spans="5:6" x14ac:dyDescent="0.25">
      <c r="E151" s="5">
        <f t="shared" si="9"/>
        <v>42469.999999999651</v>
      </c>
      <c r="F151">
        <v>13566</v>
      </c>
    </row>
    <row r="152" spans="5:6" x14ac:dyDescent="0.25">
      <c r="E152" s="5">
        <f t="shared" si="9"/>
        <v>42470.041666666315</v>
      </c>
      <c r="F152">
        <v>13363</v>
      </c>
    </row>
    <row r="153" spans="5:6" x14ac:dyDescent="0.25">
      <c r="E153" s="5">
        <f t="shared" si="9"/>
        <v>42470.083333332979</v>
      </c>
      <c r="F153">
        <v>13245</v>
      </c>
    </row>
    <row r="154" spans="5:6" x14ac:dyDescent="0.25">
      <c r="E154" s="5">
        <f t="shared" si="9"/>
        <v>42470.124999999643</v>
      </c>
      <c r="F154">
        <v>13256</v>
      </c>
    </row>
    <row r="155" spans="5:6" x14ac:dyDescent="0.25">
      <c r="E155" s="5">
        <f t="shared" si="9"/>
        <v>42470.166666666308</v>
      </c>
      <c r="F155">
        <v>13437</v>
      </c>
    </row>
    <row r="156" spans="5:6" x14ac:dyDescent="0.25">
      <c r="E156" s="5">
        <f t="shared" si="9"/>
        <v>42470.208333332972</v>
      </c>
      <c r="F156">
        <v>13790</v>
      </c>
    </row>
    <row r="157" spans="5:6" x14ac:dyDescent="0.25">
      <c r="E157" s="5">
        <f t="shared" si="9"/>
        <v>42470.249999999636</v>
      </c>
      <c r="F157">
        <v>13850</v>
      </c>
    </row>
    <row r="158" spans="5:6" x14ac:dyDescent="0.25">
      <c r="E158" s="5">
        <f t="shared" si="9"/>
        <v>42470.2916666663</v>
      </c>
      <c r="F158">
        <v>14204</v>
      </c>
    </row>
    <row r="159" spans="5:6" x14ac:dyDescent="0.25">
      <c r="E159" s="5">
        <f t="shared" si="9"/>
        <v>42470.333333332965</v>
      </c>
      <c r="F159">
        <v>14501</v>
      </c>
    </row>
    <row r="160" spans="5:6" x14ac:dyDescent="0.25">
      <c r="E160" s="5">
        <f t="shared" si="9"/>
        <v>42470.374999999629</v>
      </c>
      <c r="F160">
        <v>14807</v>
      </c>
    </row>
    <row r="161" spans="5:6" x14ac:dyDescent="0.25">
      <c r="E161" s="5">
        <f t="shared" si="9"/>
        <v>42470.416666666293</v>
      </c>
      <c r="F161">
        <v>14985</v>
      </c>
    </row>
    <row r="162" spans="5:6" x14ac:dyDescent="0.25">
      <c r="E162" s="5">
        <f t="shared" si="9"/>
        <v>42470.458333332957</v>
      </c>
      <c r="F162">
        <v>14904</v>
      </c>
    </row>
    <row r="163" spans="5:6" x14ac:dyDescent="0.25">
      <c r="E163" s="5">
        <f t="shared" si="9"/>
        <v>42470.499999999622</v>
      </c>
      <c r="F163">
        <v>14798</v>
      </c>
    </row>
    <row r="164" spans="5:6" x14ac:dyDescent="0.25">
      <c r="E164" s="5">
        <f t="shared" si="9"/>
        <v>42470.541666666286</v>
      </c>
      <c r="F164">
        <v>14715</v>
      </c>
    </row>
    <row r="165" spans="5:6" x14ac:dyDescent="0.25">
      <c r="E165" s="5">
        <f t="shared" si="9"/>
        <v>42470.58333333295</v>
      </c>
      <c r="F165">
        <v>14803</v>
      </c>
    </row>
    <row r="166" spans="5:6" x14ac:dyDescent="0.25">
      <c r="E166" s="5">
        <f t="shared" si="9"/>
        <v>42470.624999999614</v>
      </c>
      <c r="F166">
        <v>15484</v>
      </c>
    </row>
    <row r="167" spans="5:6" x14ac:dyDescent="0.25">
      <c r="E167" s="5">
        <f t="shared" si="9"/>
        <v>42470.666666666279</v>
      </c>
      <c r="F167">
        <v>16301</v>
      </c>
    </row>
    <row r="168" spans="5:6" x14ac:dyDescent="0.25">
      <c r="E168" s="5">
        <f t="shared" si="9"/>
        <v>42470.708333332943</v>
      </c>
      <c r="F168">
        <v>16746</v>
      </c>
    </row>
    <row r="169" spans="5:6" x14ac:dyDescent="0.25">
      <c r="E169" s="5">
        <f t="shared" si="9"/>
        <v>42470.749999999607</v>
      </c>
      <c r="F169">
        <v>17016</v>
      </c>
    </row>
    <row r="170" spans="5:6" x14ac:dyDescent="0.25">
      <c r="E170" s="5">
        <f t="shared" si="9"/>
        <v>42470.791666666271</v>
      </c>
      <c r="F170">
        <v>17248</v>
      </c>
    </row>
    <row r="171" spans="5:6" x14ac:dyDescent="0.25">
      <c r="E171" s="5">
        <f t="shared" si="9"/>
        <v>42470.833333332936</v>
      </c>
      <c r="F171">
        <v>16765</v>
      </c>
    </row>
    <row r="172" spans="5:6" x14ac:dyDescent="0.25">
      <c r="E172" s="5">
        <f t="shared" si="9"/>
        <v>42470.8749999996</v>
      </c>
      <c r="F172">
        <v>15836</v>
      </c>
    </row>
    <row r="173" spans="5:6" x14ac:dyDescent="0.25">
      <c r="E173" s="5">
        <f t="shared" si="9"/>
        <v>42470.916666666264</v>
      </c>
      <c r="F173">
        <v>14959</v>
      </c>
    </row>
    <row r="174" spans="5:6" x14ac:dyDescent="0.25">
      <c r="E174" s="5">
        <f t="shared" si="9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11:L23"/>
  <sheetViews>
    <sheetView tabSelected="1" workbookViewId="0">
      <selection activeCell="E6" sqref="E6"/>
    </sheetView>
  </sheetViews>
  <sheetFormatPr defaultRowHeight="15" x14ac:dyDescent="0.25"/>
  <cols>
    <col min="7" max="7" width="10.85546875" bestFit="1" customWidth="1"/>
    <col min="12" max="12" width="10" bestFit="1" customWidth="1"/>
  </cols>
  <sheetData>
    <row r="11" spans="7:12" x14ac:dyDescent="0.25">
      <c r="G11" t="s">
        <v>28</v>
      </c>
      <c r="H11" t="s">
        <v>29</v>
      </c>
      <c r="L11">
        <f>SUM(H12:H23)</f>
        <v>135101455</v>
      </c>
    </row>
    <row r="12" spans="7:12" x14ac:dyDescent="0.25">
      <c r="G12" t="s">
        <v>30</v>
      </c>
      <c r="H12">
        <v>12777216</v>
      </c>
    </row>
    <row r="13" spans="7:12" x14ac:dyDescent="0.25">
      <c r="G13" t="s">
        <v>31</v>
      </c>
      <c r="H13">
        <v>11291744</v>
      </c>
    </row>
    <row r="14" spans="7:12" x14ac:dyDescent="0.25">
      <c r="G14" t="s">
        <v>32</v>
      </c>
      <c r="H14">
        <v>11658678</v>
      </c>
    </row>
    <row r="15" spans="7:12" x14ac:dyDescent="0.25">
      <c r="G15" t="s">
        <v>33</v>
      </c>
      <c r="H15">
        <v>10264505</v>
      </c>
    </row>
    <row r="16" spans="7:12" x14ac:dyDescent="0.25">
      <c r="G16" t="s">
        <v>34</v>
      </c>
      <c r="H16">
        <v>10219560</v>
      </c>
    </row>
    <row r="17" spans="7:8" x14ac:dyDescent="0.25">
      <c r="G17" t="s">
        <v>35</v>
      </c>
      <c r="H17">
        <v>10365619</v>
      </c>
    </row>
    <row r="18" spans="7:8" x14ac:dyDescent="0.25">
      <c r="G18" t="s">
        <v>36</v>
      </c>
      <c r="H18">
        <v>12792766</v>
      </c>
    </row>
    <row r="19" spans="7:8" x14ac:dyDescent="0.25">
      <c r="G19" t="s">
        <v>37</v>
      </c>
      <c r="H19">
        <v>11825052</v>
      </c>
    </row>
    <row r="20" spans="7:8" x14ac:dyDescent="0.25">
      <c r="G20" t="s">
        <v>38</v>
      </c>
      <c r="H20">
        <v>10318533</v>
      </c>
    </row>
    <row r="21" spans="7:8" x14ac:dyDescent="0.25">
      <c r="G21" t="s">
        <v>39</v>
      </c>
      <c r="H21">
        <v>10351050</v>
      </c>
    </row>
    <row r="22" spans="7:8" x14ac:dyDescent="0.25">
      <c r="G22" t="s">
        <v>40</v>
      </c>
      <c r="H22">
        <v>11255325</v>
      </c>
    </row>
    <row r="23" spans="7:8" x14ac:dyDescent="0.25">
      <c r="G23" t="s">
        <v>41</v>
      </c>
      <c r="H23">
        <v>11981407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10</vt:i4>
      </vt:variant>
    </vt:vector>
  </HeadingPairs>
  <TitlesOfParts>
    <vt:vector size="17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2020-04-15T05:33:52Z</dcterms:modified>
</cp:coreProperties>
</file>