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0" documentId="13_ncr:11_{0DF726AB-4D31-41D3-A82A-BA63B1647043}"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1" l="1"/>
  <c r="E13" i="11" s="1"/>
  <c r="E19" i="11"/>
  <c r="E18" i="11"/>
  <c r="E15" i="11"/>
  <c r="E28" i="11"/>
  <c r="E25" i="11"/>
  <c r="E23" i="11"/>
  <c r="E22" i="11"/>
  <c r="E24" i="11"/>
  <c r="E16" i="11" l="1"/>
  <c r="E10" i="11"/>
  <c r="E3" i="11" l="1"/>
  <c r="E11" i="11"/>
  <c r="H5" i="11" l="1"/>
  <c r="H28" i="11" s="1"/>
  <c r="H7" i="11" l="1"/>
  <c r="H19" i="11"/>
  <c r="H21" i="11"/>
  <c r="H11" i="11"/>
  <c r="H14" i="11"/>
  <c r="H10" i="11"/>
  <c r="H17" i="11"/>
  <c r="H4" i="11"/>
  <c r="H16" i="11"/>
  <c r="I5" i="11"/>
  <c r="I28" i="11" s="1"/>
  <c r="H18" i="11"/>
  <c r="H23" i="11"/>
  <c r="H20" i="11"/>
  <c r="H15" i="11"/>
  <c r="H24" i="11"/>
  <c r="H22" i="11"/>
  <c r="H9" i="11"/>
  <c r="H12" i="11"/>
  <c r="H13" i="11"/>
  <c r="I24" i="11" l="1"/>
  <c r="I20" i="11"/>
  <c r="I14" i="11"/>
  <c r="I21" i="11"/>
  <c r="I11" i="11"/>
  <c r="I10" i="11"/>
  <c r="I15" i="11"/>
  <c r="I22" i="11"/>
  <c r="I13" i="11"/>
  <c r="I9" i="11"/>
  <c r="I16" i="11"/>
  <c r="I7" i="11"/>
  <c r="J5" i="11"/>
  <c r="J28" i="11" s="1"/>
  <c r="I23" i="11"/>
  <c r="I17" i="11"/>
  <c r="I19" i="11"/>
  <c r="I18" i="11"/>
  <c r="I12" i="11"/>
  <c r="J13" i="11" l="1"/>
  <c r="K5" i="11"/>
  <c r="K28" i="11" s="1"/>
  <c r="J16" i="11"/>
  <c r="J15" i="11"/>
  <c r="J22" i="11"/>
  <c r="J23" i="11"/>
  <c r="J21" i="11"/>
  <c r="J20" i="11"/>
  <c r="J7" i="11"/>
  <c r="J24" i="11"/>
  <c r="J10" i="11"/>
  <c r="J11" i="11"/>
  <c r="J19" i="11"/>
  <c r="J9" i="11"/>
  <c r="J18" i="11"/>
  <c r="J14" i="11"/>
  <c r="J17" i="11"/>
  <c r="J12" i="11"/>
  <c r="L5" i="11" l="1"/>
  <c r="L28" i="11" s="1"/>
  <c r="K12" i="11"/>
  <c r="K23" i="11"/>
  <c r="K10" i="11"/>
  <c r="K20" i="11"/>
  <c r="K18" i="11"/>
  <c r="K9" i="11"/>
  <c r="K24" i="11"/>
  <c r="K15" i="11"/>
  <c r="K21" i="11"/>
  <c r="K11" i="11"/>
  <c r="K13" i="11"/>
  <c r="K22" i="11"/>
  <c r="K17" i="11"/>
  <c r="K7" i="11"/>
  <c r="K14" i="11"/>
  <c r="K19" i="11"/>
  <c r="K16" i="11"/>
  <c r="L13" i="11"/>
  <c r="L16" i="11"/>
  <c r="L23" i="11"/>
  <c r="L7" i="11"/>
  <c r="L20" i="11"/>
  <c r="L14" i="11"/>
  <c r="L24" i="11"/>
  <c r="L12" i="11"/>
  <c r="L11" i="11"/>
  <c r="L22" i="11"/>
  <c r="L21" i="11"/>
  <c r="L9" i="11"/>
  <c r="L15" i="11"/>
  <c r="L17" i="11"/>
  <c r="L19" i="11"/>
  <c r="L18" i="11"/>
  <c r="L10" i="11"/>
  <c r="M5" i="11"/>
  <c r="M28" i="11" s="1"/>
  <c r="M7" i="11" l="1"/>
  <c r="M23" i="11"/>
  <c r="M11" i="11"/>
  <c r="N5" i="11"/>
  <c r="N28" i="11" s="1"/>
  <c r="M9" i="11"/>
  <c r="M19" i="11"/>
  <c r="M16" i="11"/>
  <c r="M12" i="11"/>
  <c r="M17" i="11"/>
  <c r="M13" i="11"/>
  <c r="M18" i="11"/>
  <c r="M20" i="11"/>
  <c r="M22" i="11"/>
  <c r="M24" i="11"/>
  <c r="M15" i="11"/>
  <c r="M14" i="11"/>
  <c r="M21" i="11"/>
  <c r="M10" i="11"/>
  <c r="N21" i="11" l="1"/>
  <c r="N7" i="11"/>
  <c r="N19" i="11"/>
  <c r="N24" i="11"/>
  <c r="O5" i="11"/>
  <c r="O28" i="11" s="1"/>
  <c r="N18" i="11"/>
  <c r="N9" i="11"/>
  <c r="N16" i="11"/>
  <c r="N11" i="11"/>
  <c r="N14" i="11"/>
  <c r="N23" i="11"/>
  <c r="N10" i="11"/>
  <c r="N20" i="11"/>
  <c r="N17" i="11"/>
  <c r="N15" i="11"/>
  <c r="N13" i="11"/>
  <c r="N22" i="11"/>
  <c r="N12" i="11"/>
  <c r="O16" i="11" l="1"/>
  <c r="O18" i="11"/>
  <c r="O23" i="11"/>
  <c r="O11" i="11"/>
  <c r="O13" i="11"/>
  <c r="O21" i="11"/>
  <c r="P5" i="11"/>
  <c r="P28" i="11" s="1"/>
  <c r="O4" i="11"/>
  <c r="O17" i="11"/>
  <c r="O9" i="11"/>
  <c r="O14" i="11"/>
  <c r="O10" i="11"/>
  <c r="O15" i="11"/>
  <c r="O20" i="11"/>
  <c r="O12" i="11"/>
  <c r="O19" i="11"/>
  <c r="O24" i="11"/>
  <c r="O7" i="11"/>
  <c r="O22" i="11"/>
  <c r="P7" i="11" l="1"/>
  <c r="P14" i="11"/>
  <c r="P21" i="11"/>
  <c r="P22" i="11"/>
  <c r="P10" i="11"/>
  <c r="P19" i="11"/>
  <c r="P9" i="11"/>
  <c r="P17" i="11"/>
  <c r="P23" i="11"/>
  <c r="P11" i="11"/>
  <c r="P13" i="11"/>
  <c r="P15" i="11"/>
  <c r="P20" i="11"/>
  <c r="P24" i="11"/>
  <c r="P12" i="11"/>
  <c r="Q5" i="11"/>
  <c r="Q28" i="11" s="1"/>
  <c r="P18" i="11"/>
  <c r="P16" i="11"/>
  <c r="Q16" i="11" l="1"/>
  <c r="Q24" i="11"/>
  <c r="Q7" i="11"/>
  <c r="Q20" i="11"/>
  <c r="R5" i="11"/>
  <c r="R28" i="11" s="1"/>
  <c r="Q13" i="11"/>
  <c r="Q12" i="11"/>
  <c r="Q18" i="11"/>
  <c r="Q9" i="11"/>
  <c r="Q11" i="11"/>
  <c r="Q14" i="11"/>
  <c r="Q15" i="11"/>
  <c r="Q10" i="11"/>
  <c r="Q23" i="11"/>
  <c r="Q17" i="11"/>
  <c r="Q19" i="11"/>
  <c r="Q22" i="11"/>
  <c r="Q21" i="11"/>
  <c r="R15" i="11" l="1"/>
  <c r="R24" i="11"/>
  <c r="R19" i="11"/>
  <c r="R23" i="11"/>
  <c r="S5" i="11"/>
  <c r="S28" i="11" s="1"/>
  <c r="R16" i="11"/>
  <c r="R21" i="11"/>
  <c r="R12" i="11"/>
  <c r="R7" i="11"/>
  <c r="R9" i="11"/>
  <c r="R14" i="11"/>
  <c r="R22" i="11"/>
  <c r="R11" i="11"/>
  <c r="R13" i="11"/>
  <c r="R18" i="11"/>
  <c r="R10" i="11"/>
  <c r="R17" i="11"/>
  <c r="R20" i="11"/>
  <c r="S18" i="11" l="1"/>
  <c r="S20" i="11"/>
  <c r="T5" i="11"/>
  <c r="T28" i="11" s="1"/>
  <c r="S10" i="11"/>
  <c r="S15" i="11"/>
  <c r="S16" i="11"/>
  <c r="S12" i="11"/>
  <c r="S24" i="11"/>
  <c r="S19" i="11"/>
  <c r="S14" i="11"/>
  <c r="S23" i="11"/>
  <c r="S17" i="11"/>
  <c r="S22" i="11"/>
  <c r="S7" i="11"/>
  <c r="S13" i="11"/>
  <c r="S11" i="11"/>
  <c r="S9" i="11"/>
  <c r="S21" i="11"/>
  <c r="T12" i="11" l="1"/>
  <c r="T17" i="11"/>
  <c r="T16" i="11"/>
  <c r="T9" i="11"/>
  <c r="T20" i="11"/>
  <c r="T21" i="11"/>
  <c r="T18" i="11"/>
  <c r="T10" i="11"/>
  <c r="T23" i="11"/>
  <c r="T7" i="11"/>
  <c r="U5" i="11"/>
  <c r="U28" i="11" s="1"/>
  <c r="T15" i="11"/>
  <c r="T19" i="11"/>
  <c r="T13" i="11"/>
  <c r="T22" i="11"/>
  <c r="T24" i="11"/>
  <c r="T11" i="11"/>
  <c r="T14" i="11"/>
  <c r="U10" i="11" l="1"/>
  <c r="U12" i="11"/>
  <c r="U13" i="11"/>
  <c r="U24" i="11"/>
  <c r="U19" i="11"/>
  <c r="U18" i="11"/>
  <c r="V5" i="11"/>
  <c r="V28" i="11" s="1"/>
  <c r="U21" i="11"/>
  <c r="U11" i="11"/>
  <c r="U16" i="11"/>
  <c r="U15" i="11"/>
  <c r="U22" i="11"/>
  <c r="U7" i="11"/>
  <c r="U9" i="11"/>
  <c r="U23" i="11"/>
  <c r="U17" i="11"/>
  <c r="U14" i="11"/>
  <c r="U20" i="11"/>
  <c r="V19" i="11" l="1"/>
  <c r="V24" i="11"/>
  <c r="V9" i="11"/>
  <c r="V12" i="11"/>
  <c r="V20" i="11"/>
  <c r="V11" i="11"/>
  <c r="V4" i="11"/>
  <c r="V15" i="11"/>
  <c r="V7" i="11"/>
  <c r="V21" i="11"/>
  <c r="W5" i="11"/>
  <c r="W28" i="11" s="1"/>
  <c r="V17" i="11"/>
  <c r="V13" i="11"/>
  <c r="V10" i="11"/>
  <c r="V22" i="11"/>
  <c r="V23" i="11"/>
  <c r="V14" i="11"/>
  <c r="V16" i="11"/>
  <c r="V18" i="11"/>
  <c r="W17" i="11" l="1"/>
  <c r="W19" i="11"/>
  <c r="W18" i="11"/>
  <c r="W14" i="11"/>
  <c r="X5" i="11"/>
  <c r="X28" i="11" s="1"/>
  <c r="W22" i="11"/>
  <c r="W16" i="11"/>
  <c r="W23" i="11"/>
  <c r="W24" i="11"/>
  <c r="W12" i="11"/>
  <c r="W21" i="11"/>
  <c r="W9" i="11"/>
  <c r="W11" i="11"/>
  <c r="W15" i="11"/>
  <c r="W13" i="11"/>
  <c r="W7" i="11"/>
  <c r="W10" i="11"/>
  <c r="W20" i="11"/>
  <c r="X18" i="11" l="1"/>
  <c r="Y5" i="11"/>
  <c r="Y28" i="11" s="1"/>
  <c r="X22" i="11"/>
  <c r="X9" i="11"/>
  <c r="X10" i="11"/>
  <c r="X23" i="11"/>
  <c r="X11" i="11"/>
  <c r="X17" i="11"/>
  <c r="X24" i="11"/>
  <c r="X15" i="11"/>
  <c r="X14" i="11"/>
  <c r="X7" i="11"/>
  <c r="X19" i="11"/>
  <c r="X21" i="11"/>
  <c r="X13" i="11"/>
  <c r="X20" i="11"/>
  <c r="X12" i="11"/>
  <c r="X16" i="11"/>
  <c r="Y17" i="11" l="1"/>
  <c r="Y21" i="11"/>
  <c r="Y11" i="11"/>
  <c r="Y15" i="11"/>
  <c r="Y10" i="11"/>
  <c r="Y19" i="11"/>
  <c r="Z5" i="11"/>
  <c r="Z28" i="11" s="1"/>
  <c r="Y13" i="11"/>
  <c r="Y7" i="11"/>
  <c r="Y18" i="11"/>
  <c r="Y20" i="11"/>
  <c r="Y14" i="11"/>
  <c r="Y24" i="11"/>
  <c r="Y9" i="11"/>
  <c r="Y22" i="11"/>
  <c r="Y23" i="11"/>
  <c r="Y12" i="11"/>
  <c r="Y16" i="11"/>
  <c r="Z18" i="11" l="1"/>
  <c r="Z12" i="11"/>
  <c r="Z23" i="11"/>
  <c r="Z13" i="11"/>
  <c r="Z19" i="11"/>
  <c r="Z22" i="11"/>
  <c r="Z24" i="11"/>
  <c r="Z17" i="11"/>
  <c r="AA5" i="11"/>
  <c r="AA28" i="11" s="1"/>
  <c r="Z15" i="11"/>
  <c r="Z20" i="11"/>
  <c r="Z16" i="11"/>
  <c r="Z21" i="11"/>
  <c r="Z10" i="11"/>
  <c r="Z7" i="11"/>
  <c r="Z9" i="11"/>
  <c r="Z11" i="11"/>
  <c r="Z14" i="11"/>
  <c r="AB5" i="11" l="1"/>
  <c r="AB28" i="11" s="1"/>
  <c r="AA11" i="11"/>
  <c r="AA21" i="11"/>
  <c r="AA10" i="11"/>
  <c r="AA16" i="11"/>
  <c r="AA14" i="11"/>
  <c r="AA12" i="11"/>
  <c r="AA20" i="11"/>
  <c r="AA23" i="11"/>
  <c r="AA22" i="11"/>
  <c r="AA19" i="11"/>
  <c r="AA15" i="11"/>
  <c r="AA18" i="11"/>
  <c r="AA13" i="11"/>
  <c r="AA24" i="11"/>
  <c r="AA17" i="11"/>
  <c r="AA9" i="11"/>
  <c r="AA7" i="11"/>
  <c r="AB13" i="11" l="1"/>
  <c r="AB12" i="11"/>
  <c r="AB9" i="11"/>
  <c r="AB11" i="11"/>
  <c r="AB23" i="11"/>
  <c r="AB15" i="11"/>
  <c r="AB10" i="11"/>
  <c r="AB14" i="11"/>
  <c r="AB17" i="11"/>
  <c r="AB16" i="11"/>
  <c r="AB24" i="11"/>
  <c r="AB19" i="11"/>
  <c r="AB21" i="11"/>
  <c r="AB18" i="11"/>
  <c r="AB22" i="11"/>
  <c r="AC5" i="11"/>
  <c r="AC28" i="11" s="1"/>
  <c r="AB7" i="11"/>
  <c r="AB20" i="11"/>
  <c r="AC18" i="11" l="1"/>
  <c r="AC4" i="11"/>
  <c r="AC13" i="11"/>
  <c r="AC23" i="11"/>
  <c r="AC16" i="11"/>
  <c r="AC15" i="11"/>
  <c r="AC10" i="11"/>
  <c r="AC14" i="11"/>
  <c r="AC9" i="11"/>
  <c r="AC24" i="11"/>
  <c r="AC17" i="11"/>
  <c r="AC21" i="11"/>
  <c r="AC22" i="11"/>
  <c r="AC7" i="11"/>
  <c r="AC19" i="11"/>
  <c r="AC20" i="11"/>
  <c r="AC12" i="11"/>
  <c r="AC11" i="11"/>
  <c r="AD5" i="11"/>
  <c r="AD28" i="11" s="1"/>
  <c r="AD16" i="11" l="1"/>
  <c r="AD14" i="11"/>
  <c r="AD20" i="11"/>
  <c r="AD23" i="11"/>
  <c r="AD13" i="11"/>
  <c r="AD18" i="11"/>
  <c r="AD24" i="11"/>
  <c r="AD7" i="11"/>
  <c r="AD12" i="11"/>
  <c r="AE5" i="11"/>
  <c r="AE28" i="11" s="1"/>
  <c r="AD21" i="11"/>
  <c r="AD17" i="11"/>
  <c r="AD11" i="11"/>
  <c r="AD19" i="11"/>
  <c r="AD22" i="11"/>
  <c r="AD9" i="11"/>
  <c r="AD10" i="11"/>
  <c r="AD15" i="11"/>
  <c r="AE14" i="11" l="1"/>
  <c r="AE9" i="11"/>
  <c r="AE12" i="11"/>
  <c r="AE16" i="11"/>
  <c r="AE18" i="11"/>
  <c r="AE11" i="11"/>
  <c r="AE15" i="11"/>
  <c r="AE24" i="11"/>
  <c r="AE7" i="11"/>
  <c r="AE22" i="11"/>
  <c r="AE21" i="11"/>
  <c r="AE17" i="11"/>
  <c r="AE10" i="11"/>
  <c r="AE20" i="11"/>
  <c r="AF5" i="11"/>
  <c r="AF28" i="11" s="1"/>
  <c r="AE19" i="11"/>
  <c r="AE23" i="11"/>
  <c r="AE13" i="11"/>
  <c r="AG5" i="11" l="1"/>
  <c r="AG28" i="11" s="1"/>
  <c r="AF10" i="11"/>
  <c r="AF7" i="11"/>
  <c r="AF12" i="11"/>
  <c r="AF9" i="11"/>
  <c r="AF22" i="11"/>
  <c r="AF23" i="11"/>
  <c r="AF11" i="11"/>
  <c r="AF18" i="11"/>
  <c r="AF19" i="11"/>
  <c r="AF15" i="11"/>
  <c r="AF14" i="11"/>
  <c r="AF13" i="11"/>
  <c r="AF20" i="11"/>
  <c r="AF16" i="11"/>
  <c r="AF24" i="11"/>
  <c r="AF17" i="11"/>
  <c r="AF21" i="11"/>
  <c r="AG23" i="11" l="1"/>
  <c r="AG12" i="11"/>
  <c r="AG17" i="11"/>
  <c r="AG7" i="11"/>
  <c r="AG22" i="11"/>
  <c r="AG13" i="11"/>
  <c r="AG19" i="11"/>
  <c r="AG10" i="11"/>
  <c r="AG15" i="11"/>
  <c r="AG9" i="11"/>
  <c r="AG24" i="11"/>
  <c r="AG16" i="11"/>
  <c r="AH5" i="11"/>
  <c r="AH28" i="11" s="1"/>
  <c r="AG14" i="11"/>
  <c r="AG18" i="11"/>
  <c r="AG11" i="11"/>
  <c r="AG20" i="11"/>
  <c r="AG21" i="11"/>
  <c r="AH17" i="11" l="1"/>
  <c r="AH21" i="11"/>
  <c r="AH19" i="11"/>
  <c r="AH10" i="11"/>
  <c r="AH24" i="11"/>
  <c r="AH12" i="11"/>
  <c r="AH14" i="11"/>
  <c r="AH20" i="11"/>
  <c r="AH22" i="11"/>
  <c r="AH23" i="11"/>
  <c r="AH11" i="11"/>
  <c r="AI5" i="11"/>
  <c r="AI28" i="11" s="1"/>
  <c r="AH7" i="11"/>
  <c r="AH9" i="11"/>
  <c r="AH13" i="11"/>
  <c r="AH16" i="11"/>
  <c r="AH18" i="11"/>
  <c r="AH15" i="11"/>
  <c r="AI13" i="11" l="1"/>
  <c r="AI10" i="11"/>
  <c r="AI19" i="11"/>
  <c r="AI14" i="11"/>
  <c r="AI21" i="11"/>
  <c r="AI17" i="11"/>
  <c r="AI16" i="11"/>
  <c r="AI9" i="11"/>
  <c r="AI18" i="11"/>
  <c r="AI22" i="11"/>
  <c r="AI12" i="11"/>
  <c r="AI23" i="11"/>
  <c r="AI20" i="11"/>
  <c r="AI11" i="11"/>
  <c r="AI15" i="11"/>
  <c r="AI7" i="11"/>
  <c r="AI24" i="11"/>
  <c r="AJ5" i="11"/>
  <c r="AJ28" i="11" s="1"/>
  <c r="AJ18" i="11" l="1"/>
  <c r="AJ23" i="11"/>
  <c r="AJ12" i="11"/>
  <c r="AJ20" i="11"/>
  <c r="AJ21" i="11"/>
  <c r="AJ17" i="11"/>
  <c r="AJ11" i="11"/>
  <c r="AJ10" i="11"/>
  <c r="AJ13" i="11"/>
  <c r="AJ24" i="11"/>
  <c r="AJ16" i="11"/>
  <c r="AK5" i="11"/>
  <c r="AK28" i="11" s="1"/>
  <c r="AJ9" i="11"/>
  <c r="AJ15" i="11"/>
  <c r="AJ7" i="11"/>
  <c r="AJ19" i="11"/>
  <c r="AJ14" i="11"/>
  <c r="AJ22" i="11"/>
  <c r="AJ4" i="11"/>
  <c r="AL5" i="11" l="1"/>
  <c r="AL28" i="11" s="1"/>
  <c r="AK16" i="11"/>
  <c r="AK22" i="11"/>
  <c r="AK12" i="11"/>
  <c r="AK17" i="11"/>
  <c r="AK15" i="11"/>
  <c r="AK14" i="11"/>
  <c r="AK19" i="11"/>
  <c r="AK21" i="11"/>
  <c r="AK20" i="11"/>
  <c r="AK18" i="11"/>
  <c r="AK9" i="11"/>
  <c r="AK10" i="11"/>
  <c r="AK13" i="11"/>
  <c r="AK11" i="11"/>
  <c r="AK23" i="11"/>
  <c r="AK24" i="11"/>
  <c r="AK7" i="11"/>
  <c r="AL25" i="11" l="1"/>
  <c r="AL15" i="11"/>
  <c r="AL18" i="11"/>
  <c r="AL21" i="11"/>
  <c r="AL13" i="11"/>
  <c r="AL23" i="11"/>
  <c r="AL9" i="11"/>
  <c r="AL19" i="11"/>
  <c r="AL24" i="11"/>
  <c r="AL22" i="11"/>
  <c r="AL7" i="11"/>
  <c r="AL10" i="11"/>
  <c r="AL17" i="11"/>
  <c r="AL12" i="11"/>
  <c r="AL20" i="11"/>
  <c r="AM5" i="11"/>
  <c r="AM28" i="11" s="1"/>
  <c r="AL11" i="11"/>
  <c r="AL16" i="11"/>
  <c r="AL14" i="11"/>
  <c r="AM14" i="11" l="1"/>
  <c r="AM10" i="11"/>
  <c r="AM19" i="11"/>
  <c r="AM21" i="11"/>
  <c r="AM17" i="11"/>
  <c r="AM7" i="11"/>
  <c r="AM16" i="11"/>
  <c r="AM15" i="11"/>
  <c r="AM13" i="11"/>
  <c r="AM12" i="11"/>
  <c r="AM23" i="11"/>
  <c r="AM24" i="11"/>
  <c r="AM18" i="11"/>
  <c r="AM9" i="11"/>
  <c r="AM11" i="11"/>
  <c r="AN5" i="11"/>
  <c r="AN28" i="11" s="1"/>
  <c r="AM22" i="11"/>
  <c r="AM20" i="11"/>
  <c r="AN15" i="11" l="1"/>
  <c r="AN9" i="11"/>
  <c r="AN11" i="11"/>
  <c r="AN7" i="11"/>
  <c r="AN14" i="11"/>
  <c r="AN12" i="11"/>
  <c r="AN16" i="11"/>
  <c r="AN21" i="11"/>
  <c r="AN10" i="11"/>
  <c r="AN22" i="11"/>
  <c r="AN20" i="11"/>
  <c r="AN19" i="11"/>
  <c r="AO5" i="11"/>
  <c r="AO28" i="11" s="1"/>
  <c r="AN18" i="11"/>
  <c r="AN17" i="11"/>
  <c r="AN24" i="11"/>
  <c r="AN13" i="11"/>
  <c r="AN23" i="11"/>
  <c r="AO9" i="11" l="1"/>
  <c r="AO24" i="11"/>
  <c r="AO23" i="11"/>
  <c r="AO13" i="11"/>
  <c r="AP5" i="11"/>
  <c r="AP28" i="11" s="1"/>
  <c r="AO21" i="11"/>
  <c r="AO12" i="11"/>
  <c r="AO16" i="11"/>
  <c r="AO18" i="11"/>
  <c r="AO7" i="11"/>
  <c r="AO17" i="11"/>
  <c r="AO19" i="11"/>
  <c r="AO10" i="11"/>
  <c r="AO15" i="11"/>
  <c r="AO14" i="11"/>
  <c r="AO20" i="11"/>
  <c r="AO22" i="11"/>
  <c r="AO11" i="11"/>
  <c r="AP15" i="11" l="1"/>
  <c r="AP7" i="11"/>
  <c r="AQ5" i="11"/>
  <c r="AQ28" i="11" s="1"/>
  <c r="AP9" i="11"/>
  <c r="AP24" i="11"/>
  <c r="AP21" i="11"/>
  <c r="AP11" i="11"/>
  <c r="AP12" i="11"/>
  <c r="AP16" i="11"/>
  <c r="AP13" i="11"/>
  <c r="AP17" i="11"/>
  <c r="AP22" i="11"/>
  <c r="AP18" i="11"/>
  <c r="AP19" i="11"/>
  <c r="AP10" i="11"/>
  <c r="AP23" i="11"/>
  <c r="AP14" i="11"/>
  <c r="AP20" i="11"/>
  <c r="AQ20" i="11" l="1"/>
  <c r="AQ7" i="11"/>
  <c r="AQ24" i="11"/>
  <c r="AQ12" i="11"/>
  <c r="AQ14" i="11"/>
  <c r="AQ15" i="11"/>
  <c r="AQ11" i="11"/>
  <c r="AQ10" i="11"/>
  <c r="AQ17" i="11"/>
  <c r="AQ13" i="11"/>
  <c r="AQ21" i="11"/>
  <c r="AQ18" i="11"/>
  <c r="AQ23" i="11"/>
  <c r="AQ16" i="11"/>
  <c r="AR5" i="11"/>
  <c r="AR28" i="11" s="1"/>
  <c r="AQ22" i="11"/>
  <c r="AQ4" i="11"/>
  <c r="AQ19" i="11"/>
  <c r="AQ9" i="11"/>
  <c r="AR9" i="11" l="1"/>
  <c r="AR21" i="11"/>
  <c r="AR16" i="11"/>
  <c r="AR19" i="11"/>
  <c r="AR12" i="11"/>
  <c r="AR18" i="11"/>
  <c r="AR24" i="11"/>
  <c r="AR17" i="11"/>
  <c r="AR20" i="11"/>
  <c r="AR22" i="11"/>
  <c r="AR23" i="11"/>
  <c r="AR13" i="11"/>
  <c r="AR7" i="11"/>
  <c r="AR11" i="11"/>
  <c r="AR15" i="11"/>
  <c r="AS5" i="11"/>
  <c r="AS28" i="11" s="1"/>
  <c r="AR10" i="11"/>
  <c r="AR14" i="11"/>
  <c r="AS22" i="11" l="1"/>
  <c r="AS17" i="11"/>
  <c r="AS24" i="11"/>
  <c r="AS18" i="11"/>
  <c r="AS23" i="11"/>
  <c r="AS14" i="11"/>
  <c r="AS21" i="11"/>
  <c r="AS15" i="11"/>
  <c r="AS16" i="11"/>
  <c r="AS7" i="11"/>
  <c r="AS9" i="11"/>
  <c r="AS19" i="11"/>
  <c r="AS13" i="11"/>
  <c r="AS12" i="11"/>
  <c r="AS10" i="11"/>
  <c r="AT5" i="11"/>
  <c r="AT28" i="11" s="1"/>
  <c r="AS20" i="11"/>
  <c r="AS11" i="11"/>
  <c r="AT22" i="11" l="1"/>
  <c r="AT21" i="11"/>
  <c r="AT12" i="11"/>
  <c r="AT14" i="11"/>
  <c r="AT24" i="11"/>
  <c r="AU5" i="11"/>
  <c r="AU28" i="11" s="1"/>
  <c r="AT18" i="11"/>
  <c r="AT11" i="11"/>
  <c r="AT23" i="11"/>
  <c r="AT16" i="11"/>
  <c r="AT13" i="11"/>
  <c r="AT15" i="11"/>
  <c r="AT19" i="11"/>
  <c r="AT17" i="11"/>
  <c r="AT9" i="11"/>
  <c r="AT10" i="11"/>
  <c r="AT20" i="11"/>
  <c r="AT7" i="11"/>
  <c r="AU11" i="11" l="1"/>
  <c r="AU7" i="11"/>
  <c r="AV5" i="11"/>
  <c r="AV28" i="11" s="1"/>
  <c r="AU24" i="11"/>
  <c r="AU15" i="11"/>
  <c r="AU21" i="11"/>
  <c r="AU14" i="11"/>
  <c r="AU18" i="11"/>
  <c r="AU9" i="11"/>
  <c r="AU13" i="11"/>
  <c r="AU16" i="11"/>
  <c r="AU22" i="11"/>
  <c r="AU17" i="11"/>
  <c r="AU10" i="11"/>
  <c r="AU23" i="11"/>
  <c r="AU19" i="11"/>
  <c r="AU12" i="11"/>
  <c r="AU20" i="11"/>
  <c r="AV18" i="11" l="1"/>
  <c r="AV22" i="11"/>
  <c r="AV9" i="11"/>
  <c r="AV14" i="11"/>
  <c r="AV12" i="11"/>
  <c r="AV21" i="11"/>
  <c r="AV11" i="11"/>
  <c r="AV10" i="11"/>
  <c r="AV15" i="11"/>
  <c r="AV7" i="11"/>
  <c r="AW5" i="11"/>
  <c r="AW28" i="11" s="1"/>
  <c r="AV19" i="11"/>
  <c r="AV16" i="11"/>
  <c r="AV20" i="11"/>
  <c r="AV23" i="11"/>
  <c r="AV13" i="11"/>
  <c r="AV24" i="11"/>
  <c r="AV17" i="11"/>
  <c r="AW19" i="11" l="1"/>
  <c r="AW20" i="11"/>
  <c r="AW24" i="11"/>
  <c r="AW12" i="11"/>
  <c r="AW10" i="11"/>
  <c r="AW7" i="11"/>
  <c r="AW17" i="11"/>
  <c r="AW21" i="11"/>
  <c r="AW13" i="11"/>
  <c r="AW18" i="11"/>
  <c r="AW23" i="11"/>
  <c r="AX5" i="11"/>
  <c r="AX28" i="11" s="1"/>
  <c r="AW9" i="11"/>
  <c r="AW22" i="11"/>
  <c r="AW15" i="11"/>
  <c r="AW11" i="11"/>
  <c r="AW16" i="11"/>
  <c r="AW14" i="11"/>
  <c r="AX11" i="11" l="1"/>
  <c r="AX24" i="11"/>
  <c r="AX19" i="11"/>
  <c r="AX15" i="11"/>
  <c r="AX17" i="11"/>
  <c r="AX10" i="11"/>
  <c r="AX18" i="11"/>
  <c r="AX16" i="11"/>
  <c r="AX21" i="11"/>
  <c r="AX4" i="11"/>
  <c r="AX9" i="11"/>
  <c r="AX7" i="11"/>
  <c r="AX20" i="11"/>
  <c r="AY5" i="11"/>
  <c r="AY28" i="11" s="1"/>
  <c r="AX14" i="11"/>
  <c r="AX23" i="11"/>
  <c r="AX22" i="11"/>
  <c r="AX13" i="11"/>
  <c r="AX12" i="11"/>
  <c r="AY24" i="11" l="1"/>
  <c r="AY12" i="11"/>
  <c r="AY23" i="11"/>
  <c r="AY14" i="11"/>
  <c r="AZ5" i="11"/>
  <c r="AZ28" i="11" s="1"/>
  <c r="AY18" i="11"/>
  <c r="AY22" i="11"/>
  <c r="AY10" i="11"/>
  <c r="AY19" i="11"/>
  <c r="AY7" i="11"/>
  <c r="AY15" i="11"/>
  <c r="AY21" i="11"/>
  <c r="AY16" i="11"/>
  <c r="AY20" i="11"/>
  <c r="AY9" i="11"/>
  <c r="AY13" i="11"/>
  <c r="AY17" i="11"/>
  <c r="AY11" i="11"/>
  <c r="AZ11" i="11" l="1"/>
  <c r="AZ7" i="11"/>
  <c r="BA5" i="11"/>
  <c r="BA28" i="11" s="1"/>
  <c r="AZ23" i="11"/>
  <c r="AZ24" i="11"/>
  <c r="AZ20" i="11"/>
  <c r="AZ13" i="11"/>
  <c r="AZ15" i="11"/>
  <c r="AZ22" i="11"/>
  <c r="AZ12" i="11"/>
  <c r="AZ21" i="11"/>
  <c r="AZ17" i="11"/>
  <c r="AZ10" i="11"/>
  <c r="AZ16" i="11"/>
  <c r="AZ14" i="11"/>
  <c r="AZ9" i="11"/>
  <c r="AZ19" i="11"/>
  <c r="AZ18" i="11"/>
  <c r="BA18" i="11" l="1"/>
  <c r="BA24" i="11"/>
  <c r="BA9" i="11"/>
  <c r="BA17" i="11"/>
  <c r="BA12" i="11"/>
  <c r="BA11" i="11"/>
  <c r="BA23" i="11"/>
  <c r="BA16" i="11"/>
  <c r="BA13" i="11"/>
  <c r="BA22" i="11"/>
  <c r="BA21" i="11"/>
  <c r="BA20" i="11"/>
  <c r="BA10" i="11"/>
  <c r="BA14" i="11"/>
  <c r="BA15" i="11"/>
  <c r="BB5" i="11"/>
  <c r="BB28" i="11" s="1"/>
  <c r="BA19" i="11"/>
  <c r="BA7" i="11"/>
  <c r="BB10" i="11" l="1"/>
  <c r="BB12" i="11"/>
  <c r="BB21" i="11"/>
  <c r="BB14" i="11"/>
  <c r="BB7" i="11"/>
  <c r="BB9" i="11"/>
  <c r="BB16" i="11"/>
  <c r="BB11" i="11"/>
  <c r="BB23" i="11"/>
  <c r="BB20" i="11"/>
  <c r="BB15" i="11"/>
  <c r="BB13" i="11"/>
  <c r="BB22" i="11"/>
  <c r="BB19" i="11"/>
  <c r="BC5" i="11"/>
  <c r="BC28" i="11" s="1"/>
  <c r="BB24" i="11"/>
  <c r="BB18" i="11"/>
  <c r="BB17" i="11"/>
  <c r="BD5" i="11" l="1"/>
  <c r="BD28" i="11" s="1"/>
  <c r="BC17" i="11"/>
  <c r="BC24" i="11"/>
  <c r="BC14" i="11"/>
  <c r="BC9" i="11"/>
  <c r="BC22" i="11"/>
  <c r="BC23" i="11"/>
  <c r="BC13" i="11"/>
  <c r="BC10" i="11"/>
  <c r="BC12" i="11"/>
  <c r="BC20" i="11"/>
  <c r="BC16" i="11"/>
  <c r="BC15" i="11"/>
  <c r="BC19" i="11"/>
  <c r="BC7" i="11"/>
  <c r="BC18" i="11"/>
  <c r="BC11" i="11"/>
  <c r="BC21" i="11"/>
  <c r="BD11" i="11" l="1"/>
  <c r="BD18" i="11"/>
  <c r="BD10" i="11"/>
  <c r="BD14" i="11"/>
  <c r="BD20" i="11"/>
  <c r="BD24" i="11"/>
  <c r="BD16" i="11"/>
  <c r="BD23" i="11"/>
  <c r="BD9" i="11"/>
  <c r="BD7" i="11"/>
  <c r="BD22" i="11"/>
  <c r="BD12" i="11"/>
  <c r="BE5" i="11"/>
  <c r="BE28" i="11" s="1"/>
  <c r="BD17" i="11"/>
  <c r="BD15" i="11"/>
  <c r="BD19" i="11"/>
  <c r="BD13" i="11"/>
  <c r="BD21" i="11"/>
  <c r="BE7" i="11" l="1"/>
  <c r="BE11" i="11"/>
  <c r="BF5" i="11"/>
  <c r="BF28" i="11" s="1"/>
  <c r="BE10" i="11"/>
  <c r="BE19" i="11"/>
  <c r="BE9" i="11"/>
  <c r="BE15" i="11"/>
  <c r="BE14" i="11"/>
  <c r="BE17" i="11"/>
  <c r="BE20" i="11"/>
  <c r="BE18" i="11"/>
  <c r="BE24" i="11"/>
  <c r="BE23" i="11"/>
  <c r="BE4" i="11"/>
  <c r="BE13" i="11"/>
  <c r="BE21" i="11"/>
  <c r="BE16" i="11"/>
  <c r="BE12" i="11"/>
  <c r="BE22" i="11"/>
  <c r="BF11" i="11" l="1"/>
  <c r="BF13" i="11"/>
  <c r="BF12" i="11"/>
  <c r="BF17" i="11"/>
  <c r="BF9" i="11"/>
  <c r="BF18" i="11"/>
  <c r="BF19" i="11"/>
  <c r="BF23" i="11"/>
  <c r="BF20" i="11"/>
  <c r="BF15" i="11"/>
  <c r="BF21" i="11"/>
  <c r="BF22" i="11"/>
  <c r="BF16" i="11"/>
  <c r="BF24" i="11"/>
  <c r="BG5" i="11"/>
  <c r="BG28" i="11" s="1"/>
  <c r="BF7" i="11"/>
  <c r="BF10" i="11"/>
  <c r="BF14" i="11"/>
  <c r="BG15" i="11" l="1"/>
  <c r="BG14" i="11"/>
  <c r="BG9" i="11"/>
  <c r="BG22" i="11"/>
  <c r="BG18" i="11"/>
  <c r="BG13" i="11"/>
  <c r="BG17" i="11"/>
  <c r="BG23" i="11"/>
  <c r="BG20" i="11"/>
  <c r="BG21" i="11"/>
  <c r="BG16" i="11"/>
  <c r="BG24" i="11"/>
  <c r="BG11" i="11"/>
  <c r="BG7" i="11"/>
  <c r="BG19" i="11"/>
  <c r="BH5" i="11"/>
  <c r="BH28" i="11" s="1"/>
  <c r="BG10" i="11"/>
  <c r="BG12" i="11"/>
  <c r="BI5" i="11" l="1"/>
  <c r="BI28" i="11" s="1"/>
  <c r="BH17" i="11"/>
  <c r="BH20" i="11"/>
  <c r="BH7" i="11"/>
  <c r="BH14" i="11"/>
  <c r="BH23" i="11"/>
  <c r="BH22" i="11"/>
  <c r="BH9" i="11"/>
  <c r="BH12" i="11"/>
  <c r="BH16" i="11"/>
  <c r="BH24" i="11"/>
  <c r="BH21" i="11"/>
  <c r="BH10" i="11"/>
  <c r="BH18" i="11"/>
  <c r="BH13" i="11"/>
  <c r="BH19" i="11"/>
  <c r="BH11" i="11"/>
  <c r="BH15" i="11"/>
  <c r="BI12" i="11" l="1"/>
  <c r="BI18" i="11"/>
  <c r="BI24" i="11"/>
  <c r="BI9" i="11"/>
  <c r="BI21" i="11"/>
  <c r="BI10" i="11"/>
  <c r="BI13" i="11"/>
  <c r="BI20" i="11"/>
  <c r="BI17" i="11"/>
  <c r="BI23" i="11"/>
  <c r="BI16" i="11"/>
  <c r="BI19" i="11"/>
  <c r="BI11" i="11"/>
  <c r="BI7" i="11"/>
  <c r="BI15" i="11"/>
  <c r="BI22" i="11"/>
  <c r="BJ5" i="11"/>
  <c r="BJ28" i="11" s="1"/>
  <c r="BI14" i="11"/>
  <c r="BJ7" i="11" l="1"/>
  <c r="BJ19" i="11"/>
  <c r="BJ22" i="11"/>
  <c r="BJ9" i="11"/>
  <c r="BJ23" i="11"/>
  <c r="BJ10" i="11"/>
  <c r="BJ12" i="11"/>
  <c r="BJ17" i="11"/>
  <c r="BJ21" i="11"/>
  <c r="BJ16" i="11"/>
  <c r="BJ15" i="11"/>
  <c r="BJ11" i="11"/>
  <c r="BJ24" i="11"/>
  <c r="BJ14" i="11"/>
  <c r="BJ13" i="11"/>
  <c r="BK5" i="11"/>
  <c r="BK28" i="11" s="1"/>
  <c r="BJ20" i="11"/>
  <c r="BJ18" i="11"/>
  <c r="BK21" i="11" l="1"/>
  <c r="BK10" i="11"/>
  <c r="BK15" i="11"/>
  <c r="BK9" i="11"/>
  <c r="BK16" i="11"/>
  <c r="BK12" i="11"/>
  <c r="BK18" i="11"/>
  <c r="BK14" i="11"/>
  <c r="BK13" i="11"/>
  <c r="BK7" i="11"/>
  <c r="BK22" i="11"/>
  <c r="BK20" i="11"/>
  <c r="BK11" i="11"/>
  <c r="BK17" i="11"/>
  <c r="BK23" i="11"/>
  <c r="BK24" i="11"/>
  <c r="BK19" i="11"/>
</calcChain>
</file>

<file path=xl/sharedStrings.xml><?xml version="1.0" encoding="utf-8"?>
<sst xmlns="http://schemas.openxmlformats.org/spreadsheetml/2006/main" count="61" uniqueCount="48">
  <si>
    <t>About This Template</t>
  </si>
  <si>
    <t>Guide for Screen Readers</t>
  </si>
  <si>
    <t>No. Days</t>
  </si>
  <si>
    <t>Category</t>
  </si>
  <si>
    <t>Milestone</t>
  </si>
  <si>
    <t>Progress</t>
  </si>
  <si>
    <t>Start</t>
  </si>
  <si>
    <t>Med Risk</t>
  </si>
  <si>
    <t>Low Risk</t>
  </si>
  <si>
    <t>High Risk</t>
  </si>
  <si>
    <t>On Track</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</si>
  <si>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</si>
  <si>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</si>
  <si>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</si>
  <si>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</si>
  <si>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</si>
  <si>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</si>
  <si>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</si>
  <si>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</si>
  <si>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</si>
  <si>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</si>
  <si>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</si>
  <si>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</si>
  <si>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</si>
  <si>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</si>
  <si>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</si>
  <si>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</si>
  <si>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</si>
  <si>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Technical Roadmap</t>
  </si>
  <si>
    <t>SMART Power</t>
  </si>
  <si>
    <t>User Interface</t>
  </si>
  <si>
    <t>Application Programming Interface</t>
  </si>
  <si>
    <t>Storage Services</t>
  </si>
  <si>
    <t>Optimal Model Performance</t>
  </si>
  <si>
    <t>Clone in Python</t>
  </si>
  <si>
    <t>Conduct User Interviews</t>
  </si>
  <si>
    <t>UI Framework</t>
  </si>
  <si>
    <t>Iterative UI Improvements</t>
  </si>
  <si>
    <t>API BETA</t>
  </si>
  <si>
    <t>Finalize UI</t>
  </si>
  <si>
    <t>Define API Specifications with Data Sources</t>
  </si>
  <si>
    <t xml:space="preserve">Develop SQL Database </t>
  </si>
  <si>
    <t>Link Databases and Python</t>
  </si>
  <si>
    <t>Create Web Service Input</t>
  </si>
  <si>
    <t>Extend Dataset</t>
  </si>
  <si>
    <t>Model Reaches 0.95 R-Squared Regression</t>
  </si>
  <si>
    <t>empty</t>
  </si>
  <si>
    <t>Software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</si>
</sst>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2"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1"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1" fillId="5" borderId="0" applyNumberFormat="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xf numFmtId="0" fontId="8" fillId="0" borderId="0" xfId="0" applyFont="1"/>
    <xf numFmtId="0" fontId="1" fillId="0" borderId="0" xfId="0" applyFont="1" applyAlignment="1">
      <alignment vertical="top"/>
    </xf>
    <xf numFmtId="0" fontId="10" fillId="0" borderId="0" xfId="0" applyFont="1" applyAlignment="1">
      <alignment vertical="center"/>
    </xf>
    <xf numFmtId="0" fontId="9" fillId="0" borderId="0" xfId="0" applyFont="1" applyAlignment="1">
      <alignment horizontal="left" vertical="top" wrapText="1" indent="1"/>
    </xf>
    <xf numFmtId="0" fontId="0" fillId="0" borderId="0" xfId="0" applyAlignment="1">
      <alignment vertical="top" wrapText="1"/>
    </xf>
    <xf numFmtId="0" fontId="11" fillId="0" borderId="0" xfId="3"/>
    <xf numFmtId="0" fontId="11" fillId="0" borderId="0" xfId="3" applyAlignment="1">
      <alignment wrapText="1"/>
    </xf>
    <xf numFmtId="0" fontId="11" fillId="0" borderId="0" xfId="0" applyNumberFormat="1" applyFont="1" applyAlignment="1">
      <alignment horizontal="center"/>
    </xf>
    <xf numFmtId="0" fontId="7" fillId="0" borderId="0" xfId="5" applyAlignment="1">
      <alignment horizontal="left"/>
    </xf>
    <xf numFmtId="0" fontId="6" fillId="0" borderId="0" xfId="6"/>
    <xf numFmtId="0" fontId="6"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3" fillId="2" borderId="9" xfId="0" applyNumberFormat="1" applyFont="1" applyFill="1" applyBorder="1" applyAlignment="1">
      <alignment horizontal="center" vertical="center"/>
    </xf>
    <xf numFmtId="0" fontId="6" fillId="0" borderId="0" xfId="7" applyAlignment="1"/>
    <xf numFmtId="0" fontId="0" fillId="0" borderId="0" xfId="0" applyFont="1" applyFill="1" applyBorder="1" applyAlignment="1">
      <alignment horizontal="left" wrapText="1" indent="2"/>
    </xf>
    <xf numFmtId="0" fontId="4"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5" fontId="1" fillId="3" borderId="2" xfId="0" applyNumberFormat="1" applyFont="1" applyFill="1" applyBorder="1" applyAlignment="1">
      <alignment horizontal="center" vertical="center"/>
    </xf>
    <xf numFmtId="165" fontId="1" fillId="3" borderId="0" xfId="0" applyNumberFormat="1" applyFont="1" applyFill="1" applyBorder="1" applyAlignment="1">
      <alignment horizontal="center" vertical="center"/>
    </xf>
    <xf numFmtId="165" fontId="1" fillId="3" borderId="3" xfId="0" applyNumberFormat="1"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5" fillId="0" borderId="0" xfId="8" applyBorder="1">
      <alignment horizontal="right" vertical="center" indent="1"/>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0" applyBorder="1"/>
    <xf numFmtId="14" fontId="5" fillId="0" borderId="7" xfId="9" applyBorder="1">
      <alignment horizontal="center" vertical="center"/>
    </xf>
    <xf numFmtId="14" fontId="5"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0" fillId="0"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0">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9"/>
      <tableStyleElement type="headerRow" dxfId="38"/>
      <tableStyleElement type="firstRowStripe" dxfId="37"/>
    </tableStyle>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5</xdr:row>
          <xdr:rowOff>57150</xdr:rowOff>
        </xdr:from>
        <xdr:to>
          <xdr:col>62</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F28" totalsRowShown="0">
  <autoFilter ref="B7:F28"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dataDxfId="27"/>
    <tableColumn id="2" xr3:uid="{B8ACC97F-C189-49BA-91CF-CB5671185BCF}" name="Category" dataDxfId="2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0"/>
  <sheetViews>
    <sheetView showGridLines="0" tabSelected="1" showRuler="0" zoomScale="80" zoomScaleNormal="80" zoomScalePageLayoutView="70" workbookViewId="0">
      <selection activeCell="B16" sqref="B16"/>
    </sheetView>
  </sheetViews>
  <sheetFormatPr defaultRowHeight="30" customHeight="1" x14ac:dyDescent="0.25"/>
  <cols>
    <col min="1" max="1" width="2.7109375" style="11" customWidth="1"/>
    <col min="2" max="2" width="46.85546875" bestFit="1" customWidth="1"/>
    <col min="3" max="3" width="10.5703125" style="17" customWidth="1"/>
    <col min="4" max="4" width="10.7109375" customWidth="1"/>
    <col min="5" max="5" width="11.5703125" style="2" bestFit="1" customWidth="1"/>
    <col min="6" max="6" width="10.42578125" customWidth="1"/>
    <col min="7" max="7" width="2.7109375" customWidth="1"/>
    <col min="8" max="63" width="3.5703125" customWidth="1"/>
    <col min="68" max="69" width="10.28515625"/>
  </cols>
  <sheetData>
    <row r="1" spans="1:63" ht="30" customHeight="1" x14ac:dyDescent="0.45">
      <c r="A1" s="12" t="s">
        <v>23</v>
      </c>
      <c r="B1" s="14" t="s">
        <v>28</v>
      </c>
      <c r="C1" s="14"/>
      <c r="E1"/>
      <c r="F1" s="4"/>
      <c r="H1" s="37" t="s">
        <v>11</v>
      </c>
      <c r="I1" s="5"/>
      <c r="J1" s="17"/>
      <c r="K1" s="17"/>
      <c r="L1" s="17"/>
      <c r="M1" s="17"/>
      <c r="N1" s="17"/>
      <c r="O1" s="17"/>
      <c r="P1" s="17"/>
      <c r="Q1" s="17"/>
      <c r="R1" s="17"/>
      <c r="S1" s="17"/>
      <c r="T1" s="17"/>
      <c r="U1" s="17"/>
      <c r="V1" s="17"/>
      <c r="W1" s="17"/>
      <c r="X1" s="17"/>
      <c r="Y1" s="17"/>
      <c r="Z1" s="17"/>
      <c r="AA1" s="17"/>
      <c r="AB1" s="17"/>
      <c r="AC1" s="17"/>
      <c r="AD1" s="17"/>
      <c r="AE1" s="17"/>
      <c r="AF1" s="17"/>
    </row>
    <row r="2" spans="1:63" ht="30" customHeight="1" x14ac:dyDescent="0.3">
      <c r="A2" s="12" t="s">
        <v>15</v>
      </c>
      <c r="B2" s="15" t="s">
        <v>29</v>
      </c>
      <c r="C2" s="15"/>
      <c r="E2" s="20"/>
      <c r="F2" s="18"/>
      <c r="H2" s="55" t="s">
        <v>10</v>
      </c>
      <c r="I2" s="55"/>
      <c r="J2" s="55"/>
      <c r="K2" s="55"/>
      <c r="M2" s="56" t="s">
        <v>8</v>
      </c>
      <c r="N2" s="56"/>
      <c r="O2" s="56"/>
      <c r="P2" s="56"/>
      <c r="Q2" s="17"/>
      <c r="R2" s="57" t="s">
        <v>7</v>
      </c>
      <c r="S2" s="57"/>
      <c r="T2" s="57"/>
      <c r="U2" s="57"/>
      <c r="V2" s="17"/>
      <c r="W2" s="50" t="s">
        <v>9</v>
      </c>
      <c r="X2" s="50"/>
      <c r="Y2" s="50"/>
      <c r="Z2" s="50"/>
      <c r="AA2" s="17"/>
      <c r="AB2" s="51" t="s">
        <v>12</v>
      </c>
      <c r="AC2" s="51"/>
      <c r="AD2" s="51"/>
      <c r="AE2" s="51"/>
    </row>
    <row r="3" spans="1:63" ht="30" customHeight="1" x14ac:dyDescent="0.25">
      <c r="A3" s="12" t="s">
        <v>24</v>
      </c>
      <c r="B3" s="16"/>
      <c r="C3" s="16"/>
      <c r="D3" s="49"/>
      <c r="E3" s="53">
        <f ca="1">IFERROR(IF(MIN(Milestones[Start])=0,11+TODAY(),MIN(Milestones[Start])),TODAY())</f>
        <v>43900</v>
      </c>
      <c r="F3" s="54"/>
      <c r="G3" s="19"/>
    </row>
    <row r="4" spans="1:63" ht="30" customHeight="1" x14ac:dyDescent="0.35">
      <c r="A4" s="12" t="s">
        <v>16</v>
      </c>
      <c r="D4" s="49"/>
      <c r="E4" s="42">
        <v>0</v>
      </c>
      <c r="H4" s="41" t="str">
        <f ca="1">TEXT(H5,"mmmm")</f>
        <v>March</v>
      </c>
      <c r="I4" s="41"/>
      <c r="J4" s="41"/>
      <c r="K4" s="41"/>
      <c r="L4" s="41"/>
      <c r="M4" s="41"/>
      <c r="N4" s="41"/>
      <c r="O4" s="41" t="str">
        <f ca="1">IF(TEXT(O5,"mmmm")=H4,"",TEXT(O5,"mmmm"))</f>
        <v/>
      </c>
      <c r="P4" s="41"/>
      <c r="Q4" s="41"/>
      <c r="R4" s="41"/>
      <c r="S4" s="41"/>
      <c r="T4" s="41"/>
      <c r="U4" s="41"/>
      <c r="V4" s="41" t="str">
        <f ca="1">IF(OR(TEXT(V5,"mmmm")=O4,TEXT(V5,"mmmm")=H4),"",TEXT(V5,"mmmm"))</f>
        <v/>
      </c>
      <c r="W4" s="41"/>
      <c r="X4" s="41"/>
      <c r="Y4" s="41"/>
      <c r="Z4" s="41"/>
      <c r="AA4" s="41"/>
      <c r="AB4" s="41"/>
      <c r="AC4" s="41" t="str">
        <f ca="1">IF(OR(TEXT(AC5,"mmmm")=V4,TEXT(AC5,"mmmm")=O4,TEXT(AC5,"mmmm")=H4),"",TEXT(AC5,"mmmm"))</f>
        <v/>
      </c>
      <c r="AD4" s="41"/>
      <c r="AE4" s="41"/>
      <c r="AF4" s="41"/>
      <c r="AG4" s="41"/>
      <c r="AH4" s="41"/>
      <c r="AI4" s="41"/>
      <c r="AJ4" s="41" t="str">
        <f ca="1">IF(OR(TEXT(AJ5,"mmmm")=AC4,TEXT(AJ5,"mmmm")=V4,TEXT(AJ5,"mmmm")=O4,TEXT(AJ5,"mmmm")=H4),"",TEXT(AJ5,"mmmm"))</f>
        <v>April</v>
      </c>
      <c r="AK4" s="41"/>
      <c r="AL4" s="41"/>
      <c r="AM4" s="41"/>
      <c r="AN4" s="41"/>
      <c r="AO4" s="41"/>
      <c r="AP4" s="41"/>
      <c r="AQ4" s="41" t="str">
        <f ca="1">IF(OR(TEXT(AQ5,"mmmm")=AJ4,TEXT(AQ5,"mmmm")=AC4,TEXT(AQ5,"mmmm")=V4,TEXT(AQ5,"mmmm")=O4),"",TEXT(AQ5,"mmmm"))</f>
        <v/>
      </c>
      <c r="AR4" s="41"/>
      <c r="AS4" s="41"/>
      <c r="AT4" s="41"/>
      <c r="AU4" s="41"/>
      <c r="AV4" s="41"/>
      <c r="AW4" s="41"/>
      <c r="AX4" s="41" t="str">
        <f ca="1">IF(OR(TEXT(AX5,"mmmm")=AQ4,TEXT(AX5,"mmmm")=AJ4,TEXT(AX5,"mmmm")=AC4,TEXT(AX5,"mmmm")=V4),"",TEXT(AX5,"mmmm"))</f>
        <v/>
      </c>
      <c r="AY4" s="41"/>
      <c r="AZ4" s="41"/>
      <c r="BA4" s="41"/>
      <c r="BB4" s="41"/>
      <c r="BC4" s="41"/>
      <c r="BD4" s="41"/>
      <c r="BE4" s="41" t="str">
        <f ca="1">IF(OR(TEXT(BE5,"mmmm")=AX4,TEXT(BE5,"mmmm")=AQ4,TEXT(BE5,"mmmm")=AJ4,TEXT(BE5,"mmmm")=AC4),"",TEXT(BE5,"mmmm"))</f>
        <v/>
      </c>
      <c r="BF4" s="41"/>
      <c r="BG4" s="41"/>
      <c r="BH4" s="41"/>
      <c r="BI4" s="41"/>
      <c r="BJ4" s="41"/>
      <c r="BK4" s="41"/>
    </row>
    <row r="5" spans="1:63" ht="15" customHeight="1" x14ac:dyDescent="0.25">
      <c r="A5" s="12" t="s">
        <v>17</v>
      </c>
      <c r="B5" s="52"/>
      <c r="C5" s="52"/>
      <c r="D5" s="52"/>
      <c r="E5" s="52"/>
      <c r="F5" s="52"/>
      <c r="G5" s="52"/>
      <c r="H5" s="46">
        <f ca="1">IFERROR(Project_Start+Scrolling_Increment,TODAY())</f>
        <v>43900</v>
      </c>
      <c r="I5" s="47">
        <f ca="1">H5+1</f>
        <v>43901</v>
      </c>
      <c r="J5" s="47">
        <f t="shared" ref="J5:AW5" ca="1" si="0">I5+1</f>
        <v>43902</v>
      </c>
      <c r="K5" s="47">
        <f t="shared" ca="1" si="0"/>
        <v>43903</v>
      </c>
      <c r="L5" s="47">
        <f t="shared" ca="1" si="0"/>
        <v>43904</v>
      </c>
      <c r="M5" s="47">
        <f t="shared" ca="1" si="0"/>
        <v>43905</v>
      </c>
      <c r="N5" s="48">
        <f t="shared" ca="1" si="0"/>
        <v>43906</v>
      </c>
      <c r="O5" s="46">
        <f ca="1">N5+1</f>
        <v>43907</v>
      </c>
      <c r="P5" s="47">
        <f ca="1">O5+1</f>
        <v>43908</v>
      </c>
      <c r="Q5" s="47">
        <f t="shared" ca="1" si="0"/>
        <v>43909</v>
      </c>
      <c r="R5" s="47">
        <f t="shared" ca="1" si="0"/>
        <v>43910</v>
      </c>
      <c r="S5" s="47">
        <f t="shared" ca="1" si="0"/>
        <v>43911</v>
      </c>
      <c r="T5" s="47">
        <f t="shared" ca="1" si="0"/>
        <v>43912</v>
      </c>
      <c r="U5" s="48">
        <f t="shared" ca="1" si="0"/>
        <v>43913</v>
      </c>
      <c r="V5" s="46">
        <f ca="1">U5+1</f>
        <v>43914</v>
      </c>
      <c r="W5" s="47">
        <f ca="1">V5+1</f>
        <v>43915</v>
      </c>
      <c r="X5" s="47">
        <f t="shared" ca="1" si="0"/>
        <v>43916</v>
      </c>
      <c r="Y5" s="47">
        <f t="shared" ca="1" si="0"/>
        <v>43917</v>
      </c>
      <c r="Z5" s="47">
        <f t="shared" ca="1" si="0"/>
        <v>43918</v>
      </c>
      <c r="AA5" s="47">
        <f t="shared" ca="1" si="0"/>
        <v>43919</v>
      </c>
      <c r="AB5" s="48">
        <f t="shared" ca="1" si="0"/>
        <v>43920</v>
      </c>
      <c r="AC5" s="46">
        <f ca="1">AB5+1</f>
        <v>43921</v>
      </c>
      <c r="AD5" s="47">
        <f ca="1">AC5+1</f>
        <v>43922</v>
      </c>
      <c r="AE5" s="47">
        <f t="shared" ca="1" si="0"/>
        <v>43923</v>
      </c>
      <c r="AF5" s="47">
        <f t="shared" ca="1" si="0"/>
        <v>43924</v>
      </c>
      <c r="AG5" s="47">
        <f t="shared" ca="1" si="0"/>
        <v>43925</v>
      </c>
      <c r="AH5" s="47">
        <f t="shared" ca="1" si="0"/>
        <v>43926</v>
      </c>
      <c r="AI5" s="48">
        <f t="shared" ca="1" si="0"/>
        <v>43927</v>
      </c>
      <c r="AJ5" s="46">
        <f ca="1">AI5+1</f>
        <v>43928</v>
      </c>
      <c r="AK5" s="47">
        <f ca="1">AJ5+1</f>
        <v>43929</v>
      </c>
      <c r="AL5" s="47">
        <f t="shared" ca="1" si="0"/>
        <v>43930</v>
      </c>
      <c r="AM5" s="47">
        <f t="shared" ca="1" si="0"/>
        <v>43931</v>
      </c>
      <c r="AN5" s="47">
        <f t="shared" ca="1" si="0"/>
        <v>43932</v>
      </c>
      <c r="AO5" s="47">
        <f t="shared" ca="1" si="0"/>
        <v>43933</v>
      </c>
      <c r="AP5" s="48">
        <f t="shared" ca="1" si="0"/>
        <v>43934</v>
      </c>
      <c r="AQ5" s="46">
        <f ca="1">AP5+1</f>
        <v>43935</v>
      </c>
      <c r="AR5" s="47">
        <f ca="1">AQ5+1</f>
        <v>43936</v>
      </c>
      <c r="AS5" s="47">
        <f t="shared" ca="1" si="0"/>
        <v>43937</v>
      </c>
      <c r="AT5" s="47">
        <f t="shared" ca="1" si="0"/>
        <v>43938</v>
      </c>
      <c r="AU5" s="47">
        <f t="shared" ca="1" si="0"/>
        <v>43939</v>
      </c>
      <c r="AV5" s="47">
        <f t="shared" ca="1" si="0"/>
        <v>43940</v>
      </c>
      <c r="AW5" s="48">
        <f t="shared" ca="1" si="0"/>
        <v>43941</v>
      </c>
      <c r="AX5" s="46">
        <f ca="1">AW5+1</f>
        <v>43942</v>
      </c>
      <c r="AY5" s="47">
        <f ca="1">AX5+1</f>
        <v>43943</v>
      </c>
      <c r="AZ5" s="47">
        <f t="shared" ref="AZ5:BD5" ca="1" si="1">AY5+1</f>
        <v>43944</v>
      </c>
      <c r="BA5" s="47">
        <f t="shared" ca="1" si="1"/>
        <v>43945</v>
      </c>
      <c r="BB5" s="47">
        <f t="shared" ca="1" si="1"/>
        <v>43946</v>
      </c>
      <c r="BC5" s="47">
        <f t="shared" ca="1" si="1"/>
        <v>43947</v>
      </c>
      <c r="BD5" s="48">
        <f t="shared" ca="1" si="1"/>
        <v>43948</v>
      </c>
      <c r="BE5" s="46">
        <f ca="1">BD5+1</f>
        <v>43949</v>
      </c>
      <c r="BF5" s="47">
        <f ca="1">BE5+1</f>
        <v>43950</v>
      </c>
      <c r="BG5" s="47">
        <f t="shared" ref="BG5:BK5" ca="1" si="2">BF5+1</f>
        <v>43951</v>
      </c>
      <c r="BH5" s="47">
        <f t="shared" ca="1" si="2"/>
        <v>43952</v>
      </c>
      <c r="BI5" s="47">
        <f t="shared" ca="1" si="2"/>
        <v>43953</v>
      </c>
      <c r="BJ5" s="47">
        <f t="shared" ca="1" si="2"/>
        <v>43954</v>
      </c>
      <c r="BK5" s="48">
        <f t="shared" ca="1" si="2"/>
        <v>43955</v>
      </c>
    </row>
    <row r="6" spans="1:63" s="17" customFormat="1" ht="25.15" customHeight="1" x14ac:dyDescent="0.25">
      <c r="A6" s="12" t="s">
        <v>18</v>
      </c>
      <c r="B6" s="32"/>
      <c r="C6" s="32"/>
      <c r="D6" s="32"/>
      <c r="E6" s="32"/>
      <c r="F6" s="32"/>
      <c r="G6" s="32"/>
      <c r="H6" s="43"/>
      <c r="I6" s="44"/>
      <c r="J6" s="44"/>
      <c r="K6" s="44"/>
      <c r="L6" s="44"/>
      <c r="M6" s="44"/>
      <c r="N6" s="45"/>
      <c r="O6" s="43"/>
      <c r="P6" s="44"/>
      <c r="Q6" s="44"/>
      <c r="R6" s="44"/>
      <c r="S6" s="44"/>
      <c r="T6" s="44"/>
      <c r="U6" s="45"/>
      <c r="V6" s="43"/>
      <c r="W6" s="44"/>
      <c r="X6" s="44"/>
      <c r="Y6" s="44"/>
      <c r="Z6" s="44"/>
      <c r="AA6" s="44"/>
      <c r="AB6" s="45"/>
      <c r="AC6" s="43"/>
      <c r="AD6" s="44"/>
      <c r="AE6" s="44"/>
      <c r="AF6" s="44"/>
      <c r="AG6" s="44"/>
      <c r="AH6" s="44"/>
      <c r="AI6" s="45"/>
      <c r="AJ6" s="43"/>
      <c r="AK6" s="44"/>
      <c r="AL6" s="44"/>
      <c r="AM6" s="44"/>
      <c r="AN6" s="44"/>
      <c r="AO6" s="44"/>
      <c r="AP6" s="45"/>
      <c r="AQ6" s="43"/>
      <c r="AR6" s="44"/>
      <c r="AS6" s="44"/>
      <c r="AT6" s="44"/>
      <c r="AU6" s="44"/>
      <c r="AV6" s="44"/>
      <c r="AW6" s="45"/>
      <c r="AX6" s="43"/>
      <c r="AY6" s="44"/>
      <c r="AZ6" s="44"/>
      <c r="BA6" s="44"/>
      <c r="BB6" s="44"/>
      <c r="BC6" s="44"/>
      <c r="BD6" s="45"/>
      <c r="BE6" s="43"/>
      <c r="BF6" s="44"/>
      <c r="BG6" s="44"/>
      <c r="BH6" s="44"/>
      <c r="BI6" s="44"/>
      <c r="BJ6" s="44"/>
      <c r="BK6" s="45"/>
    </row>
    <row r="7" spans="1:63" ht="30.95" customHeight="1" thickBot="1" x14ac:dyDescent="0.3">
      <c r="A7" s="12" t="s">
        <v>19</v>
      </c>
      <c r="B7" s="25" t="s">
        <v>13</v>
      </c>
      <c r="C7" s="26" t="s">
        <v>3</v>
      </c>
      <c r="D7" s="26" t="s">
        <v>5</v>
      </c>
      <c r="E7" s="26" t="s">
        <v>6</v>
      </c>
      <c r="F7" s="26" t="s">
        <v>2</v>
      </c>
      <c r="G7" s="24"/>
      <c r="H7" s="22" t="str">
        <f t="shared" ref="H7" ca="1" si="3">LEFT(TEXT(H5,"ddd"),1)</f>
        <v>T</v>
      </c>
      <c r="I7" s="22" t="str">
        <f t="shared" ref="I7:AQ7" ca="1" si="4">LEFT(TEXT(I5,"ddd"),1)</f>
        <v>W</v>
      </c>
      <c r="J7" s="22" t="str">
        <f t="shared" ca="1" si="4"/>
        <v>T</v>
      </c>
      <c r="K7" s="22" t="str">
        <f t="shared" ca="1" si="4"/>
        <v>F</v>
      </c>
      <c r="L7" s="22" t="str">
        <f t="shared" ca="1" si="4"/>
        <v>S</v>
      </c>
      <c r="M7" s="22" t="str">
        <f t="shared" ca="1" si="4"/>
        <v>S</v>
      </c>
      <c r="N7" s="22" t="str">
        <f t="shared" ca="1" si="4"/>
        <v>M</v>
      </c>
      <c r="O7" s="22" t="str">
        <f t="shared" ca="1" si="4"/>
        <v>T</v>
      </c>
      <c r="P7" s="22" t="str">
        <f t="shared" ca="1" si="4"/>
        <v>W</v>
      </c>
      <c r="Q7" s="22" t="str">
        <f t="shared" ca="1" si="4"/>
        <v>T</v>
      </c>
      <c r="R7" s="22" t="str">
        <f t="shared" ca="1" si="4"/>
        <v>F</v>
      </c>
      <c r="S7" s="22" t="str">
        <f t="shared" ca="1" si="4"/>
        <v>S</v>
      </c>
      <c r="T7" s="22" t="str">
        <f t="shared" ca="1" si="4"/>
        <v>S</v>
      </c>
      <c r="U7" s="22" t="str">
        <f t="shared" ca="1" si="4"/>
        <v>M</v>
      </c>
      <c r="V7" s="22" t="str">
        <f t="shared" ca="1" si="4"/>
        <v>T</v>
      </c>
      <c r="W7" s="22" t="str">
        <f t="shared" ca="1" si="4"/>
        <v>W</v>
      </c>
      <c r="X7" s="22" t="str">
        <f t="shared" ca="1" si="4"/>
        <v>T</v>
      </c>
      <c r="Y7" s="22" t="str">
        <f t="shared" ca="1" si="4"/>
        <v>F</v>
      </c>
      <c r="Z7" s="22" t="str">
        <f t="shared" ca="1" si="4"/>
        <v>S</v>
      </c>
      <c r="AA7" s="22" t="str">
        <f t="shared" ca="1" si="4"/>
        <v>S</v>
      </c>
      <c r="AB7" s="22" t="str">
        <f t="shared" ca="1" si="4"/>
        <v>M</v>
      </c>
      <c r="AC7" s="22" t="str">
        <f t="shared" ca="1" si="4"/>
        <v>T</v>
      </c>
      <c r="AD7" s="22" t="str">
        <f t="shared" ca="1" si="4"/>
        <v>W</v>
      </c>
      <c r="AE7" s="22" t="str">
        <f t="shared" ca="1" si="4"/>
        <v>T</v>
      </c>
      <c r="AF7" s="22" t="str">
        <f t="shared" ca="1" si="4"/>
        <v>F</v>
      </c>
      <c r="AG7" s="22" t="str">
        <f t="shared" ca="1" si="4"/>
        <v>S</v>
      </c>
      <c r="AH7" s="22" t="str">
        <f t="shared" ca="1" si="4"/>
        <v>S</v>
      </c>
      <c r="AI7" s="22" t="str">
        <f t="shared" ca="1" si="4"/>
        <v>M</v>
      </c>
      <c r="AJ7" s="22" t="str">
        <f t="shared" ca="1" si="4"/>
        <v>T</v>
      </c>
      <c r="AK7" s="22" t="str">
        <f t="shared" ca="1" si="4"/>
        <v>W</v>
      </c>
      <c r="AL7" s="22" t="str">
        <f t="shared" ca="1" si="4"/>
        <v>T</v>
      </c>
      <c r="AM7" s="22" t="str">
        <f t="shared" ca="1" si="4"/>
        <v>F</v>
      </c>
      <c r="AN7" s="22" t="str">
        <f t="shared" ca="1" si="4"/>
        <v>S</v>
      </c>
      <c r="AO7" s="22" t="str">
        <f t="shared" ca="1" si="4"/>
        <v>S</v>
      </c>
      <c r="AP7" s="22" t="str">
        <f t="shared" ca="1" si="4"/>
        <v>M</v>
      </c>
      <c r="AQ7" s="22" t="str">
        <f t="shared" ca="1" si="4"/>
        <v>T</v>
      </c>
      <c r="AR7" s="22" t="str">
        <f t="shared" ref="AR7:BK7" ca="1" si="5">LEFT(TEXT(AR5,"ddd"),1)</f>
        <v>W</v>
      </c>
      <c r="AS7" s="22" t="str">
        <f t="shared" ca="1" si="5"/>
        <v>T</v>
      </c>
      <c r="AT7" s="22" t="str">
        <f t="shared" ca="1" si="5"/>
        <v>F</v>
      </c>
      <c r="AU7" s="22" t="str">
        <f t="shared" ca="1" si="5"/>
        <v>S</v>
      </c>
      <c r="AV7" s="22" t="str">
        <f t="shared" ca="1" si="5"/>
        <v>S</v>
      </c>
      <c r="AW7" s="22" t="str">
        <f t="shared" ca="1" si="5"/>
        <v>M</v>
      </c>
      <c r="AX7" s="22" t="str">
        <f t="shared" ca="1" si="5"/>
        <v>T</v>
      </c>
      <c r="AY7" s="22" t="str">
        <f t="shared" ca="1" si="5"/>
        <v>W</v>
      </c>
      <c r="AZ7" s="22" t="str">
        <f t="shared" ca="1" si="5"/>
        <v>T</v>
      </c>
      <c r="BA7" s="22" t="str">
        <f t="shared" ca="1" si="5"/>
        <v>F</v>
      </c>
      <c r="BB7" s="22" t="str">
        <f t="shared" ca="1" si="5"/>
        <v>S</v>
      </c>
      <c r="BC7" s="22" t="str">
        <f t="shared" ca="1" si="5"/>
        <v>S</v>
      </c>
      <c r="BD7" s="22" t="str">
        <f t="shared" ca="1" si="5"/>
        <v>M</v>
      </c>
      <c r="BE7" s="22" t="str">
        <f t="shared" ca="1" si="5"/>
        <v>T</v>
      </c>
      <c r="BF7" s="22" t="str">
        <f t="shared" ca="1" si="5"/>
        <v>W</v>
      </c>
      <c r="BG7" s="22" t="str">
        <f t="shared" ca="1" si="5"/>
        <v>T</v>
      </c>
      <c r="BH7" s="22" t="str">
        <f t="shared" ca="1" si="5"/>
        <v>F</v>
      </c>
      <c r="BI7" s="22" t="str">
        <f t="shared" ca="1" si="5"/>
        <v>S</v>
      </c>
      <c r="BJ7" s="22" t="str">
        <f t="shared" ca="1" si="5"/>
        <v>S</v>
      </c>
      <c r="BK7" s="22" t="str">
        <f t="shared" ca="1" si="5"/>
        <v>M</v>
      </c>
    </row>
    <row r="8" spans="1:63" ht="30" hidden="1" customHeight="1" thickBot="1" x14ac:dyDescent="0.25">
      <c r="A8" s="11" t="s">
        <v>25</v>
      </c>
      <c r="B8" s="38"/>
      <c r="C8" s="27"/>
      <c r="D8" s="28"/>
      <c r="E8" s="29"/>
      <c r="F8" s="30"/>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row>
    <row r="9" spans="1:63" s="1" customFormat="1" ht="30" customHeight="1" x14ac:dyDescent="0.25">
      <c r="A9" s="12" t="s">
        <v>20</v>
      </c>
      <c r="B9" s="39" t="s">
        <v>30</v>
      </c>
      <c r="C9" s="31"/>
      <c r="D9" s="28"/>
      <c r="E9" s="29"/>
      <c r="F9" s="30"/>
      <c r="G9" s="23"/>
      <c r="H9" s="35" t="str">
        <f ca="1">IF(AND($C9="Goal",H$5&gt;=$E9,H$5&lt;=$E9+$F9-1),2,IF(AND($C9="Milestone",H$5&gt;=$E9,H$5&lt;=$E9+$F9-1),1,""))</f>
        <v/>
      </c>
      <c r="I9" s="35" t="str">
        <f ca="1">IF(AND($C9="Goal",I$5&gt;=$E9,I$5&lt;=$E9+$F9-1),2,IF(AND($C9="Milestone",I$5&gt;=$E9,I$5&lt;=$E9+$F9-1),1,""))</f>
        <v/>
      </c>
      <c r="J9" s="35" t="str">
        <f ca="1">IF(AND($C9="Goal",J$5&gt;=$E9,J$5&lt;=$E9+$F9-1),2,IF(AND($C9="Milestone",J$5&gt;=$E9,J$5&lt;=$E9+$F9-1),1,""))</f>
        <v/>
      </c>
      <c r="K9" s="35" t="str">
        <f ca="1">IF(AND($C9="Goal",K$5&gt;=$E9,K$5&lt;=$E9+$F9-1),2,IF(AND($C9="Milestone",K$5&gt;=$E9,K$5&lt;=$E9+$F9-1),1,""))</f>
        <v/>
      </c>
      <c r="L9" s="35" t="str">
        <f ca="1">IF(AND($C9="Goal",L$5&gt;=$E9,L$5&lt;=$E9+$F9-1),2,IF(AND($C9="Milestone",L$5&gt;=$E9,L$5&lt;=$E9+$F9-1),1,""))</f>
        <v/>
      </c>
      <c r="M9" s="35" t="str">
        <f ca="1">IF(AND($C9="Goal",M$5&gt;=$E9,M$5&lt;=$E9+$F9-1),2,IF(AND($C9="Milestone",M$5&gt;=$E9,M$5&lt;=$E9+$F9-1),1,""))</f>
        <v/>
      </c>
      <c r="N9" s="35" t="str">
        <f ca="1">IF(AND($C9="Goal",N$5&gt;=$E9,N$5&lt;=$E9+$F9-1),2,IF(AND($C9="Milestone",N$5&gt;=$E9,N$5&lt;=$E9+$F9-1),1,""))</f>
        <v/>
      </c>
      <c r="O9" s="35" t="str">
        <f ca="1">IF(AND($C9="Goal",O$5&gt;=$E9,O$5&lt;=$E9+$F9-1),2,IF(AND($C9="Milestone",O$5&gt;=$E9,O$5&lt;=$E9+$F9-1),1,""))</f>
        <v/>
      </c>
      <c r="P9" s="35" t="str">
        <f ca="1">IF(AND($C9="Goal",P$5&gt;=$E9,P$5&lt;=$E9+$F9-1),2,IF(AND($C9="Milestone",P$5&gt;=$E9,P$5&lt;=$E9+$F9-1),1,""))</f>
        <v/>
      </c>
      <c r="Q9" s="35" t="str">
        <f ca="1">IF(AND($C9="Goal",Q$5&gt;=$E9,Q$5&lt;=$E9+$F9-1),2,IF(AND($C9="Milestone",Q$5&gt;=$E9,Q$5&lt;=$E9+$F9-1),1,""))</f>
        <v/>
      </c>
      <c r="R9" s="35" t="str">
        <f ca="1">IF(AND($C9="Goal",R$5&gt;=$E9,R$5&lt;=$E9+$F9-1),2,IF(AND($C9="Milestone",R$5&gt;=$E9,R$5&lt;=$E9+$F9-1),1,""))</f>
        <v/>
      </c>
      <c r="S9" s="35" t="str">
        <f ca="1">IF(AND($C9="Goal",S$5&gt;=$E9,S$5&lt;=$E9+$F9-1),2,IF(AND($C9="Milestone",S$5&gt;=$E9,S$5&lt;=$E9+$F9-1),1,""))</f>
        <v/>
      </c>
      <c r="T9" s="35" t="str">
        <f ca="1">IF(AND($C9="Goal",T$5&gt;=$E9,T$5&lt;=$E9+$F9-1),2,IF(AND($C9="Milestone",T$5&gt;=$E9,T$5&lt;=$E9+$F9-1),1,""))</f>
        <v/>
      </c>
      <c r="U9" s="35" t="str">
        <f ca="1">IF(AND($C9="Goal",U$5&gt;=$E9,U$5&lt;=$E9+$F9-1),2,IF(AND($C9="Milestone",U$5&gt;=$E9,U$5&lt;=$E9+$F9-1),1,""))</f>
        <v/>
      </c>
      <c r="V9" s="35" t="str">
        <f ca="1">IF(AND($C9="Goal",V$5&gt;=$E9,V$5&lt;=$E9+$F9-1),2,IF(AND($C9="Milestone",V$5&gt;=$E9,V$5&lt;=$E9+$F9-1),1,""))</f>
        <v/>
      </c>
      <c r="W9" s="35" t="str">
        <f ca="1">IF(AND($C9="Goal",W$5&gt;=$E9,W$5&lt;=$E9+$F9-1),2,IF(AND($C9="Milestone",W$5&gt;=$E9,W$5&lt;=$E9+$F9-1),1,""))</f>
        <v/>
      </c>
      <c r="X9" s="35" t="str">
        <f ca="1">IF(AND($C9="Goal",X$5&gt;=$E9,X$5&lt;=$E9+$F9-1),2,IF(AND($C9="Milestone",X$5&gt;=$E9,X$5&lt;=$E9+$F9-1),1,""))</f>
        <v/>
      </c>
      <c r="Y9" s="35" t="str">
        <f ca="1">IF(AND($C9="Goal",Y$5&gt;=$E9,Y$5&lt;=$E9+$F9-1),2,IF(AND($C9="Milestone",Y$5&gt;=$E9,Y$5&lt;=$E9+$F9-1),1,""))</f>
        <v/>
      </c>
      <c r="Z9" s="35" t="str">
        <f ca="1">IF(AND($C9="Goal",Z$5&gt;=$E9,Z$5&lt;=$E9+$F9-1),2,IF(AND($C9="Milestone",Z$5&gt;=$E9,Z$5&lt;=$E9+$F9-1),1,""))</f>
        <v/>
      </c>
      <c r="AA9" s="35" t="str">
        <f ca="1">IF(AND($C9="Goal",AA$5&gt;=$E9,AA$5&lt;=$E9+$F9-1),2,IF(AND($C9="Milestone",AA$5&gt;=$E9,AA$5&lt;=$E9+$F9-1),1,""))</f>
        <v/>
      </c>
      <c r="AB9" s="35" t="str">
        <f ca="1">IF(AND($C9="Goal",AB$5&gt;=$E9,AB$5&lt;=$E9+$F9-1),2,IF(AND($C9="Milestone",AB$5&gt;=$E9,AB$5&lt;=$E9+$F9-1),1,""))</f>
        <v/>
      </c>
      <c r="AC9" s="35" t="str">
        <f ca="1">IF(AND($C9="Goal",AC$5&gt;=$E9,AC$5&lt;=$E9+$F9-1),2,IF(AND($C9="Milestone",AC$5&gt;=$E9,AC$5&lt;=$E9+$F9-1),1,""))</f>
        <v/>
      </c>
      <c r="AD9" s="35" t="str">
        <f ca="1">IF(AND($C9="Goal",AD$5&gt;=$E9,AD$5&lt;=$E9+$F9-1),2,IF(AND($C9="Milestone",AD$5&gt;=$E9,AD$5&lt;=$E9+$F9-1),1,""))</f>
        <v/>
      </c>
      <c r="AE9" s="35" t="str">
        <f ca="1">IF(AND($C9="Goal",AE$5&gt;=$E9,AE$5&lt;=$E9+$F9-1),2,IF(AND($C9="Milestone",AE$5&gt;=$E9,AE$5&lt;=$E9+$F9-1),1,""))</f>
        <v/>
      </c>
      <c r="AF9" s="35" t="str">
        <f ca="1">IF(AND($C9="Goal",AF$5&gt;=$E9,AF$5&lt;=$E9+$F9-1),2,IF(AND($C9="Milestone",AF$5&gt;=$E9,AF$5&lt;=$E9+$F9-1),1,""))</f>
        <v/>
      </c>
      <c r="AG9" s="35" t="str">
        <f ca="1">IF(AND($C9="Goal",AG$5&gt;=$E9,AG$5&lt;=$E9+$F9-1),2,IF(AND($C9="Milestone",AG$5&gt;=$E9,AG$5&lt;=$E9+$F9-1),1,""))</f>
        <v/>
      </c>
      <c r="AH9" s="35" t="str">
        <f ca="1">IF(AND($C9="Goal",AH$5&gt;=$E9,AH$5&lt;=$E9+$F9-1),2,IF(AND($C9="Milestone",AH$5&gt;=$E9,AH$5&lt;=$E9+$F9-1),1,""))</f>
        <v/>
      </c>
      <c r="AI9" s="35" t="str">
        <f ca="1">IF(AND($C9="Goal",AI$5&gt;=$E9,AI$5&lt;=$E9+$F9-1),2,IF(AND($C9="Milestone",AI$5&gt;=$E9,AI$5&lt;=$E9+$F9-1),1,""))</f>
        <v/>
      </c>
      <c r="AJ9" s="35" t="str">
        <f ca="1">IF(AND($C9="Goal",AJ$5&gt;=$E9,AJ$5&lt;=$E9+$F9-1),2,IF(AND($C9="Milestone",AJ$5&gt;=$E9,AJ$5&lt;=$E9+$F9-1),1,""))</f>
        <v/>
      </c>
      <c r="AK9" s="35" t="str">
        <f ca="1">IF(AND($C9="Goal",AK$5&gt;=$E9,AK$5&lt;=$E9+$F9-1),2,IF(AND($C9="Milestone",AK$5&gt;=$E9,AK$5&lt;=$E9+$F9-1),1,""))</f>
        <v/>
      </c>
      <c r="AL9" s="35" t="str">
        <f ca="1">IF(AND($C9="Goal",AL$5&gt;=$E9,AL$5&lt;=$E9+$F9-1),2,IF(AND($C9="Milestone",AL$5&gt;=$E9,AL$5&lt;=$E9+$F9-1),1,""))</f>
        <v/>
      </c>
      <c r="AM9" s="35" t="str">
        <f ca="1">IF(AND($C9="Goal",AM$5&gt;=$E9,AM$5&lt;=$E9+$F9-1),2,IF(AND($C9="Milestone",AM$5&gt;=$E9,AM$5&lt;=$E9+$F9-1),1,""))</f>
        <v/>
      </c>
      <c r="AN9" s="35" t="str">
        <f ca="1">IF(AND($C9="Goal",AN$5&gt;=$E9,AN$5&lt;=$E9+$F9-1),2,IF(AND($C9="Milestone",AN$5&gt;=$E9,AN$5&lt;=$E9+$F9-1),1,""))</f>
        <v/>
      </c>
      <c r="AO9" s="35" t="str">
        <f ca="1">IF(AND($C9="Goal",AO$5&gt;=$E9,AO$5&lt;=$E9+$F9-1),2,IF(AND($C9="Milestone",AO$5&gt;=$E9,AO$5&lt;=$E9+$F9-1),1,""))</f>
        <v/>
      </c>
      <c r="AP9" s="35" t="str">
        <f ca="1">IF(AND($C9="Goal",AP$5&gt;=$E9,AP$5&lt;=$E9+$F9-1),2,IF(AND($C9="Milestone",AP$5&gt;=$E9,AP$5&lt;=$E9+$F9-1),1,""))</f>
        <v/>
      </c>
      <c r="AQ9" s="35" t="str">
        <f ca="1">IF(AND($C9="Goal",AQ$5&gt;=$E9,AQ$5&lt;=$E9+$F9-1),2,IF(AND($C9="Milestone",AQ$5&gt;=$E9,AQ$5&lt;=$E9+$F9-1),1,""))</f>
        <v/>
      </c>
      <c r="AR9" s="35" t="str">
        <f ca="1">IF(AND($C9="Goal",AR$5&gt;=$E9,AR$5&lt;=$E9+$F9-1),2,IF(AND($C9="Milestone",AR$5&gt;=$E9,AR$5&lt;=$E9+$F9-1),1,""))</f>
        <v/>
      </c>
      <c r="AS9" s="35" t="str">
        <f ca="1">IF(AND($C9="Goal",AS$5&gt;=$E9,AS$5&lt;=$E9+$F9-1),2,IF(AND($C9="Milestone",AS$5&gt;=$E9,AS$5&lt;=$E9+$F9-1),1,""))</f>
        <v/>
      </c>
      <c r="AT9" s="35" t="str">
        <f ca="1">IF(AND($C9="Goal",AT$5&gt;=$E9,AT$5&lt;=$E9+$F9-1),2,IF(AND($C9="Milestone",AT$5&gt;=$E9,AT$5&lt;=$E9+$F9-1),1,""))</f>
        <v/>
      </c>
      <c r="AU9" s="35" t="str">
        <f ca="1">IF(AND($C9="Goal",AU$5&gt;=$E9,AU$5&lt;=$E9+$F9-1),2,IF(AND($C9="Milestone",AU$5&gt;=$E9,AU$5&lt;=$E9+$F9-1),1,""))</f>
        <v/>
      </c>
      <c r="AV9" s="35" t="str">
        <f ca="1">IF(AND($C9="Goal",AV$5&gt;=$E9,AV$5&lt;=$E9+$F9-1),2,IF(AND($C9="Milestone",AV$5&gt;=$E9,AV$5&lt;=$E9+$F9-1),1,""))</f>
        <v/>
      </c>
      <c r="AW9" s="35" t="str">
        <f ca="1">IF(AND($C9="Goal",AW$5&gt;=$E9,AW$5&lt;=$E9+$F9-1),2,IF(AND($C9="Milestone",AW$5&gt;=$E9,AW$5&lt;=$E9+$F9-1),1,""))</f>
        <v/>
      </c>
      <c r="AX9" s="35" t="str">
        <f ca="1">IF(AND($C9="Goal",AX$5&gt;=$E9,AX$5&lt;=$E9+$F9-1),2,IF(AND($C9="Milestone",AX$5&gt;=$E9,AX$5&lt;=$E9+$F9-1),1,""))</f>
        <v/>
      </c>
      <c r="AY9" s="35" t="str">
        <f ca="1">IF(AND($C9="Goal",AY$5&gt;=$E9,AY$5&lt;=$E9+$F9-1),2,IF(AND($C9="Milestone",AY$5&gt;=$E9,AY$5&lt;=$E9+$F9-1),1,""))</f>
        <v/>
      </c>
      <c r="AZ9" s="35" t="str">
        <f ca="1">IF(AND($C9="Goal",AZ$5&gt;=$E9,AZ$5&lt;=$E9+$F9-1),2,IF(AND($C9="Milestone",AZ$5&gt;=$E9,AZ$5&lt;=$E9+$F9-1),1,""))</f>
        <v/>
      </c>
      <c r="BA9" s="35" t="str">
        <f ca="1">IF(AND($C9="Goal",BA$5&gt;=$E9,BA$5&lt;=$E9+$F9-1),2,IF(AND($C9="Milestone",BA$5&gt;=$E9,BA$5&lt;=$E9+$F9-1),1,""))</f>
        <v/>
      </c>
      <c r="BB9" s="35" t="str">
        <f ca="1">IF(AND($C9="Goal",BB$5&gt;=$E9,BB$5&lt;=$E9+$F9-1),2,IF(AND($C9="Milestone",BB$5&gt;=$E9,BB$5&lt;=$E9+$F9-1),1,""))</f>
        <v/>
      </c>
      <c r="BC9" s="35" t="str">
        <f ca="1">IF(AND($C9="Goal",BC$5&gt;=$E9,BC$5&lt;=$E9+$F9-1),2,IF(AND($C9="Milestone",BC$5&gt;=$E9,BC$5&lt;=$E9+$F9-1),1,""))</f>
        <v/>
      </c>
      <c r="BD9" s="35" t="str">
        <f ca="1">IF(AND($C9="Goal",BD$5&gt;=$E9,BD$5&lt;=$E9+$F9-1),2,IF(AND($C9="Milestone",BD$5&gt;=$E9,BD$5&lt;=$E9+$F9-1),1,""))</f>
        <v/>
      </c>
      <c r="BE9" s="35" t="str">
        <f ca="1">IF(AND($C9="Goal",BE$5&gt;=$E9,BE$5&lt;=$E9+$F9-1),2,IF(AND($C9="Milestone",BE$5&gt;=$E9,BE$5&lt;=$E9+$F9-1),1,""))</f>
        <v/>
      </c>
      <c r="BF9" s="35" t="str">
        <f ca="1">IF(AND($C9="Goal",BF$5&gt;=$E9,BF$5&lt;=$E9+$F9-1),2,IF(AND($C9="Milestone",BF$5&gt;=$E9,BF$5&lt;=$E9+$F9-1),1,""))</f>
        <v/>
      </c>
      <c r="BG9" s="35" t="str">
        <f ca="1">IF(AND($C9="Goal",BG$5&gt;=$E9,BG$5&lt;=$E9+$F9-1),2,IF(AND($C9="Milestone",BG$5&gt;=$E9,BG$5&lt;=$E9+$F9-1),1,""))</f>
        <v/>
      </c>
      <c r="BH9" s="35" t="str">
        <f ca="1">IF(AND($C9="Goal",BH$5&gt;=$E9,BH$5&lt;=$E9+$F9-1),2,IF(AND($C9="Milestone",BH$5&gt;=$E9,BH$5&lt;=$E9+$F9-1),1,""))</f>
        <v/>
      </c>
      <c r="BI9" s="35" t="str">
        <f ca="1">IF(AND($C9="Goal",BI$5&gt;=$E9,BI$5&lt;=$E9+$F9-1),2,IF(AND($C9="Milestone",BI$5&gt;=$E9,BI$5&lt;=$E9+$F9-1),1,""))</f>
        <v/>
      </c>
      <c r="BJ9" s="35" t="str">
        <f ca="1">IF(AND($C9="Goal",BJ$5&gt;=$E9,BJ$5&lt;=$E9+$F9-1),2,IF(AND($C9="Milestone",BJ$5&gt;=$E9,BJ$5&lt;=$E9+$F9-1),1,""))</f>
        <v/>
      </c>
      <c r="BK9" s="35" t="str">
        <f ca="1">IF(AND($C9="Goal",BK$5&gt;=$E9,BK$5&lt;=$E9+$F9-1),2,IF(AND($C9="Milestone",BK$5&gt;=$E9,BK$5&lt;=$E9+$F9-1),1,""))</f>
        <v/>
      </c>
    </row>
    <row r="10" spans="1:63" s="1" customFormat="1" ht="30" customHeight="1" x14ac:dyDescent="0.25">
      <c r="A10" s="12"/>
      <c r="B10" s="38" t="s">
        <v>35</v>
      </c>
      <c r="C10" s="31" t="s">
        <v>8</v>
      </c>
      <c r="D10" s="28">
        <v>0.1</v>
      </c>
      <c r="E10" s="29">
        <f>E21</f>
        <v>43900</v>
      </c>
      <c r="F10" s="30">
        <v>23</v>
      </c>
      <c r="G10" s="23"/>
      <c r="H10" s="35" t="str">
        <f ca="1">IF(AND($C10="Goal",H$5&gt;=$E10,H$5&lt;=$E10+$F10-1),2,IF(AND($C10="Milestone",H$5&gt;=$E10,H$5&lt;=$E10+$F10-1),1,""))</f>
        <v/>
      </c>
      <c r="I10" s="35" t="str">
        <f ca="1">IF(AND($C10="Goal",I$5&gt;=$E10,I$5&lt;=$E10+$F10-1),2,IF(AND($C10="Milestone",I$5&gt;=$E10,I$5&lt;=$E10+$F10-1),1,""))</f>
        <v/>
      </c>
      <c r="J10" s="35" t="str">
        <f ca="1">IF(AND($C10="Goal",J$5&gt;=$E10,J$5&lt;=$E10+$F10-1),2,IF(AND($C10="Milestone",J$5&gt;=$E10,J$5&lt;=$E10+$F10-1),1,""))</f>
        <v/>
      </c>
      <c r="K10" s="35" t="str">
        <f ca="1">IF(AND($C10="Goal",K$5&gt;=$E10,K$5&lt;=$E10+$F10-1),2,IF(AND($C10="Milestone",K$5&gt;=$E10,K$5&lt;=$E10+$F10-1),1,""))</f>
        <v/>
      </c>
      <c r="L10" s="35" t="str">
        <f ca="1">IF(AND($C10="Goal",L$5&gt;=$E10,L$5&lt;=$E10+$F10-1),2,IF(AND($C10="Milestone",L$5&gt;=$E10,L$5&lt;=$E10+$F10-1),1,""))</f>
        <v/>
      </c>
      <c r="M10" s="35" t="str">
        <f ca="1">IF(AND($C10="Goal",M$5&gt;=$E10,M$5&lt;=$E10+$F10-1),2,IF(AND($C10="Milestone",M$5&gt;=$E10,M$5&lt;=$E10+$F10-1),1,""))</f>
        <v/>
      </c>
      <c r="N10" s="35" t="str">
        <f ca="1">IF(AND($C10="Goal",N$5&gt;=$E10,N$5&lt;=$E10+$F10-1),2,IF(AND($C10="Milestone",N$5&gt;=$E10,N$5&lt;=$E10+$F10-1),1,""))</f>
        <v/>
      </c>
      <c r="O10" s="35" t="str">
        <f ca="1">IF(AND($C10="Goal",O$5&gt;=$E10,O$5&lt;=$E10+$F10-1),2,IF(AND($C10="Milestone",O$5&gt;=$E10,O$5&lt;=$E10+$F10-1),1,""))</f>
        <v/>
      </c>
      <c r="P10" s="35" t="str">
        <f ca="1">IF(AND($C10="Goal",P$5&gt;=$E10,P$5&lt;=$E10+$F10-1),2,IF(AND($C10="Milestone",P$5&gt;=$E10,P$5&lt;=$E10+$F10-1),1,""))</f>
        <v/>
      </c>
      <c r="Q10" s="35" t="str">
        <f ca="1">IF(AND($C10="Goal",Q$5&gt;=$E10,Q$5&lt;=$E10+$F10-1),2,IF(AND($C10="Milestone",Q$5&gt;=$E10,Q$5&lt;=$E10+$F10-1),1,""))</f>
        <v/>
      </c>
      <c r="R10" s="35" t="str">
        <f ca="1">IF(AND($C10="Goal",R$5&gt;=$E10,R$5&lt;=$E10+$F10-1),2,IF(AND($C10="Milestone",R$5&gt;=$E10,R$5&lt;=$E10+$F10-1),1,""))</f>
        <v/>
      </c>
      <c r="S10" s="35" t="str">
        <f ca="1">IF(AND($C10="Goal",S$5&gt;=$E10,S$5&lt;=$E10+$F10-1),2,IF(AND($C10="Milestone",S$5&gt;=$E10,S$5&lt;=$E10+$F10-1),1,""))</f>
        <v/>
      </c>
      <c r="T10" s="35" t="str">
        <f ca="1">IF(AND($C10="Goal",T$5&gt;=$E10,T$5&lt;=$E10+$F10-1),2,IF(AND($C10="Milestone",T$5&gt;=$E10,T$5&lt;=$E10+$F10-1),1,""))</f>
        <v/>
      </c>
      <c r="U10" s="35" t="str">
        <f ca="1">IF(AND($C10="Goal",U$5&gt;=$E10,U$5&lt;=$E10+$F10-1),2,IF(AND($C10="Milestone",U$5&gt;=$E10,U$5&lt;=$E10+$F10-1),1,""))</f>
        <v/>
      </c>
      <c r="V10" s="35" t="str">
        <f ca="1">IF(AND($C10="Goal",V$5&gt;=$E10,V$5&lt;=$E10+$F10-1),2,IF(AND($C10="Milestone",V$5&gt;=$E10,V$5&lt;=$E10+$F10-1),1,""))</f>
        <v/>
      </c>
      <c r="W10" s="35" t="str">
        <f ca="1">IF(AND($C10="Goal",W$5&gt;=$E10,W$5&lt;=$E10+$F10-1),2,IF(AND($C10="Milestone",W$5&gt;=$E10,W$5&lt;=$E10+$F10-1),1,""))</f>
        <v/>
      </c>
      <c r="X10" s="35" t="str">
        <f ca="1">IF(AND($C10="Goal",X$5&gt;=$E10,X$5&lt;=$E10+$F10-1),2,IF(AND($C10="Milestone",X$5&gt;=$E10,X$5&lt;=$E10+$F10-1),1,""))</f>
        <v/>
      </c>
      <c r="Y10" s="35" t="str">
        <f ca="1">IF(AND($C10="Goal",Y$5&gt;=$E10,Y$5&lt;=$E10+$F10-1),2,IF(AND($C10="Milestone",Y$5&gt;=$E10,Y$5&lt;=$E10+$F10-1),1,""))</f>
        <v/>
      </c>
      <c r="Z10" s="35" t="str">
        <f ca="1">IF(AND($C10="Goal",Z$5&gt;=$E10,Z$5&lt;=$E10+$F10-1),2,IF(AND($C10="Milestone",Z$5&gt;=$E10,Z$5&lt;=$E10+$F10-1),1,""))</f>
        <v/>
      </c>
      <c r="AA10" s="35" t="str">
        <f ca="1">IF(AND($C10="Goal",AA$5&gt;=$E10,AA$5&lt;=$E10+$F10-1),2,IF(AND($C10="Milestone",AA$5&gt;=$E10,AA$5&lt;=$E10+$F10-1),1,""))</f>
        <v/>
      </c>
      <c r="AB10" s="35" t="str">
        <f ca="1">IF(AND($C10="Goal",AB$5&gt;=$E10,AB$5&lt;=$E10+$F10-1),2,IF(AND($C10="Milestone",AB$5&gt;=$E10,AB$5&lt;=$E10+$F10-1),1,""))</f>
        <v/>
      </c>
      <c r="AC10" s="35" t="str">
        <f ca="1">IF(AND($C10="Goal",AC$5&gt;=$E10,AC$5&lt;=$E10+$F10-1),2,IF(AND($C10="Milestone",AC$5&gt;=$E10,AC$5&lt;=$E10+$F10-1),1,""))</f>
        <v/>
      </c>
      <c r="AD10" s="35" t="str">
        <f ca="1">IF(AND($C10="Goal",AD$5&gt;=$E10,AD$5&lt;=$E10+$F10-1),2,IF(AND($C10="Milestone",AD$5&gt;=$E10,AD$5&lt;=$E10+$F10-1),1,""))</f>
        <v/>
      </c>
      <c r="AE10" s="35" t="str">
        <f ca="1">IF(AND($C10="Goal",AE$5&gt;=$E10,AE$5&lt;=$E10+$F10-1),2,IF(AND($C10="Milestone",AE$5&gt;=$E10,AE$5&lt;=$E10+$F10-1),1,""))</f>
        <v/>
      </c>
      <c r="AF10" s="35" t="str">
        <f ca="1">IF(AND($C10="Goal",AF$5&gt;=$E10,AF$5&lt;=$E10+$F10-1),2,IF(AND($C10="Milestone",AF$5&gt;=$E10,AF$5&lt;=$E10+$F10-1),1,""))</f>
        <v/>
      </c>
      <c r="AG10" s="35" t="str">
        <f ca="1">IF(AND($C10="Goal",AG$5&gt;=$E10,AG$5&lt;=$E10+$F10-1),2,IF(AND($C10="Milestone",AG$5&gt;=$E10,AG$5&lt;=$E10+$F10-1),1,""))</f>
        <v/>
      </c>
      <c r="AH10" s="35" t="str">
        <f ca="1">IF(AND($C10="Goal",AH$5&gt;=$E10,AH$5&lt;=$E10+$F10-1),2,IF(AND($C10="Milestone",AH$5&gt;=$E10,AH$5&lt;=$E10+$F10-1),1,""))</f>
        <v/>
      </c>
      <c r="AI10" s="35" t="str">
        <f ca="1">IF(AND($C10="Goal",AI$5&gt;=$E10,AI$5&lt;=$E10+$F10-1),2,IF(AND($C10="Milestone",AI$5&gt;=$E10,AI$5&lt;=$E10+$F10-1),1,""))</f>
        <v/>
      </c>
      <c r="AJ10" s="35" t="str">
        <f ca="1">IF(AND($C10="Goal",AJ$5&gt;=$E10,AJ$5&lt;=$E10+$F10-1),2,IF(AND($C10="Milestone",AJ$5&gt;=$E10,AJ$5&lt;=$E10+$F10-1),1,""))</f>
        <v/>
      </c>
      <c r="AK10" s="35" t="str">
        <f ca="1">IF(AND($C10="Goal",AK$5&gt;=$E10,AK$5&lt;=$E10+$F10-1),2,IF(AND($C10="Milestone",AK$5&gt;=$E10,AK$5&lt;=$E10+$F10-1),1,""))</f>
        <v/>
      </c>
      <c r="AL10" s="35" t="str">
        <f ca="1">IF(AND($C10="Goal",AL$5&gt;=$E10,AL$5&lt;=$E10+$F10-1),2,IF(AND($C10="Milestone",AL$5&gt;=$E10,AL$5&lt;=$E10+$F10-1),1,""))</f>
        <v/>
      </c>
      <c r="AM10" s="35" t="str">
        <f ca="1">IF(AND($C10="Goal",AM$5&gt;=$E10,AM$5&lt;=$E10+$F10-1),2,IF(AND($C10="Milestone",AM$5&gt;=$E10,AM$5&lt;=$E10+$F10-1),1,""))</f>
        <v/>
      </c>
      <c r="AN10" s="35" t="str">
        <f ca="1">IF(AND($C10="Goal",AN$5&gt;=$E10,AN$5&lt;=$E10+$F10-1),2,IF(AND($C10="Milestone",AN$5&gt;=$E10,AN$5&lt;=$E10+$F10-1),1,""))</f>
        <v/>
      </c>
      <c r="AO10" s="35" t="str">
        <f ca="1">IF(AND($C10="Goal",AO$5&gt;=$E10,AO$5&lt;=$E10+$F10-1),2,IF(AND($C10="Milestone",AO$5&gt;=$E10,AO$5&lt;=$E10+$F10-1),1,""))</f>
        <v/>
      </c>
      <c r="AP10" s="35" t="str">
        <f ca="1">IF(AND($C10="Goal",AP$5&gt;=$E10,AP$5&lt;=$E10+$F10-1),2,IF(AND($C10="Milestone",AP$5&gt;=$E10,AP$5&lt;=$E10+$F10-1),1,""))</f>
        <v/>
      </c>
      <c r="AQ10" s="35" t="str">
        <f ca="1">IF(AND($C10="Goal",AQ$5&gt;=$E10,AQ$5&lt;=$E10+$F10-1),2,IF(AND($C10="Milestone",AQ$5&gt;=$E10,AQ$5&lt;=$E10+$F10-1),1,""))</f>
        <v/>
      </c>
      <c r="AR10" s="35" t="str">
        <f ca="1">IF(AND($C10="Goal",AR$5&gt;=$E10,AR$5&lt;=$E10+$F10-1),2,IF(AND($C10="Milestone",AR$5&gt;=$E10,AR$5&lt;=$E10+$F10-1),1,""))</f>
        <v/>
      </c>
      <c r="AS10" s="35" t="str">
        <f ca="1">IF(AND($C10="Goal",AS$5&gt;=$E10,AS$5&lt;=$E10+$F10-1),2,IF(AND($C10="Milestone",AS$5&gt;=$E10,AS$5&lt;=$E10+$F10-1),1,""))</f>
        <v/>
      </c>
      <c r="AT10" s="35" t="str">
        <f ca="1">IF(AND($C10="Goal",AT$5&gt;=$E10,AT$5&lt;=$E10+$F10-1),2,IF(AND($C10="Milestone",AT$5&gt;=$E10,AT$5&lt;=$E10+$F10-1),1,""))</f>
        <v/>
      </c>
      <c r="AU10" s="35" t="str">
        <f ca="1">IF(AND($C10="Goal",AU$5&gt;=$E10,AU$5&lt;=$E10+$F10-1),2,IF(AND($C10="Milestone",AU$5&gt;=$E10,AU$5&lt;=$E10+$F10-1),1,""))</f>
        <v/>
      </c>
      <c r="AV10" s="35" t="str">
        <f ca="1">IF(AND($C10="Goal",AV$5&gt;=$E10,AV$5&lt;=$E10+$F10-1),2,IF(AND($C10="Milestone",AV$5&gt;=$E10,AV$5&lt;=$E10+$F10-1),1,""))</f>
        <v/>
      </c>
      <c r="AW10" s="35" t="str">
        <f ca="1">IF(AND($C10="Goal",AW$5&gt;=$E10,AW$5&lt;=$E10+$F10-1),2,IF(AND($C10="Milestone",AW$5&gt;=$E10,AW$5&lt;=$E10+$F10-1),1,""))</f>
        <v/>
      </c>
      <c r="AX10" s="35" t="str">
        <f ca="1">IF(AND($C10="Goal",AX$5&gt;=$E10,AX$5&lt;=$E10+$F10-1),2,IF(AND($C10="Milestone",AX$5&gt;=$E10,AX$5&lt;=$E10+$F10-1),1,""))</f>
        <v/>
      </c>
      <c r="AY10" s="35" t="str">
        <f ca="1">IF(AND($C10="Goal",AY$5&gt;=$E10,AY$5&lt;=$E10+$F10-1),2,IF(AND($C10="Milestone",AY$5&gt;=$E10,AY$5&lt;=$E10+$F10-1),1,""))</f>
        <v/>
      </c>
      <c r="AZ10" s="35" t="str">
        <f ca="1">IF(AND($C10="Goal",AZ$5&gt;=$E10,AZ$5&lt;=$E10+$F10-1),2,IF(AND($C10="Milestone",AZ$5&gt;=$E10,AZ$5&lt;=$E10+$F10-1),1,""))</f>
        <v/>
      </c>
      <c r="BA10" s="35" t="str">
        <f ca="1">IF(AND($C10="Goal",BA$5&gt;=$E10,BA$5&lt;=$E10+$F10-1),2,IF(AND($C10="Milestone",BA$5&gt;=$E10,BA$5&lt;=$E10+$F10-1),1,""))</f>
        <v/>
      </c>
      <c r="BB10" s="35" t="str">
        <f ca="1">IF(AND($C10="Goal",BB$5&gt;=$E10,BB$5&lt;=$E10+$F10-1),2,IF(AND($C10="Milestone",BB$5&gt;=$E10,BB$5&lt;=$E10+$F10-1),1,""))</f>
        <v/>
      </c>
      <c r="BC10" s="35" t="str">
        <f ca="1">IF(AND($C10="Goal",BC$5&gt;=$E10,BC$5&lt;=$E10+$F10-1),2,IF(AND($C10="Milestone",BC$5&gt;=$E10,BC$5&lt;=$E10+$F10-1),1,""))</f>
        <v/>
      </c>
      <c r="BD10" s="35" t="str">
        <f ca="1">IF(AND($C10="Goal",BD$5&gt;=$E10,BD$5&lt;=$E10+$F10-1),2,IF(AND($C10="Milestone",BD$5&gt;=$E10,BD$5&lt;=$E10+$F10-1),1,""))</f>
        <v/>
      </c>
      <c r="BE10" s="35" t="str">
        <f ca="1">IF(AND($C10="Goal",BE$5&gt;=$E10,BE$5&lt;=$E10+$F10-1),2,IF(AND($C10="Milestone",BE$5&gt;=$E10,BE$5&lt;=$E10+$F10-1),1,""))</f>
        <v/>
      </c>
      <c r="BF10" s="35" t="str">
        <f ca="1">IF(AND($C10="Goal",BF$5&gt;=$E10,BF$5&lt;=$E10+$F10-1),2,IF(AND($C10="Milestone",BF$5&gt;=$E10,BF$5&lt;=$E10+$F10-1),1,""))</f>
        <v/>
      </c>
      <c r="BG10" s="35" t="str">
        <f ca="1">IF(AND($C10="Goal",BG$5&gt;=$E10,BG$5&lt;=$E10+$F10-1),2,IF(AND($C10="Milestone",BG$5&gt;=$E10,BG$5&lt;=$E10+$F10-1),1,""))</f>
        <v/>
      </c>
      <c r="BH10" s="35" t="str">
        <f ca="1">IF(AND($C10="Goal",BH$5&gt;=$E10,BH$5&lt;=$E10+$F10-1),2,IF(AND($C10="Milestone",BH$5&gt;=$E10,BH$5&lt;=$E10+$F10-1),1,""))</f>
        <v/>
      </c>
      <c r="BI10" s="35" t="str">
        <f ca="1">IF(AND($C10="Goal",BI$5&gt;=$E10,BI$5&lt;=$E10+$F10-1),2,IF(AND($C10="Milestone",BI$5&gt;=$E10,BI$5&lt;=$E10+$F10-1),1,""))</f>
        <v/>
      </c>
      <c r="BJ10" s="35" t="str">
        <f ca="1">IF(AND($C10="Goal",BJ$5&gt;=$E10,BJ$5&lt;=$E10+$F10-1),2,IF(AND($C10="Milestone",BJ$5&gt;=$E10,BJ$5&lt;=$E10+$F10-1),1,""))</f>
        <v/>
      </c>
      <c r="BK10" s="35" t="str">
        <f ca="1">IF(AND($C10="Goal",BK$5&gt;=$E10,BK$5&lt;=$E10+$F10-1),2,IF(AND($C10="Milestone",BK$5&gt;=$E10,BK$5&lt;=$E10+$F10-1),1,""))</f>
        <v/>
      </c>
    </row>
    <row r="11" spans="1:63" s="1" customFormat="1" ht="30" customHeight="1" x14ac:dyDescent="0.25">
      <c r="A11" s="12"/>
      <c r="B11" s="38" t="s">
        <v>36</v>
      </c>
      <c r="C11" s="31" t="s">
        <v>9</v>
      </c>
      <c r="D11" s="28">
        <v>0.05</v>
      </c>
      <c r="E11" s="29">
        <f>E10+10</f>
        <v>43910</v>
      </c>
      <c r="F11" s="30">
        <v>18</v>
      </c>
      <c r="G11" s="23"/>
      <c r="H11" s="35" t="str">
        <f ca="1">IF(AND($C11="Goal",H$5&gt;=$E11,H$5&lt;=$E11+$F11-1),2,IF(AND($C11="Milestone",H$5&gt;=$E11,H$5&lt;=$E11+$F11-1),1,""))</f>
        <v/>
      </c>
      <c r="I11" s="35" t="str">
        <f ca="1">IF(AND($C11="Goal",I$5&gt;=$E11,I$5&lt;=$E11+$F11-1),2,IF(AND($C11="Milestone",I$5&gt;=$E11,I$5&lt;=$E11+$F11-1),1,""))</f>
        <v/>
      </c>
      <c r="J11" s="35" t="str">
        <f ca="1">IF(AND($C11="Goal",J$5&gt;=$E11,J$5&lt;=$E11+$F11-1),2,IF(AND($C11="Milestone",J$5&gt;=$E11,J$5&lt;=$E11+$F11-1),1,""))</f>
        <v/>
      </c>
      <c r="K11" s="35" t="str">
        <f ca="1">IF(AND($C11="Goal",K$5&gt;=$E11,K$5&lt;=$E11+$F11-1),2,IF(AND($C11="Milestone",K$5&gt;=$E11,K$5&lt;=$E11+$F11-1),1,""))</f>
        <v/>
      </c>
      <c r="L11" s="35" t="str">
        <f ca="1">IF(AND($C11="Goal",L$5&gt;=$E11,L$5&lt;=$E11+$F11-1),2,IF(AND($C11="Milestone",L$5&gt;=$E11,L$5&lt;=$E11+$F11-1),1,""))</f>
        <v/>
      </c>
      <c r="M11" s="35" t="str">
        <f ca="1">IF(AND($C11="Goal",M$5&gt;=$E11,M$5&lt;=$E11+$F11-1),2,IF(AND($C11="Milestone",M$5&gt;=$E11,M$5&lt;=$E11+$F11-1),1,""))</f>
        <v/>
      </c>
      <c r="N11" s="35" t="str">
        <f ca="1">IF(AND($C11="Goal",N$5&gt;=$E11,N$5&lt;=$E11+$F11-1),2,IF(AND($C11="Milestone",N$5&gt;=$E11,N$5&lt;=$E11+$F11-1),1,""))</f>
        <v/>
      </c>
      <c r="O11" s="35" t="str">
        <f ca="1">IF(AND($C11="Goal",O$5&gt;=$E11,O$5&lt;=$E11+$F11-1),2,IF(AND($C11="Milestone",O$5&gt;=$E11,O$5&lt;=$E11+$F11-1),1,""))</f>
        <v/>
      </c>
      <c r="P11" s="35" t="str">
        <f ca="1">IF(AND($C11="Goal",P$5&gt;=$E11,P$5&lt;=$E11+$F11-1),2,IF(AND($C11="Milestone",P$5&gt;=$E11,P$5&lt;=$E11+$F11-1),1,""))</f>
        <v/>
      </c>
      <c r="Q11" s="35" t="str">
        <f ca="1">IF(AND($C11="Goal",Q$5&gt;=$E11,Q$5&lt;=$E11+$F11-1),2,IF(AND($C11="Milestone",Q$5&gt;=$E11,Q$5&lt;=$E11+$F11-1),1,""))</f>
        <v/>
      </c>
      <c r="R11" s="35" t="str">
        <f ca="1">IF(AND($C11="Goal",R$5&gt;=$E11,R$5&lt;=$E11+$F11-1),2,IF(AND($C11="Milestone",R$5&gt;=$E11,R$5&lt;=$E11+$F11-1),1,""))</f>
        <v/>
      </c>
      <c r="S11" s="35" t="str">
        <f ca="1">IF(AND($C11="Goal",S$5&gt;=$E11,S$5&lt;=$E11+$F11-1),2,IF(AND($C11="Milestone",S$5&gt;=$E11,S$5&lt;=$E11+$F11-1),1,""))</f>
        <v/>
      </c>
      <c r="T11" s="35" t="str">
        <f ca="1">IF(AND($C11="Goal",T$5&gt;=$E11,T$5&lt;=$E11+$F11-1),2,IF(AND($C11="Milestone",T$5&gt;=$E11,T$5&lt;=$E11+$F11-1),1,""))</f>
        <v/>
      </c>
      <c r="U11" s="35" t="str">
        <f ca="1">IF(AND($C11="Goal",U$5&gt;=$E11,U$5&lt;=$E11+$F11-1),2,IF(AND($C11="Milestone",U$5&gt;=$E11,U$5&lt;=$E11+$F11-1),1,""))</f>
        <v/>
      </c>
      <c r="V11" s="35" t="str">
        <f ca="1">IF(AND($C11="Goal",V$5&gt;=$E11,V$5&lt;=$E11+$F11-1),2,IF(AND($C11="Milestone",V$5&gt;=$E11,V$5&lt;=$E11+$F11-1),1,""))</f>
        <v/>
      </c>
      <c r="W11" s="35" t="str">
        <f ca="1">IF(AND($C11="Goal",W$5&gt;=$E11,W$5&lt;=$E11+$F11-1),2,IF(AND($C11="Milestone",W$5&gt;=$E11,W$5&lt;=$E11+$F11-1),1,""))</f>
        <v/>
      </c>
      <c r="X11" s="35" t="str">
        <f ca="1">IF(AND($C11="Goal",X$5&gt;=$E11,X$5&lt;=$E11+$F11-1),2,IF(AND($C11="Milestone",X$5&gt;=$E11,X$5&lt;=$E11+$F11-1),1,""))</f>
        <v/>
      </c>
      <c r="Y11" s="35" t="str">
        <f ca="1">IF(AND($C11="Goal",Y$5&gt;=$E11,Y$5&lt;=$E11+$F11-1),2,IF(AND($C11="Milestone",Y$5&gt;=$E11,Y$5&lt;=$E11+$F11-1),1,""))</f>
        <v/>
      </c>
      <c r="Z11" s="35" t="str">
        <f ca="1">IF(AND($C11="Goal",Z$5&gt;=$E11,Z$5&lt;=$E11+$F11-1),2,IF(AND($C11="Milestone",Z$5&gt;=$E11,Z$5&lt;=$E11+$F11-1),1,""))</f>
        <v/>
      </c>
      <c r="AA11" s="35" t="str">
        <f ca="1">IF(AND($C11="Goal",AA$5&gt;=$E11,AA$5&lt;=$E11+$F11-1),2,IF(AND($C11="Milestone",AA$5&gt;=$E11,AA$5&lt;=$E11+$F11-1),1,""))</f>
        <v/>
      </c>
      <c r="AB11" s="35" t="str">
        <f ca="1">IF(AND($C11="Goal",AB$5&gt;=$E11,AB$5&lt;=$E11+$F11-1),2,IF(AND($C11="Milestone",AB$5&gt;=$E11,AB$5&lt;=$E11+$F11-1),1,""))</f>
        <v/>
      </c>
      <c r="AC11" s="35" t="str">
        <f ca="1">IF(AND($C11="Goal",AC$5&gt;=$E11,AC$5&lt;=$E11+$F11-1),2,IF(AND($C11="Milestone",AC$5&gt;=$E11,AC$5&lt;=$E11+$F11-1),1,""))</f>
        <v/>
      </c>
      <c r="AD11" s="35" t="str">
        <f ca="1">IF(AND($C11="Goal",AD$5&gt;=$E11,AD$5&lt;=$E11+$F11-1),2,IF(AND($C11="Milestone",AD$5&gt;=$E11,AD$5&lt;=$E11+$F11-1),1,""))</f>
        <v/>
      </c>
      <c r="AE11" s="35" t="str">
        <f ca="1">IF(AND($C11="Goal",AE$5&gt;=$E11,AE$5&lt;=$E11+$F11-1),2,IF(AND($C11="Milestone",AE$5&gt;=$E11,AE$5&lt;=$E11+$F11-1),1,""))</f>
        <v/>
      </c>
      <c r="AF11" s="35" t="str">
        <f ca="1">IF(AND($C11="Goal",AF$5&gt;=$E11,AF$5&lt;=$E11+$F11-1),2,IF(AND($C11="Milestone",AF$5&gt;=$E11,AF$5&lt;=$E11+$F11-1),1,""))</f>
        <v/>
      </c>
      <c r="AG11" s="35" t="str">
        <f ca="1">IF(AND($C11="Goal",AG$5&gt;=$E11,AG$5&lt;=$E11+$F11-1),2,IF(AND($C11="Milestone",AG$5&gt;=$E11,AG$5&lt;=$E11+$F11-1),1,""))</f>
        <v/>
      </c>
      <c r="AH11" s="35" t="str">
        <f ca="1">IF(AND($C11="Goal",AH$5&gt;=$E11,AH$5&lt;=$E11+$F11-1),2,IF(AND($C11="Milestone",AH$5&gt;=$E11,AH$5&lt;=$E11+$F11-1),1,""))</f>
        <v/>
      </c>
      <c r="AI11" s="35" t="str">
        <f ca="1">IF(AND($C11="Goal",AI$5&gt;=$E11,AI$5&lt;=$E11+$F11-1),2,IF(AND($C11="Milestone",AI$5&gt;=$E11,AI$5&lt;=$E11+$F11-1),1,""))</f>
        <v/>
      </c>
      <c r="AJ11" s="35" t="str">
        <f ca="1">IF(AND($C11="Goal",AJ$5&gt;=$E11,AJ$5&lt;=$E11+$F11-1),2,IF(AND($C11="Milestone",AJ$5&gt;=$E11,AJ$5&lt;=$E11+$F11-1),1,""))</f>
        <v/>
      </c>
      <c r="AK11" s="35" t="str">
        <f ca="1">IF(AND($C11="Goal",AK$5&gt;=$E11,AK$5&lt;=$E11+$F11-1),2,IF(AND($C11="Milestone",AK$5&gt;=$E11,AK$5&lt;=$E11+$F11-1),1,""))</f>
        <v/>
      </c>
      <c r="AL11" s="35" t="str">
        <f ca="1">IF(AND($C11="Goal",AL$5&gt;=$E11,AL$5&lt;=$E11+$F11-1),2,IF(AND($C11="Milestone",AL$5&gt;=$E11,AL$5&lt;=$E11+$F11-1),1,""))</f>
        <v/>
      </c>
      <c r="AM11" s="35" t="str">
        <f ca="1">IF(AND($C11="Goal",AM$5&gt;=$E11,AM$5&lt;=$E11+$F11-1),2,IF(AND($C11="Milestone",AM$5&gt;=$E11,AM$5&lt;=$E11+$F11-1),1,""))</f>
        <v/>
      </c>
      <c r="AN11" s="35" t="str">
        <f ca="1">IF(AND($C11="Goal",AN$5&gt;=$E11,AN$5&lt;=$E11+$F11-1),2,IF(AND($C11="Milestone",AN$5&gt;=$E11,AN$5&lt;=$E11+$F11-1),1,""))</f>
        <v/>
      </c>
      <c r="AO11" s="35" t="str">
        <f ca="1">IF(AND($C11="Goal",AO$5&gt;=$E11,AO$5&lt;=$E11+$F11-1),2,IF(AND($C11="Milestone",AO$5&gt;=$E11,AO$5&lt;=$E11+$F11-1),1,""))</f>
        <v/>
      </c>
      <c r="AP11" s="35" t="str">
        <f ca="1">IF(AND($C11="Goal",AP$5&gt;=$E11,AP$5&lt;=$E11+$F11-1),2,IF(AND($C11="Milestone",AP$5&gt;=$E11,AP$5&lt;=$E11+$F11-1),1,""))</f>
        <v/>
      </c>
      <c r="AQ11" s="35" t="str">
        <f ca="1">IF(AND($C11="Goal",AQ$5&gt;=$E11,AQ$5&lt;=$E11+$F11-1),2,IF(AND($C11="Milestone",AQ$5&gt;=$E11,AQ$5&lt;=$E11+$F11-1),1,""))</f>
        <v/>
      </c>
      <c r="AR11" s="35" t="str">
        <f ca="1">IF(AND($C11="Goal",AR$5&gt;=$E11,AR$5&lt;=$E11+$F11-1),2,IF(AND($C11="Milestone",AR$5&gt;=$E11,AR$5&lt;=$E11+$F11-1),1,""))</f>
        <v/>
      </c>
      <c r="AS11" s="35" t="str">
        <f ca="1">IF(AND($C11="Goal",AS$5&gt;=$E11,AS$5&lt;=$E11+$F11-1),2,IF(AND($C11="Milestone",AS$5&gt;=$E11,AS$5&lt;=$E11+$F11-1),1,""))</f>
        <v/>
      </c>
      <c r="AT11" s="35" t="str">
        <f ca="1">IF(AND($C11="Goal",AT$5&gt;=$E11,AT$5&lt;=$E11+$F11-1),2,IF(AND($C11="Milestone",AT$5&gt;=$E11,AT$5&lt;=$E11+$F11-1),1,""))</f>
        <v/>
      </c>
      <c r="AU11" s="35" t="str">
        <f ca="1">IF(AND($C11="Goal",AU$5&gt;=$E11,AU$5&lt;=$E11+$F11-1),2,IF(AND($C11="Milestone",AU$5&gt;=$E11,AU$5&lt;=$E11+$F11-1),1,""))</f>
        <v/>
      </c>
      <c r="AV11" s="35" t="str">
        <f ca="1">IF(AND($C11="Goal",AV$5&gt;=$E11,AV$5&lt;=$E11+$F11-1),2,IF(AND($C11="Milestone",AV$5&gt;=$E11,AV$5&lt;=$E11+$F11-1),1,""))</f>
        <v/>
      </c>
      <c r="AW11" s="35" t="str">
        <f ca="1">IF(AND($C11="Goal",AW$5&gt;=$E11,AW$5&lt;=$E11+$F11-1),2,IF(AND($C11="Milestone",AW$5&gt;=$E11,AW$5&lt;=$E11+$F11-1),1,""))</f>
        <v/>
      </c>
      <c r="AX11" s="35" t="str">
        <f ca="1">IF(AND($C11="Goal",AX$5&gt;=$E11,AX$5&lt;=$E11+$F11-1),2,IF(AND($C11="Milestone",AX$5&gt;=$E11,AX$5&lt;=$E11+$F11-1),1,""))</f>
        <v/>
      </c>
      <c r="AY11" s="35" t="str">
        <f ca="1">IF(AND($C11="Goal",AY$5&gt;=$E11,AY$5&lt;=$E11+$F11-1),2,IF(AND($C11="Milestone",AY$5&gt;=$E11,AY$5&lt;=$E11+$F11-1),1,""))</f>
        <v/>
      </c>
      <c r="AZ11" s="35" t="str">
        <f ca="1">IF(AND($C11="Goal",AZ$5&gt;=$E11,AZ$5&lt;=$E11+$F11-1),2,IF(AND($C11="Milestone",AZ$5&gt;=$E11,AZ$5&lt;=$E11+$F11-1),1,""))</f>
        <v/>
      </c>
      <c r="BA11" s="35" t="str">
        <f ca="1">IF(AND($C11="Goal",BA$5&gt;=$E11,BA$5&lt;=$E11+$F11-1),2,IF(AND($C11="Milestone",BA$5&gt;=$E11,BA$5&lt;=$E11+$F11-1),1,""))</f>
        <v/>
      </c>
      <c r="BB11" s="35" t="str">
        <f ca="1">IF(AND($C11="Goal",BB$5&gt;=$E11,BB$5&lt;=$E11+$F11-1),2,IF(AND($C11="Milestone",BB$5&gt;=$E11,BB$5&lt;=$E11+$F11-1),1,""))</f>
        <v/>
      </c>
      <c r="BC11" s="35" t="str">
        <f ca="1">IF(AND($C11="Goal",BC$5&gt;=$E11,BC$5&lt;=$E11+$F11-1),2,IF(AND($C11="Milestone",BC$5&gt;=$E11,BC$5&lt;=$E11+$F11-1),1,""))</f>
        <v/>
      </c>
      <c r="BD11" s="35" t="str">
        <f ca="1">IF(AND($C11="Goal",BD$5&gt;=$E11,BD$5&lt;=$E11+$F11-1),2,IF(AND($C11="Milestone",BD$5&gt;=$E11,BD$5&lt;=$E11+$F11-1),1,""))</f>
        <v/>
      </c>
      <c r="BE11" s="35" t="str">
        <f ca="1">IF(AND($C11="Goal",BE$5&gt;=$E11,BE$5&lt;=$E11+$F11-1),2,IF(AND($C11="Milestone",BE$5&gt;=$E11,BE$5&lt;=$E11+$F11-1),1,""))</f>
        <v/>
      </c>
      <c r="BF11" s="35" t="str">
        <f ca="1">IF(AND($C11="Goal",BF$5&gt;=$E11,BF$5&lt;=$E11+$F11-1),2,IF(AND($C11="Milestone",BF$5&gt;=$E11,BF$5&lt;=$E11+$F11-1),1,""))</f>
        <v/>
      </c>
      <c r="BG11" s="35" t="str">
        <f ca="1">IF(AND($C11="Goal",BG$5&gt;=$E11,BG$5&lt;=$E11+$F11-1),2,IF(AND($C11="Milestone",BG$5&gt;=$E11,BG$5&lt;=$E11+$F11-1),1,""))</f>
        <v/>
      </c>
      <c r="BH11" s="35" t="str">
        <f ca="1">IF(AND($C11="Goal",BH$5&gt;=$E11,BH$5&lt;=$E11+$F11-1),2,IF(AND($C11="Milestone",BH$5&gt;=$E11,BH$5&lt;=$E11+$F11-1),1,""))</f>
        <v/>
      </c>
      <c r="BI11" s="35" t="str">
        <f ca="1">IF(AND($C11="Goal",BI$5&gt;=$E11,BI$5&lt;=$E11+$F11-1),2,IF(AND($C11="Milestone",BI$5&gt;=$E11,BI$5&lt;=$E11+$F11-1),1,""))</f>
        <v/>
      </c>
      <c r="BJ11" s="35" t="str">
        <f ca="1">IF(AND($C11="Goal",BJ$5&gt;=$E11,BJ$5&lt;=$E11+$F11-1),2,IF(AND($C11="Milestone",BJ$5&gt;=$E11,BJ$5&lt;=$E11+$F11-1),1,""))</f>
        <v/>
      </c>
      <c r="BK11" s="35" t="str">
        <f ca="1">IF(AND($C11="Goal",BK$5&gt;=$E11,BK$5&lt;=$E11+$F11-1),2,IF(AND($C11="Milestone",BK$5&gt;=$E11,BK$5&lt;=$E11+$F11-1),1,""))</f>
        <v/>
      </c>
    </row>
    <row r="12" spans="1:63" s="1" customFormat="1" ht="30" customHeight="1" x14ac:dyDescent="0.25">
      <c r="A12" s="11"/>
      <c r="B12" s="38" t="s">
        <v>37</v>
      </c>
      <c r="C12" s="31" t="s">
        <v>7</v>
      </c>
      <c r="D12" s="28">
        <v>0.05</v>
      </c>
      <c r="E12" s="29">
        <f>E11+F11-5</f>
        <v>43923</v>
      </c>
      <c r="F12" s="30">
        <v>18</v>
      </c>
      <c r="G12" s="23"/>
      <c r="H12" s="35" t="str">
        <f ca="1">IF(AND($C12="Goal",H$5&gt;=$E12,H$5&lt;=$E12+$F12-1),2,IF(AND($C12="Milestone",H$5&gt;=$E12,H$5&lt;=$E12+$F12-1),1,""))</f>
        <v/>
      </c>
      <c r="I12" s="35" t="str">
        <f ca="1">IF(AND($C12="Goal",I$5&gt;=$E12,I$5&lt;=$E12+$F12-1),2,IF(AND($C12="Milestone",I$5&gt;=$E12,I$5&lt;=$E12+$F12-1),1,""))</f>
        <v/>
      </c>
      <c r="J12" s="35" t="str">
        <f ca="1">IF(AND($C12="Goal",J$5&gt;=$E12,J$5&lt;=$E12+$F12-1),2,IF(AND($C12="Milestone",J$5&gt;=$E12,J$5&lt;=$E12+$F12-1),1,""))</f>
        <v/>
      </c>
      <c r="K12" s="35" t="str">
        <f ca="1">IF(AND($C12="Goal",K$5&gt;=$E12,K$5&lt;=$E12+$F12-1),2,IF(AND($C12="Milestone",K$5&gt;=$E12,K$5&lt;=$E12+$F12-1),1,""))</f>
        <v/>
      </c>
      <c r="L12" s="35" t="str">
        <f ca="1">IF(AND($C12="Goal",L$5&gt;=$E12,L$5&lt;=$E12+$F12-1),2,IF(AND($C12="Milestone",L$5&gt;=$E12,L$5&lt;=$E12+$F12-1),1,""))</f>
        <v/>
      </c>
      <c r="M12" s="35" t="str">
        <f ca="1">IF(AND($C12="Goal",M$5&gt;=$E12,M$5&lt;=$E12+$F12-1),2,IF(AND($C12="Milestone",M$5&gt;=$E12,M$5&lt;=$E12+$F12-1),1,""))</f>
        <v/>
      </c>
      <c r="N12" s="35" t="str">
        <f ca="1">IF(AND($C12="Goal",N$5&gt;=$E12,N$5&lt;=$E12+$F12-1),2,IF(AND($C12="Milestone",N$5&gt;=$E12,N$5&lt;=$E12+$F12-1),1,""))</f>
        <v/>
      </c>
      <c r="O12" s="35" t="str">
        <f ca="1">IF(AND($C12="Goal",O$5&gt;=$E12,O$5&lt;=$E12+$F12-1),2,IF(AND($C12="Milestone",O$5&gt;=$E12,O$5&lt;=$E12+$F12-1),1,""))</f>
        <v/>
      </c>
      <c r="P12" s="35" t="str">
        <f ca="1">IF(AND($C12="Goal",P$5&gt;=$E12,P$5&lt;=$E12+$F12-1),2,IF(AND($C12="Milestone",P$5&gt;=$E12,P$5&lt;=$E12+$F12-1),1,""))</f>
        <v/>
      </c>
      <c r="Q12" s="35" t="str">
        <f ca="1">IF(AND($C12="Goal",Q$5&gt;=$E12,Q$5&lt;=$E12+$F12-1),2,IF(AND($C12="Milestone",Q$5&gt;=$E12,Q$5&lt;=$E12+$F12-1),1,""))</f>
        <v/>
      </c>
      <c r="R12" s="35" t="str">
        <f ca="1">IF(AND($C12="Goal",R$5&gt;=$E12,R$5&lt;=$E12+$F12-1),2,IF(AND($C12="Milestone",R$5&gt;=$E12,R$5&lt;=$E12+$F12-1),1,""))</f>
        <v/>
      </c>
      <c r="S12" s="35" t="str">
        <f ca="1">IF(AND($C12="Goal",S$5&gt;=$E12,S$5&lt;=$E12+$F12-1),2,IF(AND($C12="Milestone",S$5&gt;=$E12,S$5&lt;=$E12+$F12-1),1,""))</f>
        <v/>
      </c>
      <c r="T12" s="35" t="str">
        <f ca="1">IF(AND($C12="Goal",T$5&gt;=$E12,T$5&lt;=$E12+$F12-1),2,IF(AND($C12="Milestone",T$5&gt;=$E12,T$5&lt;=$E12+$F12-1),1,""))</f>
        <v/>
      </c>
      <c r="U12" s="35" t="str">
        <f ca="1">IF(AND($C12="Goal",U$5&gt;=$E12,U$5&lt;=$E12+$F12-1),2,IF(AND($C12="Milestone",U$5&gt;=$E12,U$5&lt;=$E12+$F12-1),1,""))</f>
        <v/>
      </c>
      <c r="V12" s="35" t="str">
        <f ca="1">IF(AND($C12="Goal",V$5&gt;=$E12,V$5&lt;=$E12+$F12-1),2,IF(AND($C12="Milestone",V$5&gt;=$E12,V$5&lt;=$E12+$F12-1),1,""))</f>
        <v/>
      </c>
      <c r="W12" s="35" t="str">
        <f ca="1">IF(AND($C12="Goal",W$5&gt;=$E12,W$5&lt;=$E12+$F12-1),2,IF(AND($C12="Milestone",W$5&gt;=$E12,W$5&lt;=$E12+$F12-1),1,""))</f>
        <v/>
      </c>
      <c r="X12" s="35" t="str">
        <f ca="1">IF(AND($C12="Goal",X$5&gt;=$E12,X$5&lt;=$E12+$F12-1),2,IF(AND($C12="Milestone",X$5&gt;=$E12,X$5&lt;=$E12+$F12-1),1,""))</f>
        <v/>
      </c>
      <c r="Y12" s="35" t="str">
        <f ca="1">IF(AND($C12="Goal",Y$5&gt;=$E12,Y$5&lt;=$E12+$F12-1),2,IF(AND($C12="Milestone",Y$5&gt;=$E12,Y$5&lt;=$E12+$F12-1),1,""))</f>
        <v/>
      </c>
      <c r="Z12" s="35" t="str">
        <f ca="1">IF(AND($C12="Goal",Z$5&gt;=$E12,Z$5&lt;=$E12+$F12-1),2,IF(AND($C12="Milestone",Z$5&gt;=$E12,Z$5&lt;=$E12+$F12-1),1,""))</f>
        <v/>
      </c>
      <c r="AA12" s="35" t="str">
        <f ca="1">IF(AND($C12="Goal",AA$5&gt;=$E12,AA$5&lt;=$E12+$F12-1),2,IF(AND($C12="Milestone",AA$5&gt;=$E12,AA$5&lt;=$E12+$F12-1),1,""))</f>
        <v/>
      </c>
      <c r="AB12" s="35" t="str">
        <f ca="1">IF(AND($C12="Goal",AB$5&gt;=$E12,AB$5&lt;=$E12+$F12-1),2,IF(AND($C12="Milestone",AB$5&gt;=$E12,AB$5&lt;=$E12+$F12-1),1,""))</f>
        <v/>
      </c>
      <c r="AC12" s="35" t="str">
        <f ca="1">IF(AND($C12="Goal",AC$5&gt;=$E12,AC$5&lt;=$E12+$F12-1),2,IF(AND($C12="Milestone",AC$5&gt;=$E12,AC$5&lt;=$E12+$F12-1),1,""))</f>
        <v/>
      </c>
      <c r="AD12" s="35" t="str">
        <f ca="1">IF(AND($C12="Goal",AD$5&gt;=$E12,AD$5&lt;=$E12+$F12-1),2,IF(AND($C12="Milestone",AD$5&gt;=$E12,AD$5&lt;=$E12+$F12-1),1,""))</f>
        <v/>
      </c>
      <c r="AE12" s="35" t="str">
        <f ca="1">IF(AND($C12="Goal",AE$5&gt;=$E12,AE$5&lt;=$E12+$F12-1),2,IF(AND($C12="Milestone",AE$5&gt;=$E12,AE$5&lt;=$E12+$F12-1),1,""))</f>
        <v/>
      </c>
      <c r="AF12" s="35" t="str">
        <f ca="1">IF(AND($C12="Goal",AF$5&gt;=$E12,AF$5&lt;=$E12+$F12-1),2,IF(AND($C12="Milestone",AF$5&gt;=$E12,AF$5&lt;=$E12+$F12-1),1,""))</f>
        <v/>
      </c>
      <c r="AG12" s="35" t="str">
        <f ca="1">IF(AND($C12="Goal",AG$5&gt;=$E12,AG$5&lt;=$E12+$F12-1),2,IF(AND($C12="Milestone",AG$5&gt;=$E12,AG$5&lt;=$E12+$F12-1),1,""))</f>
        <v/>
      </c>
      <c r="AH12" s="35" t="str">
        <f ca="1">IF(AND($C12="Goal",AH$5&gt;=$E12,AH$5&lt;=$E12+$F12-1),2,IF(AND($C12="Milestone",AH$5&gt;=$E12,AH$5&lt;=$E12+$F12-1),1,""))</f>
        <v/>
      </c>
      <c r="AI12" s="35" t="str">
        <f ca="1">IF(AND($C12="Goal",AI$5&gt;=$E12,AI$5&lt;=$E12+$F12-1),2,IF(AND($C12="Milestone",AI$5&gt;=$E12,AI$5&lt;=$E12+$F12-1),1,""))</f>
        <v/>
      </c>
      <c r="AJ12" s="35" t="str">
        <f ca="1">IF(AND($C12="Goal",AJ$5&gt;=$E12,AJ$5&lt;=$E12+$F12-1),2,IF(AND($C12="Milestone",AJ$5&gt;=$E12,AJ$5&lt;=$E12+$F12-1),1,""))</f>
        <v/>
      </c>
      <c r="AK12" s="35" t="str">
        <f ca="1">IF(AND($C12="Goal",AK$5&gt;=$E12,AK$5&lt;=$E12+$F12-1),2,IF(AND($C12="Milestone",AK$5&gt;=$E12,AK$5&lt;=$E12+$F12-1),1,""))</f>
        <v/>
      </c>
      <c r="AL12" s="35" t="str">
        <f ca="1">IF(AND($C12="Goal",AL$5&gt;=$E12,AL$5&lt;=$E12+$F12-1),2,IF(AND($C12="Milestone",AL$5&gt;=$E12,AL$5&lt;=$E12+$F12-1),1,""))</f>
        <v/>
      </c>
      <c r="AM12" s="35" t="str">
        <f ca="1">IF(AND($C12="Goal",AM$5&gt;=$E12,AM$5&lt;=$E12+$F12-1),2,IF(AND($C12="Milestone",AM$5&gt;=$E12,AM$5&lt;=$E12+$F12-1),1,""))</f>
        <v/>
      </c>
      <c r="AN12" s="35" t="str">
        <f ca="1">IF(AND($C12="Goal",AN$5&gt;=$E12,AN$5&lt;=$E12+$F12-1),2,IF(AND($C12="Milestone",AN$5&gt;=$E12,AN$5&lt;=$E12+$F12-1),1,""))</f>
        <v/>
      </c>
      <c r="AO12" s="35" t="str">
        <f ca="1">IF(AND($C12="Goal",AO$5&gt;=$E12,AO$5&lt;=$E12+$F12-1),2,IF(AND($C12="Milestone",AO$5&gt;=$E12,AO$5&lt;=$E12+$F12-1),1,""))</f>
        <v/>
      </c>
      <c r="AP12" s="35" t="str">
        <f ca="1">IF(AND($C12="Goal",AP$5&gt;=$E12,AP$5&lt;=$E12+$F12-1),2,IF(AND($C12="Milestone",AP$5&gt;=$E12,AP$5&lt;=$E12+$F12-1),1,""))</f>
        <v/>
      </c>
      <c r="AQ12" s="35" t="str">
        <f ca="1">IF(AND($C12="Goal",AQ$5&gt;=$E12,AQ$5&lt;=$E12+$F12-1),2,IF(AND($C12="Milestone",AQ$5&gt;=$E12,AQ$5&lt;=$E12+$F12-1),1,""))</f>
        <v/>
      </c>
      <c r="AR12" s="35" t="str">
        <f ca="1">IF(AND($C12="Goal",AR$5&gt;=$E12,AR$5&lt;=$E12+$F12-1),2,IF(AND($C12="Milestone",AR$5&gt;=$E12,AR$5&lt;=$E12+$F12-1),1,""))</f>
        <v/>
      </c>
      <c r="AS12" s="35" t="str">
        <f ca="1">IF(AND($C12="Goal",AS$5&gt;=$E12,AS$5&lt;=$E12+$F12-1),2,IF(AND($C12="Milestone",AS$5&gt;=$E12,AS$5&lt;=$E12+$F12-1),1,""))</f>
        <v/>
      </c>
      <c r="AT12" s="35" t="str">
        <f ca="1">IF(AND($C12="Goal",AT$5&gt;=$E12,AT$5&lt;=$E12+$F12-1),2,IF(AND($C12="Milestone",AT$5&gt;=$E12,AT$5&lt;=$E12+$F12-1),1,""))</f>
        <v/>
      </c>
      <c r="AU12" s="35" t="str">
        <f ca="1">IF(AND($C12="Goal",AU$5&gt;=$E12,AU$5&lt;=$E12+$F12-1),2,IF(AND($C12="Milestone",AU$5&gt;=$E12,AU$5&lt;=$E12+$F12-1),1,""))</f>
        <v/>
      </c>
      <c r="AV12" s="35" t="str">
        <f ca="1">IF(AND($C12="Goal",AV$5&gt;=$E12,AV$5&lt;=$E12+$F12-1),2,IF(AND($C12="Milestone",AV$5&gt;=$E12,AV$5&lt;=$E12+$F12-1),1,""))</f>
        <v/>
      </c>
      <c r="AW12" s="35" t="str">
        <f ca="1">IF(AND($C12="Goal",AW$5&gt;=$E12,AW$5&lt;=$E12+$F12-1),2,IF(AND($C12="Milestone",AW$5&gt;=$E12,AW$5&lt;=$E12+$F12-1),1,""))</f>
        <v/>
      </c>
      <c r="AX12" s="35" t="str">
        <f ca="1">IF(AND($C12="Goal",AX$5&gt;=$E12,AX$5&lt;=$E12+$F12-1),2,IF(AND($C12="Milestone",AX$5&gt;=$E12,AX$5&lt;=$E12+$F12-1),1,""))</f>
        <v/>
      </c>
      <c r="AY12" s="35" t="str">
        <f ca="1">IF(AND($C12="Goal",AY$5&gt;=$E12,AY$5&lt;=$E12+$F12-1),2,IF(AND($C12="Milestone",AY$5&gt;=$E12,AY$5&lt;=$E12+$F12-1),1,""))</f>
        <v/>
      </c>
      <c r="AZ12" s="35" t="str">
        <f ca="1">IF(AND($C12="Goal",AZ$5&gt;=$E12,AZ$5&lt;=$E12+$F12-1),2,IF(AND($C12="Milestone",AZ$5&gt;=$E12,AZ$5&lt;=$E12+$F12-1),1,""))</f>
        <v/>
      </c>
      <c r="BA12" s="35" t="str">
        <f ca="1">IF(AND($C12="Goal",BA$5&gt;=$E12,BA$5&lt;=$E12+$F12-1),2,IF(AND($C12="Milestone",BA$5&gt;=$E12,BA$5&lt;=$E12+$F12-1),1,""))</f>
        <v/>
      </c>
      <c r="BB12" s="35" t="str">
        <f ca="1">IF(AND($C12="Goal",BB$5&gt;=$E12,BB$5&lt;=$E12+$F12-1),2,IF(AND($C12="Milestone",BB$5&gt;=$E12,BB$5&lt;=$E12+$F12-1),1,""))</f>
        <v/>
      </c>
      <c r="BC12" s="35" t="str">
        <f ca="1">IF(AND($C12="Goal",BC$5&gt;=$E12,BC$5&lt;=$E12+$F12-1),2,IF(AND($C12="Milestone",BC$5&gt;=$E12,BC$5&lt;=$E12+$F12-1),1,""))</f>
        <v/>
      </c>
      <c r="BD12" s="35" t="str">
        <f ca="1">IF(AND($C12="Goal",BD$5&gt;=$E12,BD$5&lt;=$E12+$F12-1),2,IF(AND($C12="Milestone",BD$5&gt;=$E12,BD$5&lt;=$E12+$F12-1),1,""))</f>
        <v/>
      </c>
      <c r="BE12" s="35" t="str">
        <f ca="1">IF(AND($C12="Goal",BE$5&gt;=$E12,BE$5&lt;=$E12+$F12-1),2,IF(AND($C12="Milestone",BE$5&gt;=$E12,BE$5&lt;=$E12+$F12-1),1,""))</f>
        <v/>
      </c>
      <c r="BF12" s="35" t="str">
        <f ca="1">IF(AND($C12="Goal",BF$5&gt;=$E12,BF$5&lt;=$E12+$F12-1),2,IF(AND($C12="Milestone",BF$5&gt;=$E12,BF$5&lt;=$E12+$F12-1),1,""))</f>
        <v/>
      </c>
      <c r="BG12" s="35" t="str">
        <f ca="1">IF(AND($C12="Goal",BG$5&gt;=$E12,BG$5&lt;=$E12+$F12-1),2,IF(AND($C12="Milestone",BG$5&gt;=$E12,BG$5&lt;=$E12+$F12-1),1,""))</f>
        <v/>
      </c>
      <c r="BH12" s="35" t="str">
        <f ca="1">IF(AND($C12="Goal",BH$5&gt;=$E12,BH$5&lt;=$E12+$F12-1),2,IF(AND($C12="Milestone",BH$5&gt;=$E12,BH$5&lt;=$E12+$F12-1),1,""))</f>
        <v/>
      </c>
      <c r="BI12" s="35" t="str">
        <f ca="1">IF(AND($C12="Goal",BI$5&gt;=$E12,BI$5&lt;=$E12+$F12-1),2,IF(AND($C12="Milestone",BI$5&gt;=$E12,BI$5&lt;=$E12+$F12-1),1,""))</f>
        <v/>
      </c>
      <c r="BJ12" s="35" t="str">
        <f ca="1">IF(AND($C12="Goal",BJ$5&gt;=$E12,BJ$5&lt;=$E12+$F12-1),2,IF(AND($C12="Milestone",BJ$5&gt;=$E12,BJ$5&lt;=$E12+$F12-1),1,""))</f>
        <v/>
      </c>
      <c r="BK12" s="35" t="str">
        <f ca="1">IF(AND($C12="Goal",BK$5&gt;=$E12,BK$5&lt;=$E12+$F12-1),2,IF(AND($C12="Milestone",BK$5&gt;=$E12,BK$5&lt;=$E12+$F12-1),1,""))</f>
        <v/>
      </c>
    </row>
    <row r="13" spans="1:63" s="1" customFormat="1" ht="30" customHeight="1" x14ac:dyDescent="0.25">
      <c r="A13" s="11"/>
      <c r="B13" s="38" t="s">
        <v>39</v>
      </c>
      <c r="C13" s="31" t="s">
        <v>4</v>
      </c>
      <c r="D13" s="28">
        <v>0</v>
      </c>
      <c r="E13" s="29">
        <f>E12+F12</f>
        <v>43941</v>
      </c>
      <c r="F13" s="30">
        <v>1</v>
      </c>
      <c r="G13" s="23"/>
      <c r="H13" s="35" t="str">
        <f ca="1">IF(AND($C13="Goal",H$5&gt;=$E13,H$5&lt;=$E13+$F13-1),2,IF(AND($C13="Milestone",H$5&gt;=$E13,H$5&lt;=$E13+$F13-1),1,""))</f>
        <v/>
      </c>
      <c r="I13" s="35" t="str">
        <f ca="1">IF(AND($C13="Goal",I$5&gt;=$E13,I$5&lt;=$E13+$F13-1),2,IF(AND($C13="Milestone",I$5&gt;=$E13,I$5&lt;=$E13+$F13-1),1,""))</f>
        <v/>
      </c>
      <c r="J13" s="35" t="str">
        <f ca="1">IF(AND($C13="Goal",J$5&gt;=$E13,J$5&lt;=$E13+$F13-1),2,IF(AND($C13="Milestone",J$5&gt;=$E13,J$5&lt;=$E13+$F13-1),1,""))</f>
        <v/>
      </c>
      <c r="K13" s="35" t="str">
        <f ca="1">IF(AND($C13="Goal",K$5&gt;=$E13,K$5&lt;=$E13+$F13-1),2,IF(AND($C13="Milestone",K$5&gt;=$E13,K$5&lt;=$E13+$F13-1),1,""))</f>
        <v/>
      </c>
      <c r="L13" s="35" t="str">
        <f ca="1">IF(AND($C13="Goal",L$5&gt;=$E13,L$5&lt;=$E13+$F13-1),2,IF(AND($C13="Milestone",L$5&gt;=$E13,L$5&lt;=$E13+$F13-1),1,""))</f>
        <v/>
      </c>
      <c r="M13" s="35" t="str">
        <f ca="1">IF(AND($C13="Goal",M$5&gt;=$E13,M$5&lt;=$E13+$F13-1),2,IF(AND($C13="Milestone",M$5&gt;=$E13,M$5&lt;=$E13+$F13-1),1,""))</f>
        <v/>
      </c>
      <c r="N13" s="35" t="str">
        <f ca="1">IF(AND($C13="Goal",N$5&gt;=$E13,N$5&lt;=$E13+$F13-1),2,IF(AND($C13="Milestone",N$5&gt;=$E13,N$5&lt;=$E13+$F13-1),1,""))</f>
        <v/>
      </c>
      <c r="O13" s="35" t="str">
        <f ca="1">IF(AND($C13="Goal",O$5&gt;=$E13,O$5&lt;=$E13+$F13-1),2,IF(AND($C13="Milestone",O$5&gt;=$E13,O$5&lt;=$E13+$F13-1),1,""))</f>
        <v/>
      </c>
      <c r="P13" s="35" t="str">
        <f ca="1">IF(AND($C13="Goal",P$5&gt;=$E13,P$5&lt;=$E13+$F13-1),2,IF(AND($C13="Milestone",P$5&gt;=$E13,P$5&lt;=$E13+$F13-1),1,""))</f>
        <v/>
      </c>
      <c r="Q13" s="35" t="str">
        <f ca="1">IF(AND($C13="Goal",Q$5&gt;=$E13,Q$5&lt;=$E13+$F13-1),2,IF(AND($C13="Milestone",Q$5&gt;=$E13,Q$5&lt;=$E13+$F13-1),1,""))</f>
        <v/>
      </c>
      <c r="R13" s="35" t="str">
        <f ca="1">IF(AND($C13="Goal",R$5&gt;=$E13,R$5&lt;=$E13+$F13-1),2,IF(AND($C13="Milestone",R$5&gt;=$E13,R$5&lt;=$E13+$F13-1),1,""))</f>
        <v/>
      </c>
      <c r="S13" s="35" t="str">
        <f ca="1">IF(AND($C13="Goal",S$5&gt;=$E13,S$5&lt;=$E13+$F13-1),2,IF(AND($C13="Milestone",S$5&gt;=$E13,S$5&lt;=$E13+$F13-1),1,""))</f>
        <v/>
      </c>
      <c r="T13" s="35" t="str">
        <f ca="1">IF(AND($C13="Goal",T$5&gt;=$E13,T$5&lt;=$E13+$F13-1),2,IF(AND($C13="Milestone",T$5&gt;=$E13,T$5&lt;=$E13+$F13-1),1,""))</f>
        <v/>
      </c>
      <c r="U13" s="35" t="str">
        <f ca="1">IF(AND($C13="Goal",U$5&gt;=$E13,U$5&lt;=$E13+$F13-1),2,IF(AND($C13="Milestone",U$5&gt;=$E13,U$5&lt;=$E13+$F13-1),1,""))</f>
        <v/>
      </c>
      <c r="V13" s="35" t="str">
        <f ca="1">IF(AND($C13="Goal",V$5&gt;=$E13,V$5&lt;=$E13+$F13-1),2,IF(AND($C13="Milestone",V$5&gt;=$E13,V$5&lt;=$E13+$F13-1),1,""))</f>
        <v/>
      </c>
      <c r="W13" s="35" t="str">
        <f ca="1">IF(AND($C13="Goal",W$5&gt;=$E13,W$5&lt;=$E13+$F13-1),2,IF(AND($C13="Milestone",W$5&gt;=$E13,W$5&lt;=$E13+$F13-1),1,""))</f>
        <v/>
      </c>
      <c r="X13" s="35" t="str">
        <f ca="1">IF(AND($C13="Goal",X$5&gt;=$E13,X$5&lt;=$E13+$F13-1),2,IF(AND($C13="Milestone",X$5&gt;=$E13,X$5&lt;=$E13+$F13-1),1,""))</f>
        <v/>
      </c>
      <c r="Y13" s="35" t="str">
        <f ca="1">IF(AND($C13="Goal",Y$5&gt;=$E13,Y$5&lt;=$E13+$F13-1),2,IF(AND($C13="Milestone",Y$5&gt;=$E13,Y$5&lt;=$E13+$F13-1),1,""))</f>
        <v/>
      </c>
      <c r="Z13" s="35" t="str">
        <f ca="1">IF(AND($C13="Goal",Z$5&gt;=$E13,Z$5&lt;=$E13+$F13-1),2,IF(AND($C13="Milestone",Z$5&gt;=$E13,Z$5&lt;=$E13+$F13-1),1,""))</f>
        <v/>
      </c>
      <c r="AA13" s="35" t="str">
        <f ca="1">IF(AND($C13="Goal",AA$5&gt;=$E13,AA$5&lt;=$E13+$F13-1),2,IF(AND($C13="Milestone",AA$5&gt;=$E13,AA$5&lt;=$E13+$F13-1),1,""))</f>
        <v/>
      </c>
      <c r="AB13" s="35" t="str">
        <f ca="1">IF(AND($C13="Goal",AB$5&gt;=$E13,AB$5&lt;=$E13+$F13-1),2,IF(AND($C13="Milestone",AB$5&gt;=$E13,AB$5&lt;=$E13+$F13-1),1,""))</f>
        <v/>
      </c>
      <c r="AC13" s="35" t="str">
        <f ca="1">IF(AND($C13="Goal",AC$5&gt;=$E13,AC$5&lt;=$E13+$F13-1),2,IF(AND($C13="Milestone",AC$5&gt;=$E13,AC$5&lt;=$E13+$F13-1),1,""))</f>
        <v/>
      </c>
      <c r="AD13" s="35" t="str">
        <f ca="1">IF(AND($C13="Goal",AD$5&gt;=$E13,AD$5&lt;=$E13+$F13-1),2,IF(AND($C13="Milestone",AD$5&gt;=$E13,AD$5&lt;=$E13+$F13-1),1,""))</f>
        <v/>
      </c>
      <c r="AE13" s="35" t="str">
        <f ca="1">IF(AND($C13="Goal",AE$5&gt;=$E13,AE$5&lt;=$E13+$F13-1),2,IF(AND($C13="Milestone",AE$5&gt;=$E13,AE$5&lt;=$E13+$F13-1),1,""))</f>
        <v/>
      </c>
      <c r="AF13" s="35" t="str">
        <f ca="1">IF(AND($C13="Goal",AF$5&gt;=$E13,AF$5&lt;=$E13+$F13-1),2,IF(AND($C13="Milestone",AF$5&gt;=$E13,AF$5&lt;=$E13+$F13-1),1,""))</f>
        <v/>
      </c>
      <c r="AG13" s="35" t="str">
        <f ca="1">IF(AND($C13="Goal",AG$5&gt;=$E13,AG$5&lt;=$E13+$F13-1),2,IF(AND($C13="Milestone",AG$5&gt;=$E13,AG$5&lt;=$E13+$F13-1),1,""))</f>
        <v/>
      </c>
      <c r="AH13" s="35" t="str">
        <f ca="1">IF(AND($C13="Goal",AH$5&gt;=$E13,AH$5&lt;=$E13+$F13-1),2,IF(AND($C13="Milestone",AH$5&gt;=$E13,AH$5&lt;=$E13+$F13-1),1,""))</f>
        <v/>
      </c>
      <c r="AI13" s="35" t="str">
        <f ca="1">IF(AND($C13="Goal",AI$5&gt;=$E13,AI$5&lt;=$E13+$F13-1),2,IF(AND($C13="Milestone",AI$5&gt;=$E13,AI$5&lt;=$E13+$F13-1),1,""))</f>
        <v/>
      </c>
      <c r="AJ13" s="35" t="str">
        <f ca="1">IF(AND($C13="Goal",AJ$5&gt;=$E13,AJ$5&lt;=$E13+$F13-1),2,IF(AND($C13="Milestone",AJ$5&gt;=$E13,AJ$5&lt;=$E13+$F13-1),1,""))</f>
        <v/>
      </c>
      <c r="AK13" s="35" t="str">
        <f ca="1">IF(AND($C13="Goal",AK$5&gt;=$E13,AK$5&lt;=$E13+$F13-1),2,IF(AND($C13="Milestone",AK$5&gt;=$E13,AK$5&lt;=$E13+$F13-1),1,""))</f>
        <v/>
      </c>
      <c r="AL13" s="35" t="str">
        <f ca="1">IF(AND($C13="Goal",AL$5&gt;=$E13,AL$5&lt;=$E13+$F13-1),2,IF(AND($C13="Milestone",AL$5&gt;=$E13,AL$5&lt;=$E13+$F13-1),1,""))</f>
        <v/>
      </c>
      <c r="AM13" s="35" t="str">
        <f ca="1">IF(AND($C13="Goal",AM$5&gt;=$E13,AM$5&lt;=$E13+$F13-1),2,IF(AND($C13="Milestone",AM$5&gt;=$E13,AM$5&lt;=$E13+$F13-1),1,""))</f>
        <v/>
      </c>
      <c r="AN13" s="35" t="str">
        <f ca="1">IF(AND($C13="Goal",AN$5&gt;=$E13,AN$5&lt;=$E13+$F13-1),2,IF(AND($C13="Milestone",AN$5&gt;=$E13,AN$5&lt;=$E13+$F13-1),1,""))</f>
        <v/>
      </c>
      <c r="AO13" s="35" t="str">
        <f ca="1">IF(AND($C13="Goal",AO$5&gt;=$E13,AO$5&lt;=$E13+$F13-1),2,IF(AND($C13="Milestone",AO$5&gt;=$E13,AO$5&lt;=$E13+$F13-1),1,""))</f>
        <v/>
      </c>
      <c r="AP13" s="35" t="str">
        <f ca="1">IF(AND($C13="Goal",AP$5&gt;=$E13,AP$5&lt;=$E13+$F13-1),2,IF(AND($C13="Milestone",AP$5&gt;=$E13,AP$5&lt;=$E13+$F13-1),1,""))</f>
        <v/>
      </c>
      <c r="AQ13" s="35" t="str">
        <f ca="1">IF(AND($C13="Goal",AQ$5&gt;=$E13,AQ$5&lt;=$E13+$F13-1),2,IF(AND($C13="Milestone",AQ$5&gt;=$E13,AQ$5&lt;=$E13+$F13-1),1,""))</f>
        <v/>
      </c>
      <c r="AR13" s="35" t="str">
        <f ca="1">IF(AND($C13="Goal",AR$5&gt;=$E13,AR$5&lt;=$E13+$F13-1),2,IF(AND($C13="Milestone",AR$5&gt;=$E13,AR$5&lt;=$E13+$F13-1),1,""))</f>
        <v/>
      </c>
      <c r="AS13" s="35" t="str">
        <f ca="1">IF(AND($C13="Goal",AS$5&gt;=$E13,AS$5&lt;=$E13+$F13-1),2,IF(AND($C13="Milestone",AS$5&gt;=$E13,AS$5&lt;=$E13+$F13-1),1,""))</f>
        <v/>
      </c>
      <c r="AT13" s="35" t="str">
        <f ca="1">IF(AND($C13="Goal",AT$5&gt;=$E13,AT$5&lt;=$E13+$F13-1),2,IF(AND($C13="Milestone",AT$5&gt;=$E13,AT$5&lt;=$E13+$F13-1),1,""))</f>
        <v/>
      </c>
      <c r="AU13" s="35" t="str">
        <f ca="1">IF(AND($C13="Goal",AU$5&gt;=$E13,AU$5&lt;=$E13+$F13-1),2,IF(AND($C13="Milestone",AU$5&gt;=$E13,AU$5&lt;=$E13+$F13-1),1,""))</f>
        <v/>
      </c>
      <c r="AV13" s="35" t="str">
        <f ca="1">IF(AND($C13="Goal",AV$5&gt;=$E13,AV$5&lt;=$E13+$F13-1),2,IF(AND($C13="Milestone",AV$5&gt;=$E13,AV$5&lt;=$E13+$F13-1),1,""))</f>
        <v/>
      </c>
      <c r="AW13" s="35">
        <f ca="1">IF(AND($C13="Goal",AW$5&gt;=$E13,AW$5&lt;=$E13+$F13-1),2,IF(AND($C13="Milestone",AW$5&gt;=$E13,AW$5&lt;=$E13+$F13-1),1,""))</f>
        <v>1</v>
      </c>
      <c r="AX13" s="35" t="str">
        <f ca="1">IF(AND($C13="Goal",AX$5&gt;=$E13,AX$5&lt;=$E13+$F13-1),2,IF(AND($C13="Milestone",AX$5&gt;=$E13,AX$5&lt;=$E13+$F13-1),1,""))</f>
        <v/>
      </c>
      <c r="AY13" s="35" t="str">
        <f ca="1">IF(AND($C13="Goal",AY$5&gt;=$E13,AY$5&lt;=$E13+$F13-1),2,IF(AND($C13="Milestone",AY$5&gt;=$E13,AY$5&lt;=$E13+$F13-1),1,""))</f>
        <v/>
      </c>
      <c r="AZ13" s="35" t="str">
        <f ca="1">IF(AND($C13="Goal",AZ$5&gt;=$E13,AZ$5&lt;=$E13+$F13-1),2,IF(AND($C13="Milestone",AZ$5&gt;=$E13,AZ$5&lt;=$E13+$F13-1),1,""))</f>
        <v/>
      </c>
      <c r="BA13" s="35" t="str">
        <f ca="1">IF(AND($C13="Goal",BA$5&gt;=$E13,BA$5&lt;=$E13+$F13-1),2,IF(AND($C13="Milestone",BA$5&gt;=$E13,BA$5&lt;=$E13+$F13-1),1,""))</f>
        <v/>
      </c>
      <c r="BB13" s="35" t="str">
        <f ca="1">IF(AND($C13="Goal",BB$5&gt;=$E13,BB$5&lt;=$E13+$F13-1),2,IF(AND($C13="Milestone",BB$5&gt;=$E13,BB$5&lt;=$E13+$F13-1),1,""))</f>
        <v/>
      </c>
      <c r="BC13" s="35" t="str">
        <f ca="1">IF(AND($C13="Goal",BC$5&gt;=$E13,BC$5&lt;=$E13+$F13-1),2,IF(AND($C13="Milestone",BC$5&gt;=$E13,BC$5&lt;=$E13+$F13-1),1,""))</f>
        <v/>
      </c>
      <c r="BD13" s="35" t="str">
        <f ca="1">IF(AND($C13="Goal",BD$5&gt;=$E13,BD$5&lt;=$E13+$F13-1),2,IF(AND($C13="Milestone",BD$5&gt;=$E13,BD$5&lt;=$E13+$F13-1),1,""))</f>
        <v/>
      </c>
      <c r="BE13" s="35" t="str">
        <f ca="1">IF(AND($C13="Goal",BE$5&gt;=$E13,BE$5&lt;=$E13+$F13-1),2,IF(AND($C13="Milestone",BE$5&gt;=$E13,BE$5&lt;=$E13+$F13-1),1,""))</f>
        <v/>
      </c>
      <c r="BF13" s="35" t="str">
        <f ca="1">IF(AND($C13="Goal",BF$5&gt;=$E13,BF$5&lt;=$E13+$F13-1),2,IF(AND($C13="Milestone",BF$5&gt;=$E13,BF$5&lt;=$E13+$F13-1),1,""))</f>
        <v/>
      </c>
      <c r="BG13" s="35" t="str">
        <f ca="1">IF(AND($C13="Goal",BG$5&gt;=$E13,BG$5&lt;=$E13+$F13-1),2,IF(AND($C13="Milestone",BG$5&gt;=$E13,BG$5&lt;=$E13+$F13-1),1,""))</f>
        <v/>
      </c>
      <c r="BH13" s="35" t="str">
        <f ca="1">IF(AND($C13="Goal",BH$5&gt;=$E13,BH$5&lt;=$E13+$F13-1),2,IF(AND($C13="Milestone",BH$5&gt;=$E13,BH$5&lt;=$E13+$F13-1),1,""))</f>
        <v/>
      </c>
      <c r="BI13" s="35" t="str">
        <f ca="1">IF(AND($C13="Goal",BI$5&gt;=$E13,BI$5&lt;=$E13+$F13-1),2,IF(AND($C13="Milestone",BI$5&gt;=$E13,BI$5&lt;=$E13+$F13-1),1,""))</f>
        <v/>
      </c>
      <c r="BJ13" s="35" t="str">
        <f ca="1">IF(AND($C13="Goal",BJ$5&gt;=$E13,BJ$5&lt;=$E13+$F13-1),2,IF(AND($C13="Milestone",BJ$5&gt;=$E13,BJ$5&lt;=$E13+$F13-1),1,""))</f>
        <v/>
      </c>
      <c r="BK13" s="35" t="str">
        <f ca="1">IF(AND($C13="Goal",BK$5&gt;=$E13,BK$5&lt;=$E13+$F13-1),2,IF(AND($C13="Milestone",BK$5&gt;=$E13,BK$5&lt;=$E13+$F13-1),1,""))</f>
        <v/>
      </c>
    </row>
    <row r="14" spans="1:63" s="1" customFormat="1" ht="42" customHeight="1" x14ac:dyDescent="0.25">
      <c r="A14" s="12"/>
      <c r="B14" s="39" t="s">
        <v>31</v>
      </c>
      <c r="C14" s="31"/>
      <c r="D14" s="28"/>
      <c r="E14" s="29"/>
      <c r="F14" s="30"/>
      <c r="G14" s="23"/>
      <c r="H14" s="35" t="str">
        <f ca="1">IF(AND($C14="Goal",H$5&gt;=$E14,H$5&lt;=$E14+$F14-1),2,IF(AND($C14="Milestone",H$5&gt;=$E14,H$5&lt;=$E14+$F14-1),1,""))</f>
        <v/>
      </c>
      <c r="I14" s="35" t="str">
        <f ca="1">IF(AND($C14="Goal",I$5&gt;=$E14,I$5&lt;=$E14+$F14-1),2,IF(AND($C14="Milestone",I$5&gt;=$E14,I$5&lt;=$E14+$F14-1),1,""))</f>
        <v/>
      </c>
      <c r="J14" s="35" t="str">
        <f ca="1">IF(AND($C14="Goal",J$5&gt;=$E14,J$5&lt;=$E14+$F14-1),2,IF(AND($C14="Milestone",J$5&gt;=$E14,J$5&lt;=$E14+$F14-1),1,""))</f>
        <v/>
      </c>
      <c r="K14" s="35" t="str">
        <f ca="1">IF(AND($C14="Goal",K$5&gt;=$E14,K$5&lt;=$E14+$F14-1),2,IF(AND($C14="Milestone",K$5&gt;=$E14,K$5&lt;=$E14+$F14-1),1,""))</f>
        <v/>
      </c>
      <c r="L14" s="35" t="str">
        <f ca="1">IF(AND($C14="Goal",L$5&gt;=$E14,L$5&lt;=$E14+$F14-1),2,IF(AND($C14="Milestone",L$5&gt;=$E14,L$5&lt;=$E14+$F14-1),1,""))</f>
        <v/>
      </c>
      <c r="M14" s="35" t="str">
        <f ca="1">IF(AND($C14="Goal",M$5&gt;=$E14,M$5&lt;=$E14+$F14-1),2,IF(AND($C14="Milestone",M$5&gt;=$E14,M$5&lt;=$E14+$F14-1),1,""))</f>
        <v/>
      </c>
      <c r="N14" s="35" t="str">
        <f ca="1">IF(AND($C14="Goal",N$5&gt;=$E14,N$5&lt;=$E14+$F14-1),2,IF(AND($C14="Milestone",N$5&gt;=$E14,N$5&lt;=$E14+$F14-1),1,""))</f>
        <v/>
      </c>
      <c r="O14" s="35" t="str">
        <f ca="1">IF(AND($C14="Goal",O$5&gt;=$E14,O$5&lt;=$E14+$F14-1),2,IF(AND($C14="Milestone",O$5&gt;=$E14,O$5&lt;=$E14+$F14-1),1,""))</f>
        <v/>
      </c>
      <c r="P14" s="35" t="str">
        <f ca="1">IF(AND($C14="Goal",P$5&gt;=$E14,P$5&lt;=$E14+$F14-1),2,IF(AND($C14="Milestone",P$5&gt;=$E14,P$5&lt;=$E14+$F14-1),1,""))</f>
        <v/>
      </c>
      <c r="Q14" s="35" t="str">
        <f ca="1">IF(AND($C14="Goal",Q$5&gt;=$E14,Q$5&lt;=$E14+$F14-1),2,IF(AND($C14="Milestone",Q$5&gt;=$E14,Q$5&lt;=$E14+$F14-1),1,""))</f>
        <v/>
      </c>
      <c r="R14" s="35" t="str">
        <f ca="1">IF(AND($C14="Goal",R$5&gt;=$E14,R$5&lt;=$E14+$F14-1),2,IF(AND($C14="Milestone",R$5&gt;=$E14,R$5&lt;=$E14+$F14-1),1,""))</f>
        <v/>
      </c>
      <c r="S14" s="35" t="str">
        <f ca="1">IF(AND($C14="Goal",S$5&gt;=$E14,S$5&lt;=$E14+$F14-1),2,IF(AND($C14="Milestone",S$5&gt;=$E14,S$5&lt;=$E14+$F14-1),1,""))</f>
        <v/>
      </c>
      <c r="T14" s="35" t="str">
        <f ca="1">IF(AND($C14="Goal",T$5&gt;=$E14,T$5&lt;=$E14+$F14-1),2,IF(AND($C14="Milestone",T$5&gt;=$E14,T$5&lt;=$E14+$F14-1),1,""))</f>
        <v/>
      </c>
      <c r="U14" s="35" t="str">
        <f ca="1">IF(AND($C14="Goal",U$5&gt;=$E14,U$5&lt;=$E14+$F14-1),2,IF(AND($C14="Milestone",U$5&gt;=$E14,U$5&lt;=$E14+$F14-1),1,""))</f>
        <v/>
      </c>
      <c r="V14" s="35" t="str">
        <f ca="1">IF(AND($C14="Goal",V$5&gt;=$E14,V$5&lt;=$E14+$F14-1),2,IF(AND($C14="Milestone",V$5&gt;=$E14,V$5&lt;=$E14+$F14-1),1,""))</f>
        <v/>
      </c>
      <c r="W14" s="35" t="str">
        <f ca="1">IF(AND($C14="Goal",W$5&gt;=$E14,W$5&lt;=$E14+$F14-1),2,IF(AND($C14="Milestone",W$5&gt;=$E14,W$5&lt;=$E14+$F14-1),1,""))</f>
        <v/>
      </c>
      <c r="X14" s="35" t="str">
        <f ca="1">IF(AND($C14="Goal",X$5&gt;=$E14,X$5&lt;=$E14+$F14-1),2,IF(AND($C14="Milestone",X$5&gt;=$E14,X$5&lt;=$E14+$F14-1),1,""))</f>
        <v/>
      </c>
      <c r="Y14" s="35" t="str">
        <f ca="1">IF(AND($C14="Goal",Y$5&gt;=$E14,Y$5&lt;=$E14+$F14-1),2,IF(AND($C14="Milestone",Y$5&gt;=$E14,Y$5&lt;=$E14+$F14-1),1,""))</f>
        <v/>
      </c>
      <c r="Z14" s="35" t="str">
        <f ca="1">IF(AND($C14="Goal",Z$5&gt;=$E14,Z$5&lt;=$E14+$F14-1),2,IF(AND($C14="Milestone",Z$5&gt;=$E14,Z$5&lt;=$E14+$F14-1),1,""))</f>
        <v/>
      </c>
      <c r="AA14" s="35" t="str">
        <f ca="1">IF(AND($C14="Goal",AA$5&gt;=$E14,AA$5&lt;=$E14+$F14-1),2,IF(AND($C14="Milestone",AA$5&gt;=$E14,AA$5&lt;=$E14+$F14-1),1,""))</f>
        <v/>
      </c>
      <c r="AB14" s="35" t="str">
        <f ca="1">IF(AND($C14="Goal",AB$5&gt;=$E14,AB$5&lt;=$E14+$F14-1),2,IF(AND($C14="Milestone",AB$5&gt;=$E14,AB$5&lt;=$E14+$F14-1),1,""))</f>
        <v/>
      </c>
      <c r="AC14" s="35" t="str">
        <f ca="1">IF(AND($C14="Goal",AC$5&gt;=$E14,AC$5&lt;=$E14+$F14-1),2,IF(AND($C14="Milestone",AC$5&gt;=$E14,AC$5&lt;=$E14+$F14-1),1,""))</f>
        <v/>
      </c>
      <c r="AD14" s="35" t="str">
        <f ca="1">IF(AND($C14="Goal",AD$5&gt;=$E14,AD$5&lt;=$E14+$F14-1),2,IF(AND($C14="Milestone",AD$5&gt;=$E14,AD$5&lt;=$E14+$F14-1),1,""))</f>
        <v/>
      </c>
      <c r="AE14" s="35" t="str">
        <f ca="1">IF(AND($C14="Goal",AE$5&gt;=$E14,AE$5&lt;=$E14+$F14-1),2,IF(AND($C14="Milestone",AE$5&gt;=$E14,AE$5&lt;=$E14+$F14-1),1,""))</f>
        <v/>
      </c>
      <c r="AF14" s="35" t="str">
        <f ca="1">IF(AND($C14="Goal",AF$5&gt;=$E14,AF$5&lt;=$E14+$F14-1),2,IF(AND($C14="Milestone",AF$5&gt;=$E14,AF$5&lt;=$E14+$F14-1),1,""))</f>
        <v/>
      </c>
      <c r="AG14" s="35" t="str">
        <f ca="1">IF(AND($C14="Goal",AG$5&gt;=$E14,AG$5&lt;=$E14+$F14-1),2,IF(AND($C14="Milestone",AG$5&gt;=$E14,AG$5&lt;=$E14+$F14-1),1,""))</f>
        <v/>
      </c>
      <c r="AH14" s="35" t="str">
        <f ca="1">IF(AND($C14="Goal",AH$5&gt;=$E14,AH$5&lt;=$E14+$F14-1),2,IF(AND($C14="Milestone",AH$5&gt;=$E14,AH$5&lt;=$E14+$F14-1),1,""))</f>
        <v/>
      </c>
      <c r="AI14" s="35" t="str">
        <f ca="1">IF(AND($C14="Goal",AI$5&gt;=$E14,AI$5&lt;=$E14+$F14-1),2,IF(AND($C14="Milestone",AI$5&gt;=$E14,AI$5&lt;=$E14+$F14-1),1,""))</f>
        <v/>
      </c>
      <c r="AJ14" s="35" t="str">
        <f ca="1">IF(AND($C14="Goal",AJ$5&gt;=$E14,AJ$5&lt;=$E14+$F14-1),2,IF(AND($C14="Milestone",AJ$5&gt;=$E14,AJ$5&lt;=$E14+$F14-1),1,""))</f>
        <v/>
      </c>
      <c r="AK14" s="35" t="str">
        <f ca="1">IF(AND($C14="Goal",AK$5&gt;=$E14,AK$5&lt;=$E14+$F14-1),2,IF(AND($C14="Milestone",AK$5&gt;=$E14,AK$5&lt;=$E14+$F14-1),1,""))</f>
        <v/>
      </c>
      <c r="AL14" s="35" t="str">
        <f ca="1">IF(AND($C14="Goal",AL$5&gt;=$E14,AL$5&lt;=$E14+$F14-1),2,IF(AND($C14="Milestone",AL$5&gt;=$E14,AL$5&lt;=$E14+$F14-1),1,""))</f>
        <v/>
      </c>
      <c r="AM14" s="35" t="str">
        <f ca="1">IF(AND($C14="Goal",AM$5&gt;=$E14,AM$5&lt;=$E14+$F14-1),2,IF(AND($C14="Milestone",AM$5&gt;=$E14,AM$5&lt;=$E14+$F14-1),1,""))</f>
        <v/>
      </c>
      <c r="AN14" s="35" t="str">
        <f ca="1">IF(AND($C14="Goal",AN$5&gt;=$E14,AN$5&lt;=$E14+$F14-1),2,IF(AND($C14="Milestone",AN$5&gt;=$E14,AN$5&lt;=$E14+$F14-1),1,""))</f>
        <v/>
      </c>
      <c r="AO14" s="35" t="str">
        <f ca="1">IF(AND($C14="Goal",AO$5&gt;=$E14,AO$5&lt;=$E14+$F14-1),2,IF(AND($C14="Milestone",AO$5&gt;=$E14,AO$5&lt;=$E14+$F14-1),1,""))</f>
        <v/>
      </c>
      <c r="AP14" s="35" t="str">
        <f ca="1">IF(AND($C14="Goal",AP$5&gt;=$E14,AP$5&lt;=$E14+$F14-1),2,IF(AND($C14="Milestone",AP$5&gt;=$E14,AP$5&lt;=$E14+$F14-1),1,""))</f>
        <v/>
      </c>
      <c r="AQ14" s="35" t="str">
        <f ca="1">IF(AND($C14="Goal",AQ$5&gt;=$E14,AQ$5&lt;=$E14+$F14-1),2,IF(AND($C14="Milestone",AQ$5&gt;=$E14,AQ$5&lt;=$E14+$F14-1),1,""))</f>
        <v/>
      </c>
      <c r="AR14" s="35" t="str">
        <f ca="1">IF(AND($C14="Goal",AR$5&gt;=$E14,AR$5&lt;=$E14+$F14-1),2,IF(AND($C14="Milestone",AR$5&gt;=$E14,AR$5&lt;=$E14+$F14-1),1,""))</f>
        <v/>
      </c>
      <c r="AS14" s="35" t="str">
        <f ca="1">IF(AND($C14="Goal",AS$5&gt;=$E14,AS$5&lt;=$E14+$F14-1),2,IF(AND($C14="Milestone",AS$5&gt;=$E14,AS$5&lt;=$E14+$F14-1),1,""))</f>
        <v/>
      </c>
      <c r="AT14" s="35" t="str">
        <f ca="1">IF(AND($C14="Goal",AT$5&gt;=$E14,AT$5&lt;=$E14+$F14-1),2,IF(AND($C14="Milestone",AT$5&gt;=$E14,AT$5&lt;=$E14+$F14-1),1,""))</f>
        <v/>
      </c>
      <c r="AU14" s="35" t="str">
        <f ca="1">IF(AND($C14="Goal",AU$5&gt;=$E14,AU$5&lt;=$E14+$F14-1),2,IF(AND($C14="Milestone",AU$5&gt;=$E14,AU$5&lt;=$E14+$F14-1),1,""))</f>
        <v/>
      </c>
      <c r="AV14" s="35" t="str">
        <f ca="1">IF(AND($C14="Goal",AV$5&gt;=$E14,AV$5&lt;=$E14+$F14-1),2,IF(AND($C14="Milestone",AV$5&gt;=$E14,AV$5&lt;=$E14+$F14-1),1,""))</f>
        <v/>
      </c>
      <c r="AW14" s="35" t="str">
        <f ca="1">IF(AND($C14="Goal",AW$5&gt;=$E14,AW$5&lt;=$E14+$F14-1),2,IF(AND($C14="Milestone",AW$5&gt;=$E14,AW$5&lt;=$E14+$F14-1),1,""))</f>
        <v/>
      </c>
      <c r="AX14" s="35" t="str">
        <f ca="1">IF(AND($C14="Goal",AX$5&gt;=$E14,AX$5&lt;=$E14+$F14-1),2,IF(AND($C14="Milestone",AX$5&gt;=$E14,AX$5&lt;=$E14+$F14-1),1,""))</f>
        <v/>
      </c>
      <c r="AY14" s="35" t="str">
        <f ca="1">IF(AND($C14="Goal",AY$5&gt;=$E14,AY$5&lt;=$E14+$F14-1),2,IF(AND($C14="Milestone",AY$5&gt;=$E14,AY$5&lt;=$E14+$F14-1),1,""))</f>
        <v/>
      </c>
      <c r="AZ14" s="35" t="str">
        <f ca="1">IF(AND($C14="Goal",AZ$5&gt;=$E14,AZ$5&lt;=$E14+$F14-1),2,IF(AND($C14="Milestone",AZ$5&gt;=$E14,AZ$5&lt;=$E14+$F14-1),1,""))</f>
        <v/>
      </c>
      <c r="BA14" s="35" t="str">
        <f ca="1">IF(AND($C14="Goal",BA$5&gt;=$E14,BA$5&lt;=$E14+$F14-1),2,IF(AND($C14="Milestone",BA$5&gt;=$E14,BA$5&lt;=$E14+$F14-1),1,""))</f>
        <v/>
      </c>
      <c r="BB14" s="35" t="str">
        <f ca="1">IF(AND($C14="Goal",BB$5&gt;=$E14,BB$5&lt;=$E14+$F14-1),2,IF(AND($C14="Milestone",BB$5&gt;=$E14,BB$5&lt;=$E14+$F14-1),1,""))</f>
        <v/>
      </c>
      <c r="BC14" s="35" t="str">
        <f ca="1">IF(AND($C14="Goal",BC$5&gt;=$E14,BC$5&lt;=$E14+$F14-1),2,IF(AND($C14="Milestone",BC$5&gt;=$E14,BC$5&lt;=$E14+$F14-1),1,""))</f>
        <v/>
      </c>
      <c r="BD14" s="35" t="str">
        <f ca="1">IF(AND($C14="Goal",BD$5&gt;=$E14,BD$5&lt;=$E14+$F14-1),2,IF(AND($C14="Milestone",BD$5&gt;=$E14,BD$5&lt;=$E14+$F14-1),1,""))</f>
        <v/>
      </c>
      <c r="BE14" s="35" t="str">
        <f ca="1">IF(AND($C14="Goal",BE$5&gt;=$E14,BE$5&lt;=$E14+$F14-1),2,IF(AND($C14="Milestone",BE$5&gt;=$E14,BE$5&lt;=$E14+$F14-1),1,""))</f>
        <v/>
      </c>
      <c r="BF14" s="35" t="str">
        <f ca="1">IF(AND($C14="Goal",BF$5&gt;=$E14,BF$5&lt;=$E14+$F14-1),2,IF(AND($C14="Milestone",BF$5&gt;=$E14,BF$5&lt;=$E14+$F14-1),1,""))</f>
        <v/>
      </c>
      <c r="BG14" s="35" t="str">
        <f ca="1">IF(AND($C14="Goal",BG$5&gt;=$E14,BG$5&lt;=$E14+$F14-1),2,IF(AND($C14="Milestone",BG$5&gt;=$E14,BG$5&lt;=$E14+$F14-1),1,""))</f>
        <v/>
      </c>
      <c r="BH14" s="35" t="str">
        <f ca="1">IF(AND($C14="Goal",BH$5&gt;=$E14,BH$5&lt;=$E14+$F14-1),2,IF(AND($C14="Milestone",BH$5&gt;=$E14,BH$5&lt;=$E14+$F14-1),1,""))</f>
        <v/>
      </c>
      <c r="BI14" s="35" t="str">
        <f ca="1">IF(AND($C14="Goal",BI$5&gt;=$E14,BI$5&lt;=$E14+$F14-1),2,IF(AND($C14="Milestone",BI$5&gt;=$E14,BI$5&lt;=$E14+$F14-1),1,""))</f>
        <v/>
      </c>
      <c r="BJ14" s="35" t="str">
        <f ca="1">IF(AND($C14="Goal",BJ$5&gt;=$E14,BJ$5&lt;=$E14+$F14-1),2,IF(AND($C14="Milestone",BJ$5&gt;=$E14,BJ$5&lt;=$E14+$F14-1),1,""))</f>
        <v/>
      </c>
      <c r="BK14" s="35" t="str">
        <f ca="1">IF(AND($C14="Goal",BK$5&gt;=$E14,BK$5&lt;=$E14+$F14-1),2,IF(AND($C14="Milestone",BK$5&gt;=$E14,BK$5&lt;=$E14+$F14-1),1,""))</f>
        <v/>
      </c>
    </row>
    <row r="15" spans="1:63" s="1" customFormat="1" ht="30" customHeight="1" x14ac:dyDescent="0.25">
      <c r="A15" s="12"/>
      <c r="B15" s="38" t="s">
        <v>40</v>
      </c>
      <c r="C15" s="31" t="s">
        <v>9</v>
      </c>
      <c r="D15" s="28">
        <v>0.25</v>
      </c>
      <c r="E15" s="29">
        <f>E24+F24</f>
        <v>43910</v>
      </c>
      <c r="F15" s="30">
        <v>23</v>
      </c>
      <c r="G15" s="23"/>
      <c r="H15" s="35" t="str">
        <f ca="1">IF(AND($C15="Goal",H$5&gt;=$E15,H$5&lt;=$E15+$F15-1),2,IF(AND($C15="Milestone",H$5&gt;=$E15,H$5&lt;=$E15+$F15-1),1,""))</f>
        <v/>
      </c>
      <c r="I15" s="35" t="str">
        <f ca="1">IF(AND($C15="Goal",I$5&gt;=$E15,I$5&lt;=$E15+$F15-1),2,IF(AND($C15="Milestone",I$5&gt;=$E15,I$5&lt;=$E15+$F15-1),1,""))</f>
        <v/>
      </c>
      <c r="J15" s="35" t="str">
        <f ca="1">IF(AND($C15="Goal",J$5&gt;=$E15,J$5&lt;=$E15+$F15-1),2,IF(AND($C15="Milestone",J$5&gt;=$E15,J$5&lt;=$E15+$F15-1),1,""))</f>
        <v/>
      </c>
      <c r="K15" s="35" t="str">
        <f ca="1">IF(AND($C15="Goal",K$5&gt;=$E15,K$5&lt;=$E15+$F15-1),2,IF(AND($C15="Milestone",K$5&gt;=$E15,K$5&lt;=$E15+$F15-1),1,""))</f>
        <v/>
      </c>
      <c r="L15" s="35" t="str">
        <f ca="1">IF(AND($C15="Goal",L$5&gt;=$E15,L$5&lt;=$E15+$F15-1),2,IF(AND($C15="Milestone",L$5&gt;=$E15,L$5&lt;=$E15+$F15-1),1,""))</f>
        <v/>
      </c>
      <c r="M15" s="35" t="str">
        <f ca="1">IF(AND($C15="Goal",M$5&gt;=$E15,M$5&lt;=$E15+$F15-1),2,IF(AND($C15="Milestone",M$5&gt;=$E15,M$5&lt;=$E15+$F15-1),1,""))</f>
        <v/>
      </c>
      <c r="N15" s="35" t="str">
        <f ca="1">IF(AND($C15="Goal",N$5&gt;=$E15,N$5&lt;=$E15+$F15-1),2,IF(AND($C15="Milestone",N$5&gt;=$E15,N$5&lt;=$E15+$F15-1),1,""))</f>
        <v/>
      </c>
      <c r="O15" s="35" t="str">
        <f ca="1">IF(AND($C15="Goal",O$5&gt;=$E15,O$5&lt;=$E15+$F15-1),2,IF(AND($C15="Milestone",O$5&gt;=$E15,O$5&lt;=$E15+$F15-1),1,""))</f>
        <v/>
      </c>
      <c r="P15" s="35" t="str">
        <f ca="1">IF(AND($C15="Goal",P$5&gt;=$E15,P$5&lt;=$E15+$F15-1),2,IF(AND($C15="Milestone",P$5&gt;=$E15,P$5&lt;=$E15+$F15-1),1,""))</f>
        <v/>
      </c>
      <c r="Q15" s="35" t="str">
        <f ca="1">IF(AND($C15="Goal",Q$5&gt;=$E15,Q$5&lt;=$E15+$F15-1),2,IF(AND($C15="Milestone",Q$5&gt;=$E15,Q$5&lt;=$E15+$F15-1),1,""))</f>
        <v/>
      </c>
      <c r="R15" s="35" t="str">
        <f ca="1">IF(AND($C15="Goal",R$5&gt;=$E15,R$5&lt;=$E15+$F15-1),2,IF(AND($C15="Milestone",R$5&gt;=$E15,R$5&lt;=$E15+$F15-1),1,""))</f>
        <v/>
      </c>
      <c r="S15" s="35" t="str">
        <f ca="1">IF(AND($C15="Goal",S$5&gt;=$E15,S$5&lt;=$E15+$F15-1),2,IF(AND($C15="Milestone",S$5&gt;=$E15,S$5&lt;=$E15+$F15-1),1,""))</f>
        <v/>
      </c>
      <c r="T15" s="35" t="str">
        <f ca="1">IF(AND($C15="Goal",T$5&gt;=$E15,T$5&lt;=$E15+$F15-1),2,IF(AND($C15="Milestone",T$5&gt;=$E15,T$5&lt;=$E15+$F15-1),1,""))</f>
        <v/>
      </c>
      <c r="U15" s="35" t="str">
        <f ca="1">IF(AND($C15="Goal",U$5&gt;=$E15,U$5&lt;=$E15+$F15-1),2,IF(AND($C15="Milestone",U$5&gt;=$E15,U$5&lt;=$E15+$F15-1),1,""))</f>
        <v/>
      </c>
      <c r="V15" s="35" t="str">
        <f ca="1">IF(AND($C15="Goal",V$5&gt;=$E15,V$5&lt;=$E15+$F15-1),2,IF(AND($C15="Milestone",V$5&gt;=$E15,V$5&lt;=$E15+$F15-1),1,""))</f>
        <v/>
      </c>
      <c r="W15" s="35" t="str">
        <f ca="1">IF(AND($C15="Goal",W$5&gt;=$E15,W$5&lt;=$E15+$F15-1),2,IF(AND($C15="Milestone",W$5&gt;=$E15,W$5&lt;=$E15+$F15-1),1,""))</f>
        <v/>
      </c>
      <c r="X15" s="35" t="str">
        <f ca="1">IF(AND($C15="Goal",X$5&gt;=$E15,X$5&lt;=$E15+$F15-1),2,IF(AND($C15="Milestone",X$5&gt;=$E15,X$5&lt;=$E15+$F15-1),1,""))</f>
        <v/>
      </c>
      <c r="Y15" s="35" t="str">
        <f ca="1">IF(AND($C15="Goal",Y$5&gt;=$E15,Y$5&lt;=$E15+$F15-1),2,IF(AND($C15="Milestone",Y$5&gt;=$E15,Y$5&lt;=$E15+$F15-1),1,""))</f>
        <v/>
      </c>
      <c r="Z15" s="35" t="str">
        <f ca="1">IF(AND($C15="Goal",Z$5&gt;=$E15,Z$5&lt;=$E15+$F15-1),2,IF(AND($C15="Milestone",Z$5&gt;=$E15,Z$5&lt;=$E15+$F15-1),1,""))</f>
        <v/>
      </c>
      <c r="AA15" s="35" t="str">
        <f ca="1">IF(AND($C15="Goal",AA$5&gt;=$E15,AA$5&lt;=$E15+$F15-1),2,IF(AND($C15="Milestone",AA$5&gt;=$E15,AA$5&lt;=$E15+$F15-1),1,""))</f>
        <v/>
      </c>
      <c r="AB15" s="35" t="str">
        <f ca="1">IF(AND($C15="Goal",AB$5&gt;=$E15,AB$5&lt;=$E15+$F15-1),2,IF(AND($C15="Milestone",AB$5&gt;=$E15,AB$5&lt;=$E15+$F15-1),1,""))</f>
        <v/>
      </c>
      <c r="AC15" s="35" t="str">
        <f ca="1">IF(AND($C15="Goal",AC$5&gt;=$E15,AC$5&lt;=$E15+$F15-1),2,IF(AND($C15="Milestone",AC$5&gt;=$E15,AC$5&lt;=$E15+$F15-1),1,""))</f>
        <v/>
      </c>
      <c r="AD15" s="35" t="str">
        <f ca="1">IF(AND($C15="Goal",AD$5&gt;=$E15,AD$5&lt;=$E15+$F15-1),2,IF(AND($C15="Milestone",AD$5&gt;=$E15,AD$5&lt;=$E15+$F15-1),1,""))</f>
        <v/>
      </c>
      <c r="AE15" s="35" t="str">
        <f ca="1">IF(AND($C15="Goal",AE$5&gt;=$E15,AE$5&lt;=$E15+$F15-1),2,IF(AND($C15="Milestone",AE$5&gt;=$E15,AE$5&lt;=$E15+$F15-1),1,""))</f>
        <v/>
      </c>
      <c r="AF15" s="35" t="str">
        <f ca="1">IF(AND($C15="Goal",AF$5&gt;=$E15,AF$5&lt;=$E15+$F15-1),2,IF(AND($C15="Milestone",AF$5&gt;=$E15,AF$5&lt;=$E15+$F15-1),1,""))</f>
        <v/>
      </c>
      <c r="AG15" s="35" t="str">
        <f ca="1">IF(AND($C15="Goal",AG$5&gt;=$E15,AG$5&lt;=$E15+$F15-1),2,IF(AND($C15="Milestone",AG$5&gt;=$E15,AG$5&lt;=$E15+$F15-1),1,""))</f>
        <v/>
      </c>
      <c r="AH15" s="35" t="str">
        <f ca="1">IF(AND($C15="Goal",AH$5&gt;=$E15,AH$5&lt;=$E15+$F15-1),2,IF(AND($C15="Milestone",AH$5&gt;=$E15,AH$5&lt;=$E15+$F15-1),1,""))</f>
        <v/>
      </c>
      <c r="AI15" s="35" t="str">
        <f ca="1">IF(AND($C15="Goal",AI$5&gt;=$E15,AI$5&lt;=$E15+$F15-1),2,IF(AND($C15="Milestone",AI$5&gt;=$E15,AI$5&lt;=$E15+$F15-1),1,""))</f>
        <v/>
      </c>
      <c r="AJ15" s="35" t="str">
        <f ca="1">IF(AND($C15="Goal",AJ$5&gt;=$E15,AJ$5&lt;=$E15+$F15-1),2,IF(AND($C15="Milestone",AJ$5&gt;=$E15,AJ$5&lt;=$E15+$F15-1),1,""))</f>
        <v/>
      </c>
      <c r="AK15" s="35" t="str">
        <f ca="1">IF(AND($C15="Goal",AK$5&gt;=$E15,AK$5&lt;=$E15+$F15-1),2,IF(AND($C15="Milestone",AK$5&gt;=$E15,AK$5&lt;=$E15+$F15-1),1,""))</f>
        <v/>
      </c>
      <c r="AL15" s="35" t="str">
        <f ca="1">IF(AND($C15="Goal",AL$5&gt;=$E15,AL$5&lt;=$E15+$F15-1),2,IF(AND($C15="Milestone",AL$5&gt;=$E15,AL$5&lt;=$E15+$F15-1),1,""))</f>
        <v/>
      </c>
      <c r="AM15" s="35" t="str">
        <f ca="1">IF(AND($C15="Goal",AM$5&gt;=$E15,AM$5&lt;=$E15+$F15-1),2,IF(AND($C15="Milestone",AM$5&gt;=$E15,AM$5&lt;=$E15+$F15-1),1,""))</f>
        <v/>
      </c>
      <c r="AN15" s="35" t="str">
        <f ca="1">IF(AND($C15="Goal",AN$5&gt;=$E15,AN$5&lt;=$E15+$F15-1),2,IF(AND($C15="Milestone",AN$5&gt;=$E15,AN$5&lt;=$E15+$F15-1),1,""))</f>
        <v/>
      </c>
      <c r="AO15" s="35" t="str">
        <f ca="1">IF(AND($C15="Goal",AO$5&gt;=$E15,AO$5&lt;=$E15+$F15-1),2,IF(AND($C15="Milestone",AO$5&gt;=$E15,AO$5&lt;=$E15+$F15-1),1,""))</f>
        <v/>
      </c>
      <c r="AP15" s="35" t="str">
        <f ca="1">IF(AND($C15="Goal",AP$5&gt;=$E15,AP$5&lt;=$E15+$F15-1),2,IF(AND($C15="Milestone",AP$5&gt;=$E15,AP$5&lt;=$E15+$F15-1),1,""))</f>
        <v/>
      </c>
      <c r="AQ15" s="35" t="str">
        <f ca="1">IF(AND($C15="Goal",AQ$5&gt;=$E15,AQ$5&lt;=$E15+$F15-1),2,IF(AND($C15="Milestone",AQ$5&gt;=$E15,AQ$5&lt;=$E15+$F15-1),1,""))</f>
        <v/>
      </c>
      <c r="AR15" s="35" t="str">
        <f ca="1">IF(AND($C15="Goal",AR$5&gt;=$E15,AR$5&lt;=$E15+$F15-1),2,IF(AND($C15="Milestone",AR$5&gt;=$E15,AR$5&lt;=$E15+$F15-1),1,""))</f>
        <v/>
      </c>
      <c r="AS15" s="35" t="str">
        <f ca="1">IF(AND($C15="Goal",AS$5&gt;=$E15,AS$5&lt;=$E15+$F15-1),2,IF(AND($C15="Milestone",AS$5&gt;=$E15,AS$5&lt;=$E15+$F15-1),1,""))</f>
        <v/>
      </c>
      <c r="AT15" s="35" t="str">
        <f ca="1">IF(AND($C15="Goal",AT$5&gt;=$E15,AT$5&lt;=$E15+$F15-1),2,IF(AND($C15="Milestone",AT$5&gt;=$E15,AT$5&lt;=$E15+$F15-1),1,""))</f>
        <v/>
      </c>
      <c r="AU15" s="35" t="str">
        <f ca="1">IF(AND($C15="Goal",AU$5&gt;=$E15,AU$5&lt;=$E15+$F15-1),2,IF(AND($C15="Milestone",AU$5&gt;=$E15,AU$5&lt;=$E15+$F15-1),1,""))</f>
        <v/>
      </c>
      <c r="AV15" s="35" t="str">
        <f ca="1">IF(AND($C15="Goal",AV$5&gt;=$E15,AV$5&lt;=$E15+$F15-1),2,IF(AND($C15="Milestone",AV$5&gt;=$E15,AV$5&lt;=$E15+$F15-1),1,""))</f>
        <v/>
      </c>
      <c r="AW15" s="35" t="str">
        <f ca="1">IF(AND($C15="Goal",AW$5&gt;=$E15,AW$5&lt;=$E15+$F15-1),2,IF(AND($C15="Milestone",AW$5&gt;=$E15,AW$5&lt;=$E15+$F15-1),1,""))</f>
        <v/>
      </c>
      <c r="AX15" s="35" t="str">
        <f ca="1">IF(AND($C15="Goal",AX$5&gt;=$E15,AX$5&lt;=$E15+$F15-1),2,IF(AND($C15="Milestone",AX$5&gt;=$E15,AX$5&lt;=$E15+$F15-1),1,""))</f>
        <v/>
      </c>
      <c r="AY15" s="35" t="str">
        <f ca="1">IF(AND($C15="Goal",AY$5&gt;=$E15,AY$5&lt;=$E15+$F15-1),2,IF(AND($C15="Milestone",AY$5&gt;=$E15,AY$5&lt;=$E15+$F15-1),1,""))</f>
        <v/>
      </c>
      <c r="AZ15" s="35" t="str">
        <f ca="1">IF(AND($C15="Goal",AZ$5&gt;=$E15,AZ$5&lt;=$E15+$F15-1),2,IF(AND($C15="Milestone",AZ$5&gt;=$E15,AZ$5&lt;=$E15+$F15-1),1,""))</f>
        <v/>
      </c>
      <c r="BA15" s="35" t="str">
        <f ca="1">IF(AND($C15="Goal",BA$5&gt;=$E15,BA$5&lt;=$E15+$F15-1),2,IF(AND($C15="Milestone",BA$5&gt;=$E15,BA$5&lt;=$E15+$F15-1),1,""))</f>
        <v/>
      </c>
      <c r="BB15" s="35" t="str">
        <f ca="1">IF(AND($C15="Goal",BB$5&gt;=$E15,BB$5&lt;=$E15+$F15-1),2,IF(AND($C15="Milestone",BB$5&gt;=$E15,BB$5&lt;=$E15+$F15-1),1,""))</f>
        <v/>
      </c>
      <c r="BC15" s="35" t="str">
        <f ca="1">IF(AND($C15="Goal",BC$5&gt;=$E15,BC$5&lt;=$E15+$F15-1),2,IF(AND($C15="Milestone",BC$5&gt;=$E15,BC$5&lt;=$E15+$F15-1),1,""))</f>
        <v/>
      </c>
      <c r="BD15" s="35" t="str">
        <f ca="1">IF(AND($C15="Goal",BD$5&gt;=$E15,BD$5&lt;=$E15+$F15-1),2,IF(AND($C15="Milestone",BD$5&gt;=$E15,BD$5&lt;=$E15+$F15-1),1,""))</f>
        <v/>
      </c>
      <c r="BE15" s="35" t="str">
        <f ca="1">IF(AND($C15="Goal",BE$5&gt;=$E15,BE$5&lt;=$E15+$F15-1),2,IF(AND($C15="Milestone",BE$5&gt;=$E15,BE$5&lt;=$E15+$F15-1),1,""))</f>
        <v/>
      </c>
      <c r="BF15" s="35" t="str">
        <f ca="1">IF(AND($C15="Goal",BF$5&gt;=$E15,BF$5&lt;=$E15+$F15-1),2,IF(AND($C15="Milestone",BF$5&gt;=$E15,BF$5&lt;=$E15+$F15-1),1,""))</f>
        <v/>
      </c>
      <c r="BG15" s="35" t="str">
        <f ca="1">IF(AND($C15="Goal",BG$5&gt;=$E15,BG$5&lt;=$E15+$F15-1),2,IF(AND($C15="Milestone",BG$5&gt;=$E15,BG$5&lt;=$E15+$F15-1),1,""))</f>
        <v/>
      </c>
      <c r="BH15" s="35" t="str">
        <f ca="1">IF(AND($C15="Goal",BH$5&gt;=$E15,BH$5&lt;=$E15+$F15-1),2,IF(AND($C15="Milestone",BH$5&gt;=$E15,BH$5&lt;=$E15+$F15-1),1,""))</f>
        <v/>
      </c>
      <c r="BI15" s="35" t="str">
        <f ca="1">IF(AND($C15="Goal",BI$5&gt;=$E15,BI$5&lt;=$E15+$F15-1),2,IF(AND($C15="Milestone",BI$5&gt;=$E15,BI$5&lt;=$E15+$F15-1),1,""))</f>
        <v/>
      </c>
      <c r="BJ15" s="35" t="str">
        <f ca="1">IF(AND($C15="Goal",BJ$5&gt;=$E15,BJ$5&lt;=$E15+$F15-1),2,IF(AND($C15="Milestone",BJ$5&gt;=$E15,BJ$5&lt;=$E15+$F15-1),1,""))</f>
        <v/>
      </c>
      <c r="BK15" s="35" t="str">
        <f ca="1">IF(AND($C15="Goal",BK$5&gt;=$E15,BK$5&lt;=$E15+$F15-1),2,IF(AND($C15="Milestone",BK$5&gt;=$E15,BK$5&lt;=$E15+$F15-1),1,""))</f>
        <v/>
      </c>
    </row>
    <row r="16" spans="1:63" s="1" customFormat="1" ht="30" customHeight="1" x14ac:dyDescent="0.25">
      <c r="A16" s="11"/>
      <c r="B16" s="38" t="s">
        <v>38</v>
      </c>
      <c r="C16" s="31" t="s">
        <v>4</v>
      </c>
      <c r="D16" s="28">
        <v>0.15</v>
      </c>
      <c r="E16" s="29">
        <f>E15+F15</f>
        <v>43933</v>
      </c>
      <c r="F16" s="30">
        <v>1</v>
      </c>
      <c r="G16" s="23"/>
      <c r="H16" s="35" t="str">
        <f ca="1">IF(AND($C16="Goal",H$5&gt;=$E16,H$5&lt;=$E16+$F16-1),2,IF(AND($C16="Milestone",H$5&gt;=$E16,H$5&lt;=$E16+$F16-1),1,""))</f>
        <v/>
      </c>
      <c r="I16" s="35" t="str">
        <f ca="1">IF(AND($C16="Goal",I$5&gt;=$E16,I$5&lt;=$E16+$F16-1),2,IF(AND($C16="Milestone",I$5&gt;=$E16,I$5&lt;=$E16+$F16-1),1,""))</f>
        <v/>
      </c>
      <c r="J16" s="35" t="str">
        <f ca="1">IF(AND($C16="Goal",J$5&gt;=$E16,J$5&lt;=$E16+$F16-1),2,IF(AND($C16="Milestone",J$5&gt;=$E16,J$5&lt;=$E16+$F16-1),1,""))</f>
        <v/>
      </c>
      <c r="K16" s="35" t="str">
        <f ca="1">IF(AND($C16="Goal",K$5&gt;=$E16,K$5&lt;=$E16+$F16-1),2,IF(AND($C16="Milestone",K$5&gt;=$E16,K$5&lt;=$E16+$F16-1),1,""))</f>
        <v/>
      </c>
      <c r="L16" s="35" t="str">
        <f ca="1">IF(AND($C16="Goal",L$5&gt;=$E16,L$5&lt;=$E16+$F16-1),2,IF(AND($C16="Milestone",L$5&gt;=$E16,L$5&lt;=$E16+$F16-1),1,""))</f>
        <v/>
      </c>
      <c r="M16" s="35" t="str">
        <f ca="1">IF(AND($C16="Goal",M$5&gt;=$E16,M$5&lt;=$E16+$F16-1),2,IF(AND($C16="Milestone",M$5&gt;=$E16,M$5&lt;=$E16+$F16-1),1,""))</f>
        <v/>
      </c>
      <c r="N16" s="35" t="str">
        <f ca="1">IF(AND($C16="Goal",N$5&gt;=$E16,N$5&lt;=$E16+$F16-1),2,IF(AND($C16="Milestone",N$5&gt;=$E16,N$5&lt;=$E16+$F16-1),1,""))</f>
        <v/>
      </c>
      <c r="O16" s="35" t="str">
        <f ca="1">IF(AND($C16="Goal",O$5&gt;=$E16,O$5&lt;=$E16+$F16-1),2,IF(AND($C16="Milestone",O$5&gt;=$E16,O$5&lt;=$E16+$F16-1),1,""))</f>
        <v/>
      </c>
      <c r="P16" s="35" t="str">
        <f ca="1">IF(AND($C16="Goal",P$5&gt;=$E16,P$5&lt;=$E16+$F16-1),2,IF(AND($C16="Milestone",P$5&gt;=$E16,P$5&lt;=$E16+$F16-1),1,""))</f>
        <v/>
      </c>
      <c r="Q16" s="35" t="str">
        <f ca="1">IF(AND($C16="Goal",Q$5&gt;=$E16,Q$5&lt;=$E16+$F16-1),2,IF(AND($C16="Milestone",Q$5&gt;=$E16,Q$5&lt;=$E16+$F16-1),1,""))</f>
        <v/>
      </c>
      <c r="R16" s="35" t="str">
        <f ca="1">IF(AND($C16="Goal",R$5&gt;=$E16,R$5&lt;=$E16+$F16-1),2,IF(AND($C16="Milestone",R$5&gt;=$E16,R$5&lt;=$E16+$F16-1),1,""))</f>
        <v/>
      </c>
      <c r="S16" s="35" t="str">
        <f ca="1">IF(AND($C16="Goal",S$5&gt;=$E16,S$5&lt;=$E16+$F16-1),2,IF(AND($C16="Milestone",S$5&gt;=$E16,S$5&lt;=$E16+$F16-1),1,""))</f>
        <v/>
      </c>
      <c r="T16" s="35" t="str">
        <f ca="1">IF(AND($C16="Goal",T$5&gt;=$E16,T$5&lt;=$E16+$F16-1),2,IF(AND($C16="Milestone",T$5&gt;=$E16,T$5&lt;=$E16+$F16-1),1,""))</f>
        <v/>
      </c>
      <c r="U16" s="35" t="str">
        <f ca="1">IF(AND($C16="Goal",U$5&gt;=$E16,U$5&lt;=$E16+$F16-1),2,IF(AND($C16="Milestone",U$5&gt;=$E16,U$5&lt;=$E16+$F16-1),1,""))</f>
        <v/>
      </c>
      <c r="V16" s="35" t="str">
        <f ca="1">IF(AND($C16="Goal",V$5&gt;=$E16,V$5&lt;=$E16+$F16-1),2,IF(AND($C16="Milestone",V$5&gt;=$E16,V$5&lt;=$E16+$F16-1),1,""))</f>
        <v/>
      </c>
      <c r="W16" s="35" t="str">
        <f ca="1">IF(AND($C16="Goal",W$5&gt;=$E16,W$5&lt;=$E16+$F16-1),2,IF(AND($C16="Milestone",W$5&gt;=$E16,W$5&lt;=$E16+$F16-1),1,""))</f>
        <v/>
      </c>
      <c r="X16" s="35" t="str">
        <f ca="1">IF(AND($C16="Goal",X$5&gt;=$E16,X$5&lt;=$E16+$F16-1),2,IF(AND($C16="Milestone",X$5&gt;=$E16,X$5&lt;=$E16+$F16-1),1,""))</f>
        <v/>
      </c>
      <c r="Y16" s="35" t="str">
        <f ca="1">IF(AND($C16="Goal",Y$5&gt;=$E16,Y$5&lt;=$E16+$F16-1),2,IF(AND($C16="Milestone",Y$5&gt;=$E16,Y$5&lt;=$E16+$F16-1),1,""))</f>
        <v/>
      </c>
      <c r="Z16" s="35" t="str">
        <f ca="1">IF(AND($C16="Goal",Z$5&gt;=$E16,Z$5&lt;=$E16+$F16-1),2,IF(AND($C16="Milestone",Z$5&gt;=$E16,Z$5&lt;=$E16+$F16-1),1,""))</f>
        <v/>
      </c>
      <c r="AA16" s="35" t="str">
        <f ca="1">IF(AND($C16="Goal",AA$5&gt;=$E16,AA$5&lt;=$E16+$F16-1),2,IF(AND($C16="Milestone",AA$5&gt;=$E16,AA$5&lt;=$E16+$F16-1),1,""))</f>
        <v/>
      </c>
      <c r="AB16" s="35" t="str">
        <f ca="1">IF(AND($C16="Goal",AB$5&gt;=$E16,AB$5&lt;=$E16+$F16-1),2,IF(AND($C16="Milestone",AB$5&gt;=$E16,AB$5&lt;=$E16+$F16-1),1,""))</f>
        <v/>
      </c>
      <c r="AC16" s="35" t="str">
        <f ca="1">IF(AND($C16="Goal",AC$5&gt;=$E16,AC$5&lt;=$E16+$F16-1),2,IF(AND($C16="Milestone",AC$5&gt;=$E16,AC$5&lt;=$E16+$F16-1),1,""))</f>
        <v/>
      </c>
      <c r="AD16" s="35" t="str">
        <f ca="1">IF(AND($C16="Goal",AD$5&gt;=$E16,AD$5&lt;=$E16+$F16-1),2,IF(AND($C16="Milestone",AD$5&gt;=$E16,AD$5&lt;=$E16+$F16-1),1,""))</f>
        <v/>
      </c>
      <c r="AE16" s="35" t="str">
        <f ca="1">IF(AND($C16="Goal",AE$5&gt;=$E16,AE$5&lt;=$E16+$F16-1),2,IF(AND($C16="Milestone",AE$5&gt;=$E16,AE$5&lt;=$E16+$F16-1),1,""))</f>
        <v/>
      </c>
      <c r="AF16" s="35" t="str">
        <f ca="1">IF(AND($C16="Goal",AF$5&gt;=$E16,AF$5&lt;=$E16+$F16-1),2,IF(AND($C16="Milestone",AF$5&gt;=$E16,AF$5&lt;=$E16+$F16-1),1,""))</f>
        <v/>
      </c>
      <c r="AG16" s="35" t="str">
        <f ca="1">IF(AND($C16="Goal",AG$5&gt;=$E16,AG$5&lt;=$E16+$F16-1),2,IF(AND($C16="Milestone",AG$5&gt;=$E16,AG$5&lt;=$E16+$F16-1),1,""))</f>
        <v/>
      </c>
      <c r="AH16" s="35" t="str">
        <f ca="1">IF(AND($C16="Goal",AH$5&gt;=$E16,AH$5&lt;=$E16+$F16-1),2,IF(AND($C16="Milestone",AH$5&gt;=$E16,AH$5&lt;=$E16+$F16-1),1,""))</f>
        <v/>
      </c>
      <c r="AI16" s="35" t="str">
        <f ca="1">IF(AND($C16="Goal",AI$5&gt;=$E16,AI$5&lt;=$E16+$F16-1),2,IF(AND($C16="Milestone",AI$5&gt;=$E16,AI$5&lt;=$E16+$F16-1),1,""))</f>
        <v/>
      </c>
      <c r="AJ16" s="35" t="str">
        <f ca="1">IF(AND($C16="Goal",AJ$5&gt;=$E16,AJ$5&lt;=$E16+$F16-1),2,IF(AND($C16="Milestone",AJ$5&gt;=$E16,AJ$5&lt;=$E16+$F16-1),1,""))</f>
        <v/>
      </c>
      <c r="AK16" s="35" t="str">
        <f ca="1">IF(AND($C16="Goal",AK$5&gt;=$E16,AK$5&lt;=$E16+$F16-1),2,IF(AND($C16="Milestone",AK$5&gt;=$E16,AK$5&lt;=$E16+$F16-1),1,""))</f>
        <v/>
      </c>
      <c r="AL16" s="35" t="str">
        <f ca="1">IF(AND($C16="Goal",AL$5&gt;=$E16,AL$5&lt;=$E16+$F16-1),2,IF(AND($C16="Milestone",AL$5&gt;=$E16,AL$5&lt;=$E16+$F16-1),1,""))</f>
        <v/>
      </c>
      <c r="AM16" s="35" t="str">
        <f ca="1">IF(AND($C16="Goal",AM$5&gt;=$E16,AM$5&lt;=$E16+$F16-1),2,IF(AND($C16="Milestone",AM$5&gt;=$E16,AM$5&lt;=$E16+$F16-1),1,""))</f>
        <v/>
      </c>
      <c r="AN16" s="35" t="str">
        <f ca="1">IF(AND($C16="Goal",AN$5&gt;=$E16,AN$5&lt;=$E16+$F16-1),2,IF(AND($C16="Milestone",AN$5&gt;=$E16,AN$5&lt;=$E16+$F16-1),1,""))</f>
        <v/>
      </c>
      <c r="AO16" s="35">
        <f ca="1">IF(AND($C16="Goal",AO$5&gt;=$E16,AO$5&lt;=$E16+$F16-1),2,IF(AND($C16="Milestone",AO$5&gt;=$E16,AO$5&lt;=$E16+$F16-1),1,""))</f>
        <v>1</v>
      </c>
      <c r="AP16" s="35" t="str">
        <f ca="1">IF(AND($C16="Goal",AP$5&gt;=$E16,AP$5&lt;=$E16+$F16-1),2,IF(AND($C16="Milestone",AP$5&gt;=$E16,AP$5&lt;=$E16+$F16-1),1,""))</f>
        <v/>
      </c>
      <c r="AQ16" s="35" t="str">
        <f ca="1">IF(AND($C16="Goal",AQ$5&gt;=$E16,AQ$5&lt;=$E16+$F16-1),2,IF(AND($C16="Milestone",AQ$5&gt;=$E16,AQ$5&lt;=$E16+$F16-1),1,""))</f>
        <v/>
      </c>
      <c r="AR16" s="35" t="str">
        <f ca="1">IF(AND($C16="Goal",AR$5&gt;=$E16,AR$5&lt;=$E16+$F16-1),2,IF(AND($C16="Milestone",AR$5&gt;=$E16,AR$5&lt;=$E16+$F16-1),1,""))</f>
        <v/>
      </c>
      <c r="AS16" s="35" t="str">
        <f ca="1">IF(AND($C16="Goal",AS$5&gt;=$E16,AS$5&lt;=$E16+$F16-1),2,IF(AND($C16="Milestone",AS$5&gt;=$E16,AS$5&lt;=$E16+$F16-1),1,""))</f>
        <v/>
      </c>
      <c r="AT16" s="35" t="str">
        <f ca="1">IF(AND($C16="Goal",AT$5&gt;=$E16,AT$5&lt;=$E16+$F16-1),2,IF(AND($C16="Milestone",AT$5&gt;=$E16,AT$5&lt;=$E16+$F16-1),1,""))</f>
        <v/>
      </c>
      <c r="AU16" s="35" t="str">
        <f ca="1">IF(AND($C16="Goal",AU$5&gt;=$E16,AU$5&lt;=$E16+$F16-1),2,IF(AND($C16="Milestone",AU$5&gt;=$E16,AU$5&lt;=$E16+$F16-1),1,""))</f>
        <v/>
      </c>
      <c r="AV16" s="35" t="str">
        <f ca="1">IF(AND($C16="Goal",AV$5&gt;=$E16,AV$5&lt;=$E16+$F16-1),2,IF(AND($C16="Milestone",AV$5&gt;=$E16,AV$5&lt;=$E16+$F16-1),1,""))</f>
        <v/>
      </c>
      <c r="AW16" s="35" t="str">
        <f ca="1">IF(AND($C16="Goal",AW$5&gt;=$E16,AW$5&lt;=$E16+$F16-1),2,IF(AND($C16="Milestone",AW$5&gt;=$E16,AW$5&lt;=$E16+$F16-1),1,""))</f>
        <v/>
      </c>
      <c r="AX16" s="35" t="str">
        <f ca="1">IF(AND($C16="Goal",AX$5&gt;=$E16,AX$5&lt;=$E16+$F16-1),2,IF(AND($C16="Milestone",AX$5&gt;=$E16,AX$5&lt;=$E16+$F16-1),1,""))</f>
        <v/>
      </c>
      <c r="AY16" s="35" t="str">
        <f ca="1">IF(AND($C16="Goal",AY$5&gt;=$E16,AY$5&lt;=$E16+$F16-1),2,IF(AND($C16="Milestone",AY$5&gt;=$E16,AY$5&lt;=$E16+$F16-1),1,""))</f>
        <v/>
      </c>
      <c r="AZ16" s="35" t="str">
        <f ca="1">IF(AND($C16="Goal",AZ$5&gt;=$E16,AZ$5&lt;=$E16+$F16-1),2,IF(AND($C16="Milestone",AZ$5&gt;=$E16,AZ$5&lt;=$E16+$F16-1),1,""))</f>
        <v/>
      </c>
      <c r="BA16" s="35" t="str">
        <f ca="1">IF(AND($C16="Goal",BA$5&gt;=$E16,BA$5&lt;=$E16+$F16-1),2,IF(AND($C16="Milestone",BA$5&gt;=$E16,BA$5&lt;=$E16+$F16-1),1,""))</f>
        <v/>
      </c>
      <c r="BB16" s="35" t="str">
        <f ca="1">IF(AND($C16="Goal",BB$5&gt;=$E16,BB$5&lt;=$E16+$F16-1),2,IF(AND($C16="Milestone",BB$5&gt;=$E16,BB$5&lt;=$E16+$F16-1),1,""))</f>
        <v/>
      </c>
      <c r="BC16" s="35" t="str">
        <f ca="1">IF(AND($C16="Goal",BC$5&gt;=$E16,BC$5&lt;=$E16+$F16-1),2,IF(AND($C16="Milestone",BC$5&gt;=$E16,BC$5&lt;=$E16+$F16-1),1,""))</f>
        <v/>
      </c>
      <c r="BD16" s="35" t="str">
        <f ca="1">IF(AND($C16="Goal",BD$5&gt;=$E16,BD$5&lt;=$E16+$F16-1),2,IF(AND($C16="Milestone",BD$5&gt;=$E16,BD$5&lt;=$E16+$F16-1),1,""))</f>
        <v/>
      </c>
      <c r="BE16" s="35" t="str">
        <f ca="1">IF(AND($C16="Goal",BE$5&gt;=$E16,BE$5&lt;=$E16+$F16-1),2,IF(AND($C16="Milestone",BE$5&gt;=$E16,BE$5&lt;=$E16+$F16-1),1,""))</f>
        <v/>
      </c>
      <c r="BF16" s="35" t="str">
        <f ca="1">IF(AND($C16="Goal",BF$5&gt;=$E16,BF$5&lt;=$E16+$F16-1),2,IF(AND($C16="Milestone",BF$5&gt;=$E16,BF$5&lt;=$E16+$F16-1),1,""))</f>
        <v/>
      </c>
      <c r="BG16" s="35" t="str">
        <f ca="1">IF(AND($C16="Goal",BG$5&gt;=$E16,BG$5&lt;=$E16+$F16-1),2,IF(AND($C16="Milestone",BG$5&gt;=$E16,BG$5&lt;=$E16+$F16-1),1,""))</f>
        <v/>
      </c>
      <c r="BH16" s="35" t="str">
        <f ca="1">IF(AND($C16="Goal",BH$5&gt;=$E16,BH$5&lt;=$E16+$F16-1),2,IF(AND($C16="Milestone",BH$5&gt;=$E16,BH$5&lt;=$E16+$F16-1),1,""))</f>
        <v/>
      </c>
      <c r="BI16" s="35" t="str">
        <f ca="1">IF(AND($C16="Goal",BI$5&gt;=$E16,BI$5&lt;=$E16+$F16-1),2,IF(AND($C16="Milestone",BI$5&gt;=$E16,BI$5&lt;=$E16+$F16-1),1,""))</f>
        <v/>
      </c>
      <c r="BJ16" s="35" t="str">
        <f ca="1">IF(AND($C16="Goal",BJ$5&gt;=$E16,BJ$5&lt;=$E16+$F16-1),2,IF(AND($C16="Milestone",BJ$5&gt;=$E16,BJ$5&lt;=$E16+$F16-1),1,""))</f>
        <v/>
      </c>
      <c r="BK16" s="35" t="str">
        <f ca="1">IF(AND($C16="Goal",BK$5&gt;=$E16,BK$5&lt;=$E16+$F16-1),2,IF(AND($C16="Milestone",BK$5&gt;=$E16,BK$5&lt;=$E16+$F16-1),1,""))</f>
        <v/>
      </c>
    </row>
    <row r="17" spans="1:63" s="1" customFormat="1" ht="30" customHeight="1" x14ac:dyDescent="0.25">
      <c r="A17" s="11"/>
      <c r="B17" s="39" t="s">
        <v>32</v>
      </c>
      <c r="C17" s="31"/>
      <c r="D17" s="28"/>
      <c r="E17" s="29"/>
      <c r="F17" s="30"/>
      <c r="G17" s="23"/>
      <c r="H17" s="35" t="str">
        <f ca="1">IF(AND($C17="Goal",H$5&gt;=$E17,H$5&lt;=$E17+$F17-1),2,IF(AND($C17="Milestone",H$5&gt;=$E17,H$5&lt;=$E17+$F17-1),1,""))</f>
        <v/>
      </c>
      <c r="I17" s="35" t="str">
        <f ca="1">IF(AND($C17="Goal",I$5&gt;=$E17,I$5&lt;=$E17+$F17-1),2,IF(AND($C17="Milestone",I$5&gt;=$E17,I$5&lt;=$E17+$F17-1),1,""))</f>
        <v/>
      </c>
      <c r="J17" s="35" t="str">
        <f ca="1">IF(AND($C17="Goal",J$5&gt;=$E17,J$5&lt;=$E17+$F17-1),2,IF(AND($C17="Milestone",J$5&gt;=$E17,J$5&lt;=$E17+$F17-1),1,""))</f>
        <v/>
      </c>
      <c r="K17" s="35" t="str">
        <f ca="1">IF(AND($C17="Goal",K$5&gt;=$E17,K$5&lt;=$E17+$F17-1),2,IF(AND($C17="Milestone",K$5&gt;=$E17,K$5&lt;=$E17+$F17-1),1,""))</f>
        <v/>
      </c>
      <c r="L17" s="35" t="str">
        <f ca="1">IF(AND($C17="Goal",L$5&gt;=$E17,L$5&lt;=$E17+$F17-1),2,IF(AND($C17="Milestone",L$5&gt;=$E17,L$5&lt;=$E17+$F17-1),1,""))</f>
        <v/>
      </c>
      <c r="M17" s="35" t="str">
        <f ca="1">IF(AND($C17="Goal",M$5&gt;=$E17,M$5&lt;=$E17+$F17-1),2,IF(AND($C17="Milestone",M$5&gt;=$E17,M$5&lt;=$E17+$F17-1),1,""))</f>
        <v/>
      </c>
      <c r="N17" s="35" t="str">
        <f ca="1">IF(AND($C17="Goal",N$5&gt;=$E17,N$5&lt;=$E17+$F17-1),2,IF(AND($C17="Milestone",N$5&gt;=$E17,N$5&lt;=$E17+$F17-1),1,""))</f>
        <v/>
      </c>
      <c r="O17" s="35" t="str">
        <f ca="1">IF(AND($C17="Goal",O$5&gt;=$E17,O$5&lt;=$E17+$F17-1),2,IF(AND($C17="Milestone",O$5&gt;=$E17,O$5&lt;=$E17+$F17-1),1,""))</f>
        <v/>
      </c>
      <c r="P17" s="35" t="str">
        <f ca="1">IF(AND($C17="Goal",P$5&gt;=$E17,P$5&lt;=$E17+$F17-1),2,IF(AND($C17="Milestone",P$5&gt;=$E17,P$5&lt;=$E17+$F17-1),1,""))</f>
        <v/>
      </c>
      <c r="Q17" s="35" t="str">
        <f ca="1">IF(AND($C17="Goal",Q$5&gt;=$E17,Q$5&lt;=$E17+$F17-1),2,IF(AND($C17="Milestone",Q$5&gt;=$E17,Q$5&lt;=$E17+$F17-1),1,""))</f>
        <v/>
      </c>
      <c r="R17" s="35" t="str">
        <f ca="1">IF(AND($C17="Goal",R$5&gt;=$E17,R$5&lt;=$E17+$F17-1),2,IF(AND($C17="Milestone",R$5&gt;=$E17,R$5&lt;=$E17+$F17-1),1,""))</f>
        <v/>
      </c>
      <c r="S17" s="35" t="str">
        <f ca="1">IF(AND($C17="Goal",S$5&gt;=$E17,S$5&lt;=$E17+$F17-1),2,IF(AND($C17="Milestone",S$5&gt;=$E17,S$5&lt;=$E17+$F17-1),1,""))</f>
        <v/>
      </c>
      <c r="T17" s="35" t="str">
        <f ca="1">IF(AND($C17="Goal",T$5&gt;=$E17,T$5&lt;=$E17+$F17-1),2,IF(AND($C17="Milestone",T$5&gt;=$E17,T$5&lt;=$E17+$F17-1),1,""))</f>
        <v/>
      </c>
      <c r="U17" s="35" t="str">
        <f ca="1">IF(AND($C17="Goal",U$5&gt;=$E17,U$5&lt;=$E17+$F17-1),2,IF(AND($C17="Milestone",U$5&gt;=$E17,U$5&lt;=$E17+$F17-1),1,""))</f>
        <v/>
      </c>
      <c r="V17" s="35" t="str">
        <f ca="1">IF(AND($C17="Goal",V$5&gt;=$E17,V$5&lt;=$E17+$F17-1),2,IF(AND($C17="Milestone",V$5&gt;=$E17,V$5&lt;=$E17+$F17-1),1,""))</f>
        <v/>
      </c>
      <c r="W17" s="35" t="str">
        <f ca="1">IF(AND($C17="Goal",W$5&gt;=$E17,W$5&lt;=$E17+$F17-1),2,IF(AND($C17="Milestone",W$5&gt;=$E17,W$5&lt;=$E17+$F17-1),1,""))</f>
        <v/>
      </c>
      <c r="X17" s="35" t="str">
        <f ca="1">IF(AND($C17="Goal",X$5&gt;=$E17,X$5&lt;=$E17+$F17-1),2,IF(AND($C17="Milestone",X$5&gt;=$E17,X$5&lt;=$E17+$F17-1),1,""))</f>
        <v/>
      </c>
      <c r="Y17" s="35" t="str">
        <f ca="1">IF(AND($C17="Goal",Y$5&gt;=$E17,Y$5&lt;=$E17+$F17-1),2,IF(AND($C17="Milestone",Y$5&gt;=$E17,Y$5&lt;=$E17+$F17-1),1,""))</f>
        <v/>
      </c>
      <c r="Z17" s="35" t="str">
        <f ca="1">IF(AND($C17="Goal",Z$5&gt;=$E17,Z$5&lt;=$E17+$F17-1),2,IF(AND($C17="Milestone",Z$5&gt;=$E17,Z$5&lt;=$E17+$F17-1),1,""))</f>
        <v/>
      </c>
      <c r="AA17" s="35" t="str">
        <f ca="1">IF(AND($C17="Goal",AA$5&gt;=$E17,AA$5&lt;=$E17+$F17-1),2,IF(AND($C17="Milestone",AA$5&gt;=$E17,AA$5&lt;=$E17+$F17-1),1,""))</f>
        <v/>
      </c>
      <c r="AB17" s="35" t="str">
        <f ca="1">IF(AND($C17="Goal",AB$5&gt;=$E17,AB$5&lt;=$E17+$F17-1),2,IF(AND($C17="Milestone",AB$5&gt;=$E17,AB$5&lt;=$E17+$F17-1),1,""))</f>
        <v/>
      </c>
      <c r="AC17" s="35" t="str">
        <f ca="1">IF(AND($C17="Goal",AC$5&gt;=$E17,AC$5&lt;=$E17+$F17-1),2,IF(AND($C17="Milestone",AC$5&gt;=$E17,AC$5&lt;=$E17+$F17-1),1,""))</f>
        <v/>
      </c>
      <c r="AD17" s="35" t="str">
        <f ca="1">IF(AND($C17="Goal",AD$5&gt;=$E17,AD$5&lt;=$E17+$F17-1),2,IF(AND($C17="Milestone",AD$5&gt;=$E17,AD$5&lt;=$E17+$F17-1),1,""))</f>
        <v/>
      </c>
      <c r="AE17" s="35" t="str">
        <f ca="1">IF(AND($C17="Goal",AE$5&gt;=$E17,AE$5&lt;=$E17+$F17-1),2,IF(AND($C17="Milestone",AE$5&gt;=$E17,AE$5&lt;=$E17+$F17-1),1,""))</f>
        <v/>
      </c>
      <c r="AF17" s="35" t="str">
        <f ca="1">IF(AND($C17="Goal",AF$5&gt;=$E17,AF$5&lt;=$E17+$F17-1),2,IF(AND($C17="Milestone",AF$5&gt;=$E17,AF$5&lt;=$E17+$F17-1),1,""))</f>
        <v/>
      </c>
      <c r="AG17" s="35" t="str">
        <f ca="1">IF(AND($C17="Goal",AG$5&gt;=$E17,AG$5&lt;=$E17+$F17-1),2,IF(AND($C17="Milestone",AG$5&gt;=$E17,AG$5&lt;=$E17+$F17-1),1,""))</f>
        <v/>
      </c>
      <c r="AH17" s="35" t="str">
        <f ca="1">IF(AND($C17="Goal",AH$5&gt;=$E17,AH$5&lt;=$E17+$F17-1),2,IF(AND($C17="Milestone",AH$5&gt;=$E17,AH$5&lt;=$E17+$F17-1),1,""))</f>
        <v/>
      </c>
      <c r="AI17" s="35" t="str">
        <f ca="1">IF(AND($C17="Goal",AI$5&gt;=$E17,AI$5&lt;=$E17+$F17-1),2,IF(AND($C17="Milestone",AI$5&gt;=$E17,AI$5&lt;=$E17+$F17-1),1,""))</f>
        <v/>
      </c>
      <c r="AJ17" s="35" t="str">
        <f ca="1">IF(AND($C17="Goal",AJ$5&gt;=$E17,AJ$5&lt;=$E17+$F17-1),2,IF(AND($C17="Milestone",AJ$5&gt;=$E17,AJ$5&lt;=$E17+$F17-1),1,""))</f>
        <v/>
      </c>
      <c r="AK17" s="35" t="str">
        <f ca="1">IF(AND($C17="Goal",AK$5&gt;=$E17,AK$5&lt;=$E17+$F17-1),2,IF(AND($C17="Milestone",AK$5&gt;=$E17,AK$5&lt;=$E17+$F17-1),1,""))</f>
        <v/>
      </c>
      <c r="AL17" s="35" t="str">
        <f ca="1">IF(AND($C17="Goal",AL$5&gt;=$E17,AL$5&lt;=$E17+$F17-1),2,IF(AND($C17="Milestone",AL$5&gt;=$E17,AL$5&lt;=$E17+$F17-1),1,""))</f>
        <v/>
      </c>
      <c r="AM17" s="35" t="str">
        <f ca="1">IF(AND($C17="Goal",AM$5&gt;=$E17,AM$5&lt;=$E17+$F17-1),2,IF(AND($C17="Milestone",AM$5&gt;=$E17,AM$5&lt;=$E17+$F17-1),1,""))</f>
        <v/>
      </c>
      <c r="AN17" s="35" t="str">
        <f ca="1">IF(AND($C17="Goal",AN$5&gt;=$E17,AN$5&lt;=$E17+$F17-1),2,IF(AND($C17="Milestone",AN$5&gt;=$E17,AN$5&lt;=$E17+$F17-1),1,""))</f>
        <v/>
      </c>
      <c r="AO17" s="35" t="str">
        <f ca="1">IF(AND($C17="Goal",AO$5&gt;=$E17,AO$5&lt;=$E17+$F17-1),2,IF(AND($C17="Milestone",AO$5&gt;=$E17,AO$5&lt;=$E17+$F17-1),1,""))</f>
        <v/>
      </c>
      <c r="AP17" s="35" t="str">
        <f ca="1">IF(AND($C17="Goal",AP$5&gt;=$E17,AP$5&lt;=$E17+$F17-1),2,IF(AND($C17="Milestone",AP$5&gt;=$E17,AP$5&lt;=$E17+$F17-1),1,""))</f>
        <v/>
      </c>
      <c r="AQ17" s="35" t="str">
        <f ca="1">IF(AND($C17="Goal",AQ$5&gt;=$E17,AQ$5&lt;=$E17+$F17-1),2,IF(AND($C17="Milestone",AQ$5&gt;=$E17,AQ$5&lt;=$E17+$F17-1),1,""))</f>
        <v/>
      </c>
      <c r="AR17" s="35" t="str">
        <f ca="1">IF(AND($C17="Goal",AR$5&gt;=$E17,AR$5&lt;=$E17+$F17-1),2,IF(AND($C17="Milestone",AR$5&gt;=$E17,AR$5&lt;=$E17+$F17-1),1,""))</f>
        <v/>
      </c>
      <c r="AS17" s="35" t="str">
        <f ca="1">IF(AND($C17="Goal",AS$5&gt;=$E17,AS$5&lt;=$E17+$F17-1),2,IF(AND($C17="Milestone",AS$5&gt;=$E17,AS$5&lt;=$E17+$F17-1),1,""))</f>
        <v/>
      </c>
      <c r="AT17" s="35" t="str">
        <f ca="1">IF(AND($C17="Goal",AT$5&gt;=$E17,AT$5&lt;=$E17+$F17-1),2,IF(AND($C17="Milestone",AT$5&gt;=$E17,AT$5&lt;=$E17+$F17-1),1,""))</f>
        <v/>
      </c>
      <c r="AU17" s="35" t="str">
        <f ca="1">IF(AND($C17="Goal",AU$5&gt;=$E17,AU$5&lt;=$E17+$F17-1),2,IF(AND($C17="Milestone",AU$5&gt;=$E17,AU$5&lt;=$E17+$F17-1),1,""))</f>
        <v/>
      </c>
      <c r="AV17" s="35" t="str">
        <f ca="1">IF(AND($C17="Goal",AV$5&gt;=$E17,AV$5&lt;=$E17+$F17-1),2,IF(AND($C17="Milestone",AV$5&gt;=$E17,AV$5&lt;=$E17+$F17-1),1,""))</f>
        <v/>
      </c>
      <c r="AW17" s="35" t="str">
        <f ca="1">IF(AND($C17="Goal",AW$5&gt;=$E17,AW$5&lt;=$E17+$F17-1),2,IF(AND($C17="Milestone",AW$5&gt;=$E17,AW$5&lt;=$E17+$F17-1),1,""))</f>
        <v/>
      </c>
      <c r="AX17" s="35" t="str">
        <f ca="1">IF(AND($C17="Goal",AX$5&gt;=$E17,AX$5&lt;=$E17+$F17-1),2,IF(AND($C17="Milestone",AX$5&gt;=$E17,AX$5&lt;=$E17+$F17-1),1,""))</f>
        <v/>
      </c>
      <c r="AY17" s="35" t="str">
        <f ca="1">IF(AND($C17="Goal",AY$5&gt;=$E17,AY$5&lt;=$E17+$F17-1),2,IF(AND($C17="Milestone",AY$5&gt;=$E17,AY$5&lt;=$E17+$F17-1),1,""))</f>
        <v/>
      </c>
      <c r="AZ17" s="35" t="str">
        <f ca="1">IF(AND($C17="Goal",AZ$5&gt;=$E17,AZ$5&lt;=$E17+$F17-1),2,IF(AND($C17="Milestone",AZ$5&gt;=$E17,AZ$5&lt;=$E17+$F17-1),1,""))</f>
        <v/>
      </c>
      <c r="BA17" s="35" t="str">
        <f ca="1">IF(AND($C17="Goal",BA$5&gt;=$E17,BA$5&lt;=$E17+$F17-1),2,IF(AND($C17="Milestone",BA$5&gt;=$E17,BA$5&lt;=$E17+$F17-1),1,""))</f>
        <v/>
      </c>
      <c r="BB17" s="35" t="str">
        <f ca="1">IF(AND($C17="Goal",BB$5&gt;=$E17,BB$5&lt;=$E17+$F17-1),2,IF(AND($C17="Milestone",BB$5&gt;=$E17,BB$5&lt;=$E17+$F17-1),1,""))</f>
        <v/>
      </c>
      <c r="BC17" s="35" t="str">
        <f ca="1">IF(AND($C17="Goal",BC$5&gt;=$E17,BC$5&lt;=$E17+$F17-1),2,IF(AND($C17="Milestone",BC$5&gt;=$E17,BC$5&lt;=$E17+$F17-1),1,""))</f>
        <v/>
      </c>
      <c r="BD17" s="35" t="str">
        <f ca="1">IF(AND($C17="Goal",BD$5&gt;=$E17,BD$5&lt;=$E17+$F17-1),2,IF(AND($C17="Milestone",BD$5&gt;=$E17,BD$5&lt;=$E17+$F17-1),1,""))</f>
        <v/>
      </c>
      <c r="BE17" s="35" t="str">
        <f ca="1">IF(AND($C17="Goal",BE$5&gt;=$E17,BE$5&lt;=$E17+$F17-1),2,IF(AND($C17="Milestone",BE$5&gt;=$E17,BE$5&lt;=$E17+$F17-1),1,""))</f>
        <v/>
      </c>
      <c r="BF17" s="35" t="str">
        <f ca="1">IF(AND($C17="Goal",BF$5&gt;=$E17,BF$5&lt;=$E17+$F17-1),2,IF(AND($C17="Milestone",BF$5&gt;=$E17,BF$5&lt;=$E17+$F17-1),1,""))</f>
        <v/>
      </c>
      <c r="BG17" s="35" t="str">
        <f ca="1">IF(AND($C17="Goal",BG$5&gt;=$E17,BG$5&lt;=$E17+$F17-1),2,IF(AND($C17="Milestone",BG$5&gt;=$E17,BG$5&lt;=$E17+$F17-1),1,""))</f>
        <v/>
      </c>
      <c r="BH17" s="35" t="str">
        <f ca="1">IF(AND($C17="Goal",BH$5&gt;=$E17,BH$5&lt;=$E17+$F17-1),2,IF(AND($C17="Milestone",BH$5&gt;=$E17,BH$5&lt;=$E17+$F17-1),1,""))</f>
        <v/>
      </c>
      <c r="BI17" s="35" t="str">
        <f ca="1">IF(AND($C17="Goal",BI$5&gt;=$E17,BI$5&lt;=$E17+$F17-1),2,IF(AND($C17="Milestone",BI$5&gt;=$E17,BI$5&lt;=$E17+$F17-1),1,""))</f>
        <v/>
      </c>
      <c r="BJ17" s="35" t="str">
        <f ca="1">IF(AND($C17="Goal",BJ$5&gt;=$E17,BJ$5&lt;=$E17+$F17-1),2,IF(AND($C17="Milestone",BJ$5&gt;=$E17,BJ$5&lt;=$E17+$F17-1),1,""))</f>
        <v/>
      </c>
      <c r="BK17" s="35" t="str">
        <f ca="1">IF(AND($C17="Goal",BK$5&gt;=$E17,BK$5&lt;=$E17+$F17-1),2,IF(AND($C17="Milestone",BK$5&gt;=$E17,BK$5&lt;=$E17+$F17-1),1,""))</f>
        <v/>
      </c>
    </row>
    <row r="18" spans="1:63" s="1" customFormat="1" ht="30" customHeight="1" x14ac:dyDescent="0.25">
      <c r="A18" s="11"/>
      <c r="B18" s="38" t="s">
        <v>41</v>
      </c>
      <c r="C18" s="31" t="s">
        <v>7</v>
      </c>
      <c r="D18" s="28">
        <v>0</v>
      </c>
      <c r="E18" s="29">
        <f>E21+3</f>
        <v>43903</v>
      </c>
      <c r="F18" s="30">
        <v>6</v>
      </c>
      <c r="G18" s="23"/>
      <c r="H18" s="35" t="str">
        <f ca="1">IF(AND($C18="Goal",H$5&gt;=$E18,H$5&lt;=$E18+$F18-1),2,IF(AND($C18="Milestone",H$5&gt;=$E18,H$5&lt;=$E18+$F18-1),1,""))</f>
        <v/>
      </c>
      <c r="I18" s="35" t="str">
        <f ca="1">IF(AND($C18="Goal",I$5&gt;=$E18,I$5&lt;=$E18+$F18-1),2,IF(AND($C18="Milestone",I$5&gt;=$E18,I$5&lt;=$E18+$F18-1),1,""))</f>
        <v/>
      </c>
      <c r="J18" s="35" t="str">
        <f ca="1">IF(AND($C18="Goal",J$5&gt;=$E18,J$5&lt;=$E18+$F18-1),2,IF(AND($C18="Milestone",J$5&gt;=$E18,J$5&lt;=$E18+$F18-1),1,""))</f>
        <v/>
      </c>
      <c r="K18" s="35" t="str">
        <f ca="1">IF(AND($C18="Goal",K$5&gt;=$E18,K$5&lt;=$E18+$F18-1),2,IF(AND($C18="Milestone",K$5&gt;=$E18,K$5&lt;=$E18+$F18-1),1,""))</f>
        <v/>
      </c>
      <c r="L18" s="35" t="str">
        <f ca="1">IF(AND($C18="Goal",L$5&gt;=$E18,L$5&lt;=$E18+$F18-1),2,IF(AND($C18="Milestone",L$5&gt;=$E18,L$5&lt;=$E18+$F18-1),1,""))</f>
        <v/>
      </c>
      <c r="M18" s="35" t="str">
        <f ca="1">IF(AND($C18="Goal",M$5&gt;=$E18,M$5&lt;=$E18+$F18-1),2,IF(AND($C18="Milestone",M$5&gt;=$E18,M$5&lt;=$E18+$F18-1),1,""))</f>
        <v/>
      </c>
      <c r="N18" s="35" t="str">
        <f ca="1">IF(AND($C18="Goal",N$5&gt;=$E18,N$5&lt;=$E18+$F18-1),2,IF(AND($C18="Milestone",N$5&gt;=$E18,N$5&lt;=$E18+$F18-1),1,""))</f>
        <v/>
      </c>
      <c r="O18" s="35" t="str">
        <f ca="1">IF(AND($C18="Goal",O$5&gt;=$E18,O$5&lt;=$E18+$F18-1),2,IF(AND($C18="Milestone",O$5&gt;=$E18,O$5&lt;=$E18+$F18-1),1,""))</f>
        <v/>
      </c>
      <c r="P18" s="35" t="str">
        <f ca="1">IF(AND($C18="Goal",P$5&gt;=$E18,P$5&lt;=$E18+$F18-1),2,IF(AND($C18="Milestone",P$5&gt;=$E18,P$5&lt;=$E18+$F18-1),1,""))</f>
        <v/>
      </c>
      <c r="Q18" s="35" t="str">
        <f ca="1">IF(AND($C18="Goal",Q$5&gt;=$E18,Q$5&lt;=$E18+$F18-1),2,IF(AND($C18="Milestone",Q$5&gt;=$E18,Q$5&lt;=$E18+$F18-1),1,""))</f>
        <v/>
      </c>
      <c r="R18" s="35" t="str">
        <f ca="1">IF(AND($C18="Goal",R$5&gt;=$E18,R$5&lt;=$E18+$F18-1),2,IF(AND($C18="Milestone",R$5&gt;=$E18,R$5&lt;=$E18+$F18-1),1,""))</f>
        <v/>
      </c>
      <c r="S18" s="35" t="str">
        <f ca="1">IF(AND($C18="Goal",S$5&gt;=$E18,S$5&lt;=$E18+$F18-1),2,IF(AND($C18="Milestone",S$5&gt;=$E18,S$5&lt;=$E18+$F18-1),1,""))</f>
        <v/>
      </c>
      <c r="T18" s="35" t="str">
        <f ca="1">IF(AND($C18="Goal",T$5&gt;=$E18,T$5&lt;=$E18+$F18-1),2,IF(AND($C18="Milestone",T$5&gt;=$E18,T$5&lt;=$E18+$F18-1),1,""))</f>
        <v/>
      </c>
      <c r="U18" s="35" t="str">
        <f ca="1">IF(AND($C18="Goal",U$5&gt;=$E18,U$5&lt;=$E18+$F18-1),2,IF(AND($C18="Milestone",U$5&gt;=$E18,U$5&lt;=$E18+$F18-1),1,""))</f>
        <v/>
      </c>
      <c r="V18" s="35" t="str">
        <f ca="1">IF(AND($C18="Goal",V$5&gt;=$E18,V$5&lt;=$E18+$F18-1),2,IF(AND($C18="Milestone",V$5&gt;=$E18,V$5&lt;=$E18+$F18-1),1,""))</f>
        <v/>
      </c>
      <c r="W18" s="35" t="str">
        <f ca="1">IF(AND($C18="Goal",W$5&gt;=$E18,W$5&lt;=$E18+$F18-1),2,IF(AND($C18="Milestone",W$5&gt;=$E18,W$5&lt;=$E18+$F18-1),1,""))</f>
        <v/>
      </c>
      <c r="X18" s="35" t="str">
        <f ca="1">IF(AND($C18="Goal",X$5&gt;=$E18,X$5&lt;=$E18+$F18-1),2,IF(AND($C18="Milestone",X$5&gt;=$E18,X$5&lt;=$E18+$F18-1),1,""))</f>
        <v/>
      </c>
      <c r="Y18" s="35" t="str">
        <f ca="1">IF(AND($C18="Goal",Y$5&gt;=$E18,Y$5&lt;=$E18+$F18-1),2,IF(AND($C18="Milestone",Y$5&gt;=$E18,Y$5&lt;=$E18+$F18-1),1,""))</f>
        <v/>
      </c>
      <c r="Z18" s="35" t="str">
        <f ca="1">IF(AND($C18="Goal",Z$5&gt;=$E18,Z$5&lt;=$E18+$F18-1),2,IF(AND($C18="Milestone",Z$5&gt;=$E18,Z$5&lt;=$E18+$F18-1),1,""))</f>
        <v/>
      </c>
      <c r="AA18" s="35" t="str">
        <f ca="1">IF(AND($C18="Goal",AA$5&gt;=$E18,AA$5&lt;=$E18+$F18-1),2,IF(AND($C18="Milestone",AA$5&gt;=$E18,AA$5&lt;=$E18+$F18-1),1,""))</f>
        <v/>
      </c>
      <c r="AB18" s="35" t="str">
        <f ca="1">IF(AND($C18="Goal",AB$5&gt;=$E18,AB$5&lt;=$E18+$F18-1),2,IF(AND($C18="Milestone",AB$5&gt;=$E18,AB$5&lt;=$E18+$F18-1),1,""))</f>
        <v/>
      </c>
      <c r="AC18" s="35" t="str">
        <f ca="1">IF(AND($C18="Goal",AC$5&gt;=$E18,AC$5&lt;=$E18+$F18-1),2,IF(AND($C18="Milestone",AC$5&gt;=$E18,AC$5&lt;=$E18+$F18-1),1,""))</f>
        <v/>
      </c>
      <c r="AD18" s="35" t="str">
        <f ca="1">IF(AND($C18="Goal",AD$5&gt;=$E18,AD$5&lt;=$E18+$F18-1),2,IF(AND($C18="Milestone",AD$5&gt;=$E18,AD$5&lt;=$E18+$F18-1),1,""))</f>
        <v/>
      </c>
      <c r="AE18" s="35" t="str">
        <f ca="1">IF(AND($C18="Goal",AE$5&gt;=$E18,AE$5&lt;=$E18+$F18-1),2,IF(AND($C18="Milestone",AE$5&gt;=$E18,AE$5&lt;=$E18+$F18-1),1,""))</f>
        <v/>
      </c>
      <c r="AF18" s="35" t="str">
        <f ca="1">IF(AND($C18="Goal",AF$5&gt;=$E18,AF$5&lt;=$E18+$F18-1),2,IF(AND($C18="Milestone",AF$5&gt;=$E18,AF$5&lt;=$E18+$F18-1),1,""))</f>
        <v/>
      </c>
      <c r="AG18" s="35" t="str">
        <f ca="1">IF(AND($C18="Goal",AG$5&gt;=$E18,AG$5&lt;=$E18+$F18-1),2,IF(AND($C18="Milestone",AG$5&gt;=$E18,AG$5&lt;=$E18+$F18-1),1,""))</f>
        <v/>
      </c>
      <c r="AH18" s="35" t="str">
        <f ca="1">IF(AND($C18="Goal",AH$5&gt;=$E18,AH$5&lt;=$E18+$F18-1),2,IF(AND($C18="Milestone",AH$5&gt;=$E18,AH$5&lt;=$E18+$F18-1),1,""))</f>
        <v/>
      </c>
      <c r="AI18" s="35" t="str">
        <f ca="1">IF(AND($C18="Goal",AI$5&gt;=$E18,AI$5&lt;=$E18+$F18-1),2,IF(AND($C18="Milestone",AI$5&gt;=$E18,AI$5&lt;=$E18+$F18-1),1,""))</f>
        <v/>
      </c>
      <c r="AJ18" s="35" t="str">
        <f ca="1">IF(AND($C18="Goal",AJ$5&gt;=$E18,AJ$5&lt;=$E18+$F18-1),2,IF(AND($C18="Milestone",AJ$5&gt;=$E18,AJ$5&lt;=$E18+$F18-1),1,""))</f>
        <v/>
      </c>
      <c r="AK18" s="35" t="str">
        <f ca="1">IF(AND($C18="Goal",AK$5&gt;=$E18,AK$5&lt;=$E18+$F18-1),2,IF(AND($C18="Milestone",AK$5&gt;=$E18,AK$5&lt;=$E18+$F18-1),1,""))</f>
        <v/>
      </c>
      <c r="AL18" s="35" t="str">
        <f ca="1">IF(AND($C18="Goal",AL$5&gt;=$E18,AL$5&lt;=$E18+$F18-1),2,IF(AND($C18="Milestone",AL$5&gt;=$E18,AL$5&lt;=$E18+$F18-1),1,""))</f>
        <v/>
      </c>
      <c r="AM18" s="35" t="str">
        <f ca="1">IF(AND($C18="Goal",AM$5&gt;=$E18,AM$5&lt;=$E18+$F18-1),2,IF(AND($C18="Milestone",AM$5&gt;=$E18,AM$5&lt;=$E18+$F18-1),1,""))</f>
        <v/>
      </c>
      <c r="AN18" s="35" t="str">
        <f ca="1">IF(AND($C18="Goal",AN$5&gt;=$E18,AN$5&lt;=$E18+$F18-1),2,IF(AND($C18="Milestone",AN$5&gt;=$E18,AN$5&lt;=$E18+$F18-1),1,""))</f>
        <v/>
      </c>
      <c r="AO18" s="35" t="str">
        <f ca="1">IF(AND($C18="Goal",AO$5&gt;=$E18,AO$5&lt;=$E18+$F18-1),2,IF(AND($C18="Milestone",AO$5&gt;=$E18,AO$5&lt;=$E18+$F18-1),1,""))</f>
        <v/>
      </c>
      <c r="AP18" s="35" t="str">
        <f ca="1">IF(AND($C18="Goal",AP$5&gt;=$E18,AP$5&lt;=$E18+$F18-1),2,IF(AND($C18="Milestone",AP$5&gt;=$E18,AP$5&lt;=$E18+$F18-1),1,""))</f>
        <v/>
      </c>
      <c r="AQ18" s="35" t="str">
        <f ca="1">IF(AND($C18="Goal",AQ$5&gt;=$E18,AQ$5&lt;=$E18+$F18-1),2,IF(AND($C18="Milestone",AQ$5&gt;=$E18,AQ$5&lt;=$E18+$F18-1),1,""))</f>
        <v/>
      </c>
      <c r="AR18" s="35" t="str">
        <f ca="1">IF(AND($C18="Goal",AR$5&gt;=$E18,AR$5&lt;=$E18+$F18-1),2,IF(AND($C18="Milestone",AR$5&gt;=$E18,AR$5&lt;=$E18+$F18-1),1,""))</f>
        <v/>
      </c>
      <c r="AS18" s="35" t="str">
        <f ca="1">IF(AND($C18="Goal",AS$5&gt;=$E18,AS$5&lt;=$E18+$F18-1),2,IF(AND($C18="Milestone",AS$5&gt;=$E18,AS$5&lt;=$E18+$F18-1),1,""))</f>
        <v/>
      </c>
      <c r="AT18" s="35" t="str">
        <f ca="1">IF(AND($C18="Goal",AT$5&gt;=$E18,AT$5&lt;=$E18+$F18-1),2,IF(AND($C18="Milestone",AT$5&gt;=$E18,AT$5&lt;=$E18+$F18-1),1,""))</f>
        <v/>
      </c>
      <c r="AU18" s="35" t="str">
        <f ca="1">IF(AND($C18="Goal",AU$5&gt;=$E18,AU$5&lt;=$E18+$F18-1),2,IF(AND($C18="Milestone",AU$5&gt;=$E18,AU$5&lt;=$E18+$F18-1),1,""))</f>
        <v/>
      </c>
      <c r="AV18" s="35" t="str">
        <f ca="1">IF(AND($C18="Goal",AV$5&gt;=$E18,AV$5&lt;=$E18+$F18-1),2,IF(AND($C18="Milestone",AV$5&gt;=$E18,AV$5&lt;=$E18+$F18-1),1,""))</f>
        <v/>
      </c>
      <c r="AW18" s="35" t="str">
        <f ca="1">IF(AND($C18="Goal",AW$5&gt;=$E18,AW$5&lt;=$E18+$F18-1),2,IF(AND($C18="Milestone",AW$5&gt;=$E18,AW$5&lt;=$E18+$F18-1),1,""))</f>
        <v/>
      </c>
      <c r="AX18" s="35" t="str">
        <f ca="1">IF(AND($C18="Goal",AX$5&gt;=$E18,AX$5&lt;=$E18+$F18-1),2,IF(AND($C18="Milestone",AX$5&gt;=$E18,AX$5&lt;=$E18+$F18-1),1,""))</f>
        <v/>
      </c>
      <c r="AY18" s="35" t="str">
        <f ca="1">IF(AND($C18="Goal",AY$5&gt;=$E18,AY$5&lt;=$E18+$F18-1),2,IF(AND($C18="Milestone",AY$5&gt;=$E18,AY$5&lt;=$E18+$F18-1),1,""))</f>
        <v/>
      </c>
      <c r="AZ18" s="35" t="str">
        <f ca="1">IF(AND($C18="Goal",AZ$5&gt;=$E18,AZ$5&lt;=$E18+$F18-1),2,IF(AND($C18="Milestone",AZ$5&gt;=$E18,AZ$5&lt;=$E18+$F18-1),1,""))</f>
        <v/>
      </c>
      <c r="BA18" s="35" t="str">
        <f ca="1">IF(AND($C18="Goal",BA$5&gt;=$E18,BA$5&lt;=$E18+$F18-1),2,IF(AND($C18="Milestone",BA$5&gt;=$E18,BA$5&lt;=$E18+$F18-1),1,""))</f>
        <v/>
      </c>
      <c r="BB18" s="35" t="str">
        <f ca="1">IF(AND($C18="Goal",BB$5&gt;=$E18,BB$5&lt;=$E18+$F18-1),2,IF(AND($C18="Milestone",BB$5&gt;=$E18,BB$5&lt;=$E18+$F18-1),1,""))</f>
        <v/>
      </c>
      <c r="BC18" s="35" t="str">
        <f ca="1">IF(AND($C18="Goal",BC$5&gt;=$E18,BC$5&lt;=$E18+$F18-1),2,IF(AND($C18="Milestone",BC$5&gt;=$E18,BC$5&lt;=$E18+$F18-1),1,""))</f>
        <v/>
      </c>
      <c r="BD18" s="35" t="str">
        <f ca="1">IF(AND($C18="Goal",BD$5&gt;=$E18,BD$5&lt;=$E18+$F18-1),2,IF(AND($C18="Milestone",BD$5&gt;=$E18,BD$5&lt;=$E18+$F18-1),1,""))</f>
        <v/>
      </c>
      <c r="BE18" s="35" t="str">
        <f ca="1">IF(AND($C18="Goal",BE$5&gt;=$E18,BE$5&lt;=$E18+$F18-1),2,IF(AND($C18="Milestone",BE$5&gt;=$E18,BE$5&lt;=$E18+$F18-1),1,""))</f>
        <v/>
      </c>
      <c r="BF18" s="35" t="str">
        <f ca="1">IF(AND($C18="Goal",BF$5&gt;=$E18,BF$5&lt;=$E18+$F18-1),2,IF(AND($C18="Milestone",BF$5&gt;=$E18,BF$5&lt;=$E18+$F18-1),1,""))</f>
        <v/>
      </c>
      <c r="BG18" s="35" t="str">
        <f ca="1">IF(AND($C18="Goal",BG$5&gt;=$E18,BG$5&lt;=$E18+$F18-1),2,IF(AND($C18="Milestone",BG$5&gt;=$E18,BG$5&lt;=$E18+$F18-1),1,""))</f>
        <v/>
      </c>
      <c r="BH18" s="35" t="str">
        <f ca="1">IF(AND($C18="Goal",BH$5&gt;=$E18,BH$5&lt;=$E18+$F18-1),2,IF(AND($C18="Milestone",BH$5&gt;=$E18,BH$5&lt;=$E18+$F18-1),1,""))</f>
        <v/>
      </c>
      <c r="BI18" s="35" t="str">
        <f ca="1">IF(AND($C18="Goal",BI$5&gt;=$E18,BI$5&lt;=$E18+$F18-1),2,IF(AND($C18="Milestone",BI$5&gt;=$E18,BI$5&lt;=$E18+$F18-1),1,""))</f>
        <v/>
      </c>
      <c r="BJ18" s="35" t="str">
        <f ca="1">IF(AND($C18="Goal",BJ$5&gt;=$E18,BJ$5&lt;=$E18+$F18-1),2,IF(AND($C18="Milestone",BJ$5&gt;=$E18,BJ$5&lt;=$E18+$F18-1),1,""))</f>
        <v/>
      </c>
      <c r="BK18" s="35" t="str">
        <f ca="1">IF(AND($C18="Goal",BK$5&gt;=$E18,BK$5&lt;=$E18+$F18-1),2,IF(AND($C18="Milestone",BK$5&gt;=$E18,BK$5&lt;=$E18+$F18-1),1,""))</f>
        <v/>
      </c>
    </row>
    <row r="19" spans="1:63" s="1" customFormat="1" ht="30" customHeight="1" x14ac:dyDescent="0.25">
      <c r="A19" s="11"/>
      <c r="B19" s="38" t="s">
        <v>42</v>
      </c>
      <c r="C19" s="31" t="s">
        <v>7</v>
      </c>
      <c r="D19" s="28">
        <v>0</v>
      </c>
      <c r="E19" s="29">
        <f>E18+3</f>
        <v>43906</v>
      </c>
      <c r="F19" s="30">
        <v>8</v>
      </c>
      <c r="G19" s="23"/>
      <c r="H19" s="35" t="str">
        <f ca="1">IF(AND($C19="Goal",H$5&gt;=$E19,H$5&lt;=$E19+$F19-1),2,IF(AND($C19="Milestone",H$5&gt;=$E19,H$5&lt;=$E19+$F19-1),1,""))</f>
        <v/>
      </c>
      <c r="I19" s="35" t="str">
        <f ca="1">IF(AND($C19="Goal",I$5&gt;=$E19,I$5&lt;=$E19+$F19-1),2,IF(AND($C19="Milestone",I$5&gt;=$E19,I$5&lt;=$E19+$F19-1),1,""))</f>
        <v/>
      </c>
      <c r="J19" s="35" t="str">
        <f ca="1">IF(AND($C19="Goal",J$5&gt;=$E19,J$5&lt;=$E19+$F19-1),2,IF(AND($C19="Milestone",J$5&gt;=$E19,J$5&lt;=$E19+$F19-1),1,""))</f>
        <v/>
      </c>
      <c r="K19" s="35" t="str">
        <f ca="1">IF(AND($C19="Goal",K$5&gt;=$E19,K$5&lt;=$E19+$F19-1),2,IF(AND($C19="Milestone",K$5&gt;=$E19,K$5&lt;=$E19+$F19-1),1,""))</f>
        <v/>
      </c>
      <c r="L19" s="35" t="str">
        <f ca="1">IF(AND($C19="Goal",L$5&gt;=$E19,L$5&lt;=$E19+$F19-1),2,IF(AND($C19="Milestone",L$5&gt;=$E19,L$5&lt;=$E19+$F19-1),1,""))</f>
        <v/>
      </c>
      <c r="M19" s="35" t="str">
        <f ca="1">IF(AND($C19="Goal",M$5&gt;=$E19,M$5&lt;=$E19+$F19-1),2,IF(AND($C19="Milestone",M$5&gt;=$E19,M$5&lt;=$E19+$F19-1),1,""))</f>
        <v/>
      </c>
      <c r="N19" s="35" t="str">
        <f ca="1">IF(AND($C19="Goal",N$5&gt;=$E19,N$5&lt;=$E19+$F19-1),2,IF(AND($C19="Milestone",N$5&gt;=$E19,N$5&lt;=$E19+$F19-1),1,""))</f>
        <v/>
      </c>
      <c r="O19" s="35" t="str">
        <f ca="1">IF(AND($C19="Goal",O$5&gt;=$E19,O$5&lt;=$E19+$F19-1),2,IF(AND($C19="Milestone",O$5&gt;=$E19,O$5&lt;=$E19+$F19-1),1,""))</f>
        <v/>
      </c>
      <c r="P19" s="35" t="str">
        <f ca="1">IF(AND($C19="Goal",P$5&gt;=$E19,P$5&lt;=$E19+$F19-1),2,IF(AND($C19="Milestone",P$5&gt;=$E19,P$5&lt;=$E19+$F19-1),1,""))</f>
        <v/>
      </c>
      <c r="Q19" s="35" t="str">
        <f ca="1">IF(AND($C19="Goal",Q$5&gt;=$E19,Q$5&lt;=$E19+$F19-1),2,IF(AND($C19="Milestone",Q$5&gt;=$E19,Q$5&lt;=$E19+$F19-1),1,""))</f>
        <v/>
      </c>
      <c r="R19" s="35" t="str">
        <f ca="1">IF(AND($C19="Goal",R$5&gt;=$E19,R$5&lt;=$E19+$F19-1),2,IF(AND($C19="Milestone",R$5&gt;=$E19,R$5&lt;=$E19+$F19-1),1,""))</f>
        <v/>
      </c>
      <c r="S19" s="35" t="str">
        <f ca="1">IF(AND($C19="Goal",S$5&gt;=$E19,S$5&lt;=$E19+$F19-1),2,IF(AND($C19="Milestone",S$5&gt;=$E19,S$5&lt;=$E19+$F19-1),1,""))</f>
        <v/>
      </c>
      <c r="T19" s="35" t="str">
        <f ca="1">IF(AND($C19="Goal",T$5&gt;=$E19,T$5&lt;=$E19+$F19-1),2,IF(AND($C19="Milestone",T$5&gt;=$E19,T$5&lt;=$E19+$F19-1),1,""))</f>
        <v/>
      </c>
      <c r="U19" s="35" t="str">
        <f ca="1">IF(AND($C19="Goal",U$5&gt;=$E19,U$5&lt;=$E19+$F19-1),2,IF(AND($C19="Milestone",U$5&gt;=$E19,U$5&lt;=$E19+$F19-1),1,""))</f>
        <v/>
      </c>
      <c r="V19" s="35" t="str">
        <f ca="1">IF(AND($C19="Goal",V$5&gt;=$E19,V$5&lt;=$E19+$F19-1),2,IF(AND($C19="Milestone",V$5&gt;=$E19,V$5&lt;=$E19+$F19-1),1,""))</f>
        <v/>
      </c>
      <c r="W19" s="35" t="str">
        <f ca="1">IF(AND($C19="Goal",W$5&gt;=$E19,W$5&lt;=$E19+$F19-1),2,IF(AND($C19="Milestone",W$5&gt;=$E19,W$5&lt;=$E19+$F19-1),1,""))</f>
        <v/>
      </c>
      <c r="X19" s="35" t="str">
        <f ca="1">IF(AND($C19="Goal",X$5&gt;=$E19,X$5&lt;=$E19+$F19-1),2,IF(AND($C19="Milestone",X$5&gt;=$E19,X$5&lt;=$E19+$F19-1),1,""))</f>
        <v/>
      </c>
      <c r="Y19" s="35" t="str">
        <f ca="1">IF(AND($C19="Goal",Y$5&gt;=$E19,Y$5&lt;=$E19+$F19-1),2,IF(AND($C19="Milestone",Y$5&gt;=$E19,Y$5&lt;=$E19+$F19-1),1,""))</f>
        <v/>
      </c>
      <c r="Z19" s="35" t="str">
        <f ca="1">IF(AND($C19="Goal",Z$5&gt;=$E19,Z$5&lt;=$E19+$F19-1),2,IF(AND($C19="Milestone",Z$5&gt;=$E19,Z$5&lt;=$E19+$F19-1),1,""))</f>
        <v/>
      </c>
      <c r="AA19" s="35" t="str">
        <f ca="1">IF(AND($C19="Goal",AA$5&gt;=$E19,AA$5&lt;=$E19+$F19-1),2,IF(AND($C19="Milestone",AA$5&gt;=$E19,AA$5&lt;=$E19+$F19-1),1,""))</f>
        <v/>
      </c>
      <c r="AB19" s="35" t="str">
        <f ca="1">IF(AND($C19="Goal",AB$5&gt;=$E19,AB$5&lt;=$E19+$F19-1),2,IF(AND($C19="Milestone",AB$5&gt;=$E19,AB$5&lt;=$E19+$F19-1),1,""))</f>
        <v/>
      </c>
      <c r="AC19" s="35" t="str">
        <f ca="1">IF(AND($C19="Goal",AC$5&gt;=$E19,AC$5&lt;=$E19+$F19-1),2,IF(AND($C19="Milestone",AC$5&gt;=$E19,AC$5&lt;=$E19+$F19-1),1,""))</f>
        <v/>
      </c>
      <c r="AD19" s="35" t="str">
        <f ca="1">IF(AND($C19="Goal",AD$5&gt;=$E19,AD$5&lt;=$E19+$F19-1),2,IF(AND($C19="Milestone",AD$5&gt;=$E19,AD$5&lt;=$E19+$F19-1),1,""))</f>
        <v/>
      </c>
      <c r="AE19" s="35" t="str">
        <f ca="1">IF(AND($C19="Goal",AE$5&gt;=$E19,AE$5&lt;=$E19+$F19-1),2,IF(AND($C19="Milestone",AE$5&gt;=$E19,AE$5&lt;=$E19+$F19-1),1,""))</f>
        <v/>
      </c>
      <c r="AF19" s="35" t="str">
        <f ca="1">IF(AND($C19="Goal",AF$5&gt;=$E19,AF$5&lt;=$E19+$F19-1),2,IF(AND($C19="Milestone",AF$5&gt;=$E19,AF$5&lt;=$E19+$F19-1),1,""))</f>
        <v/>
      </c>
      <c r="AG19" s="35" t="str">
        <f ca="1">IF(AND($C19="Goal",AG$5&gt;=$E19,AG$5&lt;=$E19+$F19-1),2,IF(AND($C19="Milestone",AG$5&gt;=$E19,AG$5&lt;=$E19+$F19-1),1,""))</f>
        <v/>
      </c>
      <c r="AH19" s="35" t="str">
        <f ca="1">IF(AND($C19="Goal",AH$5&gt;=$E19,AH$5&lt;=$E19+$F19-1),2,IF(AND($C19="Milestone",AH$5&gt;=$E19,AH$5&lt;=$E19+$F19-1),1,""))</f>
        <v/>
      </c>
      <c r="AI19" s="35" t="str">
        <f ca="1">IF(AND($C19="Goal",AI$5&gt;=$E19,AI$5&lt;=$E19+$F19-1),2,IF(AND($C19="Milestone",AI$5&gt;=$E19,AI$5&lt;=$E19+$F19-1),1,""))</f>
        <v/>
      </c>
      <c r="AJ19" s="35" t="str">
        <f ca="1">IF(AND($C19="Goal",AJ$5&gt;=$E19,AJ$5&lt;=$E19+$F19-1),2,IF(AND($C19="Milestone",AJ$5&gt;=$E19,AJ$5&lt;=$E19+$F19-1),1,""))</f>
        <v/>
      </c>
      <c r="AK19" s="35" t="str">
        <f ca="1">IF(AND($C19="Goal",AK$5&gt;=$E19,AK$5&lt;=$E19+$F19-1),2,IF(AND($C19="Milestone",AK$5&gt;=$E19,AK$5&lt;=$E19+$F19-1),1,""))</f>
        <v/>
      </c>
      <c r="AL19" s="35" t="str">
        <f ca="1">IF(AND($C19="Goal",AL$5&gt;=$E19,AL$5&lt;=$E19+$F19-1),2,IF(AND($C19="Milestone",AL$5&gt;=$E19,AL$5&lt;=$E19+$F19-1),1,""))</f>
        <v/>
      </c>
      <c r="AM19" s="35" t="str">
        <f ca="1">IF(AND($C19="Goal",AM$5&gt;=$E19,AM$5&lt;=$E19+$F19-1),2,IF(AND($C19="Milestone",AM$5&gt;=$E19,AM$5&lt;=$E19+$F19-1),1,""))</f>
        <v/>
      </c>
      <c r="AN19" s="35" t="str">
        <f ca="1">IF(AND($C19="Goal",AN$5&gt;=$E19,AN$5&lt;=$E19+$F19-1),2,IF(AND($C19="Milestone",AN$5&gt;=$E19,AN$5&lt;=$E19+$F19-1),1,""))</f>
        <v/>
      </c>
      <c r="AO19" s="35" t="str">
        <f ca="1">IF(AND($C19="Goal",AO$5&gt;=$E19,AO$5&lt;=$E19+$F19-1),2,IF(AND($C19="Milestone",AO$5&gt;=$E19,AO$5&lt;=$E19+$F19-1),1,""))</f>
        <v/>
      </c>
      <c r="AP19" s="35" t="str">
        <f ca="1">IF(AND($C19="Goal",AP$5&gt;=$E19,AP$5&lt;=$E19+$F19-1),2,IF(AND($C19="Milestone",AP$5&gt;=$E19,AP$5&lt;=$E19+$F19-1),1,""))</f>
        <v/>
      </c>
      <c r="AQ19" s="35" t="str">
        <f ca="1">IF(AND($C19="Goal",AQ$5&gt;=$E19,AQ$5&lt;=$E19+$F19-1),2,IF(AND($C19="Milestone",AQ$5&gt;=$E19,AQ$5&lt;=$E19+$F19-1),1,""))</f>
        <v/>
      </c>
      <c r="AR19" s="35" t="str">
        <f ca="1">IF(AND($C19="Goal",AR$5&gt;=$E19,AR$5&lt;=$E19+$F19-1),2,IF(AND($C19="Milestone",AR$5&gt;=$E19,AR$5&lt;=$E19+$F19-1),1,""))</f>
        <v/>
      </c>
      <c r="AS19" s="35" t="str">
        <f ca="1">IF(AND($C19="Goal",AS$5&gt;=$E19,AS$5&lt;=$E19+$F19-1),2,IF(AND($C19="Milestone",AS$5&gt;=$E19,AS$5&lt;=$E19+$F19-1),1,""))</f>
        <v/>
      </c>
      <c r="AT19" s="35" t="str">
        <f ca="1">IF(AND($C19="Goal",AT$5&gt;=$E19,AT$5&lt;=$E19+$F19-1),2,IF(AND($C19="Milestone",AT$5&gt;=$E19,AT$5&lt;=$E19+$F19-1),1,""))</f>
        <v/>
      </c>
      <c r="AU19" s="35" t="str">
        <f ca="1">IF(AND($C19="Goal",AU$5&gt;=$E19,AU$5&lt;=$E19+$F19-1),2,IF(AND($C19="Milestone",AU$5&gt;=$E19,AU$5&lt;=$E19+$F19-1),1,""))</f>
        <v/>
      </c>
      <c r="AV19" s="35" t="str">
        <f ca="1">IF(AND($C19="Goal",AV$5&gt;=$E19,AV$5&lt;=$E19+$F19-1),2,IF(AND($C19="Milestone",AV$5&gt;=$E19,AV$5&lt;=$E19+$F19-1),1,""))</f>
        <v/>
      </c>
      <c r="AW19" s="35" t="str">
        <f ca="1">IF(AND($C19="Goal",AW$5&gt;=$E19,AW$5&lt;=$E19+$F19-1),2,IF(AND($C19="Milestone",AW$5&gt;=$E19,AW$5&lt;=$E19+$F19-1),1,""))</f>
        <v/>
      </c>
      <c r="AX19" s="35" t="str">
        <f ca="1">IF(AND($C19="Goal",AX$5&gt;=$E19,AX$5&lt;=$E19+$F19-1),2,IF(AND($C19="Milestone",AX$5&gt;=$E19,AX$5&lt;=$E19+$F19-1),1,""))</f>
        <v/>
      </c>
      <c r="AY19" s="35" t="str">
        <f ca="1">IF(AND($C19="Goal",AY$5&gt;=$E19,AY$5&lt;=$E19+$F19-1),2,IF(AND($C19="Milestone",AY$5&gt;=$E19,AY$5&lt;=$E19+$F19-1),1,""))</f>
        <v/>
      </c>
      <c r="AZ19" s="35" t="str">
        <f ca="1">IF(AND($C19="Goal",AZ$5&gt;=$E19,AZ$5&lt;=$E19+$F19-1),2,IF(AND($C19="Milestone",AZ$5&gt;=$E19,AZ$5&lt;=$E19+$F19-1),1,""))</f>
        <v/>
      </c>
      <c r="BA19" s="35" t="str">
        <f ca="1">IF(AND($C19="Goal",BA$5&gt;=$E19,BA$5&lt;=$E19+$F19-1),2,IF(AND($C19="Milestone",BA$5&gt;=$E19,BA$5&lt;=$E19+$F19-1),1,""))</f>
        <v/>
      </c>
      <c r="BB19" s="35" t="str">
        <f ca="1">IF(AND($C19="Goal",BB$5&gt;=$E19,BB$5&lt;=$E19+$F19-1),2,IF(AND($C19="Milestone",BB$5&gt;=$E19,BB$5&lt;=$E19+$F19-1),1,""))</f>
        <v/>
      </c>
      <c r="BC19" s="35" t="str">
        <f ca="1">IF(AND($C19="Goal",BC$5&gt;=$E19,BC$5&lt;=$E19+$F19-1),2,IF(AND($C19="Milestone",BC$5&gt;=$E19,BC$5&lt;=$E19+$F19-1),1,""))</f>
        <v/>
      </c>
      <c r="BD19" s="35" t="str">
        <f ca="1">IF(AND($C19="Goal",BD$5&gt;=$E19,BD$5&lt;=$E19+$F19-1),2,IF(AND($C19="Milestone",BD$5&gt;=$E19,BD$5&lt;=$E19+$F19-1),1,""))</f>
        <v/>
      </c>
      <c r="BE19" s="35" t="str">
        <f ca="1">IF(AND($C19="Goal",BE$5&gt;=$E19,BE$5&lt;=$E19+$F19-1),2,IF(AND($C19="Milestone",BE$5&gt;=$E19,BE$5&lt;=$E19+$F19-1),1,""))</f>
        <v/>
      </c>
      <c r="BF19" s="35" t="str">
        <f ca="1">IF(AND($C19="Goal",BF$5&gt;=$E19,BF$5&lt;=$E19+$F19-1),2,IF(AND($C19="Milestone",BF$5&gt;=$E19,BF$5&lt;=$E19+$F19-1),1,""))</f>
        <v/>
      </c>
      <c r="BG19" s="35" t="str">
        <f ca="1">IF(AND($C19="Goal",BG$5&gt;=$E19,BG$5&lt;=$E19+$F19-1),2,IF(AND($C19="Milestone",BG$5&gt;=$E19,BG$5&lt;=$E19+$F19-1),1,""))</f>
        <v/>
      </c>
      <c r="BH19" s="35" t="str">
        <f ca="1">IF(AND($C19="Goal",BH$5&gt;=$E19,BH$5&lt;=$E19+$F19-1),2,IF(AND($C19="Milestone",BH$5&gt;=$E19,BH$5&lt;=$E19+$F19-1),1,""))</f>
        <v/>
      </c>
      <c r="BI19" s="35" t="str">
        <f ca="1">IF(AND($C19="Goal",BI$5&gt;=$E19,BI$5&lt;=$E19+$F19-1),2,IF(AND($C19="Milestone",BI$5&gt;=$E19,BI$5&lt;=$E19+$F19-1),1,""))</f>
        <v/>
      </c>
      <c r="BJ19" s="35" t="str">
        <f ca="1">IF(AND($C19="Goal",BJ$5&gt;=$E19,BJ$5&lt;=$E19+$F19-1),2,IF(AND($C19="Milestone",BJ$5&gt;=$E19,BJ$5&lt;=$E19+$F19-1),1,""))</f>
        <v/>
      </c>
      <c r="BK19" s="35" t="str">
        <f ca="1">IF(AND($C19="Goal",BK$5&gt;=$E19,BK$5&lt;=$E19+$F19-1),2,IF(AND($C19="Milestone",BK$5&gt;=$E19,BK$5&lt;=$E19+$F19-1),1,""))</f>
        <v/>
      </c>
    </row>
    <row r="20" spans="1:63" s="1" customFormat="1" ht="30" customHeight="1" x14ac:dyDescent="0.25">
      <c r="A20" s="11"/>
      <c r="B20" s="39" t="s">
        <v>47</v>
      </c>
      <c r="C20" s="31"/>
      <c r="D20" s="28"/>
      <c r="E20" s="29"/>
      <c r="F20" s="30"/>
      <c r="G20" s="23"/>
      <c r="H20" s="35" t="str">
        <f ca="1">IF(AND($C20="Goal",H$5&gt;=$E20,H$5&lt;=$E20+$F20-1),2,IF(AND($C20="Milestone",H$5&gt;=$E20,H$5&lt;=$E20+$F20-1),1,""))</f>
        <v/>
      </c>
      <c r="I20" s="35" t="str">
        <f ca="1">IF(AND($C20="Goal",I$5&gt;=$E20,I$5&lt;=$E20+$F20-1),2,IF(AND($C20="Milestone",I$5&gt;=$E20,I$5&lt;=$E20+$F20-1),1,""))</f>
        <v/>
      </c>
      <c r="J20" s="35" t="str">
        <f ca="1">IF(AND($C20="Goal",J$5&gt;=$E20,J$5&lt;=$E20+$F20-1),2,IF(AND($C20="Milestone",J$5&gt;=$E20,J$5&lt;=$E20+$F20-1),1,""))</f>
        <v/>
      </c>
      <c r="K20" s="35" t="str">
        <f ca="1">IF(AND($C20="Goal",K$5&gt;=$E20,K$5&lt;=$E20+$F20-1),2,IF(AND($C20="Milestone",K$5&gt;=$E20,K$5&lt;=$E20+$F20-1),1,""))</f>
        <v/>
      </c>
      <c r="L20" s="35" t="str">
        <f ca="1">IF(AND($C20="Goal",L$5&gt;=$E20,L$5&lt;=$E20+$F20-1),2,IF(AND($C20="Milestone",L$5&gt;=$E20,L$5&lt;=$E20+$F20-1),1,""))</f>
        <v/>
      </c>
      <c r="M20" s="35" t="str">
        <f ca="1">IF(AND($C20="Goal",M$5&gt;=$E20,M$5&lt;=$E20+$F20-1),2,IF(AND($C20="Milestone",M$5&gt;=$E20,M$5&lt;=$E20+$F20-1),1,""))</f>
        <v/>
      </c>
      <c r="N20" s="35" t="str">
        <f ca="1">IF(AND($C20="Goal",N$5&gt;=$E20,N$5&lt;=$E20+$F20-1),2,IF(AND($C20="Milestone",N$5&gt;=$E20,N$5&lt;=$E20+$F20-1),1,""))</f>
        <v/>
      </c>
      <c r="O20" s="35" t="str">
        <f ca="1">IF(AND($C20="Goal",O$5&gt;=$E20,O$5&lt;=$E20+$F20-1),2,IF(AND($C20="Milestone",O$5&gt;=$E20,O$5&lt;=$E20+$F20-1),1,""))</f>
        <v/>
      </c>
      <c r="P20" s="35" t="str">
        <f ca="1">IF(AND($C20="Goal",P$5&gt;=$E20,P$5&lt;=$E20+$F20-1),2,IF(AND($C20="Milestone",P$5&gt;=$E20,P$5&lt;=$E20+$F20-1),1,""))</f>
        <v/>
      </c>
      <c r="Q20" s="35" t="str">
        <f ca="1">IF(AND($C20="Goal",Q$5&gt;=$E20,Q$5&lt;=$E20+$F20-1),2,IF(AND($C20="Milestone",Q$5&gt;=$E20,Q$5&lt;=$E20+$F20-1),1,""))</f>
        <v/>
      </c>
      <c r="R20" s="35" t="str">
        <f ca="1">IF(AND($C20="Goal",R$5&gt;=$E20,R$5&lt;=$E20+$F20-1),2,IF(AND($C20="Milestone",R$5&gt;=$E20,R$5&lt;=$E20+$F20-1),1,""))</f>
        <v/>
      </c>
      <c r="S20" s="35" t="str">
        <f ca="1">IF(AND($C20="Goal",S$5&gt;=$E20,S$5&lt;=$E20+$F20-1),2,IF(AND($C20="Milestone",S$5&gt;=$E20,S$5&lt;=$E20+$F20-1),1,""))</f>
        <v/>
      </c>
      <c r="T20" s="35" t="str">
        <f ca="1">IF(AND($C20="Goal",T$5&gt;=$E20,T$5&lt;=$E20+$F20-1),2,IF(AND($C20="Milestone",T$5&gt;=$E20,T$5&lt;=$E20+$F20-1),1,""))</f>
        <v/>
      </c>
      <c r="U20" s="35" t="str">
        <f ca="1">IF(AND($C20="Goal",U$5&gt;=$E20,U$5&lt;=$E20+$F20-1),2,IF(AND($C20="Milestone",U$5&gt;=$E20,U$5&lt;=$E20+$F20-1),1,""))</f>
        <v/>
      </c>
      <c r="V20" s="35" t="str">
        <f ca="1">IF(AND($C20="Goal",V$5&gt;=$E20,V$5&lt;=$E20+$F20-1),2,IF(AND($C20="Milestone",V$5&gt;=$E20,V$5&lt;=$E20+$F20-1),1,""))</f>
        <v/>
      </c>
      <c r="W20" s="35" t="str">
        <f ca="1">IF(AND($C20="Goal",W$5&gt;=$E20,W$5&lt;=$E20+$F20-1),2,IF(AND($C20="Milestone",W$5&gt;=$E20,W$5&lt;=$E20+$F20-1),1,""))</f>
        <v/>
      </c>
      <c r="X20" s="35" t="str">
        <f ca="1">IF(AND($C20="Goal",X$5&gt;=$E20,X$5&lt;=$E20+$F20-1),2,IF(AND($C20="Milestone",X$5&gt;=$E20,X$5&lt;=$E20+$F20-1),1,""))</f>
        <v/>
      </c>
      <c r="Y20" s="35" t="str">
        <f ca="1">IF(AND($C20="Goal",Y$5&gt;=$E20,Y$5&lt;=$E20+$F20-1),2,IF(AND($C20="Milestone",Y$5&gt;=$E20,Y$5&lt;=$E20+$F20-1),1,""))</f>
        <v/>
      </c>
      <c r="Z20" s="35" t="str">
        <f ca="1">IF(AND($C20="Goal",Z$5&gt;=$E20,Z$5&lt;=$E20+$F20-1),2,IF(AND($C20="Milestone",Z$5&gt;=$E20,Z$5&lt;=$E20+$F20-1),1,""))</f>
        <v/>
      </c>
      <c r="AA20" s="35" t="str">
        <f ca="1">IF(AND($C20="Goal",AA$5&gt;=$E20,AA$5&lt;=$E20+$F20-1),2,IF(AND($C20="Milestone",AA$5&gt;=$E20,AA$5&lt;=$E20+$F20-1),1,""))</f>
        <v/>
      </c>
      <c r="AB20" s="35" t="str">
        <f ca="1">IF(AND($C20="Goal",AB$5&gt;=$E20,AB$5&lt;=$E20+$F20-1),2,IF(AND($C20="Milestone",AB$5&gt;=$E20,AB$5&lt;=$E20+$F20-1),1,""))</f>
        <v/>
      </c>
      <c r="AC20" s="35" t="str">
        <f ca="1">IF(AND($C20="Goal",AC$5&gt;=$E20,AC$5&lt;=$E20+$F20-1),2,IF(AND($C20="Milestone",AC$5&gt;=$E20,AC$5&lt;=$E20+$F20-1),1,""))</f>
        <v/>
      </c>
      <c r="AD20" s="35" t="str">
        <f ca="1">IF(AND($C20="Goal",AD$5&gt;=$E20,AD$5&lt;=$E20+$F20-1),2,IF(AND($C20="Milestone",AD$5&gt;=$E20,AD$5&lt;=$E20+$F20-1),1,""))</f>
        <v/>
      </c>
      <c r="AE20" s="35" t="str">
        <f ca="1">IF(AND($C20="Goal",AE$5&gt;=$E20,AE$5&lt;=$E20+$F20-1),2,IF(AND($C20="Milestone",AE$5&gt;=$E20,AE$5&lt;=$E20+$F20-1),1,""))</f>
        <v/>
      </c>
      <c r="AF20" s="35" t="str">
        <f ca="1">IF(AND($C20="Goal",AF$5&gt;=$E20,AF$5&lt;=$E20+$F20-1),2,IF(AND($C20="Milestone",AF$5&gt;=$E20,AF$5&lt;=$E20+$F20-1),1,""))</f>
        <v/>
      </c>
      <c r="AG20" s="35" t="str">
        <f ca="1">IF(AND($C20="Goal",AG$5&gt;=$E20,AG$5&lt;=$E20+$F20-1),2,IF(AND($C20="Milestone",AG$5&gt;=$E20,AG$5&lt;=$E20+$F20-1),1,""))</f>
        <v/>
      </c>
      <c r="AH20" s="35" t="str">
        <f ca="1">IF(AND($C20="Goal",AH$5&gt;=$E20,AH$5&lt;=$E20+$F20-1),2,IF(AND($C20="Milestone",AH$5&gt;=$E20,AH$5&lt;=$E20+$F20-1),1,""))</f>
        <v/>
      </c>
      <c r="AI20" s="35" t="str">
        <f ca="1">IF(AND($C20="Goal",AI$5&gt;=$E20,AI$5&lt;=$E20+$F20-1),2,IF(AND($C20="Milestone",AI$5&gt;=$E20,AI$5&lt;=$E20+$F20-1),1,""))</f>
        <v/>
      </c>
      <c r="AJ20" s="35" t="str">
        <f ca="1">IF(AND($C20="Goal",AJ$5&gt;=$E20,AJ$5&lt;=$E20+$F20-1),2,IF(AND($C20="Milestone",AJ$5&gt;=$E20,AJ$5&lt;=$E20+$F20-1),1,""))</f>
        <v/>
      </c>
      <c r="AK20" s="35" t="str">
        <f ca="1">IF(AND($C20="Goal",AK$5&gt;=$E20,AK$5&lt;=$E20+$F20-1),2,IF(AND($C20="Milestone",AK$5&gt;=$E20,AK$5&lt;=$E20+$F20-1),1,""))</f>
        <v/>
      </c>
      <c r="AL20" s="35" t="str">
        <f ca="1">IF(AND($C20="Goal",AL$5&gt;=$E20,AL$5&lt;=$E20+$F20-1),2,IF(AND($C20="Milestone",AL$5&gt;=$E20,AL$5&lt;=$E20+$F20-1),1,""))</f>
        <v/>
      </c>
      <c r="AM20" s="35" t="str">
        <f ca="1">IF(AND($C20="Goal",AM$5&gt;=$E20,AM$5&lt;=$E20+$F20-1),2,IF(AND($C20="Milestone",AM$5&gt;=$E20,AM$5&lt;=$E20+$F20-1),1,""))</f>
        <v/>
      </c>
      <c r="AN20" s="35" t="str">
        <f ca="1">IF(AND($C20="Goal",AN$5&gt;=$E20,AN$5&lt;=$E20+$F20-1),2,IF(AND($C20="Milestone",AN$5&gt;=$E20,AN$5&lt;=$E20+$F20-1),1,""))</f>
        <v/>
      </c>
      <c r="AO20" s="35" t="str">
        <f ca="1">IF(AND($C20="Goal",AO$5&gt;=$E20,AO$5&lt;=$E20+$F20-1),2,IF(AND($C20="Milestone",AO$5&gt;=$E20,AO$5&lt;=$E20+$F20-1),1,""))</f>
        <v/>
      </c>
      <c r="AP20" s="35" t="str">
        <f ca="1">IF(AND($C20="Goal",AP$5&gt;=$E20,AP$5&lt;=$E20+$F20-1),2,IF(AND($C20="Milestone",AP$5&gt;=$E20,AP$5&lt;=$E20+$F20-1),1,""))</f>
        <v/>
      </c>
      <c r="AQ20" s="35" t="str">
        <f ca="1">IF(AND($C20="Goal",AQ$5&gt;=$E20,AQ$5&lt;=$E20+$F20-1),2,IF(AND($C20="Milestone",AQ$5&gt;=$E20,AQ$5&lt;=$E20+$F20-1),1,""))</f>
        <v/>
      </c>
      <c r="AR20" s="35" t="str">
        <f ca="1">IF(AND($C20="Goal",AR$5&gt;=$E20,AR$5&lt;=$E20+$F20-1),2,IF(AND($C20="Milestone",AR$5&gt;=$E20,AR$5&lt;=$E20+$F20-1),1,""))</f>
        <v/>
      </c>
      <c r="AS20" s="35" t="str">
        <f ca="1">IF(AND($C20="Goal",AS$5&gt;=$E20,AS$5&lt;=$E20+$F20-1),2,IF(AND($C20="Milestone",AS$5&gt;=$E20,AS$5&lt;=$E20+$F20-1),1,""))</f>
        <v/>
      </c>
      <c r="AT20" s="35" t="str">
        <f ca="1">IF(AND($C20="Goal",AT$5&gt;=$E20,AT$5&lt;=$E20+$F20-1),2,IF(AND($C20="Milestone",AT$5&gt;=$E20,AT$5&lt;=$E20+$F20-1),1,""))</f>
        <v/>
      </c>
      <c r="AU20" s="35" t="str">
        <f ca="1">IF(AND($C20="Goal",AU$5&gt;=$E20,AU$5&lt;=$E20+$F20-1),2,IF(AND($C20="Milestone",AU$5&gt;=$E20,AU$5&lt;=$E20+$F20-1),1,""))</f>
        <v/>
      </c>
      <c r="AV20" s="35" t="str">
        <f ca="1">IF(AND($C20="Goal",AV$5&gt;=$E20,AV$5&lt;=$E20+$F20-1),2,IF(AND($C20="Milestone",AV$5&gt;=$E20,AV$5&lt;=$E20+$F20-1),1,""))</f>
        <v/>
      </c>
      <c r="AW20" s="35" t="str">
        <f ca="1">IF(AND($C20="Goal",AW$5&gt;=$E20,AW$5&lt;=$E20+$F20-1),2,IF(AND($C20="Milestone",AW$5&gt;=$E20,AW$5&lt;=$E20+$F20-1),1,""))</f>
        <v/>
      </c>
      <c r="AX20" s="35" t="str">
        <f ca="1">IF(AND($C20="Goal",AX$5&gt;=$E20,AX$5&lt;=$E20+$F20-1),2,IF(AND($C20="Milestone",AX$5&gt;=$E20,AX$5&lt;=$E20+$F20-1),1,""))</f>
        <v/>
      </c>
      <c r="AY20" s="35" t="str">
        <f ca="1">IF(AND($C20="Goal",AY$5&gt;=$E20,AY$5&lt;=$E20+$F20-1),2,IF(AND($C20="Milestone",AY$5&gt;=$E20,AY$5&lt;=$E20+$F20-1),1,""))</f>
        <v/>
      </c>
      <c r="AZ20" s="35" t="str">
        <f ca="1">IF(AND($C20="Goal",AZ$5&gt;=$E20,AZ$5&lt;=$E20+$F20-1),2,IF(AND($C20="Milestone",AZ$5&gt;=$E20,AZ$5&lt;=$E20+$F20-1),1,""))</f>
        <v/>
      </c>
      <c r="BA20" s="35" t="str">
        <f ca="1">IF(AND($C20="Goal",BA$5&gt;=$E20,BA$5&lt;=$E20+$F20-1),2,IF(AND($C20="Milestone",BA$5&gt;=$E20,BA$5&lt;=$E20+$F20-1),1,""))</f>
        <v/>
      </c>
      <c r="BB20" s="35" t="str">
        <f ca="1">IF(AND($C20="Goal",BB$5&gt;=$E20,BB$5&lt;=$E20+$F20-1),2,IF(AND($C20="Milestone",BB$5&gt;=$E20,BB$5&lt;=$E20+$F20-1),1,""))</f>
        <v/>
      </c>
      <c r="BC20" s="35" t="str">
        <f ca="1">IF(AND($C20="Goal",BC$5&gt;=$E20,BC$5&lt;=$E20+$F20-1),2,IF(AND($C20="Milestone",BC$5&gt;=$E20,BC$5&lt;=$E20+$F20-1),1,""))</f>
        <v/>
      </c>
      <c r="BD20" s="35" t="str">
        <f ca="1">IF(AND($C20="Goal",BD$5&gt;=$E20,BD$5&lt;=$E20+$F20-1),2,IF(AND($C20="Milestone",BD$5&gt;=$E20,BD$5&lt;=$E20+$F20-1),1,""))</f>
        <v/>
      </c>
      <c r="BE20" s="35" t="str">
        <f ca="1">IF(AND($C20="Goal",BE$5&gt;=$E20,BE$5&lt;=$E20+$F20-1),2,IF(AND($C20="Milestone",BE$5&gt;=$E20,BE$5&lt;=$E20+$F20-1),1,""))</f>
        <v/>
      </c>
      <c r="BF20" s="35" t="str">
        <f ca="1">IF(AND($C20="Goal",BF$5&gt;=$E20,BF$5&lt;=$E20+$F20-1),2,IF(AND($C20="Milestone",BF$5&gt;=$E20,BF$5&lt;=$E20+$F20-1),1,""))</f>
        <v/>
      </c>
      <c r="BG20" s="35" t="str">
        <f ca="1">IF(AND($C20="Goal",BG$5&gt;=$E20,BG$5&lt;=$E20+$F20-1),2,IF(AND($C20="Milestone",BG$5&gt;=$E20,BG$5&lt;=$E20+$F20-1),1,""))</f>
        <v/>
      </c>
      <c r="BH20" s="35" t="str">
        <f ca="1">IF(AND($C20="Goal",BH$5&gt;=$E20,BH$5&lt;=$E20+$F20-1),2,IF(AND($C20="Milestone",BH$5&gt;=$E20,BH$5&lt;=$E20+$F20-1),1,""))</f>
        <v/>
      </c>
      <c r="BI20" s="35" t="str">
        <f ca="1">IF(AND($C20="Goal",BI$5&gt;=$E20,BI$5&lt;=$E20+$F20-1),2,IF(AND($C20="Milestone",BI$5&gt;=$E20,BI$5&lt;=$E20+$F20-1),1,""))</f>
        <v/>
      </c>
      <c r="BJ20" s="35" t="str">
        <f ca="1">IF(AND($C20="Goal",BJ$5&gt;=$E20,BJ$5&lt;=$E20+$F20-1),2,IF(AND($C20="Milestone",BJ$5&gt;=$E20,BJ$5&lt;=$E20+$F20-1),1,""))</f>
        <v/>
      </c>
      <c r="BK20" s="35" t="str">
        <f ca="1">IF(AND($C20="Goal",BK$5&gt;=$E20,BK$5&lt;=$E20+$F20-1),2,IF(AND($C20="Milestone",BK$5&gt;=$E20,BK$5&lt;=$E20+$F20-1),1,""))</f>
        <v/>
      </c>
    </row>
    <row r="21" spans="1:63" s="1" customFormat="1" x14ac:dyDescent="0.25">
      <c r="A21" s="11"/>
      <c r="B21" s="38" t="s">
        <v>33</v>
      </c>
      <c r="C21" s="31" t="s">
        <v>9</v>
      </c>
      <c r="D21" s="28">
        <v>0.4</v>
      </c>
      <c r="E21" s="29">
        <v>43900</v>
      </c>
      <c r="F21" s="30">
        <v>33</v>
      </c>
      <c r="G21" s="23"/>
      <c r="H21" s="35" t="str">
        <f ca="1">IF(AND($C21="Goal",H$5&gt;=$E21,H$5&lt;=$E21+$F21-1),2,IF(AND($C21="Milestone",H$5&gt;=$E21,H$5&lt;=$E21+$F21-1),1,""))</f>
        <v/>
      </c>
      <c r="I21" s="35" t="str">
        <f ca="1">IF(AND($C21="Goal",I$5&gt;=$E21,I$5&lt;=$E21+$F21-1),2,IF(AND($C21="Milestone",I$5&gt;=$E21,I$5&lt;=$E21+$F21-1),1,""))</f>
        <v/>
      </c>
      <c r="J21" s="35" t="str">
        <f ca="1">IF(AND($C21="Goal",J$5&gt;=$E21,J$5&lt;=$E21+$F21-1),2,IF(AND($C21="Milestone",J$5&gt;=$E21,J$5&lt;=$E21+$F21-1),1,""))</f>
        <v/>
      </c>
      <c r="K21" s="35" t="str">
        <f ca="1">IF(AND($C21="Goal",K$5&gt;=$E21,K$5&lt;=$E21+$F21-1),2,IF(AND($C21="Milestone",K$5&gt;=$E21,K$5&lt;=$E21+$F21-1),1,""))</f>
        <v/>
      </c>
      <c r="L21" s="35" t="str">
        <f ca="1">IF(AND($C21="Goal",L$5&gt;=$E21,L$5&lt;=$E21+$F21-1),2,IF(AND($C21="Milestone",L$5&gt;=$E21,L$5&lt;=$E21+$F21-1),1,""))</f>
        <v/>
      </c>
      <c r="M21" s="35" t="str">
        <f ca="1">IF(AND($C21="Goal",M$5&gt;=$E21,M$5&lt;=$E21+$F21-1),2,IF(AND($C21="Milestone",M$5&gt;=$E21,M$5&lt;=$E21+$F21-1),1,""))</f>
        <v/>
      </c>
      <c r="N21" s="35" t="str">
        <f ca="1">IF(AND($C21="Goal",N$5&gt;=$E21,N$5&lt;=$E21+$F21-1),2,IF(AND($C21="Milestone",N$5&gt;=$E21,N$5&lt;=$E21+$F21-1),1,""))</f>
        <v/>
      </c>
      <c r="O21" s="35" t="str">
        <f ca="1">IF(AND($C21="Goal",O$5&gt;=$E21,O$5&lt;=$E21+$F21-1),2,IF(AND($C21="Milestone",O$5&gt;=$E21,O$5&lt;=$E21+$F21-1),1,""))</f>
        <v/>
      </c>
      <c r="P21" s="35" t="str">
        <f ca="1">IF(AND($C21="Goal",P$5&gt;=$E21,P$5&lt;=$E21+$F21-1),2,IF(AND($C21="Milestone",P$5&gt;=$E21,P$5&lt;=$E21+$F21-1),1,""))</f>
        <v/>
      </c>
      <c r="Q21" s="35" t="str">
        <f ca="1">IF(AND($C21="Goal",Q$5&gt;=$E21,Q$5&lt;=$E21+$F21-1),2,IF(AND($C21="Milestone",Q$5&gt;=$E21,Q$5&lt;=$E21+$F21-1),1,""))</f>
        <v/>
      </c>
      <c r="R21" s="35" t="str">
        <f ca="1">IF(AND($C21="Goal",R$5&gt;=$E21,R$5&lt;=$E21+$F21-1),2,IF(AND($C21="Milestone",R$5&gt;=$E21,R$5&lt;=$E21+$F21-1),1,""))</f>
        <v/>
      </c>
      <c r="S21" s="35" t="str">
        <f ca="1">IF(AND($C21="Goal",S$5&gt;=$E21,S$5&lt;=$E21+$F21-1),2,IF(AND($C21="Milestone",S$5&gt;=$E21,S$5&lt;=$E21+$F21-1),1,""))</f>
        <v/>
      </c>
      <c r="T21" s="35" t="str">
        <f ca="1">IF(AND($C21="Goal",T$5&gt;=$E21,T$5&lt;=$E21+$F21-1),2,IF(AND($C21="Milestone",T$5&gt;=$E21,T$5&lt;=$E21+$F21-1),1,""))</f>
        <v/>
      </c>
      <c r="U21" s="35" t="str">
        <f ca="1">IF(AND($C21="Goal",U$5&gt;=$E21,U$5&lt;=$E21+$F21-1),2,IF(AND($C21="Milestone",U$5&gt;=$E21,U$5&lt;=$E21+$F21-1),1,""))</f>
        <v/>
      </c>
      <c r="V21" s="35" t="str">
        <f ca="1">IF(AND($C21="Goal",V$5&gt;=$E21,V$5&lt;=$E21+$F21-1),2,IF(AND($C21="Milestone",V$5&gt;=$E21,V$5&lt;=$E21+$F21-1),1,""))</f>
        <v/>
      </c>
      <c r="W21" s="35" t="str">
        <f ca="1">IF(AND($C21="Goal",W$5&gt;=$E21,W$5&lt;=$E21+$F21-1),2,IF(AND($C21="Milestone",W$5&gt;=$E21,W$5&lt;=$E21+$F21-1),1,""))</f>
        <v/>
      </c>
      <c r="X21" s="35" t="str">
        <f ca="1">IF(AND($C21="Goal",X$5&gt;=$E21,X$5&lt;=$E21+$F21-1),2,IF(AND($C21="Milestone",X$5&gt;=$E21,X$5&lt;=$E21+$F21-1),1,""))</f>
        <v/>
      </c>
      <c r="Y21" s="35" t="str">
        <f ca="1">IF(AND($C21="Goal",Y$5&gt;=$E21,Y$5&lt;=$E21+$F21-1),2,IF(AND($C21="Milestone",Y$5&gt;=$E21,Y$5&lt;=$E21+$F21-1),1,""))</f>
        <v/>
      </c>
      <c r="Z21" s="35" t="str">
        <f ca="1">IF(AND($C21="Goal",Z$5&gt;=$E21,Z$5&lt;=$E21+$F21-1),2,IF(AND($C21="Milestone",Z$5&gt;=$E21,Z$5&lt;=$E21+$F21-1),1,""))</f>
        <v/>
      </c>
      <c r="AA21" s="35" t="str">
        <f ca="1">IF(AND($C21="Goal",AA$5&gt;=$E21,AA$5&lt;=$E21+$F21-1),2,IF(AND($C21="Milestone",AA$5&gt;=$E21,AA$5&lt;=$E21+$F21-1),1,""))</f>
        <v/>
      </c>
      <c r="AB21" s="35" t="str">
        <f ca="1">IF(AND($C21="Goal",AB$5&gt;=$E21,AB$5&lt;=$E21+$F21-1),2,IF(AND($C21="Milestone",AB$5&gt;=$E21,AB$5&lt;=$E21+$F21-1),1,""))</f>
        <v/>
      </c>
      <c r="AC21" s="35" t="str">
        <f ca="1">IF(AND($C21="Goal",AC$5&gt;=$E21,AC$5&lt;=$E21+$F21-1),2,IF(AND($C21="Milestone",AC$5&gt;=$E21,AC$5&lt;=$E21+$F21-1),1,""))</f>
        <v/>
      </c>
      <c r="AD21" s="35" t="str">
        <f ca="1">IF(AND($C21="Goal",AD$5&gt;=$E21,AD$5&lt;=$E21+$F21-1),2,IF(AND($C21="Milestone",AD$5&gt;=$E21,AD$5&lt;=$E21+$F21-1),1,""))</f>
        <v/>
      </c>
      <c r="AE21" s="35" t="str">
        <f ca="1">IF(AND($C21="Goal",AE$5&gt;=$E21,AE$5&lt;=$E21+$F21-1),2,IF(AND($C21="Milestone",AE$5&gt;=$E21,AE$5&lt;=$E21+$F21-1),1,""))</f>
        <v/>
      </c>
      <c r="AF21" s="35" t="str">
        <f ca="1">IF(AND($C21="Goal",AF$5&gt;=$E21,AF$5&lt;=$E21+$F21-1),2,IF(AND($C21="Milestone",AF$5&gt;=$E21,AF$5&lt;=$E21+$F21-1),1,""))</f>
        <v/>
      </c>
      <c r="AG21" s="35" t="str">
        <f ca="1">IF(AND($C21="Goal",AG$5&gt;=$E21,AG$5&lt;=$E21+$F21-1),2,IF(AND($C21="Milestone",AG$5&gt;=$E21,AG$5&lt;=$E21+$F21-1),1,""))</f>
        <v/>
      </c>
      <c r="AH21" s="35" t="str">
        <f ca="1">IF(AND($C21="Goal",AH$5&gt;=$E21,AH$5&lt;=$E21+$F21-1),2,IF(AND($C21="Milestone",AH$5&gt;=$E21,AH$5&lt;=$E21+$F21-1),1,""))</f>
        <v/>
      </c>
      <c r="AI21" s="35" t="str">
        <f ca="1">IF(AND($C21="Goal",AI$5&gt;=$E21,AI$5&lt;=$E21+$F21-1),2,IF(AND($C21="Milestone",AI$5&gt;=$E21,AI$5&lt;=$E21+$F21-1),1,""))</f>
        <v/>
      </c>
      <c r="AJ21" s="35" t="str">
        <f ca="1">IF(AND($C21="Goal",AJ$5&gt;=$E21,AJ$5&lt;=$E21+$F21-1),2,IF(AND($C21="Milestone",AJ$5&gt;=$E21,AJ$5&lt;=$E21+$F21-1),1,""))</f>
        <v/>
      </c>
      <c r="AK21" s="35" t="str">
        <f ca="1">IF(AND($C21="Goal",AK$5&gt;=$E21,AK$5&lt;=$E21+$F21-1),2,IF(AND($C21="Milestone",AK$5&gt;=$E21,AK$5&lt;=$E21+$F21-1),1,""))</f>
        <v/>
      </c>
      <c r="AL21" s="35" t="str">
        <f ca="1">IF(AND($C21="Goal",AL$5&gt;=$E21,AL$5&lt;=$E21+$F21-1),2,IF(AND($C21="Milestone",AL$5&gt;=$E21,AL$5&lt;=$E21+$F21-1),1,""))</f>
        <v/>
      </c>
      <c r="AM21" s="35" t="str">
        <f ca="1">IF(AND($C21="Goal",AM$5&gt;=$E21,AM$5&lt;=$E21+$F21-1),2,IF(AND($C21="Milestone",AM$5&gt;=$E21,AM$5&lt;=$E21+$F21-1),1,""))</f>
        <v/>
      </c>
      <c r="AN21" s="35" t="str">
        <f ca="1">IF(AND($C21="Goal",AN$5&gt;=$E21,AN$5&lt;=$E21+$F21-1),2,IF(AND($C21="Milestone",AN$5&gt;=$E21,AN$5&lt;=$E21+$F21-1),1,""))</f>
        <v/>
      </c>
      <c r="AO21" s="35" t="str">
        <f ca="1">IF(AND($C21="Goal",AO$5&gt;=$E21,AO$5&lt;=$E21+$F21-1),2,IF(AND($C21="Milestone",AO$5&gt;=$E21,AO$5&lt;=$E21+$F21-1),1,""))</f>
        <v/>
      </c>
      <c r="AP21" s="35" t="str">
        <f ca="1">IF(AND($C21="Goal",AP$5&gt;=$E21,AP$5&lt;=$E21+$F21-1),2,IF(AND($C21="Milestone",AP$5&gt;=$E21,AP$5&lt;=$E21+$F21-1),1,""))</f>
        <v/>
      </c>
      <c r="AQ21" s="35" t="str">
        <f ca="1">IF(AND($C21="Goal",AQ$5&gt;=$E21,AQ$5&lt;=$E21+$F21-1),2,IF(AND($C21="Milestone",AQ$5&gt;=$E21,AQ$5&lt;=$E21+$F21-1),1,""))</f>
        <v/>
      </c>
      <c r="AR21" s="35" t="str">
        <f ca="1">IF(AND($C21="Goal",AR$5&gt;=$E21,AR$5&lt;=$E21+$F21-1),2,IF(AND($C21="Milestone",AR$5&gt;=$E21,AR$5&lt;=$E21+$F21-1),1,""))</f>
        <v/>
      </c>
      <c r="AS21" s="35" t="str">
        <f ca="1">IF(AND($C21="Goal",AS$5&gt;=$E21,AS$5&lt;=$E21+$F21-1),2,IF(AND($C21="Milestone",AS$5&gt;=$E21,AS$5&lt;=$E21+$F21-1),1,""))</f>
        <v/>
      </c>
      <c r="AT21" s="35" t="str">
        <f ca="1">IF(AND($C21="Goal",AT$5&gt;=$E21,AT$5&lt;=$E21+$F21-1),2,IF(AND($C21="Milestone",AT$5&gt;=$E21,AT$5&lt;=$E21+$F21-1),1,""))</f>
        <v/>
      </c>
      <c r="AU21" s="35" t="str">
        <f ca="1">IF(AND($C21="Goal",AU$5&gt;=$E21,AU$5&lt;=$E21+$F21-1),2,IF(AND($C21="Milestone",AU$5&gt;=$E21,AU$5&lt;=$E21+$F21-1),1,""))</f>
        <v/>
      </c>
      <c r="AV21" s="35" t="str">
        <f ca="1">IF(AND($C21="Goal",AV$5&gt;=$E21,AV$5&lt;=$E21+$F21-1),2,IF(AND($C21="Milestone",AV$5&gt;=$E21,AV$5&lt;=$E21+$F21-1),1,""))</f>
        <v/>
      </c>
      <c r="AW21" s="35" t="str">
        <f ca="1">IF(AND($C21="Goal",AW$5&gt;=$E21,AW$5&lt;=$E21+$F21-1),2,IF(AND($C21="Milestone",AW$5&gt;=$E21,AW$5&lt;=$E21+$F21-1),1,""))</f>
        <v/>
      </c>
      <c r="AX21" s="35" t="str">
        <f ca="1">IF(AND($C21="Goal",AX$5&gt;=$E21,AX$5&lt;=$E21+$F21-1),2,IF(AND($C21="Milestone",AX$5&gt;=$E21,AX$5&lt;=$E21+$F21-1),1,""))</f>
        <v/>
      </c>
      <c r="AY21" s="35" t="str">
        <f ca="1">IF(AND($C21="Goal",AY$5&gt;=$E21,AY$5&lt;=$E21+$F21-1),2,IF(AND($C21="Milestone",AY$5&gt;=$E21,AY$5&lt;=$E21+$F21-1),1,""))</f>
        <v/>
      </c>
      <c r="AZ21" s="35" t="str">
        <f ca="1">IF(AND($C21="Goal",AZ$5&gt;=$E21,AZ$5&lt;=$E21+$F21-1),2,IF(AND($C21="Milestone",AZ$5&gt;=$E21,AZ$5&lt;=$E21+$F21-1),1,""))</f>
        <v/>
      </c>
      <c r="BA21" s="35" t="str">
        <f ca="1">IF(AND($C21="Goal",BA$5&gt;=$E21,BA$5&lt;=$E21+$F21-1),2,IF(AND($C21="Milestone",BA$5&gt;=$E21,BA$5&lt;=$E21+$F21-1),1,""))</f>
        <v/>
      </c>
      <c r="BB21" s="35" t="str">
        <f ca="1">IF(AND($C21="Goal",BB$5&gt;=$E21,BB$5&lt;=$E21+$F21-1),2,IF(AND($C21="Milestone",BB$5&gt;=$E21,BB$5&lt;=$E21+$F21-1),1,""))</f>
        <v/>
      </c>
      <c r="BC21" s="35" t="str">
        <f ca="1">IF(AND($C21="Goal",BC$5&gt;=$E21,BC$5&lt;=$E21+$F21-1),2,IF(AND($C21="Milestone",BC$5&gt;=$E21,BC$5&lt;=$E21+$F21-1),1,""))</f>
        <v/>
      </c>
      <c r="BD21" s="35" t="str">
        <f ca="1">IF(AND($C21="Goal",BD$5&gt;=$E21,BD$5&lt;=$E21+$F21-1),2,IF(AND($C21="Milestone",BD$5&gt;=$E21,BD$5&lt;=$E21+$F21-1),1,""))</f>
        <v/>
      </c>
      <c r="BE21" s="35" t="str">
        <f ca="1">IF(AND($C21="Goal",BE$5&gt;=$E21,BE$5&lt;=$E21+$F21-1),2,IF(AND($C21="Milestone",BE$5&gt;=$E21,BE$5&lt;=$E21+$F21-1),1,""))</f>
        <v/>
      </c>
      <c r="BF21" s="35" t="str">
        <f ca="1">IF(AND($C21="Goal",BF$5&gt;=$E21,BF$5&lt;=$E21+$F21-1),2,IF(AND($C21="Milestone",BF$5&gt;=$E21,BF$5&lt;=$E21+$F21-1),1,""))</f>
        <v/>
      </c>
      <c r="BG21" s="35" t="str">
        <f ca="1">IF(AND($C21="Goal",BG$5&gt;=$E21,BG$5&lt;=$E21+$F21-1),2,IF(AND($C21="Milestone",BG$5&gt;=$E21,BG$5&lt;=$E21+$F21-1),1,""))</f>
        <v/>
      </c>
      <c r="BH21" s="35" t="str">
        <f ca="1">IF(AND($C21="Goal",BH$5&gt;=$E21,BH$5&lt;=$E21+$F21-1),2,IF(AND($C21="Milestone",BH$5&gt;=$E21,BH$5&lt;=$E21+$F21-1),1,""))</f>
        <v/>
      </c>
      <c r="BI21" s="35" t="str">
        <f ca="1">IF(AND($C21="Goal",BI$5&gt;=$E21,BI$5&lt;=$E21+$F21-1),2,IF(AND($C21="Milestone",BI$5&gt;=$E21,BI$5&lt;=$E21+$F21-1),1,""))</f>
        <v/>
      </c>
      <c r="BJ21" s="35" t="str">
        <f ca="1">IF(AND($C21="Goal",BJ$5&gt;=$E21,BJ$5&lt;=$E21+$F21-1),2,IF(AND($C21="Milestone",BJ$5&gt;=$E21,BJ$5&lt;=$E21+$F21-1),1,""))</f>
        <v/>
      </c>
      <c r="BK21" s="35" t="str">
        <f ca="1">IF(AND($C21="Goal",BK$5&gt;=$E21,BK$5&lt;=$E21+$F21-1),2,IF(AND($C21="Milestone",BK$5&gt;=$E21,BK$5&lt;=$E21+$F21-1),1,""))</f>
        <v/>
      </c>
    </row>
    <row r="22" spans="1:63" s="1" customFormat="1" ht="30" customHeight="1" x14ac:dyDescent="0.25">
      <c r="A22" s="11"/>
      <c r="B22" s="38" t="s">
        <v>34</v>
      </c>
      <c r="C22" s="31" t="s">
        <v>8</v>
      </c>
      <c r="D22" s="28">
        <v>0.05</v>
      </c>
      <c r="E22" s="29">
        <f>E21+5</f>
        <v>43905</v>
      </c>
      <c r="F22" s="30">
        <v>13</v>
      </c>
      <c r="G22" s="23"/>
      <c r="H22" s="35" t="str">
        <f ca="1">IF(AND($C22="Goal",H$5&gt;=$E22,H$5&lt;=$E22+$F22-1),2,IF(AND($C22="Milestone",H$5&gt;=$E22,H$5&lt;=$E22+$F22-1),1,""))</f>
        <v/>
      </c>
      <c r="I22" s="35" t="str">
        <f ca="1">IF(AND($C22="Goal",I$5&gt;=$E22,I$5&lt;=$E22+$F22-1),2,IF(AND($C22="Milestone",I$5&gt;=$E22,I$5&lt;=$E22+$F22-1),1,""))</f>
        <v/>
      </c>
      <c r="J22" s="35" t="str">
        <f ca="1">IF(AND($C22="Goal",J$5&gt;=$E22,J$5&lt;=$E22+$F22-1),2,IF(AND($C22="Milestone",J$5&gt;=$E22,J$5&lt;=$E22+$F22-1),1,""))</f>
        <v/>
      </c>
      <c r="K22" s="35" t="str">
        <f ca="1">IF(AND($C22="Goal",K$5&gt;=$E22,K$5&lt;=$E22+$F22-1),2,IF(AND($C22="Milestone",K$5&gt;=$E22,K$5&lt;=$E22+$F22-1),1,""))</f>
        <v/>
      </c>
      <c r="L22" s="35" t="str">
        <f ca="1">IF(AND($C22="Goal",L$5&gt;=$E22,L$5&lt;=$E22+$F22-1),2,IF(AND($C22="Milestone",L$5&gt;=$E22,L$5&lt;=$E22+$F22-1),1,""))</f>
        <v/>
      </c>
      <c r="M22" s="35" t="str">
        <f ca="1">IF(AND($C22="Goal",M$5&gt;=$E22,M$5&lt;=$E22+$F22-1),2,IF(AND($C22="Milestone",M$5&gt;=$E22,M$5&lt;=$E22+$F22-1),1,""))</f>
        <v/>
      </c>
      <c r="N22" s="35" t="str">
        <f ca="1">IF(AND($C22="Goal",N$5&gt;=$E22,N$5&lt;=$E22+$F22-1),2,IF(AND($C22="Milestone",N$5&gt;=$E22,N$5&lt;=$E22+$F22-1),1,""))</f>
        <v/>
      </c>
      <c r="O22" s="35" t="str">
        <f ca="1">IF(AND($C22="Goal",O$5&gt;=$E22,O$5&lt;=$E22+$F22-1),2,IF(AND($C22="Milestone",O$5&gt;=$E22,O$5&lt;=$E22+$F22-1),1,""))</f>
        <v/>
      </c>
      <c r="P22" s="35" t="str">
        <f ca="1">IF(AND($C22="Goal",P$5&gt;=$E22,P$5&lt;=$E22+$F22-1),2,IF(AND($C22="Milestone",P$5&gt;=$E22,P$5&lt;=$E22+$F22-1),1,""))</f>
        <v/>
      </c>
      <c r="Q22" s="35" t="str">
        <f ca="1">IF(AND($C22="Goal",Q$5&gt;=$E22,Q$5&lt;=$E22+$F22-1),2,IF(AND($C22="Milestone",Q$5&gt;=$E22,Q$5&lt;=$E22+$F22-1),1,""))</f>
        <v/>
      </c>
      <c r="R22" s="35" t="str">
        <f ca="1">IF(AND($C22="Goal",R$5&gt;=$E22,R$5&lt;=$E22+$F22-1),2,IF(AND($C22="Milestone",R$5&gt;=$E22,R$5&lt;=$E22+$F22-1),1,""))</f>
        <v/>
      </c>
      <c r="S22" s="35" t="str">
        <f ca="1">IF(AND($C22="Goal",S$5&gt;=$E22,S$5&lt;=$E22+$F22-1),2,IF(AND($C22="Milestone",S$5&gt;=$E22,S$5&lt;=$E22+$F22-1),1,""))</f>
        <v/>
      </c>
      <c r="T22" s="35" t="str">
        <f ca="1">IF(AND($C22="Goal",T$5&gt;=$E22,T$5&lt;=$E22+$F22-1),2,IF(AND($C22="Milestone",T$5&gt;=$E22,T$5&lt;=$E22+$F22-1),1,""))</f>
        <v/>
      </c>
      <c r="U22" s="35" t="str">
        <f ca="1">IF(AND($C22="Goal",U$5&gt;=$E22,U$5&lt;=$E22+$F22-1),2,IF(AND($C22="Milestone",U$5&gt;=$E22,U$5&lt;=$E22+$F22-1),1,""))</f>
        <v/>
      </c>
      <c r="V22" s="35" t="str">
        <f ca="1">IF(AND($C22="Goal",V$5&gt;=$E22,V$5&lt;=$E22+$F22-1),2,IF(AND($C22="Milestone",V$5&gt;=$E22,V$5&lt;=$E22+$F22-1),1,""))</f>
        <v/>
      </c>
      <c r="W22" s="35" t="str">
        <f ca="1">IF(AND($C22="Goal",W$5&gt;=$E22,W$5&lt;=$E22+$F22-1),2,IF(AND($C22="Milestone",W$5&gt;=$E22,W$5&lt;=$E22+$F22-1),1,""))</f>
        <v/>
      </c>
      <c r="X22" s="35" t="str">
        <f ca="1">IF(AND($C22="Goal",X$5&gt;=$E22,X$5&lt;=$E22+$F22-1),2,IF(AND($C22="Milestone",X$5&gt;=$E22,X$5&lt;=$E22+$F22-1),1,""))</f>
        <v/>
      </c>
      <c r="Y22" s="35" t="str">
        <f ca="1">IF(AND($C22="Goal",Y$5&gt;=$E22,Y$5&lt;=$E22+$F22-1),2,IF(AND($C22="Milestone",Y$5&gt;=$E22,Y$5&lt;=$E22+$F22-1),1,""))</f>
        <v/>
      </c>
      <c r="Z22" s="35" t="str">
        <f ca="1">IF(AND($C22="Goal",Z$5&gt;=$E22,Z$5&lt;=$E22+$F22-1),2,IF(AND($C22="Milestone",Z$5&gt;=$E22,Z$5&lt;=$E22+$F22-1),1,""))</f>
        <v/>
      </c>
      <c r="AA22" s="35" t="str">
        <f ca="1">IF(AND($C22="Goal",AA$5&gt;=$E22,AA$5&lt;=$E22+$F22-1),2,IF(AND($C22="Milestone",AA$5&gt;=$E22,AA$5&lt;=$E22+$F22-1),1,""))</f>
        <v/>
      </c>
      <c r="AB22" s="35" t="str">
        <f ca="1">IF(AND($C22="Goal",AB$5&gt;=$E22,AB$5&lt;=$E22+$F22-1),2,IF(AND($C22="Milestone",AB$5&gt;=$E22,AB$5&lt;=$E22+$F22-1),1,""))</f>
        <v/>
      </c>
      <c r="AC22" s="35" t="str">
        <f ca="1">IF(AND($C22="Goal",AC$5&gt;=$E22,AC$5&lt;=$E22+$F22-1),2,IF(AND($C22="Milestone",AC$5&gt;=$E22,AC$5&lt;=$E22+$F22-1),1,""))</f>
        <v/>
      </c>
      <c r="AD22" s="35" t="str">
        <f ca="1">IF(AND($C22="Goal",AD$5&gt;=$E22,AD$5&lt;=$E22+$F22-1),2,IF(AND($C22="Milestone",AD$5&gt;=$E22,AD$5&lt;=$E22+$F22-1),1,""))</f>
        <v/>
      </c>
      <c r="AE22" s="35" t="str">
        <f ca="1">IF(AND($C22="Goal",AE$5&gt;=$E22,AE$5&lt;=$E22+$F22-1),2,IF(AND($C22="Milestone",AE$5&gt;=$E22,AE$5&lt;=$E22+$F22-1),1,""))</f>
        <v/>
      </c>
      <c r="AF22" s="35" t="str">
        <f ca="1">IF(AND($C22="Goal",AF$5&gt;=$E22,AF$5&lt;=$E22+$F22-1),2,IF(AND($C22="Milestone",AF$5&gt;=$E22,AF$5&lt;=$E22+$F22-1),1,""))</f>
        <v/>
      </c>
      <c r="AG22" s="35" t="str">
        <f ca="1">IF(AND($C22="Goal",AG$5&gt;=$E22,AG$5&lt;=$E22+$F22-1),2,IF(AND($C22="Milestone",AG$5&gt;=$E22,AG$5&lt;=$E22+$F22-1),1,""))</f>
        <v/>
      </c>
      <c r="AH22" s="35" t="str">
        <f ca="1">IF(AND($C22="Goal",AH$5&gt;=$E22,AH$5&lt;=$E22+$F22-1),2,IF(AND($C22="Milestone",AH$5&gt;=$E22,AH$5&lt;=$E22+$F22-1),1,""))</f>
        <v/>
      </c>
      <c r="AI22" s="35" t="str">
        <f ca="1">IF(AND($C22="Goal",AI$5&gt;=$E22,AI$5&lt;=$E22+$F22-1),2,IF(AND($C22="Milestone",AI$5&gt;=$E22,AI$5&lt;=$E22+$F22-1),1,""))</f>
        <v/>
      </c>
      <c r="AJ22" s="35" t="str">
        <f ca="1">IF(AND($C22="Goal",AJ$5&gt;=$E22,AJ$5&lt;=$E22+$F22-1),2,IF(AND($C22="Milestone",AJ$5&gt;=$E22,AJ$5&lt;=$E22+$F22-1),1,""))</f>
        <v/>
      </c>
      <c r="AK22" s="35" t="str">
        <f ca="1">IF(AND($C22="Goal",AK$5&gt;=$E22,AK$5&lt;=$E22+$F22-1),2,IF(AND($C22="Milestone",AK$5&gt;=$E22,AK$5&lt;=$E22+$F22-1),1,""))</f>
        <v/>
      </c>
      <c r="AL22" s="35" t="str">
        <f ca="1">IF(AND($C22="Goal",AL$5&gt;=$E22,AL$5&lt;=$E22+$F22-1),2,IF(AND($C22="Milestone",AL$5&gt;=$E22,AL$5&lt;=$E22+$F22-1),1,""))</f>
        <v/>
      </c>
      <c r="AM22" s="35" t="str">
        <f ca="1">IF(AND($C22="Goal",AM$5&gt;=$E22,AM$5&lt;=$E22+$F22-1),2,IF(AND($C22="Milestone",AM$5&gt;=$E22,AM$5&lt;=$E22+$F22-1),1,""))</f>
        <v/>
      </c>
      <c r="AN22" s="35" t="str">
        <f ca="1">IF(AND($C22="Goal",AN$5&gt;=$E22,AN$5&lt;=$E22+$F22-1),2,IF(AND($C22="Milestone",AN$5&gt;=$E22,AN$5&lt;=$E22+$F22-1),1,""))</f>
        <v/>
      </c>
      <c r="AO22" s="35" t="str">
        <f ca="1">IF(AND($C22="Goal",AO$5&gt;=$E22,AO$5&lt;=$E22+$F22-1),2,IF(AND($C22="Milestone",AO$5&gt;=$E22,AO$5&lt;=$E22+$F22-1),1,""))</f>
        <v/>
      </c>
      <c r="AP22" s="35" t="str">
        <f ca="1">IF(AND($C22="Goal",AP$5&gt;=$E22,AP$5&lt;=$E22+$F22-1),2,IF(AND($C22="Milestone",AP$5&gt;=$E22,AP$5&lt;=$E22+$F22-1),1,""))</f>
        <v/>
      </c>
      <c r="AQ22" s="35" t="str">
        <f ca="1">IF(AND($C22="Goal",AQ$5&gt;=$E22,AQ$5&lt;=$E22+$F22-1),2,IF(AND($C22="Milestone",AQ$5&gt;=$E22,AQ$5&lt;=$E22+$F22-1),1,""))</f>
        <v/>
      </c>
      <c r="AR22" s="35" t="str">
        <f ca="1">IF(AND($C22="Goal",AR$5&gt;=$E22,AR$5&lt;=$E22+$F22-1),2,IF(AND($C22="Milestone",AR$5&gt;=$E22,AR$5&lt;=$E22+$F22-1),1,""))</f>
        <v/>
      </c>
      <c r="AS22" s="35" t="str">
        <f ca="1">IF(AND($C22="Goal",AS$5&gt;=$E22,AS$5&lt;=$E22+$F22-1),2,IF(AND($C22="Milestone",AS$5&gt;=$E22,AS$5&lt;=$E22+$F22-1),1,""))</f>
        <v/>
      </c>
      <c r="AT22" s="35" t="str">
        <f ca="1">IF(AND($C22="Goal",AT$5&gt;=$E22,AT$5&lt;=$E22+$F22-1),2,IF(AND($C22="Milestone",AT$5&gt;=$E22,AT$5&lt;=$E22+$F22-1),1,""))</f>
        <v/>
      </c>
      <c r="AU22" s="35" t="str">
        <f ca="1">IF(AND($C22="Goal",AU$5&gt;=$E22,AU$5&lt;=$E22+$F22-1),2,IF(AND($C22="Milestone",AU$5&gt;=$E22,AU$5&lt;=$E22+$F22-1),1,""))</f>
        <v/>
      </c>
      <c r="AV22" s="35" t="str">
        <f ca="1">IF(AND($C22="Goal",AV$5&gt;=$E22,AV$5&lt;=$E22+$F22-1),2,IF(AND($C22="Milestone",AV$5&gt;=$E22,AV$5&lt;=$E22+$F22-1),1,""))</f>
        <v/>
      </c>
      <c r="AW22" s="35" t="str">
        <f ca="1">IF(AND($C22="Goal",AW$5&gt;=$E22,AW$5&lt;=$E22+$F22-1),2,IF(AND($C22="Milestone",AW$5&gt;=$E22,AW$5&lt;=$E22+$F22-1),1,""))</f>
        <v/>
      </c>
      <c r="AX22" s="35" t="str">
        <f ca="1">IF(AND($C22="Goal",AX$5&gt;=$E22,AX$5&lt;=$E22+$F22-1),2,IF(AND($C22="Milestone",AX$5&gt;=$E22,AX$5&lt;=$E22+$F22-1),1,""))</f>
        <v/>
      </c>
      <c r="AY22" s="35" t="str">
        <f ca="1">IF(AND($C22="Goal",AY$5&gt;=$E22,AY$5&lt;=$E22+$F22-1),2,IF(AND($C22="Milestone",AY$5&gt;=$E22,AY$5&lt;=$E22+$F22-1),1,""))</f>
        <v/>
      </c>
      <c r="AZ22" s="35" t="str">
        <f ca="1">IF(AND($C22="Goal",AZ$5&gt;=$E22,AZ$5&lt;=$E22+$F22-1),2,IF(AND($C22="Milestone",AZ$5&gt;=$E22,AZ$5&lt;=$E22+$F22-1),1,""))</f>
        <v/>
      </c>
      <c r="BA22" s="35" t="str">
        <f ca="1">IF(AND($C22="Goal",BA$5&gt;=$E22,BA$5&lt;=$E22+$F22-1),2,IF(AND($C22="Milestone",BA$5&gt;=$E22,BA$5&lt;=$E22+$F22-1),1,""))</f>
        <v/>
      </c>
      <c r="BB22" s="35" t="str">
        <f ca="1">IF(AND($C22="Goal",BB$5&gt;=$E22,BB$5&lt;=$E22+$F22-1),2,IF(AND($C22="Milestone",BB$5&gt;=$E22,BB$5&lt;=$E22+$F22-1),1,""))</f>
        <v/>
      </c>
      <c r="BC22" s="35" t="str">
        <f ca="1">IF(AND($C22="Goal",BC$5&gt;=$E22,BC$5&lt;=$E22+$F22-1),2,IF(AND($C22="Milestone",BC$5&gt;=$E22,BC$5&lt;=$E22+$F22-1),1,""))</f>
        <v/>
      </c>
      <c r="BD22" s="35" t="str">
        <f ca="1">IF(AND($C22="Goal",BD$5&gt;=$E22,BD$5&lt;=$E22+$F22-1),2,IF(AND($C22="Milestone",BD$5&gt;=$E22,BD$5&lt;=$E22+$F22-1),1,""))</f>
        <v/>
      </c>
      <c r="BE22" s="35" t="str">
        <f ca="1">IF(AND($C22="Goal",BE$5&gt;=$E22,BE$5&lt;=$E22+$F22-1),2,IF(AND($C22="Milestone",BE$5&gt;=$E22,BE$5&lt;=$E22+$F22-1),1,""))</f>
        <v/>
      </c>
      <c r="BF22" s="35" t="str">
        <f ca="1">IF(AND($C22="Goal",BF$5&gt;=$E22,BF$5&lt;=$E22+$F22-1),2,IF(AND($C22="Milestone",BF$5&gt;=$E22,BF$5&lt;=$E22+$F22-1),1,""))</f>
        <v/>
      </c>
      <c r="BG22" s="35" t="str">
        <f ca="1">IF(AND($C22="Goal",BG$5&gt;=$E22,BG$5&lt;=$E22+$F22-1),2,IF(AND($C22="Milestone",BG$5&gt;=$E22,BG$5&lt;=$E22+$F22-1),1,""))</f>
        <v/>
      </c>
      <c r="BH22" s="35" t="str">
        <f ca="1">IF(AND($C22="Goal",BH$5&gt;=$E22,BH$5&lt;=$E22+$F22-1),2,IF(AND($C22="Milestone",BH$5&gt;=$E22,BH$5&lt;=$E22+$F22-1),1,""))</f>
        <v/>
      </c>
      <c r="BI22" s="35" t="str">
        <f ca="1">IF(AND($C22="Goal",BI$5&gt;=$E22,BI$5&lt;=$E22+$F22-1),2,IF(AND($C22="Milestone",BI$5&gt;=$E22,BI$5&lt;=$E22+$F22-1),1,""))</f>
        <v/>
      </c>
      <c r="BJ22" s="35" t="str">
        <f ca="1">IF(AND($C22="Goal",BJ$5&gt;=$E22,BJ$5&lt;=$E22+$F22-1),2,IF(AND($C22="Milestone",BJ$5&gt;=$E22,BJ$5&lt;=$E22+$F22-1),1,""))</f>
        <v/>
      </c>
      <c r="BK22" s="35" t="str">
        <f ca="1">IF(AND($C22="Goal",BK$5&gt;=$E22,BK$5&lt;=$E22+$F22-1),2,IF(AND($C22="Milestone",BK$5&gt;=$E22,BK$5&lt;=$E22+$F22-1),1,""))</f>
        <v/>
      </c>
    </row>
    <row r="23" spans="1:63" s="1" customFormat="1" ht="30" customHeight="1" x14ac:dyDescent="0.25">
      <c r="A23" s="11"/>
      <c r="B23" s="38" t="s">
        <v>43</v>
      </c>
      <c r="C23" s="31" t="s">
        <v>8</v>
      </c>
      <c r="D23" s="28">
        <v>0</v>
      </c>
      <c r="E23" s="29">
        <f>E28+7</f>
        <v>43907</v>
      </c>
      <c r="F23" s="30">
        <v>13</v>
      </c>
      <c r="G23" s="23"/>
      <c r="H23" s="35" t="str">
        <f ca="1">IF(AND($C23="Goal",H$5&gt;=$E23,H$5&lt;=$E23+$F23-1),2,IF(AND($C23="Milestone",H$5&gt;=$E23,H$5&lt;=$E23+$F23-1),1,""))</f>
        <v/>
      </c>
      <c r="I23" s="35" t="str">
        <f ca="1">IF(AND($C23="Goal",I$5&gt;=$E23,I$5&lt;=$E23+$F23-1),2,IF(AND($C23="Milestone",I$5&gt;=$E23,I$5&lt;=$E23+$F23-1),1,""))</f>
        <v/>
      </c>
      <c r="J23" s="35" t="str">
        <f ca="1">IF(AND($C23="Goal",J$5&gt;=$E23,J$5&lt;=$E23+$F23-1),2,IF(AND($C23="Milestone",J$5&gt;=$E23,J$5&lt;=$E23+$F23-1),1,""))</f>
        <v/>
      </c>
      <c r="K23" s="35" t="str">
        <f ca="1">IF(AND($C23="Goal",K$5&gt;=$E23,K$5&lt;=$E23+$F23-1),2,IF(AND($C23="Milestone",K$5&gt;=$E23,K$5&lt;=$E23+$F23-1),1,""))</f>
        <v/>
      </c>
      <c r="L23" s="35" t="str">
        <f ca="1">IF(AND($C23="Goal",L$5&gt;=$E23,L$5&lt;=$E23+$F23-1),2,IF(AND($C23="Milestone",L$5&gt;=$E23,L$5&lt;=$E23+$F23-1),1,""))</f>
        <v/>
      </c>
      <c r="M23" s="35" t="str">
        <f ca="1">IF(AND($C23="Goal",M$5&gt;=$E23,M$5&lt;=$E23+$F23-1),2,IF(AND($C23="Milestone",M$5&gt;=$E23,M$5&lt;=$E23+$F23-1),1,""))</f>
        <v/>
      </c>
      <c r="N23" s="35" t="str">
        <f ca="1">IF(AND($C23="Goal",N$5&gt;=$E23,N$5&lt;=$E23+$F23-1),2,IF(AND($C23="Milestone",N$5&gt;=$E23,N$5&lt;=$E23+$F23-1),1,""))</f>
        <v/>
      </c>
      <c r="O23" s="35" t="str">
        <f ca="1">IF(AND($C23="Goal",O$5&gt;=$E23,O$5&lt;=$E23+$F23-1),2,IF(AND($C23="Milestone",O$5&gt;=$E23,O$5&lt;=$E23+$F23-1),1,""))</f>
        <v/>
      </c>
      <c r="P23" s="35" t="str">
        <f ca="1">IF(AND($C23="Goal",P$5&gt;=$E23,P$5&lt;=$E23+$F23-1),2,IF(AND($C23="Milestone",P$5&gt;=$E23,P$5&lt;=$E23+$F23-1),1,""))</f>
        <v/>
      </c>
      <c r="Q23" s="35" t="str">
        <f ca="1">IF(AND($C23="Goal",Q$5&gt;=$E23,Q$5&lt;=$E23+$F23-1),2,IF(AND($C23="Milestone",Q$5&gt;=$E23,Q$5&lt;=$E23+$F23-1),1,""))</f>
        <v/>
      </c>
      <c r="R23" s="35" t="str">
        <f ca="1">IF(AND($C23="Goal",R$5&gt;=$E23,R$5&lt;=$E23+$F23-1),2,IF(AND($C23="Milestone",R$5&gt;=$E23,R$5&lt;=$E23+$F23-1),1,""))</f>
        <v/>
      </c>
      <c r="S23" s="35" t="str">
        <f ca="1">IF(AND($C23="Goal",S$5&gt;=$E23,S$5&lt;=$E23+$F23-1),2,IF(AND($C23="Milestone",S$5&gt;=$E23,S$5&lt;=$E23+$F23-1),1,""))</f>
        <v/>
      </c>
      <c r="T23" s="35" t="str">
        <f ca="1">IF(AND($C23="Goal",T$5&gt;=$E23,T$5&lt;=$E23+$F23-1),2,IF(AND($C23="Milestone",T$5&gt;=$E23,T$5&lt;=$E23+$F23-1),1,""))</f>
        <v/>
      </c>
      <c r="U23" s="35" t="str">
        <f ca="1">IF(AND($C23="Goal",U$5&gt;=$E23,U$5&lt;=$E23+$F23-1),2,IF(AND($C23="Milestone",U$5&gt;=$E23,U$5&lt;=$E23+$F23-1),1,""))</f>
        <v/>
      </c>
      <c r="V23" s="35" t="str">
        <f ca="1">IF(AND($C23="Goal",V$5&gt;=$E23,V$5&lt;=$E23+$F23-1),2,IF(AND($C23="Milestone",V$5&gt;=$E23,V$5&lt;=$E23+$F23-1),1,""))</f>
        <v/>
      </c>
      <c r="W23" s="35" t="str">
        <f ca="1">IF(AND($C23="Goal",W$5&gt;=$E23,W$5&lt;=$E23+$F23-1),2,IF(AND($C23="Milestone",W$5&gt;=$E23,W$5&lt;=$E23+$F23-1),1,""))</f>
        <v/>
      </c>
      <c r="X23" s="35" t="str">
        <f ca="1">IF(AND($C23="Goal",X$5&gt;=$E23,X$5&lt;=$E23+$F23-1),2,IF(AND($C23="Milestone",X$5&gt;=$E23,X$5&lt;=$E23+$F23-1),1,""))</f>
        <v/>
      </c>
      <c r="Y23" s="35" t="str">
        <f ca="1">IF(AND($C23="Goal",Y$5&gt;=$E23,Y$5&lt;=$E23+$F23-1),2,IF(AND($C23="Milestone",Y$5&gt;=$E23,Y$5&lt;=$E23+$F23-1),1,""))</f>
        <v/>
      </c>
      <c r="Z23" s="35" t="str">
        <f ca="1">IF(AND($C23="Goal",Z$5&gt;=$E23,Z$5&lt;=$E23+$F23-1),2,IF(AND($C23="Milestone",Z$5&gt;=$E23,Z$5&lt;=$E23+$F23-1),1,""))</f>
        <v/>
      </c>
      <c r="AA23" s="35" t="str">
        <f ca="1">IF(AND($C23="Goal",AA$5&gt;=$E23,AA$5&lt;=$E23+$F23-1),2,IF(AND($C23="Milestone",AA$5&gt;=$E23,AA$5&lt;=$E23+$F23-1),1,""))</f>
        <v/>
      </c>
      <c r="AB23" s="35" t="str">
        <f ca="1">IF(AND($C23="Goal",AB$5&gt;=$E23,AB$5&lt;=$E23+$F23-1),2,IF(AND($C23="Milestone",AB$5&gt;=$E23,AB$5&lt;=$E23+$F23-1),1,""))</f>
        <v/>
      </c>
      <c r="AC23" s="35" t="str">
        <f ca="1">IF(AND($C23="Goal",AC$5&gt;=$E23,AC$5&lt;=$E23+$F23-1),2,IF(AND($C23="Milestone",AC$5&gt;=$E23,AC$5&lt;=$E23+$F23-1),1,""))</f>
        <v/>
      </c>
      <c r="AD23" s="35" t="str">
        <f ca="1">IF(AND($C23="Goal",AD$5&gt;=$E23,AD$5&lt;=$E23+$F23-1),2,IF(AND($C23="Milestone",AD$5&gt;=$E23,AD$5&lt;=$E23+$F23-1),1,""))</f>
        <v/>
      </c>
      <c r="AE23" s="35" t="str">
        <f ca="1">IF(AND($C23="Goal",AE$5&gt;=$E23,AE$5&lt;=$E23+$F23-1),2,IF(AND($C23="Milestone",AE$5&gt;=$E23,AE$5&lt;=$E23+$F23-1),1,""))</f>
        <v/>
      </c>
      <c r="AF23" s="35" t="str">
        <f ca="1">IF(AND($C23="Goal",AF$5&gt;=$E23,AF$5&lt;=$E23+$F23-1),2,IF(AND($C23="Milestone",AF$5&gt;=$E23,AF$5&lt;=$E23+$F23-1),1,""))</f>
        <v/>
      </c>
      <c r="AG23" s="35" t="str">
        <f ca="1">IF(AND($C23="Goal",AG$5&gt;=$E23,AG$5&lt;=$E23+$F23-1),2,IF(AND($C23="Milestone",AG$5&gt;=$E23,AG$5&lt;=$E23+$F23-1),1,""))</f>
        <v/>
      </c>
      <c r="AH23" s="35" t="str">
        <f ca="1">IF(AND($C23="Goal",AH$5&gt;=$E23,AH$5&lt;=$E23+$F23-1),2,IF(AND($C23="Milestone",AH$5&gt;=$E23,AH$5&lt;=$E23+$F23-1),1,""))</f>
        <v/>
      </c>
      <c r="AI23" s="35" t="str">
        <f ca="1">IF(AND($C23="Goal",AI$5&gt;=$E23,AI$5&lt;=$E23+$F23-1),2,IF(AND($C23="Milestone",AI$5&gt;=$E23,AI$5&lt;=$E23+$F23-1),1,""))</f>
        <v/>
      </c>
      <c r="AJ23" s="35" t="str">
        <f ca="1">IF(AND($C23="Goal",AJ$5&gt;=$E23,AJ$5&lt;=$E23+$F23-1),2,IF(AND($C23="Milestone",AJ$5&gt;=$E23,AJ$5&lt;=$E23+$F23-1),1,""))</f>
        <v/>
      </c>
      <c r="AK23" s="35" t="str">
        <f ca="1">IF(AND($C23="Goal",AK$5&gt;=$E23,AK$5&lt;=$E23+$F23-1),2,IF(AND($C23="Milestone",AK$5&gt;=$E23,AK$5&lt;=$E23+$F23-1),1,""))</f>
        <v/>
      </c>
      <c r="AL23" s="35" t="str">
        <f ca="1">IF(AND($C23="Goal",AL$5&gt;=$E23,AL$5&lt;=$E23+$F23-1),2,IF(AND($C23="Milestone",AL$5&gt;=$E23,AL$5&lt;=$E23+$F23-1),1,""))</f>
        <v/>
      </c>
      <c r="AM23" s="35" t="str">
        <f ca="1">IF(AND($C23="Goal",AM$5&gt;=$E23,AM$5&lt;=$E23+$F23-1),2,IF(AND($C23="Milestone",AM$5&gt;=$E23,AM$5&lt;=$E23+$F23-1),1,""))</f>
        <v/>
      </c>
      <c r="AN23" s="35" t="str">
        <f ca="1">IF(AND($C23="Goal",AN$5&gt;=$E23,AN$5&lt;=$E23+$F23-1),2,IF(AND($C23="Milestone",AN$5&gt;=$E23,AN$5&lt;=$E23+$F23-1),1,""))</f>
        <v/>
      </c>
      <c r="AO23" s="35" t="str">
        <f ca="1">IF(AND($C23="Goal",AO$5&gt;=$E23,AO$5&lt;=$E23+$F23-1),2,IF(AND($C23="Milestone",AO$5&gt;=$E23,AO$5&lt;=$E23+$F23-1),1,""))</f>
        <v/>
      </c>
      <c r="AP23" s="35" t="str">
        <f ca="1">IF(AND($C23="Goal",AP$5&gt;=$E23,AP$5&lt;=$E23+$F23-1),2,IF(AND($C23="Milestone",AP$5&gt;=$E23,AP$5&lt;=$E23+$F23-1),1,""))</f>
        <v/>
      </c>
      <c r="AQ23" s="35" t="str">
        <f ca="1">IF(AND($C23="Goal",AQ$5&gt;=$E23,AQ$5&lt;=$E23+$F23-1),2,IF(AND($C23="Milestone",AQ$5&gt;=$E23,AQ$5&lt;=$E23+$F23-1),1,""))</f>
        <v/>
      </c>
      <c r="AR23" s="35" t="str">
        <f ca="1">IF(AND($C23="Goal",AR$5&gt;=$E23,AR$5&lt;=$E23+$F23-1),2,IF(AND($C23="Milestone",AR$5&gt;=$E23,AR$5&lt;=$E23+$F23-1),1,""))</f>
        <v/>
      </c>
      <c r="AS23" s="35" t="str">
        <f ca="1">IF(AND($C23="Goal",AS$5&gt;=$E23,AS$5&lt;=$E23+$F23-1),2,IF(AND($C23="Milestone",AS$5&gt;=$E23,AS$5&lt;=$E23+$F23-1),1,""))</f>
        <v/>
      </c>
      <c r="AT23" s="35" t="str">
        <f ca="1">IF(AND($C23="Goal",AT$5&gt;=$E23,AT$5&lt;=$E23+$F23-1),2,IF(AND($C23="Milestone",AT$5&gt;=$E23,AT$5&lt;=$E23+$F23-1),1,""))</f>
        <v/>
      </c>
      <c r="AU23" s="35" t="str">
        <f ca="1">IF(AND($C23="Goal",AU$5&gt;=$E23,AU$5&lt;=$E23+$F23-1),2,IF(AND($C23="Milestone",AU$5&gt;=$E23,AU$5&lt;=$E23+$F23-1),1,""))</f>
        <v/>
      </c>
      <c r="AV23" s="35" t="str">
        <f ca="1">IF(AND($C23="Goal",AV$5&gt;=$E23,AV$5&lt;=$E23+$F23-1),2,IF(AND($C23="Milestone",AV$5&gt;=$E23,AV$5&lt;=$E23+$F23-1),1,""))</f>
        <v/>
      </c>
      <c r="AW23" s="35" t="str">
        <f ca="1">IF(AND($C23="Goal",AW$5&gt;=$E23,AW$5&lt;=$E23+$F23-1),2,IF(AND($C23="Milestone",AW$5&gt;=$E23,AW$5&lt;=$E23+$F23-1),1,""))</f>
        <v/>
      </c>
      <c r="AX23" s="35" t="str">
        <f ca="1">IF(AND($C23="Goal",AX$5&gt;=$E23,AX$5&lt;=$E23+$F23-1),2,IF(AND($C23="Milestone",AX$5&gt;=$E23,AX$5&lt;=$E23+$F23-1),1,""))</f>
        <v/>
      </c>
      <c r="AY23" s="35" t="str">
        <f ca="1">IF(AND($C23="Goal",AY$5&gt;=$E23,AY$5&lt;=$E23+$F23-1),2,IF(AND($C23="Milestone",AY$5&gt;=$E23,AY$5&lt;=$E23+$F23-1),1,""))</f>
        <v/>
      </c>
      <c r="AZ23" s="35" t="str">
        <f ca="1">IF(AND($C23="Goal",AZ$5&gt;=$E23,AZ$5&lt;=$E23+$F23-1),2,IF(AND($C23="Milestone",AZ$5&gt;=$E23,AZ$5&lt;=$E23+$F23-1),1,""))</f>
        <v/>
      </c>
      <c r="BA23" s="35" t="str">
        <f ca="1">IF(AND($C23="Goal",BA$5&gt;=$E23,BA$5&lt;=$E23+$F23-1),2,IF(AND($C23="Milestone",BA$5&gt;=$E23,BA$5&lt;=$E23+$F23-1),1,""))</f>
        <v/>
      </c>
      <c r="BB23" s="35" t="str">
        <f ca="1">IF(AND($C23="Goal",BB$5&gt;=$E23,BB$5&lt;=$E23+$F23-1),2,IF(AND($C23="Milestone",BB$5&gt;=$E23,BB$5&lt;=$E23+$F23-1),1,""))</f>
        <v/>
      </c>
      <c r="BC23" s="35" t="str">
        <f ca="1">IF(AND($C23="Goal",BC$5&gt;=$E23,BC$5&lt;=$E23+$F23-1),2,IF(AND($C23="Milestone",BC$5&gt;=$E23,BC$5&lt;=$E23+$F23-1),1,""))</f>
        <v/>
      </c>
      <c r="BD23" s="35" t="str">
        <f ca="1">IF(AND($C23="Goal",BD$5&gt;=$E23,BD$5&lt;=$E23+$F23-1),2,IF(AND($C23="Milestone",BD$5&gt;=$E23,BD$5&lt;=$E23+$F23-1),1,""))</f>
        <v/>
      </c>
      <c r="BE23" s="35" t="str">
        <f ca="1">IF(AND($C23="Goal",BE$5&gt;=$E23,BE$5&lt;=$E23+$F23-1),2,IF(AND($C23="Milestone",BE$5&gt;=$E23,BE$5&lt;=$E23+$F23-1),1,""))</f>
        <v/>
      </c>
      <c r="BF23" s="35" t="str">
        <f ca="1">IF(AND($C23="Goal",BF$5&gt;=$E23,BF$5&lt;=$E23+$F23-1),2,IF(AND($C23="Milestone",BF$5&gt;=$E23,BF$5&lt;=$E23+$F23-1),1,""))</f>
        <v/>
      </c>
      <c r="BG23" s="35" t="str">
        <f ca="1">IF(AND($C23="Goal",BG$5&gt;=$E23,BG$5&lt;=$E23+$F23-1),2,IF(AND($C23="Milestone",BG$5&gt;=$E23,BG$5&lt;=$E23+$F23-1),1,""))</f>
        <v/>
      </c>
      <c r="BH23" s="35" t="str">
        <f ca="1">IF(AND($C23="Goal",BH$5&gt;=$E23,BH$5&lt;=$E23+$F23-1),2,IF(AND($C23="Milestone",BH$5&gt;=$E23,BH$5&lt;=$E23+$F23-1),1,""))</f>
        <v/>
      </c>
      <c r="BI23" s="35" t="str">
        <f ca="1">IF(AND($C23="Goal",BI$5&gt;=$E23,BI$5&lt;=$E23+$F23-1),2,IF(AND($C23="Milestone",BI$5&gt;=$E23,BI$5&lt;=$E23+$F23-1),1,""))</f>
        <v/>
      </c>
      <c r="BJ23" s="35" t="str">
        <f ca="1">IF(AND($C23="Goal",BJ$5&gt;=$E23,BJ$5&lt;=$E23+$F23-1),2,IF(AND($C23="Milestone",BJ$5&gt;=$E23,BJ$5&lt;=$E23+$F23-1),1,""))</f>
        <v/>
      </c>
      <c r="BK23" s="35" t="str">
        <f ca="1">IF(AND($C23="Goal",BK$5&gt;=$E23,BK$5&lt;=$E23+$F23-1),2,IF(AND($C23="Milestone",BK$5&gt;=$E23,BK$5&lt;=$E23+$F23-1),1,""))</f>
        <v/>
      </c>
    </row>
    <row r="24" spans="1:63" s="1" customFormat="1" ht="30" customHeight="1" x14ac:dyDescent="0.25">
      <c r="A24" s="11"/>
      <c r="B24" s="38" t="s">
        <v>44</v>
      </c>
      <c r="C24" s="31" t="s">
        <v>9</v>
      </c>
      <c r="D24" s="28">
        <v>0.2</v>
      </c>
      <c r="E24" s="29">
        <f>E21</f>
        <v>43900</v>
      </c>
      <c r="F24" s="30">
        <v>10</v>
      </c>
      <c r="G24" s="23"/>
      <c r="H24" s="35" t="str">
        <f ca="1">IF(AND($C24="Goal",H$5&gt;=$E24,H$5&lt;=$E24+$F24-1),2,IF(AND($C24="Milestone",H$5&gt;=$E24,H$5&lt;=$E24+$F24-1),1,""))</f>
        <v/>
      </c>
      <c r="I24" s="35" t="str">
        <f ca="1">IF(AND($C24="Goal",I$5&gt;=$E24,I$5&lt;=$E24+$F24-1),2,IF(AND($C24="Milestone",I$5&gt;=$E24,I$5&lt;=$E24+$F24-1),1,""))</f>
        <v/>
      </c>
      <c r="J24" s="35" t="str">
        <f ca="1">IF(AND($C24="Goal",J$5&gt;=$E24,J$5&lt;=$E24+$F24-1),2,IF(AND($C24="Milestone",J$5&gt;=$E24,J$5&lt;=$E24+$F24-1),1,""))</f>
        <v/>
      </c>
      <c r="K24" s="35" t="str">
        <f ca="1">IF(AND($C24="Goal",K$5&gt;=$E24,K$5&lt;=$E24+$F24-1),2,IF(AND($C24="Milestone",K$5&gt;=$E24,K$5&lt;=$E24+$F24-1),1,""))</f>
        <v/>
      </c>
      <c r="L24" s="35" t="str">
        <f ca="1">IF(AND($C24="Goal",L$5&gt;=$E24,L$5&lt;=$E24+$F24-1),2,IF(AND($C24="Milestone",L$5&gt;=$E24,L$5&lt;=$E24+$F24-1),1,""))</f>
        <v/>
      </c>
      <c r="M24" s="35" t="str">
        <f ca="1">IF(AND($C24="Goal",M$5&gt;=$E24,M$5&lt;=$E24+$F24-1),2,IF(AND($C24="Milestone",M$5&gt;=$E24,M$5&lt;=$E24+$F24-1),1,""))</f>
        <v/>
      </c>
      <c r="N24" s="35" t="str">
        <f ca="1">IF(AND($C24="Goal",N$5&gt;=$E24,N$5&lt;=$E24+$F24-1),2,IF(AND($C24="Milestone",N$5&gt;=$E24,N$5&lt;=$E24+$F24-1),1,""))</f>
        <v/>
      </c>
      <c r="O24" s="35" t="str">
        <f ca="1">IF(AND($C24="Goal",O$5&gt;=$E24,O$5&lt;=$E24+$F24-1),2,IF(AND($C24="Milestone",O$5&gt;=$E24,O$5&lt;=$E24+$F24-1),1,""))</f>
        <v/>
      </c>
      <c r="P24" s="35" t="str">
        <f ca="1">IF(AND($C24="Goal",P$5&gt;=$E24,P$5&lt;=$E24+$F24-1),2,IF(AND($C24="Milestone",P$5&gt;=$E24,P$5&lt;=$E24+$F24-1),1,""))</f>
        <v/>
      </c>
      <c r="Q24" s="35" t="str">
        <f ca="1">IF(AND($C24="Goal",Q$5&gt;=$E24,Q$5&lt;=$E24+$F24-1),2,IF(AND($C24="Milestone",Q$5&gt;=$E24,Q$5&lt;=$E24+$F24-1),1,""))</f>
        <v/>
      </c>
      <c r="R24" s="35" t="str">
        <f ca="1">IF(AND($C24="Goal",R$5&gt;=$E24,R$5&lt;=$E24+$F24-1),2,IF(AND($C24="Milestone",R$5&gt;=$E24,R$5&lt;=$E24+$F24-1),1,""))</f>
        <v/>
      </c>
      <c r="S24" s="35" t="str">
        <f ca="1">IF(AND($C24="Goal",S$5&gt;=$E24,S$5&lt;=$E24+$F24-1),2,IF(AND($C24="Milestone",S$5&gt;=$E24,S$5&lt;=$E24+$F24-1),1,""))</f>
        <v/>
      </c>
      <c r="T24" s="35" t="str">
        <f ca="1">IF(AND($C24="Goal",T$5&gt;=$E24,T$5&lt;=$E24+$F24-1),2,IF(AND($C24="Milestone",T$5&gt;=$E24,T$5&lt;=$E24+$F24-1),1,""))</f>
        <v/>
      </c>
      <c r="U24" s="35" t="str">
        <f ca="1">IF(AND($C24="Goal",U$5&gt;=$E24,U$5&lt;=$E24+$F24-1),2,IF(AND($C24="Milestone",U$5&gt;=$E24,U$5&lt;=$E24+$F24-1),1,""))</f>
        <v/>
      </c>
      <c r="V24" s="35" t="str">
        <f ca="1">IF(AND($C24="Goal",V$5&gt;=$E24,V$5&lt;=$E24+$F24-1),2,IF(AND($C24="Milestone",V$5&gt;=$E24,V$5&lt;=$E24+$F24-1),1,""))</f>
        <v/>
      </c>
      <c r="W24" s="35" t="str">
        <f ca="1">IF(AND($C24="Goal",W$5&gt;=$E24,W$5&lt;=$E24+$F24-1),2,IF(AND($C24="Milestone",W$5&gt;=$E24,W$5&lt;=$E24+$F24-1),1,""))</f>
        <v/>
      </c>
      <c r="X24" s="35" t="str">
        <f ca="1">IF(AND($C24="Goal",X$5&gt;=$E24,X$5&lt;=$E24+$F24-1),2,IF(AND($C24="Milestone",X$5&gt;=$E24,X$5&lt;=$E24+$F24-1),1,""))</f>
        <v/>
      </c>
      <c r="Y24" s="35" t="str">
        <f ca="1">IF(AND($C24="Goal",Y$5&gt;=$E24,Y$5&lt;=$E24+$F24-1),2,IF(AND($C24="Milestone",Y$5&gt;=$E24,Y$5&lt;=$E24+$F24-1),1,""))</f>
        <v/>
      </c>
      <c r="Z24" s="35" t="str">
        <f ca="1">IF(AND($C24="Goal",Z$5&gt;=$E24,Z$5&lt;=$E24+$F24-1),2,IF(AND($C24="Milestone",Z$5&gt;=$E24,Z$5&lt;=$E24+$F24-1),1,""))</f>
        <v/>
      </c>
      <c r="AA24" s="35" t="str">
        <f ca="1">IF(AND($C24="Goal",AA$5&gt;=$E24,AA$5&lt;=$E24+$F24-1),2,IF(AND($C24="Milestone",AA$5&gt;=$E24,AA$5&lt;=$E24+$F24-1),1,""))</f>
        <v/>
      </c>
      <c r="AB24" s="35" t="str">
        <f ca="1">IF(AND($C24="Goal",AB$5&gt;=$E24,AB$5&lt;=$E24+$F24-1),2,IF(AND($C24="Milestone",AB$5&gt;=$E24,AB$5&lt;=$E24+$F24-1),1,""))</f>
        <v/>
      </c>
      <c r="AC24" s="35" t="str">
        <f ca="1">IF(AND($C24="Goal",AC$5&gt;=$E24,AC$5&lt;=$E24+$F24-1),2,IF(AND($C24="Milestone",AC$5&gt;=$E24,AC$5&lt;=$E24+$F24-1),1,""))</f>
        <v/>
      </c>
      <c r="AD24" s="35" t="str">
        <f ca="1">IF(AND($C24="Goal",AD$5&gt;=$E24,AD$5&lt;=$E24+$F24-1),2,IF(AND($C24="Milestone",AD$5&gt;=$E24,AD$5&lt;=$E24+$F24-1),1,""))</f>
        <v/>
      </c>
      <c r="AE24" s="35" t="str">
        <f ca="1">IF(AND($C24="Goal",AE$5&gt;=$E24,AE$5&lt;=$E24+$F24-1),2,IF(AND($C24="Milestone",AE$5&gt;=$E24,AE$5&lt;=$E24+$F24-1),1,""))</f>
        <v/>
      </c>
      <c r="AF24" s="35" t="str">
        <f ca="1">IF(AND($C24="Goal",AF$5&gt;=$E24,AF$5&lt;=$E24+$F24-1),2,IF(AND($C24="Milestone",AF$5&gt;=$E24,AF$5&lt;=$E24+$F24-1),1,""))</f>
        <v/>
      </c>
      <c r="AG24" s="35" t="str">
        <f ca="1">IF(AND($C24="Goal",AG$5&gt;=$E24,AG$5&lt;=$E24+$F24-1),2,IF(AND($C24="Milestone",AG$5&gt;=$E24,AG$5&lt;=$E24+$F24-1),1,""))</f>
        <v/>
      </c>
      <c r="AH24" s="35" t="str">
        <f ca="1">IF(AND($C24="Goal",AH$5&gt;=$E24,AH$5&lt;=$E24+$F24-1),2,IF(AND($C24="Milestone",AH$5&gt;=$E24,AH$5&lt;=$E24+$F24-1),1,""))</f>
        <v/>
      </c>
      <c r="AI24" s="35" t="str">
        <f ca="1">IF(AND($C24="Goal",AI$5&gt;=$E24,AI$5&lt;=$E24+$F24-1),2,IF(AND($C24="Milestone",AI$5&gt;=$E24,AI$5&lt;=$E24+$F24-1),1,""))</f>
        <v/>
      </c>
      <c r="AJ24" s="35" t="str">
        <f ca="1">IF(AND($C24="Goal",AJ$5&gt;=$E24,AJ$5&lt;=$E24+$F24-1),2,IF(AND($C24="Milestone",AJ$5&gt;=$E24,AJ$5&lt;=$E24+$F24-1),1,""))</f>
        <v/>
      </c>
      <c r="AK24" s="35" t="str">
        <f ca="1">IF(AND($C24="Goal",AK$5&gt;=$E24,AK$5&lt;=$E24+$F24-1),2,IF(AND($C24="Milestone",AK$5&gt;=$E24,AK$5&lt;=$E24+$F24-1),1,""))</f>
        <v/>
      </c>
      <c r="AL24" s="35" t="str">
        <f ca="1">IF(AND($C24="Goal",AL$5&gt;=$E24,AL$5&lt;=$E24+$F24-1),2,IF(AND($C24="Milestone",AL$5&gt;=$E24,AL$5&lt;=$E24+$F24-1),1,""))</f>
        <v/>
      </c>
      <c r="AM24" s="35" t="str">
        <f ca="1">IF(AND($C24="Goal",AM$5&gt;=$E24,AM$5&lt;=$E24+$F24-1),2,IF(AND($C24="Milestone",AM$5&gt;=$E24,AM$5&lt;=$E24+$F24-1),1,""))</f>
        <v/>
      </c>
      <c r="AN24" s="35" t="str">
        <f ca="1">IF(AND($C24="Goal",AN$5&gt;=$E24,AN$5&lt;=$E24+$F24-1),2,IF(AND($C24="Milestone",AN$5&gt;=$E24,AN$5&lt;=$E24+$F24-1),1,""))</f>
        <v/>
      </c>
      <c r="AO24" s="35" t="str">
        <f ca="1">IF(AND($C24="Goal",AO$5&gt;=$E24,AO$5&lt;=$E24+$F24-1),2,IF(AND($C24="Milestone",AO$5&gt;=$E24,AO$5&lt;=$E24+$F24-1),1,""))</f>
        <v/>
      </c>
      <c r="AP24" s="35" t="str">
        <f ca="1">IF(AND($C24="Goal",AP$5&gt;=$E24,AP$5&lt;=$E24+$F24-1),2,IF(AND($C24="Milestone",AP$5&gt;=$E24,AP$5&lt;=$E24+$F24-1),1,""))</f>
        <v/>
      </c>
      <c r="AQ24" s="35" t="str">
        <f ca="1">IF(AND($C24="Goal",AQ$5&gt;=$E24,AQ$5&lt;=$E24+$F24-1),2,IF(AND($C24="Milestone",AQ$5&gt;=$E24,AQ$5&lt;=$E24+$F24-1),1,""))</f>
        <v/>
      </c>
      <c r="AR24" s="35" t="str">
        <f ca="1">IF(AND($C24="Goal",AR$5&gt;=$E24,AR$5&lt;=$E24+$F24-1),2,IF(AND($C24="Milestone",AR$5&gt;=$E24,AR$5&lt;=$E24+$F24-1),1,""))</f>
        <v/>
      </c>
      <c r="AS24" s="35" t="str">
        <f ca="1">IF(AND($C24="Goal",AS$5&gt;=$E24,AS$5&lt;=$E24+$F24-1),2,IF(AND($C24="Milestone",AS$5&gt;=$E24,AS$5&lt;=$E24+$F24-1),1,""))</f>
        <v/>
      </c>
      <c r="AT24" s="35" t="str">
        <f ca="1">IF(AND($C24="Goal",AT$5&gt;=$E24,AT$5&lt;=$E24+$F24-1),2,IF(AND($C24="Milestone",AT$5&gt;=$E24,AT$5&lt;=$E24+$F24-1),1,""))</f>
        <v/>
      </c>
      <c r="AU24" s="35" t="str">
        <f ca="1">IF(AND($C24="Goal",AU$5&gt;=$E24,AU$5&lt;=$E24+$F24-1),2,IF(AND($C24="Milestone",AU$5&gt;=$E24,AU$5&lt;=$E24+$F24-1),1,""))</f>
        <v/>
      </c>
      <c r="AV24" s="35" t="str">
        <f ca="1">IF(AND($C24="Goal",AV$5&gt;=$E24,AV$5&lt;=$E24+$F24-1),2,IF(AND($C24="Milestone",AV$5&gt;=$E24,AV$5&lt;=$E24+$F24-1),1,""))</f>
        <v/>
      </c>
      <c r="AW24" s="35" t="str">
        <f ca="1">IF(AND($C24="Goal",AW$5&gt;=$E24,AW$5&lt;=$E24+$F24-1),2,IF(AND($C24="Milestone",AW$5&gt;=$E24,AW$5&lt;=$E24+$F24-1),1,""))</f>
        <v/>
      </c>
      <c r="AX24" s="35" t="str">
        <f ca="1">IF(AND($C24="Goal",AX$5&gt;=$E24,AX$5&lt;=$E24+$F24-1),2,IF(AND($C24="Milestone",AX$5&gt;=$E24,AX$5&lt;=$E24+$F24-1),1,""))</f>
        <v/>
      </c>
      <c r="AY24" s="35" t="str">
        <f ca="1">IF(AND($C24="Goal",AY$5&gt;=$E24,AY$5&lt;=$E24+$F24-1),2,IF(AND($C24="Milestone",AY$5&gt;=$E24,AY$5&lt;=$E24+$F24-1),1,""))</f>
        <v/>
      </c>
      <c r="AZ24" s="35" t="str">
        <f ca="1">IF(AND($C24="Goal",AZ$5&gt;=$E24,AZ$5&lt;=$E24+$F24-1),2,IF(AND($C24="Milestone",AZ$5&gt;=$E24,AZ$5&lt;=$E24+$F24-1),1,""))</f>
        <v/>
      </c>
      <c r="BA24" s="35" t="str">
        <f ca="1">IF(AND($C24="Goal",BA$5&gt;=$E24,BA$5&lt;=$E24+$F24-1),2,IF(AND($C24="Milestone",BA$5&gt;=$E24,BA$5&lt;=$E24+$F24-1),1,""))</f>
        <v/>
      </c>
      <c r="BB24" s="35" t="str">
        <f ca="1">IF(AND($C24="Goal",BB$5&gt;=$E24,BB$5&lt;=$E24+$F24-1),2,IF(AND($C24="Milestone",BB$5&gt;=$E24,BB$5&lt;=$E24+$F24-1),1,""))</f>
        <v/>
      </c>
      <c r="BC24" s="35" t="str">
        <f ca="1">IF(AND($C24="Goal",BC$5&gt;=$E24,BC$5&lt;=$E24+$F24-1),2,IF(AND($C24="Milestone",BC$5&gt;=$E24,BC$5&lt;=$E24+$F24-1),1,""))</f>
        <v/>
      </c>
      <c r="BD24" s="35" t="str">
        <f ca="1">IF(AND($C24="Goal",BD$5&gt;=$E24,BD$5&lt;=$E24+$F24-1),2,IF(AND($C24="Milestone",BD$5&gt;=$E24,BD$5&lt;=$E24+$F24-1),1,""))</f>
        <v/>
      </c>
      <c r="BE24" s="35" t="str">
        <f ca="1">IF(AND($C24="Goal",BE$5&gt;=$E24,BE$5&lt;=$E24+$F24-1),2,IF(AND($C24="Milestone",BE$5&gt;=$E24,BE$5&lt;=$E24+$F24-1),1,""))</f>
        <v/>
      </c>
      <c r="BF24" s="35" t="str">
        <f ca="1">IF(AND($C24="Goal",BF$5&gt;=$E24,BF$5&lt;=$E24+$F24-1),2,IF(AND($C24="Milestone",BF$5&gt;=$E24,BF$5&lt;=$E24+$F24-1),1,""))</f>
        <v/>
      </c>
      <c r="BG24" s="35" t="str">
        <f ca="1">IF(AND($C24="Goal",BG$5&gt;=$E24,BG$5&lt;=$E24+$F24-1),2,IF(AND($C24="Milestone",BG$5&gt;=$E24,BG$5&lt;=$E24+$F24-1),1,""))</f>
        <v/>
      </c>
      <c r="BH24" s="35" t="str">
        <f ca="1">IF(AND($C24="Goal",BH$5&gt;=$E24,BH$5&lt;=$E24+$F24-1),2,IF(AND($C24="Milestone",BH$5&gt;=$E24,BH$5&lt;=$E24+$F24-1),1,""))</f>
        <v/>
      </c>
      <c r="BI24" s="35" t="str">
        <f ca="1">IF(AND($C24="Goal",BI$5&gt;=$E24,BI$5&lt;=$E24+$F24-1),2,IF(AND($C24="Milestone",BI$5&gt;=$E24,BI$5&lt;=$E24+$F24-1),1,""))</f>
        <v/>
      </c>
      <c r="BJ24" s="35" t="str">
        <f ca="1">IF(AND($C24="Goal",BJ$5&gt;=$E24,BJ$5&lt;=$E24+$F24-1),2,IF(AND($C24="Milestone",BJ$5&gt;=$E24,BJ$5&lt;=$E24+$F24-1),1,""))</f>
        <v/>
      </c>
      <c r="BK24" s="35" t="str">
        <f ca="1">IF(AND($C24="Goal",BK$5&gt;=$E24,BK$5&lt;=$E24+$F24-1),2,IF(AND($C24="Milestone",BK$5&gt;=$E24,BK$5&lt;=$E24+$F24-1),1,""))</f>
        <v/>
      </c>
    </row>
    <row r="25" spans="1:63" s="1" customFormat="1" ht="30" customHeight="1" x14ac:dyDescent="0.25">
      <c r="A25" s="11"/>
      <c r="B25" s="58" t="s">
        <v>45</v>
      </c>
      <c r="C25" s="31" t="s">
        <v>4</v>
      </c>
      <c r="D25" s="28">
        <v>0.3</v>
      </c>
      <c r="E25" s="29">
        <f>E21+F21</f>
        <v>43933</v>
      </c>
      <c r="F25" s="30">
        <v>1</v>
      </c>
      <c r="G25" s="23"/>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t="str">
        <f ca="1">IF(AND($C25="Goal",AL$5&gt;=$E25,AL$5&lt;=$E25+$F25-1),2,IF(AND($C25="Milestone",AL$5&gt;=$E25,AL$5&lt;=$E25+$F25-1),1,""))</f>
        <v/>
      </c>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row>
    <row r="26" spans="1:63" s="1" customFormat="1" ht="30" customHeight="1" x14ac:dyDescent="0.25">
      <c r="A26" s="11"/>
      <c r="B26" s="58"/>
      <c r="C26" s="31"/>
      <c r="D26" s="28"/>
      <c r="E26" s="29"/>
      <c r="F26" s="30"/>
      <c r="G26" s="23"/>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7" spans="1:63" s="1" customFormat="1" ht="30" customHeight="1" x14ac:dyDescent="0.25">
      <c r="A27" s="11"/>
      <c r="B27" s="58"/>
      <c r="C27" s="31"/>
      <c r="D27" s="28"/>
      <c r="E27" s="29"/>
      <c r="F27" s="30"/>
      <c r="G27" s="23"/>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row>
    <row r="28" spans="1:63" s="1" customFormat="1" ht="30" customHeight="1" x14ac:dyDescent="0.25">
      <c r="A28" s="11"/>
      <c r="B28" s="38" t="s">
        <v>46</v>
      </c>
      <c r="C28" s="31" t="s">
        <v>8</v>
      </c>
      <c r="D28" s="28">
        <v>0.2</v>
      </c>
      <c r="E28" s="29">
        <f>E21</f>
        <v>43900</v>
      </c>
      <c r="F28" s="30">
        <v>0</v>
      </c>
      <c r="G28" s="23"/>
      <c r="H28" s="35" t="str">
        <f ca="1">IF(AND($C28="Goal",H$5&gt;=$E28,H$5&lt;=$E28+$F28-1),2,IF(AND($C28="Milestone",H$5&gt;=$E28,H$5&lt;=$E28+$F28-1),1,""))</f>
        <v/>
      </c>
      <c r="I28" s="35" t="str">
        <f ca="1">IF(AND($C28="Goal",I$5&gt;=$E28,I$5&lt;=$E28+$F28-1),2,IF(AND($C28="Milestone",I$5&gt;=$E28,I$5&lt;=$E28+$F28-1),1,""))</f>
        <v/>
      </c>
      <c r="J28" s="35" t="str">
        <f ca="1">IF(AND($C28="Goal",J$5&gt;=$E28,J$5&lt;=$E28+$F28-1),2,IF(AND($C28="Milestone",J$5&gt;=$E28,J$5&lt;=$E28+$F28-1),1,""))</f>
        <v/>
      </c>
      <c r="K28" s="35" t="str">
        <f ca="1">IF(AND($C28="Goal",K$5&gt;=$E28,K$5&lt;=$E28+$F28-1),2,IF(AND($C28="Milestone",K$5&gt;=$E28,K$5&lt;=$E28+$F28-1),1,""))</f>
        <v/>
      </c>
      <c r="L28" s="35" t="str">
        <f ca="1">IF(AND($C28="Goal",L$5&gt;=$E28,L$5&lt;=$E28+$F28-1),2,IF(AND($C28="Milestone",L$5&gt;=$E28,L$5&lt;=$E28+$F28-1),1,""))</f>
        <v/>
      </c>
      <c r="M28" s="35" t="str">
        <f ca="1">IF(AND($C28="Goal",M$5&gt;=$E28,M$5&lt;=$E28+$F28-1),2,IF(AND($C28="Milestone",M$5&gt;=$E28,M$5&lt;=$E28+$F28-1),1,""))</f>
        <v/>
      </c>
      <c r="N28" s="35" t="str">
        <f ca="1">IF(AND($C28="Goal",N$5&gt;=$E28,N$5&lt;=$E28+$F28-1),2,IF(AND($C28="Milestone",N$5&gt;=$E28,N$5&lt;=$E28+$F28-1),1,""))</f>
        <v/>
      </c>
      <c r="O28" s="35" t="str">
        <f ca="1">IF(AND($C28="Goal",O$5&gt;=$E28,O$5&lt;=$E28+$F28-1),2,IF(AND($C28="Milestone",O$5&gt;=$E28,O$5&lt;=$E28+$F28-1),1,""))</f>
        <v/>
      </c>
      <c r="P28" s="35" t="str">
        <f ca="1">IF(AND($C28="Goal",P$5&gt;=$E28,P$5&lt;=$E28+$F28-1),2,IF(AND($C28="Milestone",P$5&gt;=$E28,P$5&lt;=$E28+$F28-1),1,""))</f>
        <v/>
      </c>
      <c r="Q28" s="35" t="str">
        <f ca="1">IF(AND($C28="Goal",Q$5&gt;=$E28,Q$5&lt;=$E28+$F28-1),2,IF(AND($C28="Milestone",Q$5&gt;=$E28,Q$5&lt;=$E28+$F28-1),1,""))</f>
        <v/>
      </c>
      <c r="R28" s="35" t="str">
        <f ca="1">IF(AND($C28="Goal",R$5&gt;=$E28,R$5&lt;=$E28+$F28-1),2,IF(AND($C28="Milestone",R$5&gt;=$E28,R$5&lt;=$E28+$F28-1),1,""))</f>
        <v/>
      </c>
      <c r="S28" s="35" t="str">
        <f ca="1">IF(AND($C28="Goal",S$5&gt;=$E28,S$5&lt;=$E28+$F28-1),2,IF(AND($C28="Milestone",S$5&gt;=$E28,S$5&lt;=$E28+$F28-1),1,""))</f>
        <v/>
      </c>
      <c r="T28" s="35" t="str">
        <f ca="1">IF(AND($C28="Goal",T$5&gt;=$E28,T$5&lt;=$E28+$F28-1),2,IF(AND($C28="Milestone",T$5&gt;=$E28,T$5&lt;=$E28+$F28-1),1,""))</f>
        <v/>
      </c>
      <c r="U28" s="35" t="str">
        <f ca="1">IF(AND($C28="Goal",U$5&gt;=$E28,U$5&lt;=$E28+$F28-1),2,IF(AND($C28="Milestone",U$5&gt;=$E28,U$5&lt;=$E28+$F28-1),1,""))</f>
        <v/>
      </c>
      <c r="V28" s="35" t="str">
        <f ca="1">IF(AND($C28="Goal",V$5&gt;=$E28,V$5&lt;=$E28+$F28-1),2,IF(AND($C28="Milestone",V$5&gt;=$E28,V$5&lt;=$E28+$F28-1),1,""))</f>
        <v/>
      </c>
      <c r="W28" s="35" t="str">
        <f ca="1">IF(AND($C28="Goal",W$5&gt;=$E28,W$5&lt;=$E28+$F28-1),2,IF(AND($C28="Milestone",W$5&gt;=$E28,W$5&lt;=$E28+$F28-1),1,""))</f>
        <v/>
      </c>
      <c r="X28" s="35" t="str">
        <f ca="1">IF(AND($C28="Goal",X$5&gt;=$E28,X$5&lt;=$E28+$F28-1),2,IF(AND($C28="Milestone",X$5&gt;=$E28,X$5&lt;=$E28+$F28-1),1,""))</f>
        <v/>
      </c>
      <c r="Y28" s="35" t="str">
        <f ca="1">IF(AND($C28="Goal",Y$5&gt;=$E28,Y$5&lt;=$E28+$F28-1),2,IF(AND($C28="Milestone",Y$5&gt;=$E28,Y$5&lt;=$E28+$F28-1),1,""))</f>
        <v/>
      </c>
      <c r="Z28" s="35" t="str">
        <f ca="1">IF(AND($C28="Goal",Z$5&gt;=$E28,Z$5&lt;=$E28+$F28-1),2,IF(AND($C28="Milestone",Z$5&gt;=$E28,Z$5&lt;=$E28+$F28-1),1,""))</f>
        <v/>
      </c>
      <c r="AA28" s="35" t="str">
        <f ca="1">IF(AND($C28="Goal",AA$5&gt;=$E28,AA$5&lt;=$E28+$F28-1),2,IF(AND($C28="Milestone",AA$5&gt;=$E28,AA$5&lt;=$E28+$F28-1),1,""))</f>
        <v/>
      </c>
      <c r="AB28" s="35" t="str">
        <f ca="1">IF(AND($C28="Goal",AB$5&gt;=$E28,AB$5&lt;=$E28+$F28-1),2,IF(AND($C28="Milestone",AB$5&gt;=$E28,AB$5&lt;=$E28+$F28-1),1,""))</f>
        <v/>
      </c>
      <c r="AC28" s="35" t="str">
        <f ca="1">IF(AND($C28="Goal",AC$5&gt;=$E28,AC$5&lt;=$E28+$F28-1),2,IF(AND($C28="Milestone",AC$5&gt;=$E28,AC$5&lt;=$E28+$F28-1),1,""))</f>
        <v/>
      </c>
      <c r="AD28" s="35" t="str">
        <f ca="1">IF(AND($C28="Goal",AD$5&gt;=$E28,AD$5&lt;=$E28+$F28-1),2,IF(AND($C28="Milestone",AD$5&gt;=$E28,AD$5&lt;=$E28+$F28-1),1,""))</f>
        <v/>
      </c>
      <c r="AE28" s="35" t="str">
        <f ca="1">IF(AND($C28="Goal",AE$5&gt;=$E28,AE$5&lt;=$E28+$F28-1),2,IF(AND($C28="Milestone",AE$5&gt;=$E28,AE$5&lt;=$E28+$F28-1),1,""))</f>
        <v/>
      </c>
      <c r="AF28" s="35" t="str">
        <f ca="1">IF(AND($C28="Goal",AF$5&gt;=$E28,AF$5&lt;=$E28+$F28-1),2,IF(AND($C28="Milestone",AF$5&gt;=$E28,AF$5&lt;=$E28+$F28-1),1,""))</f>
        <v/>
      </c>
      <c r="AG28" s="35" t="str">
        <f ca="1">IF(AND($C28="Goal",AG$5&gt;=$E28,AG$5&lt;=$E28+$F28-1),2,IF(AND($C28="Milestone",AG$5&gt;=$E28,AG$5&lt;=$E28+$F28-1),1,""))</f>
        <v/>
      </c>
      <c r="AH28" s="35" t="str">
        <f ca="1">IF(AND($C28="Goal",AH$5&gt;=$E28,AH$5&lt;=$E28+$F28-1),2,IF(AND($C28="Milestone",AH$5&gt;=$E28,AH$5&lt;=$E28+$F28-1),1,""))</f>
        <v/>
      </c>
      <c r="AI28" s="35" t="str">
        <f ca="1">IF(AND($C28="Goal",AI$5&gt;=$E28,AI$5&lt;=$E28+$F28-1),2,IF(AND($C28="Milestone",AI$5&gt;=$E28,AI$5&lt;=$E28+$F28-1),1,""))</f>
        <v/>
      </c>
      <c r="AJ28" s="35" t="str">
        <f ca="1">IF(AND($C28="Goal",AJ$5&gt;=$E28,AJ$5&lt;=$E28+$F28-1),2,IF(AND($C28="Milestone",AJ$5&gt;=$E28,AJ$5&lt;=$E28+$F28-1),1,""))</f>
        <v/>
      </c>
      <c r="AK28" s="35" t="str">
        <f ca="1">IF(AND($C28="Goal",AK$5&gt;=$E28,AK$5&lt;=$E28+$F28-1),2,IF(AND($C28="Milestone",AK$5&gt;=$E28,AK$5&lt;=$E28+$F28-1),1,""))</f>
        <v/>
      </c>
      <c r="AL28" s="35" t="str">
        <f ca="1">IF(AND($C28="Goal",AL$5&gt;=$E28,AL$5&lt;=$E28+$F28-1),2,IF(AND($C28="Milestone",AL$5&gt;=$E28,AL$5&lt;=$E28+$F28-1),1,""))</f>
        <v/>
      </c>
      <c r="AM28" s="35" t="str">
        <f ca="1">IF(AND($C28="Goal",AM$5&gt;=$E28,AM$5&lt;=$E28+$F28-1),2,IF(AND($C28="Milestone",AM$5&gt;=$E28,AM$5&lt;=$E28+$F28-1),1,""))</f>
        <v/>
      </c>
      <c r="AN28" s="35" t="str">
        <f ca="1">IF(AND($C28="Goal",AN$5&gt;=$E28,AN$5&lt;=$E28+$F28-1),2,IF(AND($C28="Milestone",AN$5&gt;=$E28,AN$5&lt;=$E28+$F28-1),1,""))</f>
        <v/>
      </c>
      <c r="AO28" s="35" t="str">
        <f ca="1">IF(AND($C28="Goal",AO$5&gt;=$E28,AO$5&lt;=$E28+$F28-1),2,IF(AND($C28="Milestone",AO$5&gt;=$E28,AO$5&lt;=$E28+$F28-1),1,""))</f>
        <v/>
      </c>
      <c r="AP28" s="35" t="str">
        <f ca="1">IF(AND($C28="Goal",AP$5&gt;=$E28,AP$5&lt;=$E28+$F28-1),2,IF(AND($C28="Milestone",AP$5&gt;=$E28,AP$5&lt;=$E28+$F28-1),1,""))</f>
        <v/>
      </c>
      <c r="AQ28" s="35" t="str">
        <f ca="1">IF(AND($C28="Goal",AQ$5&gt;=$E28,AQ$5&lt;=$E28+$F28-1),2,IF(AND($C28="Milestone",AQ$5&gt;=$E28,AQ$5&lt;=$E28+$F28-1),1,""))</f>
        <v/>
      </c>
      <c r="AR28" s="35" t="str">
        <f ca="1">IF(AND($C28="Goal",AR$5&gt;=$E28,AR$5&lt;=$E28+$F28-1),2,IF(AND($C28="Milestone",AR$5&gt;=$E28,AR$5&lt;=$E28+$F28-1),1,""))</f>
        <v/>
      </c>
      <c r="AS28" s="35" t="str">
        <f ca="1">IF(AND($C28="Goal",AS$5&gt;=$E28,AS$5&lt;=$E28+$F28-1),2,IF(AND($C28="Milestone",AS$5&gt;=$E28,AS$5&lt;=$E28+$F28-1),1,""))</f>
        <v/>
      </c>
      <c r="AT28" s="35" t="str">
        <f ca="1">IF(AND($C28="Goal",AT$5&gt;=$E28,AT$5&lt;=$E28+$F28-1),2,IF(AND($C28="Milestone",AT$5&gt;=$E28,AT$5&lt;=$E28+$F28-1),1,""))</f>
        <v/>
      </c>
      <c r="AU28" s="35" t="str">
        <f ca="1">IF(AND($C28="Goal",AU$5&gt;=$E28,AU$5&lt;=$E28+$F28-1),2,IF(AND($C28="Milestone",AU$5&gt;=$E28,AU$5&lt;=$E28+$F28-1),1,""))</f>
        <v/>
      </c>
      <c r="AV28" s="35" t="str">
        <f ca="1">IF(AND($C28="Goal",AV$5&gt;=$E28,AV$5&lt;=$E28+$F28-1),2,IF(AND($C28="Milestone",AV$5&gt;=$E28,AV$5&lt;=$E28+$F28-1),1,""))</f>
        <v/>
      </c>
      <c r="AW28" s="35" t="str">
        <f ca="1">IF(AND($C28="Goal",AW$5&gt;=$E28,AW$5&lt;=$E28+$F28-1),2,IF(AND($C28="Milestone",AW$5&gt;=$E28,AW$5&lt;=$E28+$F28-1),1,""))</f>
        <v/>
      </c>
      <c r="AX28" s="35" t="str">
        <f ca="1">IF(AND($C28="Goal",AX$5&gt;=$E28,AX$5&lt;=$E28+$F28-1),2,IF(AND($C28="Milestone",AX$5&gt;=$E28,AX$5&lt;=$E28+$F28-1),1,""))</f>
        <v/>
      </c>
      <c r="AY28" s="35" t="str">
        <f ca="1">IF(AND($C28="Goal",AY$5&gt;=$E28,AY$5&lt;=$E28+$F28-1),2,IF(AND($C28="Milestone",AY$5&gt;=$E28,AY$5&lt;=$E28+$F28-1),1,""))</f>
        <v/>
      </c>
      <c r="AZ28" s="35" t="str">
        <f ca="1">IF(AND($C28="Goal",AZ$5&gt;=$E28,AZ$5&lt;=$E28+$F28-1),2,IF(AND($C28="Milestone",AZ$5&gt;=$E28,AZ$5&lt;=$E28+$F28-1),1,""))</f>
        <v/>
      </c>
      <c r="BA28" s="35" t="str">
        <f ca="1">IF(AND($C28="Goal",BA$5&gt;=$E28,BA$5&lt;=$E28+$F28-1),2,IF(AND($C28="Milestone",BA$5&gt;=$E28,BA$5&lt;=$E28+$F28-1),1,""))</f>
        <v/>
      </c>
      <c r="BB28" s="35" t="str">
        <f ca="1">IF(AND($C28="Goal",BB$5&gt;=$E28,BB$5&lt;=$E28+$F28-1),2,IF(AND($C28="Milestone",BB$5&gt;=$E28,BB$5&lt;=$E28+$F28-1),1,""))</f>
        <v/>
      </c>
      <c r="BC28" s="35" t="str">
        <f ca="1">IF(AND($C28="Goal",BC$5&gt;=$E28,BC$5&lt;=$E28+$F28-1),2,IF(AND($C28="Milestone",BC$5&gt;=$E28,BC$5&lt;=$E28+$F28-1),1,""))</f>
        <v/>
      </c>
      <c r="BD28" s="35" t="str">
        <f ca="1">IF(AND($C28="Goal",BD$5&gt;=$E28,BD$5&lt;=$E28+$F28-1),2,IF(AND($C28="Milestone",BD$5&gt;=$E28,BD$5&lt;=$E28+$F28-1),1,""))</f>
        <v/>
      </c>
      <c r="BE28" s="35" t="str">
        <f ca="1">IF(AND($C28="Goal",BE$5&gt;=$E28,BE$5&lt;=$E28+$F28-1),2,IF(AND($C28="Milestone",BE$5&gt;=$E28,BE$5&lt;=$E28+$F28-1),1,""))</f>
        <v/>
      </c>
      <c r="BF28" s="35" t="str">
        <f ca="1">IF(AND($C28="Goal",BF$5&gt;=$E28,BF$5&lt;=$E28+$F28-1),2,IF(AND($C28="Milestone",BF$5&gt;=$E28,BF$5&lt;=$E28+$F28-1),1,""))</f>
        <v/>
      </c>
      <c r="BG28" s="35" t="str">
        <f ca="1">IF(AND($C28="Goal",BG$5&gt;=$E28,BG$5&lt;=$E28+$F28-1),2,IF(AND($C28="Milestone",BG$5&gt;=$E28,BG$5&lt;=$E28+$F28-1),1,""))</f>
        <v/>
      </c>
      <c r="BH28" s="35" t="str">
        <f ca="1">IF(AND($C28="Goal",BH$5&gt;=$E28,BH$5&lt;=$E28+$F28-1),2,IF(AND($C28="Milestone",BH$5&gt;=$E28,BH$5&lt;=$E28+$F28-1),1,""))</f>
        <v/>
      </c>
      <c r="BI28" s="35" t="str">
        <f ca="1">IF(AND($C28="Goal",BI$5&gt;=$E28,BI$5&lt;=$E28+$F28-1),2,IF(AND($C28="Milestone",BI$5&gt;=$E28,BI$5&lt;=$E28+$F28-1),1,""))</f>
        <v/>
      </c>
      <c r="BJ28" s="35" t="str">
        <f ca="1">IF(AND($C28="Goal",BJ$5&gt;=$E28,BJ$5&lt;=$E28+$F28-1),2,IF(AND($C28="Milestone",BJ$5&gt;=$E28,BJ$5&lt;=$E28+$F28-1),1,""))</f>
        <v/>
      </c>
      <c r="BK28" s="35" t="str">
        <f ca="1">IF(AND($C28="Goal",BK$5&gt;=$E28,BK$5&lt;=$E28+$F28-1),2,IF(AND($C28="Milestone",BK$5&gt;=$E28,BK$5&lt;=$E28+$F28-1),1,""))</f>
        <v/>
      </c>
    </row>
    <row r="29" spans="1:63" s="1" customFormat="1" ht="30" customHeight="1" thickBot="1" x14ac:dyDescent="0.3">
      <c r="A29" s="12" t="s">
        <v>26</v>
      </c>
      <c r="B29" s="21" t="s">
        <v>14</v>
      </c>
      <c r="C29" s="21"/>
      <c r="D29" s="21"/>
      <c r="E29" s="40"/>
      <c r="F29" s="21"/>
      <c r="G29" s="36"/>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row>
    <row r="30" spans="1:63" ht="30" customHeight="1" x14ac:dyDescent="0.25">
      <c r="F30" s="13"/>
      <c r="G30" s="3"/>
    </row>
  </sheetData>
  <mergeCells count="7">
    <mergeCell ref="W2:Z2"/>
    <mergeCell ref="AB2:AE2"/>
    <mergeCell ref="B5:G5"/>
    <mergeCell ref="E3:F3"/>
    <mergeCell ref="H2:K2"/>
    <mergeCell ref="M2:P2"/>
    <mergeCell ref="R2:U2"/>
  </mergeCells>
  <conditionalFormatting sqref="D7:D16">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3 H28:BK29">
    <cfRule type="expression" dxfId="25" priority="18">
      <formula>AND(TODAY()&gt;=H$5,TODAY()&lt;I$5)</formula>
    </cfRule>
  </conditionalFormatting>
  <conditionalFormatting sqref="H4:AL4">
    <cfRule type="expression" dxfId="24" priority="24">
      <formula>H$5&lt;=EOMONTH($H$5,0)</formula>
    </cfRule>
  </conditionalFormatting>
  <conditionalFormatting sqref="I4:BK4">
    <cfRule type="expression" dxfId="23" priority="20">
      <formula>AND(I$5&lt;=EOMONTH($H$5,2),I$5&gt;EOMONTH($H$5,0),I$5&gt;EOMONTH($H$5,1))</formula>
    </cfRule>
  </conditionalFormatting>
  <conditionalFormatting sqref="H4:BK4">
    <cfRule type="expression" dxfId="22" priority="19">
      <formula>AND(H$5&lt;=EOMONTH($H$5,1),H$5&gt;EOMONTH($H$5,0))</formula>
    </cfRule>
  </conditionalFormatting>
  <conditionalFormatting sqref="H29:BK29">
    <cfRule type="expression" dxfId="21" priority="88" stopIfTrue="1">
      <formula>AND(#REF!="Low Risk",H$5&gt;=#REF!,H$5&lt;=#REF!+#REF!-1)</formula>
    </cfRule>
    <cfRule type="expression" dxfId="20" priority="89" stopIfTrue="1">
      <formula>AND(#REF!="High Risk",H$5&gt;=#REF!,H$5&lt;=#REF!+#REF!-1)</formula>
    </cfRule>
    <cfRule type="expression" dxfId="19" priority="90" stopIfTrue="1">
      <formula>AND(#REF!="On Track",H$5&gt;=#REF!,H$5&lt;=#REF!+#REF!-1)</formula>
    </cfRule>
    <cfRule type="expression" dxfId="18" priority="91" stopIfTrue="1">
      <formula>AND(#REF!="Med Risk",H$5&gt;=#REF!,H$5&lt;=#REF!+#REF!-1)</formula>
    </cfRule>
    <cfRule type="expression" dxfId="17" priority="92" stopIfTrue="1">
      <formula>AND(LEN(#REF!)=0,H$5&gt;=#REF!,H$5&lt;=#REF!+#REF!-1)</formula>
    </cfRule>
  </conditionalFormatting>
  <conditionalFormatting sqref="D17:D19">
    <cfRule type="dataBar" priority="17">
      <dataBar>
        <cfvo type="num" val="0"/>
        <cfvo type="num" val="1"/>
        <color theme="0" tint="-0.249977111117893"/>
      </dataBar>
      <extLst>
        <ext xmlns:x14="http://schemas.microsoft.com/office/spreadsheetml/2009/9/main" uri="{B025F937-C7B1-47D3-B67F-A62EFF666E3E}">
          <x14:id>{83A699F1-17B9-4576-B508-1B5538BA6A88}</x14:id>
        </ext>
      </extLst>
    </cfRule>
  </conditionalFormatting>
  <conditionalFormatting sqref="D20:D23 D28">
    <cfRule type="dataBar" priority="16">
      <dataBar>
        <cfvo type="num" val="0"/>
        <cfvo type="num" val="1"/>
        <color theme="0" tint="-0.249977111117893"/>
      </dataBar>
      <extLst>
        <ext xmlns:x14="http://schemas.microsoft.com/office/spreadsheetml/2009/9/main" uri="{B025F937-C7B1-47D3-B67F-A62EFF666E3E}">
          <x14:id>{469A42A4-3266-44E3-A738-E0FB639180C7}</x14:id>
        </ext>
      </extLst>
    </cfRule>
  </conditionalFormatting>
  <conditionalFormatting sqref="H8:BK23 H28:BK28">
    <cfRule type="expression" dxfId="16" priority="93" stopIfTrue="1">
      <formula>AND($C8="Low Risk",H$5&gt;=$E8,H$5&lt;=$E8+$F8-1)</formula>
    </cfRule>
    <cfRule type="expression" dxfId="15" priority="94" stopIfTrue="1">
      <formula>AND($C8="High Risk",H$5&gt;=$E8,H$5&lt;=$E8+$F8-1)</formula>
    </cfRule>
    <cfRule type="expression" dxfId="14" priority="95" stopIfTrue="1">
      <formula>AND($C8="On Track",H$5&gt;=$E8,H$5&lt;=$E8+$F8-1)</formula>
    </cfRule>
    <cfRule type="expression" dxfId="13" priority="96" stopIfTrue="1">
      <formula>AND($C8="Med Risk",H$5&gt;=$E8,H$5&lt;=$E8+$F8-1)</formula>
    </cfRule>
    <cfRule type="expression" dxfId="12" priority="97" stopIfTrue="1">
      <formula>AND(LEN($C8)=0,H$5&gt;=$E8,H$5&lt;=$E8+$F8-1)</formula>
    </cfRule>
  </conditionalFormatting>
  <conditionalFormatting sqref="H24:BK24 H26:BK27 H25:AK25 AM25:BK25">
    <cfRule type="expression" dxfId="11" priority="9">
      <formula>AND(TODAY()&gt;=H$5,TODAY()&lt;I$5)</formula>
    </cfRule>
  </conditionalFormatting>
  <conditionalFormatting sqref="D24:D27">
    <cfRule type="dataBar" priority="8">
      <dataBar>
        <cfvo type="num" val="0"/>
        <cfvo type="num" val="1"/>
        <color theme="0" tint="-0.249977111117893"/>
      </dataBar>
      <extLst>
        <ext xmlns:x14="http://schemas.microsoft.com/office/spreadsheetml/2009/9/main" uri="{B025F937-C7B1-47D3-B67F-A62EFF666E3E}">
          <x14:id>{BFED4941-3279-41D0-A340-F4BE2D0A8C1D}</x14:id>
        </ext>
      </extLst>
    </cfRule>
  </conditionalFormatting>
  <conditionalFormatting sqref="H24:BK24 H26:BK27 H25:AK25 AM25:BK25">
    <cfRule type="expression" dxfId="10" priority="10" stopIfTrue="1">
      <formula>AND($C24="Low Risk",H$5&gt;=$E24,H$5&lt;=$E24+$F24-1)</formula>
    </cfRule>
    <cfRule type="expression" dxfId="9" priority="11" stopIfTrue="1">
      <formula>AND($C24="High Risk",H$5&gt;=$E24,H$5&lt;=$E24+$F24-1)</formula>
    </cfRule>
    <cfRule type="expression" dxfId="8" priority="12" stopIfTrue="1">
      <formula>AND($C24="On Track",H$5&gt;=$E24,H$5&lt;=$E24+$F24-1)</formula>
    </cfRule>
    <cfRule type="expression" dxfId="7" priority="13" stopIfTrue="1">
      <formula>AND($C24="Med Risk",H$5&gt;=$E24,H$5&lt;=$E24+$F24-1)</formula>
    </cfRule>
    <cfRule type="expression" dxfId="6" priority="14" stopIfTrue="1">
      <formula>AND(LEN($C24)=0,H$5&gt;=$E24,H$5&lt;=$E24+$F24-1)</formula>
    </cfRule>
  </conditionalFormatting>
  <conditionalFormatting sqref="AL25">
    <cfRule type="expression" dxfId="5" priority="1">
      <formula>AND(TODAY()&gt;=AL$5,TODAY()&lt;AM$5)</formula>
    </cfRule>
  </conditionalFormatting>
  <conditionalFormatting sqref="AL25">
    <cfRule type="expression" dxfId="4" priority="2" stopIfTrue="1">
      <formula>AND($C25="Low Risk",AL$5&gt;=$E25,AL$5&lt;=$E25+$F25-1)</formula>
    </cfRule>
    <cfRule type="expression" dxfId="3" priority="3" stopIfTrue="1">
      <formula>AND($C25="High Risk",AL$5&gt;=$E25,AL$5&lt;=$E25+$F25-1)</formula>
    </cfRule>
    <cfRule type="expression" dxfId="2" priority="4" stopIfTrue="1">
      <formula>AND($C25="On Track",AL$5&gt;=$E25,AL$5&lt;=$E25+$F25-1)</formula>
    </cfRule>
    <cfRule type="expression" dxfId="1" priority="5" stopIfTrue="1">
      <formula>AND($C25="Med Risk",AL$5&gt;=$E25,AL$5&lt;=$E25+$F25-1)</formula>
    </cfRule>
    <cfRule type="expression" dxfId="0" priority="6" stopIfTrue="1">
      <formula>AND(LEN($C25)=0,AL$5&gt;=$E25,AL$5&lt;=$E25+$F25-1)</formula>
    </cfRule>
  </conditionalFormatting>
  <dataValidations count="3">
    <dataValidation type="whole" operator="greaterThanOrEqual" allowBlank="1" showInputMessage="1" promptTitle="Scrolling Increment" prompt="Changing this number will scroll the Gantt Chart view." sqref="E4" xr:uid="{00000000-0002-0000-0000-000000000000}">
      <formula1>0</formula1>
    </dataValidation>
    <dataValidation type="list" allowBlank="1" showInputMessage="1" showErrorMessage="1" sqref="C8 C18:C19 C10:C16 C21:C28" xr:uid="{5196C805-6432-41E6-873E-6E411B98A976}">
      <formula1>"Goal,Milestone,On Track, Low Risk, Med Risk, High Risk"</formula1>
    </dataValidation>
    <dataValidation type="list" allowBlank="1" showInputMessage="1" sqref="C9 C17 C20"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7</xdr:col>
                    <xdr:colOff>28575</xdr:colOff>
                    <xdr:row>5</xdr:row>
                    <xdr:rowOff>57150</xdr:rowOff>
                  </from>
                  <to>
                    <xdr:col>62</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H29:BK29</xm:sqref>
        </x14:conditionalFormatting>
        <x14:conditionalFormatting xmlns:xm="http://schemas.microsoft.com/office/excel/2006/main">
          <x14:cfRule type="dataBar" id="{83A699F1-17B9-4576-B508-1B5538BA6A88}">
            <x14:dataBar minLength="0" maxLength="100" gradient="0">
              <x14:cfvo type="num">
                <xm:f>0</xm:f>
              </x14:cfvo>
              <x14:cfvo type="num">
                <xm:f>1</xm:f>
              </x14:cfvo>
              <x14:negativeFillColor rgb="FFFF0000"/>
              <x14:axisColor rgb="FF000000"/>
            </x14:dataBar>
          </x14:cfRule>
          <xm:sqref>D17:D19</xm:sqref>
        </x14:conditionalFormatting>
        <x14:conditionalFormatting xmlns:xm="http://schemas.microsoft.com/office/excel/2006/main">
          <x14:cfRule type="dataBar" id="{469A42A4-3266-44E3-A738-E0FB639180C7}">
            <x14:dataBar minLength="0" maxLength="100" gradient="0">
              <x14:cfvo type="num">
                <xm:f>0</xm:f>
              </x14:cfvo>
              <x14:cfvo type="num">
                <xm:f>1</xm:f>
              </x14:cfvo>
              <x14:negativeFillColor rgb="FFFF0000"/>
              <x14:axisColor rgb="FF000000"/>
            </x14:dataBar>
          </x14:cfRule>
          <xm:sqref>D20:D23 D28</xm:sqref>
        </x14:conditionalFormatting>
        <x14:conditionalFormatting xmlns:xm="http://schemas.microsoft.com/office/excel/2006/main">
          <x14:cfRule type="iconSet" priority="14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H8:BK23 H28:BK28</xm:sqref>
        </x14:conditionalFormatting>
        <x14:conditionalFormatting xmlns:xm="http://schemas.microsoft.com/office/excel/2006/main">
          <x14:cfRule type="dataBar" id="{BFED4941-3279-41D0-A340-F4BE2D0A8C1D}">
            <x14:dataBar minLength="0" maxLength="100" gradient="0">
              <x14:cfvo type="num">
                <xm:f>0</xm:f>
              </x14:cfvo>
              <x14:cfvo type="num">
                <xm:f>1</xm:f>
              </x14:cfvo>
              <x14:negativeFillColor rgb="FFFF0000"/>
              <x14:axisColor rgb="FF000000"/>
            </x14:dataBar>
          </x14:cfRule>
          <xm:sqref>D24:D27</xm:sqref>
        </x14:conditionalFormatting>
        <x14:conditionalFormatting xmlns:xm="http://schemas.microsoft.com/office/excel/2006/main">
          <x14:cfRule type="iconSet" priority="15" id="{FC0E0E36-F39E-491F-B9DA-2B648908798C}">
            <x14:iconSet iconSet="3Stars" showValue="0" custom="1">
              <x14:cfvo type="percent">
                <xm:f>0</xm:f>
              </x14:cfvo>
              <x14:cfvo type="num">
                <xm:f>1</xm:f>
              </x14:cfvo>
              <x14:cfvo type="num">
                <xm:f>2</xm:f>
              </x14:cfvo>
              <x14:cfIcon iconSet="NoIcons" iconId="0"/>
              <x14:cfIcon iconSet="3Flags" iconId="1"/>
              <x14:cfIcon iconSet="3Signs" iconId="0"/>
            </x14:iconSet>
          </x14:cfRule>
          <xm:sqref>H24:BK24 H26:BK27 H25:AK25 AM25:BK25</xm:sqref>
        </x14:conditionalFormatting>
        <x14:conditionalFormatting xmlns:xm="http://schemas.microsoft.com/office/excel/2006/main">
          <x14:cfRule type="iconSet" priority="7" id="{54D818BD-41A5-4F44-9653-102E7F42F84E}">
            <x14:iconSet iconSet="3Stars" showValue="0" custom="1">
              <x14:cfvo type="percent">
                <xm:f>0</xm:f>
              </x14:cfvo>
              <x14:cfvo type="num">
                <xm:f>1</xm:f>
              </x14:cfvo>
              <x14:cfvo type="num">
                <xm:f>2</xm:f>
              </x14:cfvo>
              <x14:cfIcon iconSet="NoIcons" iconId="0"/>
              <x14:cfIcon iconSet="3Flags" iconId="1"/>
              <x14:cfIcon iconSet="3Signs" iconId="0"/>
            </x14:iconSet>
          </x14:cfRule>
          <xm:sqref>AL25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7" customWidth="1"/>
    <col min="2" max="16384" width="9.140625" style="5"/>
  </cols>
  <sheetData>
    <row r="1" spans="1:1" s="6" customFormat="1" ht="26.25" x14ac:dyDescent="0.4">
      <c r="A1" s="8" t="s">
        <v>0</v>
      </c>
    </row>
    <row r="2" spans="1:1" ht="84.4" customHeight="1" x14ac:dyDescent="0.2">
      <c r="A2" s="9" t="s">
        <v>21</v>
      </c>
    </row>
    <row r="3" spans="1:1" ht="26.25" customHeight="1" x14ac:dyDescent="0.2">
      <c r="A3" s="8" t="s">
        <v>1</v>
      </c>
    </row>
    <row r="4" spans="1:1" s="7" customFormat="1" ht="204.95" customHeight="1" x14ac:dyDescent="0.25">
      <c r="A4" s="10" t="s">
        <v>27</v>
      </c>
    </row>
    <row r="5" spans="1:1" x14ac:dyDescent="0.2">
      <c r="A5" s="7"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2020-02-28T22:38:48Z</dcterms:modified>
</cp:coreProperties>
</file>