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ajainf1\Box\FUSE_Modeling_Team\2-PUNE_INDIA\2.2-DATA\2.2.1-SPATIAL_DATA\RAW\PI files for Anjuli\NHP data\Reservoir_Historical\"/>
    </mc:Choice>
  </mc:AlternateContent>
  <xr:revisionPtr revIDLastSave="0" documentId="13_ncr:1_{21ABA2B1-31F3-4FB4-AC0F-82441CAB097B}" xr6:coauthVersionLast="36" xr6:coauthVersionMax="36" xr10:uidLastSave="{00000000-0000-0000-0000-000000000000}"/>
  <bookViews>
    <workbookView xWindow="0" yWindow="0" windowWidth="21600" windowHeight="9600" activeTab="1" xr2:uid="{00000000-000D-0000-FFFF-FFFF00000000}"/>
  </bookViews>
  <sheets>
    <sheet name="List of all reservoirs" sheetId="2" r:id="rId1"/>
    <sheet name="Summary of 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4" i="2" l="1"/>
  <c r="L277" i="2" s="1"/>
  <c r="K274" i="2"/>
  <c r="K275" i="2" s="1"/>
  <c r="L271" i="2"/>
  <c r="L272" i="2" s="1"/>
  <c r="K271" i="2"/>
  <c r="K272" i="2" s="1"/>
  <c r="L27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Young Lee</author>
  </authors>
  <commentList>
    <comment ref="M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 zero in 2001-2003; only few dates with data in 2004-2009 </t>
        </r>
      </text>
    </comment>
    <comment ref="S5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 0 except for 
</t>
        </r>
        <r>
          <rPr>
            <sz val="9"/>
            <color rgb="FF000000"/>
            <rFont val="Tahoma"/>
            <family val="2"/>
          </rPr>
          <t>8/14-8/22 2006</t>
        </r>
      </text>
    </comment>
    <comment ref="U5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Ju Young Lee:
</t>
        </r>
        <r>
          <rPr>
            <sz val="9"/>
            <color rgb="FF000000"/>
            <rFont val="Tahoma"/>
            <family val="2"/>
          </rPr>
          <t>All 0</t>
        </r>
      </text>
    </comment>
    <comment ref="W5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Ju Young Lee:
</t>
        </r>
        <r>
          <rPr>
            <sz val="9"/>
            <color rgb="FF000000"/>
            <rFont val="Tahoma"/>
            <family val="2"/>
          </rPr>
          <t>All 0</t>
        </r>
      </text>
    </comment>
    <comment ref="W6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</t>
        </r>
      </text>
    </comment>
    <comment ref="O8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up to 1/31/1999</t>
        </r>
      </text>
    </comment>
    <comment ref="W9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 0 up to September 2004
</t>
        </r>
      </text>
    </comment>
    <comment ref="M10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Ju Young:
</t>
        </r>
        <r>
          <rPr>
            <sz val="9"/>
            <color rgb="FF000000"/>
            <rFont val="Tahoma"/>
            <family val="2"/>
          </rPr>
          <t>All 0 up to July 1984</t>
        </r>
      </text>
    </comment>
    <comment ref="O10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</t>
        </r>
      </text>
    </comment>
    <comment ref="W10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up to June 1997</t>
        </r>
      </text>
    </comment>
    <comment ref="W1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 0 up to February 1989
</t>
        </r>
      </text>
    </comment>
    <comment ref="M12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except for 3/31/2010</t>
        </r>
      </text>
    </comment>
    <comment ref="O12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up to March 2011</t>
        </r>
      </text>
    </comment>
    <comment ref="U12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Many 0s</t>
        </r>
      </text>
    </comment>
    <comment ref="W12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</t>
        </r>
      </text>
    </comment>
    <comment ref="M14" authorId="0" shapeId="0" xr:uid="{00000000-0006-0000-0000-000010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Once a month up to May 1976, and then daily </t>
        </r>
      </text>
    </comment>
    <comment ref="U14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Once a month up to May 1976, and then daily </t>
        </r>
      </text>
    </comment>
    <comment ref="W14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</t>
        </r>
      </text>
    </comment>
    <comment ref="O15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except for Nov 10-25 1997</t>
        </r>
      </text>
    </comment>
    <comment ref="W15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up to Nov 1999
</t>
        </r>
      </text>
    </comment>
    <comment ref="M16" authorId="0" shapeId="0" xr:uid="{00000000-0006-0000-0000-000015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after June 2005</t>
        </r>
      </text>
    </comment>
    <comment ref="O16" authorId="0" shapeId="0" xr:uid="{00000000-0006-0000-0000-000016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 0 from July 2011
</t>
        </r>
      </text>
    </comment>
    <comment ref="W16" authorId="0" shapeId="0" xr:uid="{00000000-0006-0000-0000-000017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after June 1998 except for July 31 2002</t>
        </r>
      </text>
    </comment>
    <comment ref="Y16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 0 from July 2011
</t>
        </r>
      </text>
    </comment>
    <comment ref="O19" authorId="0" shapeId="0" xr:uid="{00000000-0006-0000-0000-000019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are only for 11/15/1991 to 5/31/2007 (many 0s in this period too)</t>
        </r>
      </text>
    </comment>
    <comment ref="W19" authorId="0" shapeId="0" xr:uid="{00000000-0006-0000-0000-00001A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 0 up to March 1991
</t>
        </r>
      </text>
    </comment>
    <comment ref="O20" authorId="0" shapeId="0" xr:uid="{00000000-0006-0000-0000-00001B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upto Nov 1988</t>
        </r>
      </text>
    </comment>
    <comment ref="W20" authorId="0" shapeId="0" xr:uid="{00000000-0006-0000-0000-00001C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from May 1979</t>
        </r>
      </text>
    </comment>
    <comment ref="M21" authorId="0" shapeId="0" xr:uid="{00000000-0006-0000-0000-00001D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up to May 2002</t>
        </r>
      </text>
    </comment>
    <comment ref="U21" authorId="0" shapeId="0" xr:uid="{00000000-0006-0000-0000-00001E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June 1999 and Aug 2007-May 2008 are 0s.</t>
        </r>
      </text>
    </comment>
    <comment ref="W21" authorId="0" shapeId="0" xr:uid="{00000000-0006-0000-0000-00001F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 to June 2002 and Aug 2007-May 2008 are all 0s</t>
        </r>
      </text>
    </comment>
    <comment ref="Y21" authorId="0" shapeId="0" xr:uid="{00000000-0006-0000-0000-000020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June 1-25 1999 and August 1 2007 to June 6 2008 are 0s</t>
        </r>
      </text>
    </comment>
    <comment ref="M23" authorId="0" shapeId="0" xr:uid="{00000000-0006-0000-0000-000021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up to August 2004</t>
        </r>
      </text>
    </comment>
    <comment ref="U23" authorId="0" shapeId="0" xr:uid="{00000000-0006-0000-0000-000022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Alll 0 up to Oct 2 1976; No data from August 17 2007 </t>
        </r>
      </text>
    </comment>
    <comment ref="W23" authorId="0" shapeId="0" xr:uid="{00000000-0006-0000-0000-000023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up to Oct 1985 and no data from Feb 13 1984</t>
        </r>
      </text>
    </comment>
    <comment ref="Q24" authorId="0" shapeId="0" xr:uid="{00000000-0006-0000-0000-000024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data are missing</t>
        </r>
      </text>
    </comment>
    <comment ref="S24" authorId="0" shapeId="0" xr:uid="{00000000-0006-0000-0000-000025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Many 0s</t>
        </r>
      </text>
    </comment>
    <comment ref="M25" authorId="0" shapeId="0" xr:uid="{00000000-0006-0000-0000-000026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up to sept 2005</t>
        </r>
      </text>
    </comment>
    <comment ref="W25" authorId="0" shapeId="0" xr:uid="{00000000-0006-0000-0000-000027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0s</t>
        </r>
      </text>
    </comment>
    <comment ref="M26" authorId="0" shapeId="0" xr:uid="{00000000-0006-0000-0000-000028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0s</t>
        </r>
      </text>
    </comment>
    <comment ref="Q26" authorId="0" shapeId="0" xr:uid="{00000000-0006-0000-0000-000029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0s</t>
        </r>
      </text>
    </comment>
    <comment ref="S26" authorId="0" shapeId="0" xr:uid="{00000000-0006-0000-0000-00002A000000}">
      <text>
        <r>
          <rPr>
            <b/>
            <sz val="9"/>
            <color rgb="FF000000"/>
            <rFont val="Tahoma"/>
            <family val="2"/>
          </rPr>
          <t xml:space="preserve">Ju Young:
</t>
        </r>
        <r>
          <rPr>
            <sz val="9"/>
            <color rgb="FF000000"/>
            <rFont val="Tahoma"/>
            <family val="2"/>
          </rPr>
          <t>Almost all 0s</t>
        </r>
      </text>
    </comment>
    <comment ref="U26" authorId="0" shapeId="0" xr:uid="{00000000-0006-0000-0000-00002B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June 1976 and May 2011 are all 0s</t>
        </r>
      </text>
    </comment>
    <comment ref="W26" authorId="0" shapeId="0" xr:uid="{00000000-0006-0000-0000-00002C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up to 1988; 0s in other periods</t>
        </r>
      </text>
    </comment>
    <comment ref="O27" authorId="0" shapeId="0" xr:uid="{00000000-0006-0000-0000-00002D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Almost all 0</t>
        </r>
      </text>
    </comment>
    <comment ref="W27" authorId="0" shapeId="0" xr:uid="{00000000-0006-0000-0000-00002E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0 except for Dec 1997</t>
        </r>
      </text>
    </comment>
    <comment ref="W28" authorId="0" shapeId="0" xr:uid="{00000000-0006-0000-0000-00002F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0s</t>
        </r>
      </text>
    </comment>
    <comment ref="S29" authorId="0" shapeId="0" xr:uid="{00000000-0006-0000-0000-000030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from June 2008</t>
        </r>
      </text>
    </comment>
    <comment ref="U29" authorId="0" shapeId="0" xr:uid="{00000000-0006-0000-0000-000031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0s</t>
        </r>
      </text>
    </comment>
    <comment ref="W29" authorId="0" shapeId="0" xr:uid="{00000000-0006-0000-0000-000032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0s</t>
        </r>
      </text>
    </comment>
    <comment ref="Y29" authorId="0" shapeId="0" xr:uid="{00000000-0006-0000-0000-000033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0s</t>
        </r>
      </text>
    </comment>
    <comment ref="M30" authorId="0" shapeId="0" xr:uid="{00000000-0006-0000-0000-000034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0s</t>
        </r>
      </text>
    </comment>
    <comment ref="S30" authorId="0" shapeId="0" xr:uid="{00000000-0006-0000-0000-000035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Many 0s</t>
        </r>
      </text>
    </comment>
    <comment ref="U30" authorId="0" shapeId="0" xr:uid="{00000000-0006-0000-0000-000036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0s</t>
        </r>
      </text>
    </comment>
    <comment ref="W30" authorId="0" shapeId="0" xr:uid="{00000000-0006-0000-0000-000037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0s</t>
        </r>
      </text>
    </comment>
    <comment ref="M31" authorId="0" shapeId="0" xr:uid="{00000000-0006-0000-0000-000038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0</t>
        </r>
      </text>
    </comment>
    <comment ref="S31" authorId="0" shapeId="0" xr:uid="{00000000-0006-0000-0000-000039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Many 0s</t>
        </r>
      </text>
    </comment>
    <comment ref="W31" authorId="0" shapeId="0" xr:uid="{00000000-0006-0000-0000-00003A000000}">
      <text>
        <r>
          <rPr>
            <b/>
            <sz val="9"/>
            <color rgb="FF000000"/>
            <rFont val="Tahoma"/>
            <family val="2"/>
          </rPr>
          <t>Ju Young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Some 0s</t>
        </r>
      </text>
    </comment>
  </commentList>
</comments>
</file>

<file path=xl/sharedStrings.xml><?xml version="1.0" encoding="utf-8"?>
<sst xmlns="http://schemas.openxmlformats.org/spreadsheetml/2006/main" count="1240" uniqueCount="423">
  <si>
    <t>Station</t>
  </si>
  <si>
    <t>Bottom level</t>
  </si>
  <si>
    <t>Dam crest level (if any)</t>
  </si>
  <si>
    <t>Top of dead storage</t>
  </si>
  <si>
    <t>FCL</t>
  </si>
  <si>
    <t>FCL 75%</t>
  </si>
  <si>
    <t>FCL 90%</t>
  </si>
  <si>
    <t>Irrigation use</t>
  </si>
  <si>
    <t>Power outlet</t>
  </si>
  <si>
    <t>Lake level</t>
  </si>
  <si>
    <t>Spilling</t>
  </si>
  <si>
    <t>Evaporation losses</t>
  </si>
  <si>
    <t>Leakages</t>
  </si>
  <si>
    <t>Inflow_positive</t>
  </si>
  <si>
    <t>-</t>
  </si>
  <si>
    <t>Interval:</t>
  </si>
  <si>
    <t>15 days</t>
  </si>
  <si>
    <t>Daily</t>
  </si>
  <si>
    <t>Start date</t>
  </si>
  <si>
    <t>End date</t>
  </si>
  <si>
    <t>Andra</t>
  </si>
  <si>
    <t>1 line</t>
  </si>
  <si>
    <t>Bhama Askhed</t>
  </si>
  <si>
    <t>Bhatghar</t>
  </si>
  <si>
    <t>Chaskaman</t>
  </si>
  <si>
    <t>Chilewadi</t>
  </si>
  <si>
    <t>Dimbhe</t>
  </si>
  <si>
    <t>Ghod</t>
  </si>
  <si>
    <t>Kalmodi</t>
  </si>
  <si>
    <t>KasarSai</t>
  </si>
  <si>
    <t>Kadhakwasla</t>
  </si>
  <si>
    <t>Manikdoh</t>
  </si>
  <si>
    <t>Mulshi</t>
  </si>
  <si>
    <t>Nazare</t>
  </si>
  <si>
    <t>NiraDeoghar</t>
  </si>
  <si>
    <t>Panshet</t>
  </si>
  <si>
    <t>Pawana</t>
  </si>
  <si>
    <t>Pimpalgaon Joga</t>
  </si>
  <si>
    <t>SinaKolegaon</t>
  </si>
  <si>
    <t>SinaNimgaon</t>
  </si>
  <si>
    <t>5/31/208</t>
  </si>
  <si>
    <t>Tarali</t>
  </si>
  <si>
    <t>Temghar</t>
  </si>
  <si>
    <t>Ujjani</t>
  </si>
  <si>
    <t>Vir</t>
  </si>
  <si>
    <t>Wadaj</t>
  </si>
  <si>
    <t>Wadiwale</t>
  </si>
  <si>
    <t>Warasgaon</t>
  </si>
  <si>
    <t>Yedgaon</t>
  </si>
  <si>
    <t>*This list of reservoirs is from the WRIS website.</t>
  </si>
  <si>
    <t>Name</t>
  </si>
  <si>
    <t>River</t>
  </si>
  <si>
    <t>Lat</t>
  </si>
  <si>
    <t>Lon</t>
  </si>
  <si>
    <t>Type</t>
  </si>
  <si>
    <t>Year</t>
  </si>
  <si>
    <t>Catchment area (km2)</t>
  </si>
  <si>
    <t>Length (m)</t>
  </si>
  <si>
    <t>Max height (m)</t>
  </si>
  <si>
    <t>Gross stroage (MCM)</t>
  </si>
  <si>
    <t>Live storage (MCM)</t>
  </si>
  <si>
    <t>Purpose</t>
  </si>
  <si>
    <t>Total capacity (%)</t>
  </si>
  <si>
    <t>Cumulative capacity (%)</t>
  </si>
  <si>
    <t>Ujjani Dam</t>
  </si>
  <si>
    <t>Bhima</t>
  </si>
  <si>
    <t>Earthen_x000D_/ Gravity_x000D_/_x000D_Masonry</t>
  </si>
  <si>
    <t>HE,IR</t>
  </si>
  <si>
    <t>*Dams in orange are the ones having &gt; 8 MCM. They cumulatively account for about 94% of total storage.</t>
  </si>
  <si>
    <t>Bhatghar Dam</t>
  </si>
  <si>
    <t>Gravity /_x000D_Masonry</t>
  </si>
  <si>
    <t>Mulshi Dam</t>
  </si>
  <si>
    <t>Mula</t>
  </si>
  <si>
    <t>Warasgaon_x000D_Dam</t>
  </si>
  <si>
    <t>Mose</t>
  </si>
  <si>
    <t>Dimbhe Dam</t>
  </si>
  <si>
    <t>Nira Deoghar_x000D_Dam</t>
  </si>
  <si>
    <t>Nira</t>
  </si>
  <si>
    <t>Earthen</t>
  </si>
  <si>
    <t>Thokarwadi_x000D_Dam</t>
  </si>
  <si>
    <t>Indrayan_x000D_i</t>
  </si>
  <si>
    <t>HE</t>
  </si>
  <si>
    <t>Panshet Dam</t>
  </si>
  <si>
    <t>Ambi</t>
  </si>
  <si>
    <t>Manikdoh_x000D_Dam</t>
  </si>
  <si>
    <t>Kukadi</t>
  </si>
  <si>
    <t>Pawana Dam</t>
  </si>
  <si>
    <t>Vir Dam</t>
  </si>
  <si>
    <t>Bhama_x000D_Asakhed Dam</t>
  </si>
  <si>
    <t>Bhama</t>
  </si>
  <si>
    <t>IR</t>
  </si>
  <si>
    <t>Chaskaman_x000D_Dam</t>
  </si>
  <si>
    <t>Shirvata Dam</t>
  </si>
  <si>
    <t>Ghod Dam</t>
  </si>
  <si>
    <t>Pimpalgaon_x000D_Joge Dam</t>
  </si>
  <si>
    <t>Pushpav_x000D_ati</t>
  </si>
  <si>
    <t>Temghar Dam</t>
  </si>
  <si>
    <t>Mutha</t>
  </si>
  <si>
    <t>Gunjwani_x000D_Dam</t>
  </si>
  <si>
    <t>Kanandi</t>
  </si>
  <si>
    <t>Sina Kolegaon Dam</t>
  </si>
  <si>
    <t>Sina</t>
  </si>
  <si>
    <t>Andra Dam</t>
  </si>
  <si>
    <t>Yedgaon Dam</t>
  </si>
  <si>
    <t>Walwan Dam</t>
  </si>
  <si>
    <t>Ekrukh Dam</t>
  </si>
  <si>
    <t>Adela</t>
  </si>
  <si>
    <t>Khadakwasla Dam</t>
  </si>
  <si>
    <t>Sina Dam</t>
  </si>
  <si>
    <t>Mhaswad Dam</t>
  </si>
  <si>
    <t>Man</t>
  </si>
  <si>
    <t>Arala Kalmodi Dam</t>
  </si>
  <si>
    <t>Arala</t>
  </si>
  <si>
    <t>Wadaj Dam</t>
  </si>
  <si>
    <t>Meena</t>
  </si>
  <si>
    <t>Mangi Dam</t>
  </si>
  <si>
    <t>Kanola</t>
  </si>
  <si>
    <t>Hingani_x000D_(Pangaon)_x000D_Dam</t>
  </si>
  <si>
    <t>Bhogawa_x000D_ti</t>
  </si>
  <si>
    <t>Vadiwale Dam</t>
  </si>
  <si>
    <t>Kundali</t>
  </si>
  <si>
    <t>Jawalgaon Dam</t>
  </si>
  <si>
    <t>Nagzari</t>
  </si>
  <si>
    <t>Bhudihal Dam</t>
  </si>
  <si>
    <t>Belwan</t>
  </si>
  <si>
    <t>Chilewadi_x000D_Dam</t>
  </si>
  <si>
    <t>Mandvi</t>
  </si>
  <si>
    <t>Ashti Dam</t>
  </si>
  <si>
    <t>Ashti</t>
  </si>
  <si>
    <t>Tisangi Dam</t>
  </si>
  <si>
    <t>Local_x000D_Nallah</t>
  </si>
  <si>
    <t>Visapur Dam</t>
  </si>
  <si>
    <t>Hanga</t>
  </si>
  <si>
    <t>Chandani_x000D_Dam</t>
  </si>
  <si>
    <t>Chandan_x000D_i</t>
  </si>
  <si>
    <t>Shetphal Dam</t>
  </si>
  <si>
    <t>Shetphal_x000D_Nalla</t>
  </si>
  <si>
    <t>Nazare Dam</t>
  </si>
  <si>
    <t>Kasarsai Dam</t>
  </si>
  <si>
    <t>Kasarsai_x000D_Nalla</t>
  </si>
  <si>
    <t>Khairy Dam</t>
  </si>
  <si>
    <t>Khar</t>
  </si>
  <si>
    <t>Sakat Dam</t>
  </si>
  <si>
    <t>Dudhana</t>
  </si>
  <si>
    <t>Khasapur Dam</t>
  </si>
  <si>
    <t>Ulup</t>
  </si>
  <si>
    <t>Mehakari_x000D_Dam</t>
  </si>
  <si>
    <t>Pathari Dam</t>
  </si>
  <si>
    <t>Jadhavwadi Dam</t>
  </si>
  <si>
    <t>Lonavala Dam</t>
  </si>
  <si>
    <t>Pimpalgaon (Dhale) Dam</t>
  </si>
  <si>
    <t>Sina_x000D_Nalla</t>
  </si>
  <si>
    <t>Sankh Dam</t>
  </si>
  <si>
    <t>Bor</t>
  </si>
  <si>
    <t>Shirsufal Dam</t>
  </si>
  <si>
    <t>Kada Dam</t>
  </si>
  <si>
    <t>Khandeshar Dam</t>
  </si>
  <si>
    <t>Vali</t>
  </si>
  <si>
    <t>Bhivargi Dam</t>
  </si>
  <si>
    <t>Patan</t>
  </si>
  <si>
    <t>Anala Dam</t>
  </si>
  <si>
    <t>Andhali Dam</t>
  </si>
  <si>
    <t>Arsoli Dam</t>
  </si>
  <si>
    <t>Thitewadi Dam</t>
  </si>
  <si>
    <t>Vel</t>
  </si>
  <si>
    <t>Rooty Dam</t>
  </si>
  <si>
    <t>Ashti (Nimgaon Choba) Dam</t>
  </si>
  <si>
    <t>Kadi</t>
  </si>
  <si>
    <t>Banganga_x000D_Dam</t>
  </si>
  <si>
    <t>Bangang_x000D_a</t>
  </si>
  <si>
    <t>Ranand Dam</t>
  </si>
  <si>
    <t>Waghzai</t>
  </si>
  <si>
    <t>Kadi Dam</t>
  </si>
  <si>
    <t>Kari</t>
  </si>
  <si>
    <t>Kundali Dam</t>
  </si>
  <si>
    <t>Chikhalgi Dam</t>
  </si>
  <si>
    <t>Dodda</t>
  </si>
  <si>
    <t>Shegaon Dam</t>
  </si>
  <si>
    <t>Gunodi Dam</t>
  </si>
  <si>
    <t>Shanala</t>
  </si>
  <si>
    <t>Nimbawade Dam</t>
  </si>
  <si>
    <t>Ramganga_x000D_Dam</t>
  </si>
  <si>
    <t>Hotagi Dam</t>
  </si>
  <si>
    <t>Walen Dam</t>
  </si>
  <si>
    <t>Walki</t>
  </si>
  <si>
    <t>Siddhnath Dam</t>
  </si>
  <si>
    <t>Tambve Dam</t>
  </si>
  <si>
    <t>Sharand</t>
  </si>
  <si>
    <t>Madanwadi Dam</t>
  </si>
  <si>
    <t>Doddanalla_x000D_Dam</t>
  </si>
  <si>
    <t>Dodda_x000D_Nallah</t>
  </si>
  <si>
    <t>Bhandalwadi Dam</t>
  </si>
  <si>
    <t>Matoba Dam</t>
  </si>
  <si>
    <t>Mulamut_x000D_ha</t>
  </si>
  <si>
    <t>Nimgaon Dam</t>
  </si>
  <si>
    <t>Gumera</t>
  </si>
  <si>
    <t>Wadshivane_x000D_Dam</t>
  </si>
  <si>
    <t>Parewadi Dam</t>
  </si>
  <si>
    <t>Watephal_x000D_Dam</t>
  </si>
  <si>
    <t>Jigajinagi Dam</t>
  </si>
  <si>
    <t>Jigajinagi</t>
  </si>
  <si>
    <t>Dudhebhavi Dam</t>
  </si>
  <si>
    <t>Sordi Dam</t>
  </si>
  <si>
    <t>Dighanchi Dam</t>
  </si>
  <si>
    <t>Malawandi Dam</t>
  </si>
  <si>
    <t>Talwar Dam</t>
  </si>
  <si>
    <t>Talwar</t>
  </si>
  <si>
    <t>Charkali Dam</t>
  </si>
  <si>
    <t>Gurav Pimpri Dam</t>
  </si>
  <si>
    <t>Bhokri</t>
  </si>
  <si>
    <t>Kambali Dam</t>
  </si>
  <si>
    <t>Kambali</t>
  </si>
  <si>
    <t>Walekhindi Dam</t>
  </si>
  <si>
    <t>Hadashi I Dam</t>
  </si>
  <si>
    <t>Nimgaon Mahalungi Dam</t>
  </si>
  <si>
    <t>Kamini</t>
  </si>
  <si>
    <t>Utchil Dam</t>
  </si>
  <si>
    <t>Darfal Bb Dam</t>
  </si>
  <si>
    <t>Gheradi Dam</t>
  </si>
  <si>
    <t>Tikondi - I_x000D_Dam</t>
  </si>
  <si>
    <t>Belgaon Dam</t>
  </si>
  <si>
    <t>Saptne Dam</t>
  </si>
  <si>
    <t>Chincholi Dam</t>
  </si>
  <si>
    <t>Shelgaon Dam</t>
  </si>
  <si>
    <t>Wafgaon Dam</t>
  </si>
  <si>
    <t>Dhakani Dam</t>
  </si>
  <si>
    <t>Vadgaon Dam</t>
  </si>
  <si>
    <t>Mand</t>
  </si>
  <si>
    <t>Palasdeo Dam</t>
  </si>
  <si>
    <t>Bhatodi Dam</t>
  </si>
  <si>
    <t>Mehekar_x000D_i</t>
  </si>
  <si>
    <t>Sangavi Dam</t>
  </si>
  <si>
    <t>Bhutwada Dam</t>
  </si>
  <si>
    <t>Winchar_x000D_na</t>
  </si>
  <si>
    <t>Kolgaon Dam</t>
  </si>
  <si>
    <t>Pimpalgaon Alwa Dam</t>
  </si>
  <si>
    <t>Kanhuri_x000D_river</t>
  </si>
  <si>
    <t>Talsangi Dam</t>
  </si>
  <si>
    <t>Bhavani</t>
  </si>
  <si>
    <t>Fondshiras Dam</t>
  </si>
  <si>
    <t>Pingali Dam</t>
  </si>
  <si>
    <t>Waki Dam</t>
  </si>
  <si>
    <t>Ghodegaon_x000D_Dam</t>
  </si>
  <si>
    <t>Jambhulani Dam</t>
  </si>
  <si>
    <t>Kadus Dam</t>
  </si>
  <si>
    <t>Malkapur Dam</t>
  </si>
  <si>
    <t>Tikondi - II_x000D_Dam</t>
  </si>
  <si>
    <t>Revnal Dam</t>
  </si>
  <si>
    <t>Dhondpargaon Dam</t>
  </si>
  <si>
    <t>Nandini</t>
  </si>
  <si>
    <t>Yelavi Dam</t>
  </si>
  <si>
    <t>Chichondipatil Dam</t>
  </si>
  <si>
    <t>Kal</t>
  </si>
  <si>
    <t>Jambhulani (Sangli) Dam</t>
  </si>
  <si>
    <t>Birnal Dam</t>
  </si>
  <si>
    <t>Padawalkarw adi Dam</t>
  </si>
  <si>
    <t>Koni_x000D_Kunur</t>
  </si>
  <si>
    <t>Kaudgaon Dam</t>
  </si>
  <si>
    <t>Jamb</t>
  </si>
  <si>
    <t>Nerle Dam</t>
  </si>
  <si>
    <t>Rajuri Dam</t>
  </si>
  <si>
    <t>Pathrud Dam</t>
  </si>
  <si>
    <t>Veet Dam</t>
  </si>
  <si>
    <t>Masalwadi_x000D_Dam</t>
  </si>
  <si>
    <t>Divale Dam</t>
  </si>
  <si>
    <t>Gunjawa_x000D_ni</t>
  </si>
  <si>
    <t>Karunde Dam</t>
  </si>
  <si>
    <t>Mahakoshi Dam</t>
  </si>
  <si>
    <t>Ambava_x000D_de</t>
  </si>
  <si>
    <t>Kamargaon Dam</t>
  </si>
  <si>
    <t>Yenere Dam</t>
  </si>
  <si>
    <t>Jalihal Bk._x000D_Dam</t>
  </si>
  <si>
    <t>Koregaon Dam</t>
  </si>
  <si>
    <t>Koregao_x000D_n</t>
  </si>
  <si>
    <t>Naigaon Dam</t>
  </si>
  <si>
    <t>Urwade Dam</t>
  </si>
  <si>
    <t>Kacharewasti Dam</t>
  </si>
  <si>
    <t>Raiwadi Dam</t>
  </si>
  <si>
    <t>Jamb Dam</t>
  </si>
  <si>
    <t>Walki Dam</t>
  </si>
  <si>
    <t>Walumb_x000D_e</t>
  </si>
  <si>
    <t>Hingani Dam</t>
  </si>
  <si>
    <t>Kumbhar</t>
  </si>
  <si>
    <t>Mamdapur Dam</t>
  </si>
  <si>
    <t>Pilanwadi Dam</t>
  </si>
  <si>
    <t>Rudraga_x000D_nga</t>
  </si>
  <si>
    <t>Alegaonpaga_x000D_Dam</t>
  </si>
  <si>
    <t>Gaddavane (Shindewadi) Dam</t>
  </si>
  <si>
    <t>Mahur Dam</t>
  </si>
  <si>
    <t>Khopu</t>
  </si>
  <si>
    <t>Bhugaon Dam</t>
  </si>
  <si>
    <t>Gundwan At_x000D_Site- I Dam</t>
  </si>
  <si>
    <t>Gundwa_x000D_n - I</t>
  </si>
  <si>
    <t>Mandave Dam</t>
  </si>
  <si>
    <t>Tarangawadi Dam</t>
  </si>
  <si>
    <t>Bhase (Solapur) Dam</t>
  </si>
  <si>
    <t>Gundwan At_x000D_Site- II Dam</t>
  </si>
  <si>
    <t>Gundwa_x000D_n  -II</t>
  </si>
  <si>
    <t>Deulgaon Sidhi Dam Dam</t>
  </si>
  <si>
    <t>Bongari</t>
  </si>
  <si>
    <t>Shere Dam</t>
  </si>
  <si>
    <t>Sanmadi Dam</t>
  </si>
  <si>
    <t>Pokharapur Dam</t>
  </si>
  <si>
    <t>Nandgaon Dam</t>
  </si>
  <si>
    <t>Khamboli Dam</t>
  </si>
  <si>
    <t>Rakshaswadi Dam</t>
  </si>
  <si>
    <t>Khosaran_x000D_alla</t>
  </si>
  <si>
    <t>Ghorvadi Dam</t>
  </si>
  <si>
    <t>Ghorwad_x000D_i</t>
  </si>
  <si>
    <t>Wadji Dam</t>
  </si>
  <si>
    <t>Wagajwadi_x000D_Dam</t>
  </si>
  <si>
    <t>Garade Dam</t>
  </si>
  <si>
    <t>Karha</t>
  </si>
  <si>
    <t>Piserve Dam</t>
  </si>
  <si>
    <t>Ramjiwadi_x000D_Dam</t>
  </si>
  <si>
    <t>Bardari Dam</t>
  </si>
  <si>
    <t>Mehakar_x000D_i</t>
  </si>
  <si>
    <t>Maroli Dam</t>
  </si>
  <si>
    <t>Mhaiswadi Dam</t>
  </si>
  <si>
    <t>Mohari (Jamkhed) Dam</t>
  </si>
  <si>
    <t>Mujdul</t>
  </si>
  <si>
    <t>Gaosud Dam</t>
  </si>
  <si>
    <t>Mahabaleshw arwadi Dam</t>
  </si>
  <si>
    <t>Pondewadi Dam</t>
  </si>
  <si>
    <t>Kondej Dam</t>
  </si>
  <si>
    <t>Matkuli Dam</t>
  </si>
  <si>
    <t>Kari Dam</t>
  </si>
  <si>
    <t>Tippehalli_x000D_Dam</t>
  </si>
  <si>
    <t>Girzani Dam</t>
  </si>
  <si>
    <t>Nimgaon (Madha) Dam</t>
  </si>
  <si>
    <t>Walgud Dam</t>
  </si>
  <si>
    <t>Chinchwad Dam</t>
  </si>
  <si>
    <t>Wadgaon Tandli Dam</t>
  </si>
  <si>
    <t>Bangari</t>
  </si>
  <si>
    <t>Vairag Dam</t>
  </si>
  <si>
    <t>Pimpoli Dam</t>
  </si>
  <si>
    <t>Gormale Dam</t>
  </si>
  <si>
    <t>Kosari Dam</t>
  </si>
  <si>
    <t>Ratnapur Dam</t>
  </si>
  <si>
    <t>Masla Dam</t>
  </si>
  <si>
    <t>Achakdani_x000D_Dam</t>
  </si>
  <si>
    <t>Gangoti Dam</t>
  </si>
  <si>
    <t>Chare Dam</t>
  </si>
  <si>
    <t>Hanga Dam</t>
  </si>
  <si>
    <t>Loni Dam</t>
  </si>
  <si>
    <t>Raghuchiwadi Dam</t>
  </si>
  <si>
    <t>Bagalwadi Dam</t>
  </si>
  <si>
    <t>Hangargi Dam</t>
  </si>
  <si>
    <t>Hadashi II_x000D_Dam</t>
  </si>
  <si>
    <t>Sonari Dam (Deodaithan?)</t>
  </si>
  <si>
    <t>Ambi Dam</t>
  </si>
  <si>
    <t>Yermala Dam</t>
  </si>
  <si>
    <t>Ghorpadi Dam</t>
  </si>
  <si>
    <t>Varkute Dam</t>
  </si>
  <si>
    <t>Dhumalwadi Dam</t>
  </si>
  <si>
    <t>Hingangaon Dam</t>
  </si>
  <si>
    <t>Ardeshi</t>
  </si>
  <si>
    <t>Kamtha Dam</t>
  </si>
  <si>
    <t>Kini Dam</t>
  </si>
  <si>
    <t>Banpuri Dam</t>
  </si>
  <si>
    <t>Malad Dam</t>
  </si>
  <si>
    <t>Malad</t>
  </si>
  <si>
    <t>Dongargaon_x000D_Dam</t>
  </si>
  <si>
    <t>Veer</t>
  </si>
  <si>
    <t>Rihe Dam</t>
  </si>
  <si>
    <t>Ghagargaon_x000D_Dam</t>
  </si>
  <si>
    <t>Kumbhej Dam</t>
  </si>
  <si>
    <t>Tintraj Dam</t>
  </si>
  <si>
    <t>Naigaon I_x000D_Dam</t>
  </si>
  <si>
    <t>Gohe Dam</t>
  </si>
  <si>
    <t>Ughadewadi Dam</t>
  </si>
  <si>
    <t>Naigaon_x000D_Deogaon Dam</t>
  </si>
  <si>
    <t>Sangvikati Dam</t>
  </si>
  <si>
    <t>Rakshaswadi Bk Dam</t>
  </si>
  <si>
    <t>Vinchurni Dam</t>
  </si>
  <si>
    <t>Pohner Dam</t>
  </si>
  <si>
    <t>Tawadi Dam</t>
  </si>
  <si>
    <t>Dahiwadi Dam</t>
  </si>
  <si>
    <t>Pandhari Dam</t>
  </si>
  <si>
    <t>Huljanti Dam</t>
  </si>
  <si>
    <t>Adale Dam</t>
  </si>
  <si>
    <t>Takali Khandeshwari Dam</t>
  </si>
  <si>
    <t>Telengshi Dam</t>
  </si>
  <si>
    <t>Kharnall_x000D_a</t>
  </si>
  <si>
    <t>Goradwadi Dam</t>
  </si>
  <si>
    <t>Walwad Dam</t>
  </si>
  <si>
    <t>Sangavi Shirval Dam</t>
  </si>
  <si>
    <t>Loni Mawala Dam</t>
  </si>
  <si>
    <t>Dhamari Dam</t>
  </si>
  <si>
    <t>Kolgaon Dolas Dam</t>
  </si>
  <si>
    <t>Jiregaon Dam</t>
  </si>
  <si>
    <t>Marnewadi Dam</t>
  </si>
  <si>
    <t>Lavangi Dam</t>
  </si>
  <si>
    <t>Motewadi_x000D_Dam</t>
  </si>
  <si>
    <t>Motewadi Dam</t>
  </si>
  <si>
    <t>Mugaon Dam</t>
  </si>
  <si>
    <t>Pargaon Sudrik Dam</t>
  </si>
  <si>
    <t>Surswati</t>
  </si>
  <si>
    <t>Parite Dam</t>
  </si>
  <si>
    <t>Rui Chatrapati_x000D_Dam</t>
  </si>
  <si>
    <t>Gopal_x000D_Ganga</t>
  </si>
  <si>
    <t>Pimpla Dam</t>
  </si>
  <si>
    <t>Kalambwani Dam</t>
  </si>
  <si>
    <t>Sidewad Dam</t>
  </si>
  <si>
    <t>Pingori Dam</t>
  </si>
  <si>
    <t>Jalgaon Supe_x000D_Dam</t>
  </si>
  <si>
    <t>Ambegaon_x000D_Dam</t>
  </si>
  <si>
    <t>Wakwad Dam</t>
  </si>
  <si>
    <t>Lodhawade Dam</t>
  </si>
  <si>
    <t>Arjunwadi Dam</t>
  </si>
  <si>
    <t>Babhulgaon Dam</t>
  </si>
  <si>
    <t>Ballawadi Dam</t>
  </si>
  <si>
    <t>Ramnaga_x000D_r</t>
  </si>
  <si>
    <t>Bhopgaon Dam</t>
  </si>
  <si>
    <t>Chambal_x000D_i</t>
  </si>
  <si>
    <t>Ghanand Dam</t>
  </si>
  <si>
    <t>Naigaon II_x000D_Dam</t>
  </si>
  <si>
    <t>Otur Vaghadara Dam</t>
  </si>
  <si>
    <t>Parunde Dam</t>
  </si>
  <si>
    <t>Vibhutiwadi_x000D_Dam</t>
  </si>
  <si>
    <t>Sum (MCM)</t>
  </si>
  <si>
    <t>Sum (BCM)</t>
  </si>
  <si>
    <t>This lists 200+ reservoirs in UBB. Wanted to include 55. Have data for 26 which are upstream of pune so are the current priority.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</si>
</sst>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top" wrapText="1"/>
    </xf>
    <xf numFmtId="0" fontId="0" fillId="2" borderId="8" xfId="0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13" xfId="0" applyBorder="1"/>
    <xf numFmtId="14" fontId="0" fillId="0" borderId="13" xfId="0" applyNumberFormat="1" applyBorder="1"/>
    <xf numFmtId="0" fontId="0" fillId="0" borderId="13" xfId="0" applyFill="1" applyBorder="1"/>
    <xf numFmtId="14" fontId="0" fillId="0" borderId="13" xfId="0" applyNumberFormat="1" applyFill="1" applyBorder="1"/>
    <xf numFmtId="14" fontId="0" fillId="0" borderId="14" xfId="0" applyNumberFormat="1" applyFill="1" applyBorder="1"/>
    <xf numFmtId="0" fontId="1" fillId="0" borderId="15" xfId="0" applyFont="1" applyBorder="1" applyAlignment="1">
      <alignment horizontal="center" vertical="top" wrapText="1"/>
    </xf>
    <xf numFmtId="14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4" fontId="0" fillId="0" borderId="7" xfId="0" applyNumberFormat="1" applyFill="1" applyBorder="1"/>
    <xf numFmtId="14" fontId="0" fillId="0" borderId="8" xfId="0" applyNumberFormat="1" applyFill="1" applyBorder="1"/>
    <xf numFmtId="0" fontId="0" fillId="0" borderId="8" xfId="0" applyFill="1" applyBorder="1"/>
    <xf numFmtId="0" fontId="1" fillId="0" borderId="16" xfId="0" applyFont="1" applyBorder="1" applyAlignment="1">
      <alignment horizontal="center" vertical="top" wrapText="1"/>
    </xf>
    <xf numFmtId="0" fontId="0" fillId="0" borderId="10" xfId="0" applyBorder="1"/>
    <xf numFmtId="14" fontId="0" fillId="0" borderId="10" xfId="0" applyNumberFormat="1" applyBorder="1"/>
    <xf numFmtId="14" fontId="0" fillId="0" borderId="10" xfId="0" applyNumberFormat="1" applyFill="1" applyBorder="1"/>
    <xf numFmtId="0" fontId="0" fillId="0" borderId="10" xfId="0" applyFill="1" applyBorder="1"/>
    <xf numFmtId="14" fontId="0" fillId="0" borderId="11" xfId="0" applyNumberFormat="1" applyFill="1" applyBorder="1"/>
    <xf numFmtId="0" fontId="0" fillId="0" borderId="0" xfId="0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5" fillId="0" borderId="6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77"/>
  <sheetViews>
    <sheetView workbookViewId="0">
      <selection activeCell="C3" sqref="C3"/>
    </sheetView>
  </sheetViews>
  <sheetFormatPr defaultRowHeight="15" x14ac:dyDescent="0.25"/>
  <cols>
    <col min="1" max="1" width="3.85546875" style="25" customWidth="1"/>
    <col min="2" max="2" width="22" style="25" customWidth="1"/>
    <col min="3" max="3" width="12.85546875" style="25" customWidth="1"/>
    <col min="4" max="5" width="9.140625" style="25"/>
    <col min="6" max="6" width="27.140625" style="25" customWidth="1"/>
    <col min="7" max="7" width="9.140625" style="25"/>
    <col min="8" max="8" width="11.5703125" style="25" customWidth="1"/>
    <col min="9" max="13" width="9.85546875" style="25" customWidth="1"/>
    <col min="14" max="14" width="9.140625" style="25" customWidth="1"/>
    <col min="15" max="15" width="11.28515625" style="25" customWidth="1"/>
    <col min="16" max="16" width="64" style="25" customWidth="1"/>
    <col min="17" max="16384" width="9.140625" style="25"/>
  </cols>
  <sheetData>
    <row r="2" spans="2:16" x14ac:dyDescent="0.25">
      <c r="B2" s="25" t="s">
        <v>422</v>
      </c>
    </row>
    <row r="4" spans="2:16" ht="15.75" thickBot="1" x14ac:dyDescent="0.3">
      <c r="B4" s="25" t="s">
        <v>49</v>
      </c>
    </row>
    <row r="5" spans="2:16" ht="45" x14ac:dyDescent="0.25">
      <c r="B5" s="26" t="s">
        <v>50</v>
      </c>
      <c r="C5" s="27" t="s">
        <v>51</v>
      </c>
      <c r="D5" s="27" t="s">
        <v>52</v>
      </c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7" t="s">
        <v>62</v>
      </c>
      <c r="O5" s="28" t="s">
        <v>63</v>
      </c>
    </row>
    <row r="6" spans="2:16" ht="30" x14ac:dyDescent="0.25">
      <c r="B6" s="29" t="s">
        <v>64</v>
      </c>
      <c r="C6" s="30" t="s">
        <v>65</v>
      </c>
      <c r="D6" s="30">
        <v>18.073599999999999</v>
      </c>
      <c r="E6" s="30">
        <v>75.111999999999995</v>
      </c>
      <c r="F6" s="30" t="s">
        <v>66</v>
      </c>
      <c r="G6" s="30">
        <v>1980</v>
      </c>
      <c r="H6" s="30">
        <v>14850</v>
      </c>
      <c r="I6" s="30">
        <v>3141.4</v>
      </c>
      <c r="J6" s="30">
        <v>56.4</v>
      </c>
      <c r="K6" s="30">
        <v>3320</v>
      </c>
      <c r="L6" s="30">
        <v>1517.2</v>
      </c>
      <c r="M6" s="30" t="s">
        <v>67</v>
      </c>
      <c r="N6" s="30">
        <v>0.20799999999999999</v>
      </c>
      <c r="O6" s="31">
        <v>0.20799999999999999</v>
      </c>
      <c r="P6" s="32" t="s">
        <v>68</v>
      </c>
    </row>
    <row r="7" spans="2:16" x14ac:dyDescent="0.25">
      <c r="B7" s="29" t="s">
        <v>69</v>
      </c>
      <c r="C7" s="30"/>
      <c r="D7" s="30">
        <v>18.1737</v>
      </c>
      <c r="E7" s="30">
        <v>73.869900000000001</v>
      </c>
      <c r="F7" s="30" t="s">
        <v>70</v>
      </c>
      <c r="G7" s="30">
        <v>1927</v>
      </c>
      <c r="H7" s="30">
        <v>331.5</v>
      </c>
      <c r="I7" s="30">
        <v>1625</v>
      </c>
      <c r="J7" s="30">
        <v>57.92</v>
      </c>
      <c r="K7" s="30">
        <v>670.65</v>
      </c>
      <c r="L7" s="30">
        <v>665.59</v>
      </c>
      <c r="M7" s="30" t="s">
        <v>67</v>
      </c>
      <c r="N7" s="30">
        <v>9.0999999999999998E-2</v>
      </c>
      <c r="O7" s="31">
        <v>0.29899999999999999</v>
      </c>
    </row>
    <row r="8" spans="2:16" x14ac:dyDescent="0.25">
      <c r="B8" s="29" t="s">
        <v>71</v>
      </c>
      <c r="C8" s="30" t="s">
        <v>72</v>
      </c>
      <c r="D8" s="30">
        <v>18.5258</v>
      </c>
      <c r="E8" s="30">
        <v>73.511499999999998</v>
      </c>
      <c r="F8" s="30" t="s">
        <v>70</v>
      </c>
      <c r="G8" s="30">
        <v>1927</v>
      </c>
      <c r="H8" s="30"/>
      <c r="I8" s="30">
        <v>1533.38</v>
      </c>
      <c r="J8" s="30">
        <v>48.8</v>
      </c>
      <c r="K8" s="30">
        <v>536</v>
      </c>
      <c r="L8" s="30">
        <v>522.76</v>
      </c>
      <c r="M8" s="30" t="s">
        <v>67</v>
      </c>
      <c r="N8" s="30">
        <v>0</v>
      </c>
      <c r="O8" s="31">
        <v>0.79600000000000004</v>
      </c>
    </row>
    <row r="9" spans="2:16" x14ac:dyDescent="0.25">
      <c r="B9" s="29" t="s">
        <v>73</v>
      </c>
      <c r="C9" s="30" t="s">
        <v>74</v>
      </c>
      <c r="D9" s="30">
        <v>18.386700000000001</v>
      </c>
      <c r="E9" s="30">
        <v>73.612399999999994</v>
      </c>
      <c r="F9" s="30" t="s">
        <v>66</v>
      </c>
      <c r="G9" s="30">
        <v>1993</v>
      </c>
      <c r="H9" s="30">
        <v>130</v>
      </c>
      <c r="I9" s="30">
        <v>780</v>
      </c>
      <c r="J9" s="30">
        <v>66.599999999999994</v>
      </c>
      <c r="K9" s="30">
        <v>375.36</v>
      </c>
      <c r="L9" s="30">
        <v>363.13</v>
      </c>
      <c r="M9" s="30" t="s">
        <v>67</v>
      </c>
      <c r="N9" s="30">
        <v>0.05</v>
      </c>
      <c r="O9" s="31">
        <v>0.34899999999999998</v>
      </c>
    </row>
    <row r="10" spans="2:16" x14ac:dyDescent="0.25">
      <c r="B10" s="29" t="s">
        <v>75</v>
      </c>
      <c r="C10" s="30"/>
      <c r="D10" s="30">
        <v>19.096399999999999</v>
      </c>
      <c r="E10" s="30">
        <v>73.742800000000003</v>
      </c>
      <c r="F10" s="30" t="s">
        <v>70</v>
      </c>
      <c r="G10" s="30">
        <v>2000</v>
      </c>
      <c r="H10" s="30">
        <v>298</v>
      </c>
      <c r="I10" s="30">
        <v>852</v>
      </c>
      <c r="J10" s="30">
        <v>67.650000000000006</v>
      </c>
      <c r="K10" s="30">
        <v>382.06</v>
      </c>
      <c r="L10" s="30">
        <v>353.75</v>
      </c>
      <c r="M10" s="30" t="s">
        <v>67</v>
      </c>
      <c r="N10" s="30">
        <v>4.8000000000000001E-2</v>
      </c>
      <c r="O10" s="31">
        <v>0.39700000000000002</v>
      </c>
    </row>
    <row r="11" spans="2:16" x14ac:dyDescent="0.25">
      <c r="B11" s="29" t="s">
        <v>76</v>
      </c>
      <c r="C11" s="30" t="s">
        <v>77</v>
      </c>
      <c r="D11" s="30">
        <v>18.100300000000001</v>
      </c>
      <c r="E11" s="30">
        <v>73.7239</v>
      </c>
      <c r="F11" s="30" t="s">
        <v>78</v>
      </c>
      <c r="G11" s="30">
        <v>2008</v>
      </c>
      <c r="H11" s="30">
        <v>114.48</v>
      </c>
      <c r="I11" s="30">
        <v>2330</v>
      </c>
      <c r="J11" s="30">
        <v>58.524999999999999</v>
      </c>
      <c r="K11" s="30">
        <v>337.39</v>
      </c>
      <c r="L11" s="30">
        <v>332.13</v>
      </c>
      <c r="M11" s="30" t="s">
        <v>67</v>
      </c>
      <c r="N11" s="30">
        <v>4.4999999999999998E-2</v>
      </c>
      <c r="O11" s="31">
        <v>0.443</v>
      </c>
    </row>
    <row r="12" spans="2:16" x14ac:dyDescent="0.25">
      <c r="B12" s="29" t="s">
        <v>79</v>
      </c>
      <c r="C12" s="30" t="s">
        <v>80</v>
      </c>
      <c r="D12" s="30">
        <v>18.864889999999999</v>
      </c>
      <c r="E12" s="30">
        <v>73.568770000000001</v>
      </c>
      <c r="F12" s="30" t="s">
        <v>70</v>
      </c>
      <c r="G12" s="30">
        <v>1922</v>
      </c>
      <c r="H12" s="30">
        <v>124.32</v>
      </c>
      <c r="I12" s="30">
        <v>741</v>
      </c>
      <c r="J12" s="30">
        <v>59.44</v>
      </c>
      <c r="K12" s="30">
        <v>363.7</v>
      </c>
      <c r="L12" s="30">
        <v>321.2</v>
      </c>
      <c r="M12" s="30" t="s">
        <v>81</v>
      </c>
      <c r="N12" s="30">
        <v>4.3999999999999997E-2</v>
      </c>
      <c r="O12" s="31">
        <v>0.84</v>
      </c>
    </row>
    <row r="13" spans="2:16" x14ac:dyDescent="0.25">
      <c r="B13" s="29" t="s">
        <v>82</v>
      </c>
      <c r="C13" s="30" t="s">
        <v>83</v>
      </c>
      <c r="D13" s="30">
        <v>18.3796</v>
      </c>
      <c r="E13" s="30">
        <v>73.6113</v>
      </c>
      <c r="F13" s="30" t="s">
        <v>66</v>
      </c>
      <c r="G13" s="30">
        <v>1972</v>
      </c>
      <c r="H13" s="30">
        <v>120.3</v>
      </c>
      <c r="I13" s="30">
        <v>1039</v>
      </c>
      <c r="J13" s="30">
        <v>59.94</v>
      </c>
      <c r="K13" s="30">
        <v>310.60000000000002</v>
      </c>
      <c r="L13" s="30">
        <v>301.61</v>
      </c>
      <c r="M13" s="30" t="s">
        <v>67</v>
      </c>
      <c r="N13" s="30">
        <v>4.1000000000000002E-2</v>
      </c>
      <c r="O13" s="31">
        <v>0.48399999999999999</v>
      </c>
    </row>
    <row r="14" spans="2:16" x14ac:dyDescent="0.25">
      <c r="B14" s="29" t="s">
        <v>84</v>
      </c>
      <c r="C14" s="30" t="s">
        <v>85</v>
      </c>
      <c r="D14" s="30">
        <v>19.235700000000001</v>
      </c>
      <c r="E14" s="30">
        <v>73.8142</v>
      </c>
      <c r="F14" s="30" t="s">
        <v>70</v>
      </c>
      <c r="G14" s="30">
        <v>2005</v>
      </c>
      <c r="H14" s="30">
        <v>129</v>
      </c>
      <c r="I14" s="30">
        <v>930</v>
      </c>
      <c r="J14" s="30">
        <v>50.36</v>
      </c>
      <c r="K14" s="30">
        <v>307.91000000000003</v>
      </c>
      <c r="L14" s="30">
        <v>288.10000000000002</v>
      </c>
      <c r="M14" s="30" t="s">
        <v>67</v>
      </c>
      <c r="N14" s="30">
        <v>3.9E-2</v>
      </c>
      <c r="O14" s="31">
        <v>0.52300000000000002</v>
      </c>
    </row>
    <row r="15" spans="2:16" x14ac:dyDescent="0.25">
      <c r="B15" s="29" t="s">
        <v>86</v>
      </c>
      <c r="C15" s="30" t="s">
        <v>36</v>
      </c>
      <c r="D15" s="30">
        <v>18.681100000000001</v>
      </c>
      <c r="E15" s="30">
        <v>73.49436</v>
      </c>
      <c r="F15" s="30" t="s">
        <v>66</v>
      </c>
      <c r="G15" s="30">
        <v>1972</v>
      </c>
      <c r="H15" s="30">
        <v>119.96</v>
      </c>
      <c r="I15" s="30">
        <v>1329</v>
      </c>
      <c r="J15" s="30">
        <v>42.37</v>
      </c>
      <c r="K15" s="30">
        <v>305</v>
      </c>
      <c r="L15" s="30">
        <v>274</v>
      </c>
      <c r="M15" s="30" t="s">
        <v>67</v>
      </c>
      <c r="N15" s="30">
        <v>3.7999999999999999E-2</v>
      </c>
      <c r="O15" s="31">
        <v>0.56100000000000005</v>
      </c>
    </row>
    <row r="16" spans="2:16" x14ac:dyDescent="0.25">
      <c r="B16" s="29" t="s">
        <v>87</v>
      </c>
      <c r="C16" s="30" t="s">
        <v>77</v>
      </c>
      <c r="D16" s="30">
        <v>18.123000000000001</v>
      </c>
      <c r="E16" s="30">
        <v>74.097099999999998</v>
      </c>
      <c r="F16" s="30" t="s">
        <v>78</v>
      </c>
      <c r="G16" s="30">
        <v>1965</v>
      </c>
      <c r="H16" s="30">
        <v>1756</v>
      </c>
      <c r="I16" s="30">
        <v>3629</v>
      </c>
      <c r="J16" s="30">
        <v>35.81</v>
      </c>
      <c r="K16" s="30">
        <v>287.5</v>
      </c>
      <c r="L16" s="30">
        <v>266.39</v>
      </c>
      <c r="M16" s="30" t="s">
        <v>67</v>
      </c>
      <c r="N16" s="30">
        <v>3.5999999999999997E-2</v>
      </c>
      <c r="O16" s="31">
        <v>0.59699999999999998</v>
      </c>
    </row>
    <row r="17" spans="2:15" x14ac:dyDescent="0.25">
      <c r="B17" s="29" t="s">
        <v>88</v>
      </c>
      <c r="C17" s="30" t="s">
        <v>89</v>
      </c>
      <c r="D17" s="30">
        <v>18.833100000000002</v>
      </c>
      <c r="E17" s="30">
        <v>73.724400000000003</v>
      </c>
      <c r="F17" s="30" t="s">
        <v>78</v>
      </c>
      <c r="G17" s="30"/>
      <c r="H17" s="30">
        <v>198.08</v>
      </c>
      <c r="I17" s="30">
        <v>1425</v>
      </c>
      <c r="J17" s="30">
        <v>51.125</v>
      </c>
      <c r="K17" s="30">
        <v>230.47</v>
      </c>
      <c r="L17" s="30">
        <v>217.1</v>
      </c>
      <c r="M17" s="30" t="s">
        <v>90</v>
      </c>
      <c r="N17" s="30">
        <v>0.03</v>
      </c>
      <c r="O17" s="31">
        <v>0.627</v>
      </c>
    </row>
    <row r="18" spans="2:15" x14ac:dyDescent="0.25">
      <c r="B18" s="29" t="s">
        <v>91</v>
      </c>
      <c r="C18" s="30" t="s">
        <v>65</v>
      </c>
      <c r="D18" s="30">
        <v>18.960799999999999</v>
      </c>
      <c r="E18" s="30">
        <v>73.785399999999996</v>
      </c>
      <c r="F18" s="30" t="s">
        <v>66</v>
      </c>
      <c r="G18" s="30">
        <v>1999</v>
      </c>
      <c r="H18" s="30">
        <v>305.56</v>
      </c>
      <c r="I18" s="30">
        <v>956</v>
      </c>
      <c r="J18" s="30">
        <v>46.28</v>
      </c>
      <c r="K18" s="30">
        <v>241.69</v>
      </c>
      <c r="L18" s="30">
        <v>213.38</v>
      </c>
      <c r="M18" s="30" t="s">
        <v>67</v>
      </c>
      <c r="N18" s="30">
        <v>2.9000000000000001E-2</v>
      </c>
      <c r="O18" s="31">
        <v>0.65600000000000003</v>
      </c>
    </row>
    <row r="19" spans="2:15" x14ac:dyDescent="0.25">
      <c r="B19" s="29" t="s">
        <v>92</v>
      </c>
      <c r="C19" s="30" t="s">
        <v>80</v>
      </c>
      <c r="D19" s="30">
        <v>18.805730000000001</v>
      </c>
      <c r="E19" s="30">
        <v>73.479550000000003</v>
      </c>
      <c r="F19" s="30" t="s">
        <v>70</v>
      </c>
      <c r="G19" s="30">
        <v>1920</v>
      </c>
      <c r="H19" s="30">
        <v>28</v>
      </c>
      <c r="I19" s="30">
        <v>2212</v>
      </c>
      <c r="J19" s="30">
        <v>38.71</v>
      </c>
      <c r="K19" s="30">
        <v>185.98</v>
      </c>
      <c r="L19" s="30">
        <v>185.11</v>
      </c>
      <c r="M19" s="30" t="s">
        <v>81</v>
      </c>
      <c r="N19" s="30">
        <v>2.5000000000000001E-2</v>
      </c>
      <c r="O19" s="31">
        <v>0.86499999999999999</v>
      </c>
    </row>
    <row r="20" spans="2:15" x14ac:dyDescent="0.25">
      <c r="B20" s="29" t="s">
        <v>93</v>
      </c>
      <c r="C20" s="30" t="s">
        <v>27</v>
      </c>
      <c r="D20" s="30">
        <v>18.668500000000002</v>
      </c>
      <c r="E20" s="30">
        <v>74.488200000000006</v>
      </c>
      <c r="F20" s="30" t="s">
        <v>78</v>
      </c>
      <c r="G20" s="30">
        <v>1965</v>
      </c>
      <c r="H20" s="30">
        <v>3628</v>
      </c>
      <c r="I20" s="30">
        <v>3300</v>
      </c>
      <c r="J20" s="30">
        <v>29.6</v>
      </c>
      <c r="K20" s="30">
        <v>216.3</v>
      </c>
      <c r="L20" s="30">
        <v>154.80000000000001</v>
      </c>
      <c r="M20" s="30" t="s">
        <v>90</v>
      </c>
      <c r="N20" s="30">
        <v>2.1000000000000001E-2</v>
      </c>
      <c r="O20" s="31">
        <v>0.67700000000000005</v>
      </c>
    </row>
    <row r="21" spans="2:15" x14ac:dyDescent="0.25">
      <c r="B21" s="29" t="s">
        <v>94</v>
      </c>
      <c r="C21" s="30" t="s">
        <v>95</v>
      </c>
      <c r="D21" s="30">
        <v>19.310310000000001</v>
      </c>
      <c r="E21" s="30">
        <v>73.881140000000002</v>
      </c>
      <c r="F21" s="30" t="s">
        <v>78</v>
      </c>
      <c r="G21" s="30">
        <v>2001</v>
      </c>
      <c r="H21" s="30">
        <v>91</v>
      </c>
      <c r="I21" s="30">
        <v>1560</v>
      </c>
      <c r="J21" s="30">
        <v>28.6</v>
      </c>
      <c r="K21" s="30">
        <v>235.53</v>
      </c>
      <c r="L21" s="30">
        <v>110.32</v>
      </c>
      <c r="M21" s="30" t="s">
        <v>90</v>
      </c>
      <c r="N21" s="30">
        <v>1.4999999999999999E-2</v>
      </c>
      <c r="O21" s="31">
        <v>0.69299999999999995</v>
      </c>
    </row>
    <row r="22" spans="2:15" x14ac:dyDescent="0.25">
      <c r="B22" s="29" t="s">
        <v>96</v>
      </c>
      <c r="C22" s="30" t="s">
        <v>97</v>
      </c>
      <c r="D22" s="30">
        <v>18.453099999999999</v>
      </c>
      <c r="E22" s="30">
        <v>73.540599999999998</v>
      </c>
      <c r="F22" s="30" t="s">
        <v>66</v>
      </c>
      <c r="G22" s="30">
        <v>2010</v>
      </c>
      <c r="H22" s="30">
        <v>37.700000000000003</v>
      </c>
      <c r="I22" s="30">
        <v>1075</v>
      </c>
      <c r="J22" s="30">
        <v>42.5</v>
      </c>
      <c r="K22" s="30">
        <v>107.9</v>
      </c>
      <c r="L22" s="30">
        <v>105.01</v>
      </c>
      <c r="M22" s="30" t="s">
        <v>67</v>
      </c>
      <c r="N22" s="30">
        <v>1.4E-2</v>
      </c>
      <c r="O22" s="31">
        <v>0.70699999999999996</v>
      </c>
    </row>
    <row r="23" spans="2:15" x14ac:dyDescent="0.25">
      <c r="B23" s="29" t="s">
        <v>98</v>
      </c>
      <c r="C23" s="30" t="s">
        <v>99</v>
      </c>
      <c r="D23" s="30">
        <v>18.301434100000002</v>
      </c>
      <c r="E23" s="30">
        <v>73.617266000000001</v>
      </c>
      <c r="F23" s="30" t="s">
        <v>66</v>
      </c>
      <c r="G23" s="30"/>
      <c r="H23" s="30">
        <v>50.61</v>
      </c>
      <c r="I23" s="30">
        <v>1730</v>
      </c>
      <c r="J23" s="30">
        <v>52.82</v>
      </c>
      <c r="K23" s="30">
        <v>104.69</v>
      </c>
      <c r="L23" s="30">
        <v>104.48</v>
      </c>
      <c r="M23" s="30" t="s">
        <v>67</v>
      </c>
      <c r="N23" s="30">
        <v>1.4E-2</v>
      </c>
      <c r="O23" s="31">
        <v>0.72099999999999997</v>
      </c>
    </row>
    <row r="24" spans="2:15" x14ac:dyDescent="0.25">
      <c r="B24" s="29" t="s">
        <v>100</v>
      </c>
      <c r="C24" s="30" t="s">
        <v>101</v>
      </c>
      <c r="D24" s="30">
        <v>18.315100000000001</v>
      </c>
      <c r="E24" s="30">
        <v>75.398600000000002</v>
      </c>
      <c r="F24" s="30" t="s">
        <v>78</v>
      </c>
      <c r="G24" s="30">
        <v>2007</v>
      </c>
      <c r="H24" s="30">
        <v>5569</v>
      </c>
      <c r="I24" s="30">
        <v>1770</v>
      </c>
      <c r="J24" s="30">
        <v>26.1</v>
      </c>
      <c r="K24" s="30">
        <v>150.49</v>
      </c>
      <c r="L24" s="30">
        <v>89.34</v>
      </c>
      <c r="M24" s="30" t="s">
        <v>90</v>
      </c>
      <c r="N24" s="30">
        <v>1.2E-2</v>
      </c>
      <c r="O24" s="31">
        <v>0.73299999999999998</v>
      </c>
    </row>
    <row r="25" spans="2:15" x14ac:dyDescent="0.25">
      <c r="B25" s="29" t="s">
        <v>102</v>
      </c>
      <c r="C25" s="30" t="s">
        <v>20</v>
      </c>
      <c r="D25" s="30">
        <v>18.785</v>
      </c>
      <c r="E25" s="30">
        <v>73.650000000000006</v>
      </c>
      <c r="F25" s="30" t="s">
        <v>70</v>
      </c>
      <c r="G25" s="30">
        <v>2003</v>
      </c>
      <c r="H25" s="30">
        <v>214.46</v>
      </c>
      <c r="I25" s="30">
        <v>330</v>
      </c>
      <c r="J25" s="30">
        <v>40.450000000000003</v>
      </c>
      <c r="K25" s="30">
        <v>82.75</v>
      </c>
      <c r="L25" s="30">
        <v>82.19</v>
      </c>
      <c r="M25" s="30" t="s">
        <v>90</v>
      </c>
      <c r="N25" s="30">
        <v>1.0999999999999999E-2</v>
      </c>
      <c r="O25" s="31">
        <v>0.745</v>
      </c>
    </row>
    <row r="26" spans="2:15" x14ac:dyDescent="0.25">
      <c r="B26" s="29" t="s">
        <v>103</v>
      </c>
      <c r="C26" s="30" t="s">
        <v>85</v>
      </c>
      <c r="D26" s="30">
        <v>19.173100000000002</v>
      </c>
      <c r="E26" s="30">
        <v>74.020600000000002</v>
      </c>
      <c r="F26" s="30" t="s">
        <v>66</v>
      </c>
      <c r="G26" s="30">
        <v>1977</v>
      </c>
      <c r="H26" s="30">
        <v>461</v>
      </c>
      <c r="I26" s="30">
        <v>4470</v>
      </c>
      <c r="J26" s="30">
        <v>24.6</v>
      </c>
      <c r="K26" s="30">
        <v>93.43</v>
      </c>
      <c r="L26" s="30">
        <v>79.28</v>
      </c>
      <c r="M26" s="30" t="s">
        <v>90</v>
      </c>
      <c r="N26" s="30">
        <v>1.0999999999999999E-2</v>
      </c>
      <c r="O26" s="31">
        <v>0.75600000000000001</v>
      </c>
    </row>
    <row r="27" spans="2:15" x14ac:dyDescent="0.25">
      <c r="B27" s="29" t="s">
        <v>104</v>
      </c>
      <c r="C27" s="30" t="s">
        <v>80</v>
      </c>
      <c r="D27" s="30">
        <v>18.766259999999999</v>
      </c>
      <c r="E27" s="30">
        <v>73.429429999999996</v>
      </c>
      <c r="F27" s="30" t="s">
        <v>70</v>
      </c>
      <c r="G27" s="30">
        <v>1916</v>
      </c>
      <c r="H27" s="30">
        <v>14.2</v>
      </c>
      <c r="I27" s="30">
        <v>1356</v>
      </c>
      <c r="J27" s="30">
        <v>26.36</v>
      </c>
      <c r="K27" s="30">
        <v>72.5</v>
      </c>
      <c r="L27" s="30">
        <v>72.12</v>
      </c>
      <c r="M27" s="30" t="s">
        <v>81</v>
      </c>
      <c r="N27" s="30">
        <v>0.01</v>
      </c>
      <c r="O27" s="31">
        <v>0.875</v>
      </c>
    </row>
    <row r="28" spans="2:15" x14ac:dyDescent="0.25">
      <c r="B28" s="29" t="s">
        <v>105</v>
      </c>
      <c r="C28" s="30" t="s">
        <v>106</v>
      </c>
      <c r="D28" s="30">
        <v>17.740262099999999</v>
      </c>
      <c r="E28" s="30">
        <v>75.912791299999995</v>
      </c>
      <c r="F28" s="30" t="s">
        <v>78</v>
      </c>
      <c r="G28" s="30">
        <v>1871</v>
      </c>
      <c r="H28" s="30">
        <v>411.78</v>
      </c>
      <c r="I28" s="30">
        <v>2360</v>
      </c>
      <c r="J28" s="30">
        <v>21.45</v>
      </c>
      <c r="K28" s="30">
        <v>61.17</v>
      </c>
      <c r="L28" s="30">
        <v>61.16</v>
      </c>
      <c r="M28" s="30" t="s">
        <v>90</v>
      </c>
      <c r="N28" s="30">
        <v>8.0000000000000002E-3</v>
      </c>
      <c r="O28" s="31">
        <v>0.88300000000000001</v>
      </c>
    </row>
    <row r="29" spans="2:15" x14ac:dyDescent="0.25">
      <c r="B29" s="29" t="s">
        <v>107</v>
      </c>
      <c r="C29" s="30" t="s">
        <v>97</v>
      </c>
      <c r="D29" s="30">
        <v>18.4419</v>
      </c>
      <c r="E29" s="30">
        <v>73.768100000000004</v>
      </c>
      <c r="F29" s="30" t="s">
        <v>66</v>
      </c>
      <c r="G29" s="30">
        <v>1880</v>
      </c>
      <c r="H29" s="30">
        <v>501.8</v>
      </c>
      <c r="I29" s="30">
        <v>1539</v>
      </c>
      <c r="J29" s="30">
        <v>32.9</v>
      </c>
      <c r="K29" s="30">
        <v>86</v>
      </c>
      <c r="L29" s="30">
        <v>56</v>
      </c>
      <c r="M29" s="30" t="s">
        <v>90</v>
      </c>
      <c r="N29" s="30">
        <v>8.0000000000000002E-3</v>
      </c>
      <c r="O29" s="31">
        <v>0.76300000000000001</v>
      </c>
    </row>
    <row r="30" spans="2:15" x14ac:dyDescent="0.25">
      <c r="B30" s="29" t="s">
        <v>108</v>
      </c>
      <c r="C30" s="30" t="s">
        <v>101</v>
      </c>
      <c r="D30" s="30">
        <v>18.8263</v>
      </c>
      <c r="E30" s="30">
        <v>74.945800000000006</v>
      </c>
      <c r="F30" s="30" t="s">
        <v>78</v>
      </c>
      <c r="G30" s="30">
        <v>1986</v>
      </c>
      <c r="H30" s="30">
        <v>1582.48</v>
      </c>
      <c r="I30" s="30">
        <v>1580</v>
      </c>
      <c r="J30" s="30">
        <v>28.5</v>
      </c>
      <c r="K30" s="30">
        <v>67.95</v>
      </c>
      <c r="L30" s="30">
        <v>52.3</v>
      </c>
      <c r="M30" s="30" t="s">
        <v>90</v>
      </c>
      <c r="N30" s="30">
        <v>7.0000000000000001E-3</v>
      </c>
      <c r="O30" s="31">
        <v>0.77</v>
      </c>
    </row>
    <row r="31" spans="2:15" x14ac:dyDescent="0.25">
      <c r="B31" s="29" t="s">
        <v>109</v>
      </c>
      <c r="C31" s="30" t="s">
        <v>110</v>
      </c>
      <c r="D31" s="30">
        <v>17.591139099999999</v>
      </c>
      <c r="E31" s="30">
        <v>74.871268299999997</v>
      </c>
      <c r="F31" s="30" t="s">
        <v>78</v>
      </c>
      <c r="G31" s="30">
        <v>1887</v>
      </c>
      <c r="H31" s="30">
        <v>1243.1500000000001</v>
      </c>
      <c r="I31" s="30">
        <v>2473</v>
      </c>
      <c r="J31" s="30">
        <v>24.32</v>
      </c>
      <c r="K31" s="30">
        <v>47.88</v>
      </c>
      <c r="L31" s="30">
        <v>46.21</v>
      </c>
      <c r="M31" s="30" t="s">
        <v>90</v>
      </c>
      <c r="N31" s="30">
        <v>6.0000000000000001E-3</v>
      </c>
      <c r="O31" s="31">
        <v>0.89</v>
      </c>
    </row>
    <row r="32" spans="2:15" x14ac:dyDescent="0.25">
      <c r="B32" s="29" t="s">
        <v>111</v>
      </c>
      <c r="C32" s="30" t="s">
        <v>112</v>
      </c>
      <c r="D32" s="30">
        <v>18.998429999999999</v>
      </c>
      <c r="E32" s="30">
        <v>73.67201</v>
      </c>
      <c r="F32" s="30" t="s">
        <v>70</v>
      </c>
      <c r="G32" s="30"/>
      <c r="H32" s="30">
        <v>40.61</v>
      </c>
      <c r="I32" s="30">
        <v>295</v>
      </c>
      <c r="J32" s="30">
        <v>36.799999999999997</v>
      </c>
      <c r="K32" s="30">
        <v>42.67</v>
      </c>
      <c r="L32" s="30">
        <v>42.47</v>
      </c>
      <c r="M32" s="30" t="s">
        <v>90</v>
      </c>
      <c r="N32" s="30">
        <v>6.0000000000000001E-3</v>
      </c>
      <c r="O32" s="31">
        <v>0.77600000000000002</v>
      </c>
    </row>
    <row r="33" spans="2:15" x14ac:dyDescent="0.25">
      <c r="B33" s="29" t="s">
        <v>113</v>
      </c>
      <c r="C33" s="30" t="s">
        <v>114</v>
      </c>
      <c r="D33" s="30">
        <v>19.156199999999998</v>
      </c>
      <c r="E33" s="30">
        <v>73.858000000000004</v>
      </c>
      <c r="F33" s="30" t="s">
        <v>66</v>
      </c>
      <c r="G33" s="30">
        <v>1983</v>
      </c>
      <c r="H33" s="30">
        <v>155</v>
      </c>
      <c r="I33" s="30">
        <v>1935</v>
      </c>
      <c r="J33" s="30">
        <v>28</v>
      </c>
      <c r="K33" s="30">
        <v>35.94</v>
      </c>
      <c r="L33" s="30">
        <v>33.11</v>
      </c>
      <c r="M33" s="30" t="s">
        <v>90</v>
      </c>
      <c r="N33" s="30">
        <v>5.0000000000000001E-3</v>
      </c>
      <c r="O33" s="31">
        <v>0.78100000000000003</v>
      </c>
    </row>
    <row r="34" spans="2:15" x14ac:dyDescent="0.25">
      <c r="B34" s="29" t="s">
        <v>115</v>
      </c>
      <c r="C34" s="30" t="s">
        <v>116</v>
      </c>
      <c r="D34" s="30">
        <v>18.4667818</v>
      </c>
      <c r="E34" s="30">
        <v>75.166869599999998</v>
      </c>
      <c r="F34" s="30" t="s">
        <v>78</v>
      </c>
      <c r="G34" s="30">
        <v>1966</v>
      </c>
      <c r="H34" s="30"/>
      <c r="I34" s="30">
        <v>1475</v>
      </c>
      <c r="J34" s="30">
        <v>22.95</v>
      </c>
      <c r="K34" s="30">
        <v>32.72</v>
      </c>
      <c r="L34" s="30">
        <v>32.72</v>
      </c>
      <c r="M34" s="30" t="s">
        <v>90</v>
      </c>
      <c r="N34" s="30">
        <v>4.0000000000000001E-3</v>
      </c>
      <c r="O34" s="31">
        <v>0.89400000000000002</v>
      </c>
    </row>
    <row r="35" spans="2:15" x14ac:dyDescent="0.25">
      <c r="B35" s="29" t="s">
        <v>117</v>
      </c>
      <c r="C35" s="30" t="s">
        <v>118</v>
      </c>
      <c r="D35" s="30">
        <v>18.134717999999999</v>
      </c>
      <c r="E35" s="30">
        <v>75.834460300000003</v>
      </c>
      <c r="F35" s="30" t="s">
        <v>78</v>
      </c>
      <c r="G35" s="30">
        <v>1977</v>
      </c>
      <c r="H35" s="30"/>
      <c r="I35" s="30">
        <v>2193</v>
      </c>
      <c r="J35" s="30">
        <v>21.87</v>
      </c>
      <c r="K35" s="30">
        <v>45.51</v>
      </c>
      <c r="L35" s="30">
        <v>31.97</v>
      </c>
      <c r="M35" s="30" t="s">
        <v>90</v>
      </c>
      <c r="N35" s="30">
        <v>4.0000000000000001E-3</v>
      </c>
      <c r="O35" s="31">
        <v>0.89900000000000002</v>
      </c>
    </row>
    <row r="36" spans="2:15" x14ac:dyDescent="0.25">
      <c r="B36" s="29" t="s">
        <v>119</v>
      </c>
      <c r="C36" s="30" t="s">
        <v>120</v>
      </c>
      <c r="D36" s="30">
        <v>18.818899999999999</v>
      </c>
      <c r="E36" s="30">
        <v>73.512200000000007</v>
      </c>
      <c r="F36" s="30" t="s">
        <v>78</v>
      </c>
      <c r="G36" s="30">
        <v>1999</v>
      </c>
      <c r="H36" s="30">
        <v>46.88</v>
      </c>
      <c r="I36" s="30">
        <v>488</v>
      </c>
      <c r="J36" s="30">
        <v>29</v>
      </c>
      <c r="K36" s="30">
        <v>40.869999999999997</v>
      </c>
      <c r="L36" s="30">
        <v>30.39</v>
      </c>
      <c r="M36" s="30" t="s">
        <v>90</v>
      </c>
      <c r="N36" s="30">
        <v>4.0000000000000001E-3</v>
      </c>
      <c r="O36" s="31">
        <v>0.78500000000000003</v>
      </c>
    </row>
    <row r="37" spans="2:15" x14ac:dyDescent="0.25">
      <c r="B37" s="29" t="s">
        <v>121</v>
      </c>
      <c r="C37" s="30" t="s">
        <v>122</v>
      </c>
      <c r="D37" s="30">
        <v>18.01606</v>
      </c>
      <c r="E37" s="30">
        <v>75.902479999999997</v>
      </c>
      <c r="F37" s="30" t="s">
        <v>78</v>
      </c>
      <c r="G37" s="30">
        <v>2005</v>
      </c>
      <c r="H37" s="30">
        <v>223</v>
      </c>
      <c r="I37" s="30">
        <v>1229</v>
      </c>
      <c r="J37" s="30">
        <v>21.71</v>
      </c>
      <c r="K37" s="30">
        <v>34.75</v>
      </c>
      <c r="L37" s="30">
        <v>29</v>
      </c>
      <c r="M37" s="30" t="s">
        <v>90</v>
      </c>
      <c r="N37" s="30">
        <v>4.0000000000000001E-3</v>
      </c>
      <c r="O37" s="31">
        <v>0.90300000000000002</v>
      </c>
    </row>
    <row r="38" spans="2:15" x14ac:dyDescent="0.25">
      <c r="B38" s="29" t="s">
        <v>123</v>
      </c>
      <c r="C38" s="30" t="s">
        <v>124</v>
      </c>
      <c r="D38" s="30">
        <v>17.29927</v>
      </c>
      <c r="E38" s="30">
        <v>74.993920000000003</v>
      </c>
      <c r="F38" s="30" t="s">
        <v>78</v>
      </c>
      <c r="G38" s="30">
        <v>1966</v>
      </c>
      <c r="H38" s="30"/>
      <c r="I38" s="30">
        <v>2975</v>
      </c>
      <c r="J38" s="30">
        <v>18.5</v>
      </c>
      <c r="K38" s="30">
        <v>32.049999999999997</v>
      </c>
      <c r="L38" s="30">
        <v>27.95</v>
      </c>
      <c r="M38" s="30" t="s">
        <v>90</v>
      </c>
      <c r="N38" s="30">
        <v>4.0000000000000001E-3</v>
      </c>
      <c r="O38" s="31">
        <v>0.90600000000000003</v>
      </c>
    </row>
    <row r="39" spans="2:15" x14ac:dyDescent="0.25">
      <c r="B39" s="29" t="s">
        <v>125</v>
      </c>
      <c r="C39" s="30" t="s">
        <v>126</v>
      </c>
      <c r="D39" s="30">
        <v>19.3428</v>
      </c>
      <c r="E39" s="30">
        <v>73.967799999999997</v>
      </c>
      <c r="F39" s="30" t="s">
        <v>78</v>
      </c>
      <c r="G39" s="30">
        <v>2000</v>
      </c>
      <c r="H39" s="30">
        <v>103.94</v>
      </c>
      <c r="I39" s="30">
        <v>440</v>
      </c>
      <c r="J39" s="30">
        <v>62.56</v>
      </c>
      <c r="K39" s="30">
        <v>27.17</v>
      </c>
      <c r="L39" s="30">
        <v>24.61</v>
      </c>
      <c r="M39" s="30" t="s">
        <v>90</v>
      </c>
      <c r="N39" s="30">
        <v>3.0000000000000001E-3</v>
      </c>
      <c r="O39" s="31">
        <v>0.78800000000000003</v>
      </c>
    </row>
    <row r="40" spans="2:15" x14ac:dyDescent="0.25">
      <c r="B40" s="29" t="s">
        <v>127</v>
      </c>
      <c r="C40" s="30" t="s">
        <v>128</v>
      </c>
      <c r="D40" s="30">
        <v>17.800276100000001</v>
      </c>
      <c r="E40" s="30">
        <v>75.425331999999997</v>
      </c>
      <c r="F40" s="30" t="s">
        <v>78</v>
      </c>
      <c r="G40" s="30">
        <v>1883</v>
      </c>
      <c r="H40" s="30">
        <v>238.28</v>
      </c>
      <c r="I40" s="30">
        <v>3871</v>
      </c>
      <c r="J40" s="30">
        <v>17.600000000000001</v>
      </c>
      <c r="K40" s="30">
        <v>23.01</v>
      </c>
      <c r="L40" s="30">
        <v>23.01</v>
      </c>
      <c r="M40" s="30" t="s">
        <v>90</v>
      </c>
      <c r="N40" s="30">
        <v>3.0000000000000001E-3</v>
      </c>
      <c r="O40" s="31">
        <v>0.91</v>
      </c>
    </row>
    <row r="41" spans="2:15" x14ac:dyDescent="0.25">
      <c r="B41" s="29" t="s">
        <v>129</v>
      </c>
      <c r="C41" s="30" t="s">
        <v>130</v>
      </c>
      <c r="D41" s="30">
        <v>17.61777</v>
      </c>
      <c r="E41" s="30">
        <v>75.208730000000003</v>
      </c>
      <c r="F41" s="30" t="s">
        <v>78</v>
      </c>
      <c r="G41" s="30">
        <v>1966</v>
      </c>
      <c r="H41" s="30">
        <v>10.4</v>
      </c>
      <c r="I41" s="30">
        <v>2866</v>
      </c>
      <c r="J41" s="30">
        <v>20.82</v>
      </c>
      <c r="K41" s="30">
        <v>24.46</v>
      </c>
      <c r="L41" s="30">
        <v>22.76</v>
      </c>
      <c r="M41" s="30" t="s">
        <v>90</v>
      </c>
      <c r="N41" s="30">
        <v>3.0000000000000001E-3</v>
      </c>
      <c r="O41" s="31">
        <v>0.91300000000000003</v>
      </c>
    </row>
    <row r="42" spans="2:15" x14ac:dyDescent="0.25">
      <c r="B42" s="29" t="s">
        <v>131</v>
      </c>
      <c r="C42" s="30" t="s">
        <v>132</v>
      </c>
      <c r="D42" s="30">
        <v>18.812432000000001</v>
      </c>
      <c r="E42" s="30">
        <v>74.557363800000005</v>
      </c>
      <c r="F42" s="30" t="s">
        <v>78</v>
      </c>
      <c r="G42" s="30">
        <v>1936</v>
      </c>
      <c r="H42" s="30">
        <v>412.59</v>
      </c>
      <c r="I42" s="30">
        <v>2692</v>
      </c>
      <c r="J42" s="30">
        <v>25.6</v>
      </c>
      <c r="K42" s="30">
        <v>25.61</v>
      </c>
      <c r="L42" s="30">
        <v>22.39</v>
      </c>
      <c r="M42" s="30" t="s">
        <v>90</v>
      </c>
      <c r="N42" s="30">
        <v>3.0000000000000001E-3</v>
      </c>
      <c r="O42" s="31">
        <v>0.79100000000000004</v>
      </c>
    </row>
    <row r="43" spans="2:15" x14ac:dyDescent="0.25">
      <c r="B43" s="29" t="s">
        <v>133</v>
      </c>
      <c r="C43" s="30" t="s">
        <v>134</v>
      </c>
      <c r="D43" s="30">
        <v>18.254320100000001</v>
      </c>
      <c r="E43" s="30">
        <v>75.530550300000002</v>
      </c>
      <c r="F43" s="30" t="s">
        <v>78</v>
      </c>
      <c r="G43" s="30">
        <v>1965</v>
      </c>
      <c r="H43" s="30">
        <v>606</v>
      </c>
      <c r="I43" s="30">
        <v>1920</v>
      </c>
      <c r="J43" s="30">
        <v>17.18</v>
      </c>
      <c r="K43" s="30">
        <v>23.78</v>
      </c>
      <c r="L43" s="30">
        <v>21.58</v>
      </c>
      <c r="M43" s="30" t="s">
        <v>90</v>
      </c>
      <c r="N43" s="30">
        <v>3.0000000000000001E-3</v>
      </c>
      <c r="O43" s="31">
        <v>0.91600000000000004</v>
      </c>
    </row>
    <row r="44" spans="2:15" x14ac:dyDescent="0.25">
      <c r="B44" s="29" t="s">
        <v>135</v>
      </c>
      <c r="C44" s="30" t="s">
        <v>136</v>
      </c>
      <c r="D44" s="30">
        <v>18.022364100000001</v>
      </c>
      <c r="E44" s="30">
        <v>74.962506300000001</v>
      </c>
      <c r="F44" s="30" t="s">
        <v>78</v>
      </c>
      <c r="G44" s="30">
        <v>1901</v>
      </c>
      <c r="H44" s="30"/>
      <c r="I44" s="30">
        <v>3211</v>
      </c>
      <c r="J44" s="30">
        <v>20.11</v>
      </c>
      <c r="K44" s="30">
        <v>21.18</v>
      </c>
      <c r="L44" s="30">
        <v>20.47</v>
      </c>
      <c r="M44" s="30" t="s">
        <v>90</v>
      </c>
      <c r="N44" s="30">
        <v>3.0000000000000001E-3</v>
      </c>
      <c r="O44" s="31">
        <v>0.91800000000000004</v>
      </c>
    </row>
    <row r="45" spans="2:15" x14ac:dyDescent="0.25">
      <c r="B45" s="29" t="s">
        <v>137</v>
      </c>
      <c r="C45" s="30"/>
      <c r="D45" s="30">
        <v>18.2958</v>
      </c>
      <c r="E45" s="30">
        <v>74.1922</v>
      </c>
      <c r="F45" s="30" t="s">
        <v>78</v>
      </c>
      <c r="G45" s="30">
        <v>1974</v>
      </c>
      <c r="H45" s="30">
        <v>397.82</v>
      </c>
      <c r="I45" s="30">
        <v>2021</v>
      </c>
      <c r="J45" s="30">
        <v>22.54</v>
      </c>
      <c r="K45" s="30">
        <v>22.32</v>
      </c>
      <c r="L45" s="30">
        <v>16.649999999999999</v>
      </c>
      <c r="M45" s="30" t="s">
        <v>90</v>
      </c>
      <c r="N45" s="30">
        <v>2E-3</v>
      </c>
      <c r="O45" s="31">
        <v>0.79400000000000004</v>
      </c>
    </row>
    <row r="46" spans="2:15" x14ac:dyDescent="0.25">
      <c r="B46" s="29" t="s">
        <v>138</v>
      </c>
      <c r="C46" s="30" t="s">
        <v>139</v>
      </c>
      <c r="D46" s="30">
        <v>18.618600000000001</v>
      </c>
      <c r="E46" s="30">
        <v>73.664400000000001</v>
      </c>
      <c r="F46" s="30" t="s">
        <v>78</v>
      </c>
      <c r="G46" s="30">
        <v>1995</v>
      </c>
      <c r="H46" s="30">
        <v>39.450000000000003</v>
      </c>
      <c r="I46" s="30">
        <v>1170</v>
      </c>
      <c r="J46" s="30">
        <v>29.36</v>
      </c>
      <c r="K46" s="30">
        <v>17.37</v>
      </c>
      <c r="L46" s="30">
        <v>16.25</v>
      </c>
      <c r="M46" s="30" t="s">
        <v>90</v>
      </c>
      <c r="N46" s="30">
        <v>2E-3</v>
      </c>
      <c r="O46" s="31">
        <v>0.79600000000000004</v>
      </c>
    </row>
    <row r="47" spans="2:15" x14ac:dyDescent="0.25">
      <c r="B47" s="29" t="s">
        <v>140</v>
      </c>
      <c r="C47" s="30" t="s">
        <v>141</v>
      </c>
      <c r="D47" s="30">
        <v>18.607067099999998</v>
      </c>
      <c r="E47" s="30">
        <v>75.431002300000003</v>
      </c>
      <c r="F47" s="30" t="s">
        <v>78</v>
      </c>
      <c r="G47" s="30">
        <v>1989</v>
      </c>
      <c r="H47" s="30">
        <v>207.8</v>
      </c>
      <c r="I47" s="30">
        <v>1210</v>
      </c>
      <c r="J47" s="30">
        <v>18.91</v>
      </c>
      <c r="K47" s="30">
        <v>15.11</v>
      </c>
      <c r="L47" s="30">
        <v>14.34</v>
      </c>
      <c r="M47" s="30" t="s">
        <v>90</v>
      </c>
      <c r="N47" s="30">
        <v>2E-3</v>
      </c>
      <c r="O47" s="31">
        <v>0.92</v>
      </c>
    </row>
    <row r="48" spans="2:15" x14ac:dyDescent="0.25">
      <c r="B48" s="29" t="s">
        <v>142</v>
      </c>
      <c r="C48" s="30" t="s">
        <v>143</v>
      </c>
      <c r="D48" s="30">
        <v>18.3888949</v>
      </c>
      <c r="E48" s="30">
        <v>75.499865400000004</v>
      </c>
      <c r="F48" s="30" t="s">
        <v>78</v>
      </c>
      <c r="G48" s="30">
        <v>1994</v>
      </c>
      <c r="H48" s="30">
        <v>195.84</v>
      </c>
      <c r="I48" s="30">
        <v>1805</v>
      </c>
      <c r="J48" s="30">
        <v>19.8</v>
      </c>
      <c r="K48" s="30">
        <v>14.43</v>
      </c>
      <c r="L48" s="30">
        <v>13.44</v>
      </c>
      <c r="M48" s="30" t="s">
        <v>90</v>
      </c>
      <c r="N48" s="30">
        <v>2E-3</v>
      </c>
      <c r="O48" s="31">
        <v>0.92200000000000004</v>
      </c>
    </row>
    <row r="49" spans="2:15" x14ac:dyDescent="0.25">
      <c r="B49" s="29" t="s">
        <v>144</v>
      </c>
      <c r="C49" s="30" t="s">
        <v>145</v>
      </c>
      <c r="D49" s="30">
        <v>18.305828099999999</v>
      </c>
      <c r="E49" s="30">
        <v>75.478708299999994</v>
      </c>
      <c r="F49" s="30" t="s">
        <v>78</v>
      </c>
      <c r="G49" s="30">
        <v>1956</v>
      </c>
      <c r="H49" s="30">
        <v>554.26</v>
      </c>
      <c r="I49" s="30">
        <v>1882</v>
      </c>
      <c r="J49" s="30">
        <v>13.78</v>
      </c>
      <c r="K49" s="30">
        <v>13.59</v>
      </c>
      <c r="L49" s="30">
        <v>13.04</v>
      </c>
      <c r="M49" s="30" t="s">
        <v>90</v>
      </c>
      <c r="N49" s="30">
        <v>2E-3</v>
      </c>
      <c r="O49" s="31">
        <v>0.92400000000000004</v>
      </c>
    </row>
    <row r="50" spans="2:15" x14ac:dyDescent="0.25">
      <c r="B50" s="29" t="s">
        <v>146</v>
      </c>
      <c r="C50" s="30"/>
      <c r="D50" s="30">
        <v>18.867152999999998</v>
      </c>
      <c r="E50" s="30">
        <v>75.002846000000005</v>
      </c>
      <c r="F50" s="30" t="s">
        <v>78</v>
      </c>
      <c r="G50" s="30">
        <v>1966</v>
      </c>
      <c r="H50" s="30">
        <v>338.77</v>
      </c>
      <c r="I50" s="30">
        <v>1308</v>
      </c>
      <c r="J50" s="30">
        <v>27.63</v>
      </c>
      <c r="K50" s="30">
        <v>16.13</v>
      </c>
      <c r="L50" s="30">
        <v>13</v>
      </c>
      <c r="M50" s="30" t="s">
        <v>90</v>
      </c>
      <c r="N50" s="30">
        <v>2E-3</v>
      </c>
      <c r="O50" s="31">
        <v>0.92600000000000005</v>
      </c>
    </row>
    <row r="51" spans="2:15" x14ac:dyDescent="0.25">
      <c r="B51" s="29" t="s">
        <v>147</v>
      </c>
      <c r="C51" s="30" t="s">
        <v>130</v>
      </c>
      <c r="D51" s="30">
        <v>18.321439999999999</v>
      </c>
      <c r="E51" s="30">
        <v>75.820530000000005</v>
      </c>
      <c r="F51" s="30" t="s">
        <v>78</v>
      </c>
      <c r="G51" s="30">
        <v>1905</v>
      </c>
      <c r="H51" s="30"/>
      <c r="I51" s="30">
        <v>2070</v>
      </c>
      <c r="J51" s="30">
        <v>18.43</v>
      </c>
      <c r="K51" s="30">
        <v>11.88</v>
      </c>
      <c r="L51" s="30">
        <v>11.62</v>
      </c>
      <c r="M51" s="30" t="s">
        <v>90</v>
      </c>
      <c r="N51" s="30">
        <v>2E-3</v>
      </c>
      <c r="O51" s="31">
        <v>0.92700000000000005</v>
      </c>
    </row>
    <row r="52" spans="2:15" x14ac:dyDescent="0.25">
      <c r="B52" s="29" t="s">
        <v>148</v>
      </c>
      <c r="C52" s="30"/>
      <c r="D52" s="30">
        <v>18.77591</v>
      </c>
      <c r="E52" s="30">
        <v>73.727109999999996</v>
      </c>
      <c r="F52" s="30" t="s">
        <v>78</v>
      </c>
      <c r="G52" s="30">
        <v>2001</v>
      </c>
      <c r="H52" s="30"/>
      <c r="I52" s="30">
        <v>1215</v>
      </c>
      <c r="J52" s="30">
        <v>35.520000000000003</v>
      </c>
      <c r="K52" s="30">
        <v>12.03</v>
      </c>
      <c r="L52" s="30">
        <v>11.53</v>
      </c>
      <c r="M52" s="30" t="s">
        <v>90</v>
      </c>
      <c r="N52" s="30">
        <v>2E-3</v>
      </c>
      <c r="O52" s="31">
        <v>0.92900000000000005</v>
      </c>
    </row>
    <row r="53" spans="2:15" x14ac:dyDescent="0.25">
      <c r="B53" s="29" t="s">
        <v>149</v>
      </c>
      <c r="C53" s="30" t="s">
        <v>80</v>
      </c>
      <c r="D53" s="30">
        <v>18.742069999999998</v>
      </c>
      <c r="E53" s="30">
        <v>73.404949999999999</v>
      </c>
      <c r="F53" s="30" t="s">
        <v>70</v>
      </c>
      <c r="G53" s="30">
        <v>1916</v>
      </c>
      <c r="H53" s="30">
        <v>14</v>
      </c>
      <c r="I53" s="30">
        <v>1544</v>
      </c>
      <c r="J53" s="30">
        <v>15.35</v>
      </c>
      <c r="K53" s="30">
        <v>11.73</v>
      </c>
      <c r="L53" s="30">
        <v>11.5</v>
      </c>
      <c r="M53" s="30" t="s">
        <v>67</v>
      </c>
      <c r="N53" s="30">
        <v>2E-3</v>
      </c>
      <c r="O53" s="31">
        <v>0.93100000000000005</v>
      </c>
    </row>
    <row r="54" spans="2:15" x14ac:dyDescent="0.25">
      <c r="B54" s="29" t="s">
        <v>150</v>
      </c>
      <c r="C54" s="30" t="s">
        <v>151</v>
      </c>
      <c r="D54" s="30">
        <v>18.167739999999998</v>
      </c>
      <c r="E54" s="30">
        <v>75.794499999999999</v>
      </c>
      <c r="F54" s="30" t="s">
        <v>78</v>
      </c>
      <c r="G54" s="30"/>
      <c r="H54" s="30">
        <v>288</v>
      </c>
      <c r="I54" s="30">
        <v>2310</v>
      </c>
      <c r="J54" s="30">
        <v>18.7</v>
      </c>
      <c r="K54" s="30">
        <v>12.66</v>
      </c>
      <c r="L54" s="30">
        <v>9.86</v>
      </c>
      <c r="M54" s="30" t="s">
        <v>90</v>
      </c>
      <c r="N54" s="30">
        <v>1E-3</v>
      </c>
      <c r="O54" s="31">
        <v>0.93200000000000005</v>
      </c>
    </row>
    <row r="55" spans="2:15" x14ac:dyDescent="0.25">
      <c r="B55" s="29" t="s">
        <v>152</v>
      </c>
      <c r="C55" s="30" t="s">
        <v>153</v>
      </c>
      <c r="D55" s="30">
        <v>17.0820793</v>
      </c>
      <c r="E55" s="30">
        <v>75.531098</v>
      </c>
      <c r="F55" s="30" t="s">
        <v>78</v>
      </c>
      <c r="G55" s="30">
        <v>1995</v>
      </c>
      <c r="H55" s="30">
        <v>520.6</v>
      </c>
      <c r="I55" s="30">
        <v>3282</v>
      </c>
      <c r="J55" s="30">
        <v>17.66</v>
      </c>
      <c r="K55" s="30">
        <v>14.9</v>
      </c>
      <c r="L55" s="30">
        <v>9.82</v>
      </c>
      <c r="M55" s="30" t="s">
        <v>90</v>
      </c>
      <c r="N55" s="30">
        <v>1E-3</v>
      </c>
      <c r="O55" s="31">
        <v>0.93300000000000005</v>
      </c>
    </row>
    <row r="56" spans="2:15" x14ac:dyDescent="0.25">
      <c r="B56" s="29" t="s">
        <v>154</v>
      </c>
      <c r="C56" s="30" t="s">
        <v>130</v>
      </c>
      <c r="D56" s="30">
        <v>18.341449999999998</v>
      </c>
      <c r="E56" s="30">
        <v>74.614890000000003</v>
      </c>
      <c r="F56" s="30" t="s">
        <v>78</v>
      </c>
      <c r="G56" s="30">
        <v>1879</v>
      </c>
      <c r="H56" s="30"/>
      <c r="I56" s="30">
        <v>741</v>
      </c>
      <c r="J56" s="30">
        <v>20.11</v>
      </c>
      <c r="K56" s="30">
        <v>10.1</v>
      </c>
      <c r="L56" s="30">
        <v>9.52</v>
      </c>
      <c r="M56" s="30" t="s">
        <v>90</v>
      </c>
      <c r="N56" s="30">
        <v>1E-3</v>
      </c>
      <c r="O56" s="31">
        <v>0.93500000000000005</v>
      </c>
    </row>
    <row r="57" spans="2:15" x14ac:dyDescent="0.25">
      <c r="B57" s="29" t="s">
        <v>155</v>
      </c>
      <c r="C57" s="30" t="s">
        <v>130</v>
      </c>
      <c r="D57" s="30">
        <v>18.937429999999999</v>
      </c>
      <c r="E57" s="30">
        <v>75.115849999999995</v>
      </c>
      <c r="F57" s="30" t="s">
        <v>78</v>
      </c>
      <c r="G57" s="30">
        <v>1965</v>
      </c>
      <c r="H57" s="30">
        <v>169.08</v>
      </c>
      <c r="I57" s="30">
        <v>2374</v>
      </c>
      <c r="J57" s="30">
        <v>15.45</v>
      </c>
      <c r="K57" s="30">
        <v>9.99</v>
      </c>
      <c r="L57" s="30">
        <v>8.85</v>
      </c>
      <c r="M57" s="30" t="s">
        <v>90</v>
      </c>
      <c r="N57" s="30">
        <v>1E-3</v>
      </c>
      <c r="O57" s="31">
        <v>0.93600000000000005</v>
      </c>
    </row>
    <row r="58" spans="2:15" x14ac:dyDescent="0.25">
      <c r="B58" s="29" t="s">
        <v>156</v>
      </c>
      <c r="C58" s="30" t="s">
        <v>157</v>
      </c>
      <c r="D58" s="30">
        <v>18.50685</v>
      </c>
      <c r="E58" s="30">
        <v>75.421589999999995</v>
      </c>
      <c r="F58" s="30" t="s">
        <v>78</v>
      </c>
      <c r="G58" s="30">
        <v>1978</v>
      </c>
      <c r="H58" s="30">
        <v>120.32</v>
      </c>
      <c r="I58" s="30">
        <v>1257</v>
      </c>
      <c r="J58" s="30">
        <v>17.14</v>
      </c>
      <c r="K58" s="30">
        <v>10.84</v>
      </c>
      <c r="L58" s="30">
        <v>8.82</v>
      </c>
      <c r="M58" s="30" t="s">
        <v>90</v>
      </c>
      <c r="N58" s="30">
        <v>1E-3</v>
      </c>
      <c r="O58" s="31">
        <v>0.93700000000000006</v>
      </c>
    </row>
    <row r="59" spans="2:15" x14ac:dyDescent="0.25">
      <c r="B59" s="29" t="s">
        <v>158</v>
      </c>
      <c r="C59" s="30" t="s">
        <v>159</v>
      </c>
      <c r="D59" s="30">
        <v>17.086732999999999</v>
      </c>
      <c r="E59" s="30">
        <v>75.578900300000001</v>
      </c>
      <c r="F59" s="30" t="s">
        <v>78</v>
      </c>
      <c r="G59" s="30">
        <v>2001</v>
      </c>
      <c r="H59" s="30"/>
      <c r="I59" s="30">
        <v>1606</v>
      </c>
      <c r="J59" s="30">
        <v>15.85</v>
      </c>
      <c r="K59" s="30">
        <v>11.2</v>
      </c>
      <c r="L59" s="30">
        <v>8.6300000000000008</v>
      </c>
      <c r="M59" s="30" t="s">
        <v>90</v>
      </c>
      <c r="N59" s="30">
        <v>1E-3</v>
      </c>
      <c r="O59" s="31">
        <v>0.93799999999999994</v>
      </c>
    </row>
    <row r="60" spans="2:15" x14ac:dyDescent="0.25">
      <c r="B60" s="33" t="s">
        <v>160</v>
      </c>
      <c r="C60" s="34" t="s">
        <v>130</v>
      </c>
      <c r="D60" s="34"/>
      <c r="E60" s="34"/>
      <c r="F60" s="34" t="s">
        <v>78</v>
      </c>
      <c r="G60" s="34">
        <v>1972</v>
      </c>
      <c r="H60" s="34">
        <v>20.2</v>
      </c>
      <c r="I60" s="34">
        <v>1290</v>
      </c>
      <c r="J60" s="34">
        <v>23.34</v>
      </c>
      <c r="K60" s="34">
        <v>8.99</v>
      </c>
      <c r="L60" s="34">
        <v>7.8</v>
      </c>
      <c r="M60" s="34" t="s">
        <v>90</v>
      </c>
      <c r="N60" s="34">
        <v>1E-3</v>
      </c>
      <c r="O60" s="35">
        <v>0.93899999999999995</v>
      </c>
    </row>
    <row r="61" spans="2:15" x14ac:dyDescent="0.25">
      <c r="B61" s="33" t="s">
        <v>161</v>
      </c>
      <c r="C61" s="34" t="s">
        <v>110</v>
      </c>
      <c r="D61" s="34">
        <v>17.755914000000001</v>
      </c>
      <c r="E61" s="34">
        <v>74.487820999999997</v>
      </c>
      <c r="F61" s="34" t="s">
        <v>78</v>
      </c>
      <c r="G61" s="34">
        <v>1997</v>
      </c>
      <c r="H61" s="34">
        <v>129.5</v>
      </c>
      <c r="I61" s="34">
        <v>2040</v>
      </c>
      <c r="J61" s="34">
        <v>18.600000000000001</v>
      </c>
      <c r="K61" s="34">
        <v>9.27</v>
      </c>
      <c r="L61" s="34">
        <v>7.42</v>
      </c>
      <c r="M61" s="34" t="s">
        <v>90</v>
      </c>
      <c r="N61" s="34">
        <v>1E-3</v>
      </c>
      <c r="O61" s="35">
        <v>0.94</v>
      </c>
    </row>
    <row r="62" spans="2:15" x14ac:dyDescent="0.25">
      <c r="B62" s="33" t="s">
        <v>162</v>
      </c>
      <c r="C62" s="34" t="s">
        <v>130</v>
      </c>
      <c r="D62" s="34"/>
      <c r="E62" s="34"/>
      <c r="F62" s="34" t="s">
        <v>78</v>
      </c>
      <c r="G62" s="34">
        <v>1990</v>
      </c>
      <c r="H62" s="34"/>
      <c r="I62" s="34">
        <v>6561</v>
      </c>
      <c r="J62" s="34">
        <v>23.3</v>
      </c>
      <c r="K62" s="34">
        <v>9.23</v>
      </c>
      <c r="L62" s="34">
        <v>7.33</v>
      </c>
      <c r="M62" s="34" t="s">
        <v>90</v>
      </c>
      <c r="N62" s="34">
        <v>1E-3</v>
      </c>
      <c r="O62" s="35">
        <v>0.94099999999999995</v>
      </c>
    </row>
    <row r="63" spans="2:15" x14ac:dyDescent="0.25">
      <c r="B63" s="33" t="s">
        <v>163</v>
      </c>
      <c r="C63" s="34" t="s">
        <v>164</v>
      </c>
      <c r="D63" s="34">
        <v>18.814464399999999</v>
      </c>
      <c r="E63" s="34">
        <v>74.030685399999996</v>
      </c>
      <c r="F63" s="34" t="s">
        <v>78</v>
      </c>
      <c r="G63" s="34">
        <v>2003</v>
      </c>
      <c r="H63" s="34"/>
      <c r="I63" s="34">
        <v>1320</v>
      </c>
      <c r="J63" s="34">
        <v>21.1</v>
      </c>
      <c r="K63" s="34">
        <v>9.86</v>
      </c>
      <c r="L63" s="34">
        <v>7.15</v>
      </c>
      <c r="M63" s="34" t="s">
        <v>90</v>
      </c>
      <c r="N63" s="34">
        <v>1E-3</v>
      </c>
      <c r="O63" s="35">
        <v>0.94199999999999995</v>
      </c>
    </row>
    <row r="64" spans="2:15" x14ac:dyDescent="0.25">
      <c r="B64" s="33" t="s">
        <v>165</v>
      </c>
      <c r="C64" s="34"/>
      <c r="D64" s="34">
        <v>18.791869999999999</v>
      </c>
      <c r="E64" s="34">
        <v>75.109129999999993</v>
      </c>
      <c r="F64" s="34" t="s">
        <v>78</v>
      </c>
      <c r="G64" s="34">
        <v>1939</v>
      </c>
      <c r="H64" s="34">
        <v>147.19999999999999</v>
      </c>
      <c r="I64" s="34">
        <v>2091</v>
      </c>
      <c r="J64" s="34">
        <v>16.77</v>
      </c>
      <c r="K64" s="34">
        <v>8.1300000000000008</v>
      </c>
      <c r="L64" s="34">
        <v>6.57</v>
      </c>
      <c r="M64" s="34" t="s">
        <v>90</v>
      </c>
      <c r="N64" s="34">
        <v>1E-3</v>
      </c>
      <c r="O64" s="35">
        <v>0.94299999999999995</v>
      </c>
    </row>
    <row r="65" spans="2:15" x14ac:dyDescent="0.25">
      <c r="B65" s="33" t="s">
        <v>166</v>
      </c>
      <c r="C65" s="34" t="s">
        <v>167</v>
      </c>
      <c r="D65" s="34"/>
      <c r="E65" s="34"/>
      <c r="F65" s="34" t="s">
        <v>78</v>
      </c>
      <c r="G65" s="34">
        <v>2000</v>
      </c>
      <c r="H65" s="34"/>
      <c r="I65" s="34">
        <v>2291</v>
      </c>
      <c r="J65" s="34">
        <v>14.67</v>
      </c>
      <c r="K65" s="34">
        <v>8.15</v>
      </c>
      <c r="L65" s="34">
        <v>6.55</v>
      </c>
      <c r="M65" s="34" t="s">
        <v>90</v>
      </c>
      <c r="N65" s="34">
        <v>1E-3</v>
      </c>
      <c r="O65" s="35">
        <v>0.94399999999999995</v>
      </c>
    </row>
    <row r="66" spans="2:15" x14ac:dyDescent="0.25">
      <c r="B66" s="33" t="s">
        <v>168</v>
      </c>
      <c r="C66" s="34" t="s">
        <v>169</v>
      </c>
      <c r="D66" s="34">
        <v>17.92914</v>
      </c>
      <c r="E66" s="34">
        <v>74.388739999999999</v>
      </c>
      <c r="F66" s="34" t="s">
        <v>78</v>
      </c>
      <c r="G66" s="34">
        <v>1955</v>
      </c>
      <c r="H66" s="34"/>
      <c r="I66" s="34">
        <v>1631</v>
      </c>
      <c r="J66" s="34">
        <v>16.760000000000002</v>
      </c>
      <c r="K66" s="34">
        <v>6.5</v>
      </c>
      <c r="L66" s="34">
        <v>6.49</v>
      </c>
      <c r="M66" s="34" t="s">
        <v>90</v>
      </c>
      <c r="N66" s="34">
        <v>1E-3</v>
      </c>
      <c r="O66" s="35">
        <v>0.94499999999999995</v>
      </c>
    </row>
    <row r="67" spans="2:15" x14ac:dyDescent="0.25">
      <c r="B67" s="33" t="s">
        <v>170</v>
      </c>
      <c r="C67" s="34" t="s">
        <v>171</v>
      </c>
      <c r="D67" s="34">
        <v>17.731310000000001</v>
      </c>
      <c r="E67" s="34">
        <v>74.633470000000003</v>
      </c>
      <c r="F67" s="34" t="s">
        <v>78</v>
      </c>
      <c r="G67" s="34">
        <v>1958</v>
      </c>
      <c r="H67" s="34">
        <v>158.69999999999999</v>
      </c>
      <c r="I67" s="34">
        <v>1260</v>
      </c>
      <c r="J67" s="34">
        <v>19.32</v>
      </c>
      <c r="K67" s="34">
        <v>7.12</v>
      </c>
      <c r="L67" s="34">
        <v>6.42</v>
      </c>
      <c r="M67" s="34" t="s">
        <v>90</v>
      </c>
      <c r="N67" s="34">
        <v>1E-3</v>
      </c>
      <c r="O67" s="35">
        <v>0.94599999999999995</v>
      </c>
    </row>
    <row r="68" spans="2:15" x14ac:dyDescent="0.25">
      <c r="B68" s="33" t="s">
        <v>172</v>
      </c>
      <c r="C68" s="34" t="s">
        <v>173</v>
      </c>
      <c r="D68" s="34">
        <v>18.97831</v>
      </c>
      <c r="E68" s="34">
        <v>75.095579999999998</v>
      </c>
      <c r="F68" s="34" t="s">
        <v>78</v>
      </c>
      <c r="G68" s="34">
        <v>1970</v>
      </c>
      <c r="H68" s="34">
        <v>96.2</v>
      </c>
      <c r="I68" s="34">
        <v>697</v>
      </c>
      <c r="J68" s="34">
        <v>21.18</v>
      </c>
      <c r="K68" s="34">
        <v>7.64</v>
      </c>
      <c r="L68" s="34">
        <v>6.38</v>
      </c>
      <c r="M68" s="34" t="s">
        <v>90</v>
      </c>
      <c r="N68" s="34">
        <v>1E-3</v>
      </c>
      <c r="O68" s="35">
        <v>0.94699999999999995</v>
      </c>
    </row>
    <row r="69" spans="2:15" x14ac:dyDescent="0.25">
      <c r="B69" s="33" t="s">
        <v>174</v>
      </c>
      <c r="C69" s="34" t="s">
        <v>120</v>
      </c>
      <c r="D69" s="34">
        <v>18.8327682</v>
      </c>
      <c r="E69" s="34">
        <v>73.481911299999993</v>
      </c>
      <c r="F69" s="34" t="s">
        <v>78</v>
      </c>
      <c r="G69" s="34"/>
      <c r="H69" s="34"/>
      <c r="I69" s="34">
        <v>205</v>
      </c>
      <c r="J69" s="34">
        <v>38.26</v>
      </c>
      <c r="K69" s="34">
        <v>6.34</v>
      </c>
      <c r="L69" s="34">
        <v>6.34</v>
      </c>
      <c r="M69" s="34" t="s">
        <v>81</v>
      </c>
      <c r="N69" s="34">
        <v>1E-3</v>
      </c>
      <c r="O69" s="35">
        <v>0.94799999999999995</v>
      </c>
    </row>
    <row r="70" spans="2:15" x14ac:dyDescent="0.25">
      <c r="B70" s="33" t="s">
        <v>175</v>
      </c>
      <c r="C70" s="34" t="s">
        <v>176</v>
      </c>
      <c r="D70" s="34">
        <v>17.29064</v>
      </c>
      <c r="E70" s="34">
        <v>75.419229999999999</v>
      </c>
      <c r="F70" s="34" t="s">
        <v>78</v>
      </c>
      <c r="G70" s="34">
        <v>1990</v>
      </c>
      <c r="H70" s="34"/>
      <c r="I70" s="34">
        <v>1290</v>
      </c>
      <c r="J70" s="34">
        <v>18.190000000000001</v>
      </c>
      <c r="K70" s="34">
        <v>8.94</v>
      </c>
      <c r="L70" s="34">
        <v>5.95</v>
      </c>
      <c r="M70" s="34" t="s">
        <v>90</v>
      </c>
      <c r="N70" s="34">
        <v>1E-3</v>
      </c>
      <c r="O70" s="35">
        <v>0.94799999999999995</v>
      </c>
    </row>
    <row r="71" spans="2:15" x14ac:dyDescent="0.25">
      <c r="B71" s="33" t="s">
        <v>177</v>
      </c>
      <c r="C71" s="34" t="s">
        <v>130</v>
      </c>
      <c r="D71" s="34"/>
      <c r="E71" s="34"/>
      <c r="F71" s="34" t="s">
        <v>78</v>
      </c>
      <c r="G71" s="34">
        <v>1975</v>
      </c>
      <c r="H71" s="34"/>
      <c r="I71" s="34">
        <v>498</v>
      </c>
      <c r="J71" s="34">
        <v>19.920000000000002</v>
      </c>
      <c r="K71" s="34">
        <v>8.08</v>
      </c>
      <c r="L71" s="34">
        <v>5.81</v>
      </c>
      <c r="M71" s="34" t="s">
        <v>90</v>
      </c>
      <c r="N71" s="34">
        <v>1E-3</v>
      </c>
      <c r="O71" s="35">
        <v>0.94899999999999995</v>
      </c>
    </row>
    <row r="72" spans="2:15" x14ac:dyDescent="0.25">
      <c r="B72" s="33" t="s">
        <v>178</v>
      </c>
      <c r="C72" s="34" t="s">
        <v>179</v>
      </c>
      <c r="D72" s="34"/>
      <c r="E72" s="34"/>
      <c r="F72" s="34" t="s">
        <v>78</v>
      </c>
      <c r="G72" s="34">
        <v>1955</v>
      </c>
      <c r="H72" s="34"/>
      <c r="I72" s="34">
        <v>793</v>
      </c>
      <c r="J72" s="34">
        <v>14.93</v>
      </c>
      <c r="K72" s="34">
        <v>6.38</v>
      </c>
      <c r="L72" s="34">
        <v>5.68</v>
      </c>
      <c r="M72" s="34" t="s">
        <v>90</v>
      </c>
      <c r="N72" s="34">
        <v>1E-3</v>
      </c>
      <c r="O72" s="35">
        <v>0.95</v>
      </c>
    </row>
    <row r="73" spans="2:15" x14ac:dyDescent="0.25">
      <c r="B73" s="33" t="s">
        <v>180</v>
      </c>
      <c r="C73" s="34" t="s">
        <v>130</v>
      </c>
      <c r="D73" s="34"/>
      <c r="E73" s="34"/>
      <c r="F73" s="34" t="s">
        <v>78</v>
      </c>
      <c r="G73" s="34">
        <v>1986</v>
      </c>
      <c r="H73" s="34"/>
      <c r="I73" s="34">
        <v>1070</v>
      </c>
      <c r="J73" s="34">
        <v>16.13</v>
      </c>
      <c r="K73" s="34">
        <v>6.68</v>
      </c>
      <c r="L73" s="34">
        <v>5.68</v>
      </c>
      <c r="M73" s="34" t="s">
        <v>90</v>
      </c>
      <c r="N73" s="34">
        <v>1E-3</v>
      </c>
      <c r="O73" s="35">
        <v>0.95099999999999996</v>
      </c>
    </row>
    <row r="74" spans="2:15" x14ac:dyDescent="0.25">
      <c r="B74" s="33" t="s">
        <v>181</v>
      </c>
      <c r="C74" s="34" t="s">
        <v>145</v>
      </c>
      <c r="D74" s="34">
        <v>18.517479999999999</v>
      </c>
      <c r="E74" s="34">
        <v>75.62012</v>
      </c>
      <c r="F74" s="34" t="s">
        <v>78</v>
      </c>
      <c r="G74" s="34">
        <v>1977</v>
      </c>
      <c r="H74" s="34">
        <v>44.53</v>
      </c>
      <c r="I74" s="34">
        <v>1217</v>
      </c>
      <c r="J74" s="34">
        <v>29.97</v>
      </c>
      <c r="K74" s="34">
        <v>6.14</v>
      </c>
      <c r="L74" s="34">
        <v>5.35</v>
      </c>
      <c r="M74" s="34" t="s">
        <v>90</v>
      </c>
      <c r="N74" s="34">
        <v>1E-3</v>
      </c>
      <c r="O74" s="35">
        <v>0.95099999999999996</v>
      </c>
    </row>
    <row r="75" spans="2:15" x14ac:dyDescent="0.25">
      <c r="B75" s="33" t="s">
        <v>182</v>
      </c>
      <c r="C75" s="34" t="s">
        <v>130</v>
      </c>
      <c r="D75" s="34"/>
      <c r="E75" s="34"/>
      <c r="F75" s="34" t="s">
        <v>78</v>
      </c>
      <c r="G75" s="34">
        <v>1944</v>
      </c>
      <c r="H75" s="34"/>
      <c r="I75" s="34">
        <v>350</v>
      </c>
      <c r="J75" s="34">
        <v>12.5</v>
      </c>
      <c r="K75" s="34">
        <v>5.27</v>
      </c>
      <c r="L75" s="34">
        <v>5.27</v>
      </c>
      <c r="M75" s="34" t="s">
        <v>90</v>
      </c>
      <c r="N75" s="34">
        <v>1E-3</v>
      </c>
      <c r="O75" s="35">
        <v>0.95199999999999996</v>
      </c>
    </row>
    <row r="76" spans="2:15" x14ac:dyDescent="0.25">
      <c r="B76" s="33" t="s">
        <v>183</v>
      </c>
      <c r="C76" s="34" t="s">
        <v>184</v>
      </c>
      <c r="D76" s="34"/>
      <c r="E76" s="34"/>
      <c r="F76" s="34" t="s">
        <v>78</v>
      </c>
      <c r="G76" s="34">
        <v>1989</v>
      </c>
      <c r="H76" s="34"/>
      <c r="I76" s="34">
        <v>410</v>
      </c>
      <c r="J76" s="34">
        <v>20.75</v>
      </c>
      <c r="K76" s="34">
        <v>5.1100000000000003</v>
      </c>
      <c r="L76" s="34">
        <v>5.07</v>
      </c>
      <c r="M76" s="34" t="s">
        <v>90</v>
      </c>
      <c r="N76" s="34">
        <v>1E-3</v>
      </c>
      <c r="O76" s="35">
        <v>0.95299999999999996</v>
      </c>
    </row>
    <row r="77" spans="2:15" x14ac:dyDescent="0.25">
      <c r="B77" s="33" t="s">
        <v>168</v>
      </c>
      <c r="C77" s="34" t="s">
        <v>169</v>
      </c>
      <c r="D77" s="34">
        <v>18.488430000000001</v>
      </c>
      <c r="E77" s="34">
        <v>75.660380000000004</v>
      </c>
      <c r="F77" s="34" t="s">
        <v>78</v>
      </c>
      <c r="G77" s="34">
        <v>1975</v>
      </c>
      <c r="H77" s="34">
        <v>56.64</v>
      </c>
      <c r="I77" s="34">
        <v>1170</v>
      </c>
      <c r="J77" s="34">
        <v>19.2</v>
      </c>
      <c r="K77" s="34">
        <v>5.93</v>
      </c>
      <c r="L77" s="34">
        <v>4.96</v>
      </c>
      <c r="M77" s="34" t="s">
        <v>90</v>
      </c>
      <c r="N77" s="34">
        <v>1E-3</v>
      </c>
      <c r="O77" s="35">
        <v>0.95399999999999996</v>
      </c>
    </row>
    <row r="78" spans="2:15" x14ac:dyDescent="0.25">
      <c r="B78" s="33" t="s">
        <v>185</v>
      </c>
      <c r="C78" s="34" t="s">
        <v>130</v>
      </c>
      <c r="D78" s="34"/>
      <c r="E78" s="34"/>
      <c r="F78" s="34" t="s">
        <v>78</v>
      </c>
      <c r="G78" s="34">
        <v>1977</v>
      </c>
      <c r="H78" s="34">
        <v>302.95</v>
      </c>
      <c r="I78" s="34">
        <v>784</v>
      </c>
      <c r="J78" s="34">
        <v>18.809999999999999</v>
      </c>
      <c r="K78" s="34">
        <v>6.43</v>
      </c>
      <c r="L78" s="34">
        <v>4.8899999999999997</v>
      </c>
      <c r="M78" s="34" t="s">
        <v>90</v>
      </c>
      <c r="N78" s="34">
        <v>1E-3</v>
      </c>
      <c r="O78" s="35">
        <v>0.95399999999999996</v>
      </c>
    </row>
    <row r="79" spans="2:15" x14ac:dyDescent="0.25">
      <c r="B79" s="33" t="s">
        <v>186</v>
      </c>
      <c r="C79" s="34" t="s">
        <v>187</v>
      </c>
      <c r="D79" s="34"/>
      <c r="E79" s="34"/>
      <c r="F79" s="34" t="s">
        <v>78</v>
      </c>
      <c r="G79" s="34">
        <v>1968</v>
      </c>
      <c r="H79" s="34"/>
      <c r="I79" s="34">
        <v>1310</v>
      </c>
      <c r="J79" s="34">
        <v>18</v>
      </c>
      <c r="K79" s="34">
        <v>5.42</v>
      </c>
      <c r="L79" s="34">
        <v>4.8499999999999996</v>
      </c>
      <c r="M79" s="34" t="s">
        <v>90</v>
      </c>
      <c r="N79" s="34">
        <v>1E-3</v>
      </c>
      <c r="O79" s="35">
        <v>0.95499999999999996</v>
      </c>
    </row>
    <row r="80" spans="2:15" x14ac:dyDescent="0.25">
      <c r="B80" s="33" t="s">
        <v>188</v>
      </c>
      <c r="C80" s="34" t="s">
        <v>130</v>
      </c>
      <c r="D80" s="34"/>
      <c r="E80" s="34"/>
      <c r="F80" s="34" t="s">
        <v>78</v>
      </c>
      <c r="G80" s="34">
        <v>2003</v>
      </c>
      <c r="H80" s="34"/>
      <c r="I80" s="34">
        <v>985</v>
      </c>
      <c r="J80" s="34">
        <v>12.58</v>
      </c>
      <c r="K80" s="34">
        <v>5.7</v>
      </c>
      <c r="L80" s="34">
        <v>4.84</v>
      </c>
      <c r="M80" s="34" t="s">
        <v>90</v>
      </c>
      <c r="N80" s="34">
        <v>1E-3</v>
      </c>
      <c r="O80" s="35">
        <v>0.95599999999999996</v>
      </c>
    </row>
    <row r="81" spans="2:15" x14ac:dyDescent="0.25">
      <c r="B81" s="33" t="s">
        <v>189</v>
      </c>
      <c r="C81" s="34" t="s">
        <v>190</v>
      </c>
      <c r="D81" s="34">
        <v>17.217490000000002</v>
      </c>
      <c r="E81" s="34">
        <v>75.529640000000001</v>
      </c>
      <c r="F81" s="34" t="s">
        <v>78</v>
      </c>
      <c r="G81" s="34">
        <v>1987</v>
      </c>
      <c r="H81" s="34">
        <v>106</v>
      </c>
      <c r="I81" s="34">
        <v>1870</v>
      </c>
      <c r="J81" s="34">
        <v>16.2</v>
      </c>
      <c r="K81" s="34">
        <v>6.5</v>
      </c>
      <c r="L81" s="34">
        <v>4.78</v>
      </c>
      <c r="M81" s="34" t="s">
        <v>90</v>
      </c>
      <c r="N81" s="34">
        <v>1E-3</v>
      </c>
      <c r="O81" s="35">
        <v>0.95599999999999996</v>
      </c>
    </row>
    <row r="82" spans="2:15" x14ac:dyDescent="0.25">
      <c r="B82" s="33" t="s">
        <v>191</v>
      </c>
      <c r="C82" s="34" t="s">
        <v>130</v>
      </c>
      <c r="D82" s="34"/>
      <c r="E82" s="34"/>
      <c r="F82" s="34" t="s">
        <v>78</v>
      </c>
      <c r="G82" s="34">
        <v>1966</v>
      </c>
      <c r="H82" s="34"/>
      <c r="I82" s="34">
        <v>796</v>
      </c>
      <c r="J82" s="34">
        <v>13.2</v>
      </c>
      <c r="K82" s="34">
        <v>4.5599999999999996</v>
      </c>
      <c r="L82" s="34">
        <v>4.54</v>
      </c>
      <c r="M82" s="34" t="s">
        <v>90</v>
      </c>
      <c r="N82" s="34">
        <v>1E-3</v>
      </c>
      <c r="O82" s="35">
        <v>0.95699999999999996</v>
      </c>
    </row>
    <row r="83" spans="2:15" x14ac:dyDescent="0.25">
      <c r="B83" s="33" t="s">
        <v>192</v>
      </c>
      <c r="C83" s="34" t="s">
        <v>193</v>
      </c>
      <c r="D83" s="34">
        <v>18.51437</v>
      </c>
      <c r="E83" s="34">
        <v>74.295720000000003</v>
      </c>
      <c r="F83" s="34" t="s">
        <v>78</v>
      </c>
      <c r="G83" s="34">
        <v>1978</v>
      </c>
      <c r="H83" s="34"/>
      <c r="I83" s="34">
        <v>1662</v>
      </c>
      <c r="J83" s="34">
        <v>17.5</v>
      </c>
      <c r="K83" s="34">
        <v>4.55</v>
      </c>
      <c r="L83" s="34">
        <v>4.5199999999999996</v>
      </c>
      <c r="M83" s="34" t="s">
        <v>90</v>
      </c>
      <c r="N83" s="34">
        <v>1E-3</v>
      </c>
      <c r="O83" s="35">
        <v>0.95699999999999996</v>
      </c>
    </row>
    <row r="84" spans="2:15" x14ac:dyDescent="0.25">
      <c r="B84" s="33" t="s">
        <v>194</v>
      </c>
      <c r="C84" s="34" t="s">
        <v>195</v>
      </c>
      <c r="D84" s="34"/>
      <c r="E84" s="34"/>
      <c r="F84" s="34" t="s">
        <v>78</v>
      </c>
      <c r="G84" s="34">
        <v>1985</v>
      </c>
      <c r="H84" s="34"/>
      <c r="I84" s="34">
        <v>1279</v>
      </c>
      <c r="J84" s="34">
        <v>19.3</v>
      </c>
      <c r="K84" s="34">
        <v>5.0599999999999996</v>
      </c>
      <c r="L84" s="34">
        <v>4.4000000000000004</v>
      </c>
      <c r="M84" s="34" t="s">
        <v>90</v>
      </c>
      <c r="N84" s="34">
        <v>1E-3</v>
      </c>
      <c r="O84" s="35">
        <v>0.95799999999999996</v>
      </c>
    </row>
    <row r="85" spans="2:15" x14ac:dyDescent="0.25">
      <c r="B85" s="33" t="s">
        <v>196</v>
      </c>
      <c r="C85" s="34" t="s">
        <v>130</v>
      </c>
      <c r="D85" s="34"/>
      <c r="E85" s="34"/>
      <c r="F85" s="34" t="s">
        <v>78</v>
      </c>
      <c r="G85" s="34">
        <v>1902</v>
      </c>
      <c r="H85" s="34"/>
      <c r="I85" s="34">
        <v>984</v>
      </c>
      <c r="J85" s="34">
        <v>14.56</v>
      </c>
      <c r="K85" s="34">
        <v>4.3499999999999996</v>
      </c>
      <c r="L85" s="34">
        <v>4.26</v>
      </c>
      <c r="M85" s="34" t="s">
        <v>90</v>
      </c>
      <c r="N85" s="34">
        <v>1E-3</v>
      </c>
      <c r="O85" s="35">
        <v>0.95899999999999996</v>
      </c>
    </row>
    <row r="86" spans="2:15" x14ac:dyDescent="0.25">
      <c r="B86" s="33" t="s">
        <v>197</v>
      </c>
      <c r="C86" s="34" t="s">
        <v>130</v>
      </c>
      <c r="D86" s="34"/>
      <c r="E86" s="34"/>
      <c r="F86" s="34" t="s">
        <v>78</v>
      </c>
      <c r="G86" s="34">
        <v>1966</v>
      </c>
      <c r="H86" s="34"/>
      <c r="I86" s="34">
        <v>1050</v>
      </c>
      <c r="J86" s="34">
        <v>12.58</v>
      </c>
      <c r="K86" s="34">
        <v>5.19</v>
      </c>
      <c r="L86" s="34">
        <v>4.04</v>
      </c>
      <c r="M86" s="34" t="s">
        <v>90</v>
      </c>
      <c r="N86" s="34">
        <v>1E-3</v>
      </c>
      <c r="O86" s="35">
        <v>0.95899999999999996</v>
      </c>
    </row>
    <row r="87" spans="2:15" x14ac:dyDescent="0.25">
      <c r="B87" s="33" t="s">
        <v>198</v>
      </c>
      <c r="C87" s="34" t="s">
        <v>130</v>
      </c>
      <c r="D87" s="34">
        <v>18.463090000000001</v>
      </c>
      <c r="E87" s="34">
        <v>75.412440000000004</v>
      </c>
      <c r="F87" s="34" t="s">
        <v>78</v>
      </c>
      <c r="G87" s="34">
        <v>2000</v>
      </c>
      <c r="H87" s="34"/>
      <c r="I87" s="34">
        <v>680</v>
      </c>
      <c r="J87" s="34">
        <v>15.06</v>
      </c>
      <c r="K87" s="34">
        <v>4.2699999999999996</v>
      </c>
      <c r="L87" s="34">
        <v>3.92</v>
      </c>
      <c r="M87" s="34" t="s">
        <v>90</v>
      </c>
      <c r="N87" s="34">
        <v>1E-3</v>
      </c>
      <c r="O87" s="35">
        <v>0.96</v>
      </c>
    </row>
    <row r="88" spans="2:15" x14ac:dyDescent="0.25">
      <c r="B88" s="33" t="s">
        <v>199</v>
      </c>
      <c r="C88" s="34" t="s">
        <v>200</v>
      </c>
      <c r="D88" s="34"/>
      <c r="E88" s="34"/>
      <c r="F88" s="34" t="s">
        <v>66</v>
      </c>
      <c r="G88" s="34">
        <v>1982</v>
      </c>
      <c r="H88" s="34"/>
      <c r="I88" s="34">
        <v>1420</v>
      </c>
      <c r="J88" s="34">
        <v>11.93</v>
      </c>
      <c r="K88" s="34">
        <v>4.04</v>
      </c>
      <c r="L88" s="34">
        <v>3.77</v>
      </c>
      <c r="M88" s="34" t="s">
        <v>90</v>
      </c>
      <c r="N88" s="34">
        <v>1E-3</v>
      </c>
      <c r="O88" s="35">
        <v>0.96</v>
      </c>
    </row>
    <row r="89" spans="2:15" x14ac:dyDescent="0.25">
      <c r="B89" s="33" t="s">
        <v>201</v>
      </c>
      <c r="C89" s="34" t="s">
        <v>130</v>
      </c>
      <c r="D89" s="34"/>
      <c r="E89" s="34"/>
      <c r="F89" s="34" t="s">
        <v>78</v>
      </c>
      <c r="G89" s="34">
        <v>1983</v>
      </c>
      <c r="H89" s="34"/>
      <c r="I89" s="34">
        <v>480</v>
      </c>
      <c r="J89" s="34">
        <v>19.329999999999998</v>
      </c>
      <c r="K89" s="34">
        <v>3.98</v>
      </c>
      <c r="L89" s="34">
        <v>3.45</v>
      </c>
      <c r="M89" s="34" t="s">
        <v>90</v>
      </c>
      <c r="N89" s="34">
        <v>0</v>
      </c>
      <c r="O89" s="35">
        <v>0.96099999999999997</v>
      </c>
    </row>
    <row r="90" spans="2:15" x14ac:dyDescent="0.25">
      <c r="B90" s="33" t="s">
        <v>202</v>
      </c>
      <c r="C90" s="34" t="s">
        <v>130</v>
      </c>
      <c r="D90" s="34"/>
      <c r="E90" s="34"/>
      <c r="F90" s="34" t="s">
        <v>78</v>
      </c>
      <c r="G90" s="34">
        <v>1983</v>
      </c>
      <c r="H90" s="34"/>
      <c r="I90" s="34">
        <v>620</v>
      </c>
      <c r="J90" s="34">
        <v>18.079999999999998</v>
      </c>
      <c r="K90" s="34">
        <v>4.4000000000000004</v>
      </c>
      <c r="L90" s="34">
        <v>3.35</v>
      </c>
      <c r="M90" s="34" t="s">
        <v>90</v>
      </c>
      <c r="N90" s="34">
        <v>0</v>
      </c>
      <c r="O90" s="35">
        <v>0.96099999999999997</v>
      </c>
    </row>
    <row r="91" spans="2:15" x14ac:dyDescent="0.25">
      <c r="B91" s="33" t="s">
        <v>203</v>
      </c>
      <c r="C91" s="34" t="s">
        <v>130</v>
      </c>
      <c r="D91" s="34"/>
      <c r="E91" s="34"/>
      <c r="F91" s="34" t="s">
        <v>78</v>
      </c>
      <c r="G91" s="34">
        <v>1976</v>
      </c>
      <c r="H91" s="34"/>
      <c r="I91" s="34">
        <v>880</v>
      </c>
      <c r="J91" s="34">
        <v>15.8</v>
      </c>
      <c r="K91" s="34">
        <v>4</v>
      </c>
      <c r="L91" s="34">
        <v>3.33</v>
      </c>
      <c r="M91" s="34" t="s">
        <v>90</v>
      </c>
      <c r="N91" s="34">
        <v>0</v>
      </c>
      <c r="O91" s="35">
        <v>0.96199999999999997</v>
      </c>
    </row>
    <row r="92" spans="2:15" x14ac:dyDescent="0.25">
      <c r="B92" s="33" t="s">
        <v>204</v>
      </c>
      <c r="C92" s="34" t="s">
        <v>130</v>
      </c>
      <c r="D92" s="34"/>
      <c r="E92" s="34"/>
      <c r="F92" s="34" t="s">
        <v>78</v>
      </c>
      <c r="G92" s="34">
        <v>2000</v>
      </c>
      <c r="H92" s="34"/>
      <c r="I92" s="34">
        <v>410</v>
      </c>
      <c r="J92" s="34">
        <v>20.45</v>
      </c>
      <c r="K92" s="34">
        <v>3.68</v>
      </c>
      <c r="L92" s="34">
        <v>3.29</v>
      </c>
      <c r="M92" s="34" t="s">
        <v>90</v>
      </c>
      <c r="N92" s="34">
        <v>0</v>
      </c>
      <c r="O92" s="35">
        <v>0.96199999999999997</v>
      </c>
    </row>
    <row r="93" spans="2:15" x14ac:dyDescent="0.25">
      <c r="B93" s="33" t="s">
        <v>205</v>
      </c>
      <c r="C93" s="34" t="s">
        <v>206</v>
      </c>
      <c r="D93" s="34">
        <v>18.757210000000001</v>
      </c>
      <c r="E93" s="34">
        <v>75.166309999999996</v>
      </c>
      <c r="F93" s="34" t="s">
        <v>78</v>
      </c>
      <c r="G93" s="34">
        <v>1958</v>
      </c>
      <c r="H93" s="34">
        <v>89.9</v>
      </c>
      <c r="I93" s="34">
        <v>1584</v>
      </c>
      <c r="J93" s="34">
        <v>14.36</v>
      </c>
      <c r="K93" s="34">
        <v>3.78</v>
      </c>
      <c r="L93" s="34">
        <v>3.24</v>
      </c>
      <c r="M93" s="34" t="s">
        <v>90</v>
      </c>
      <c r="N93" s="34">
        <v>0</v>
      </c>
      <c r="O93" s="35">
        <v>0.96199999999999997</v>
      </c>
    </row>
    <row r="94" spans="2:15" x14ac:dyDescent="0.25">
      <c r="B94" s="33" t="s">
        <v>207</v>
      </c>
      <c r="C94" s="34" t="s">
        <v>130</v>
      </c>
      <c r="D94" s="34"/>
      <c r="E94" s="34"/>
      <c r="F94" s="34" t="s">
        <v>78</v>
      </c>
      <c r="G94" s="34">
        <v>1995</v>
      </c>
      <c r="H94" s="34"/>
      <c r="I94" s="34">
        <v>472</v>
      </c>
      <c r="J94" s="34">
        <v>17.37</v>
      </c>
      <c r="K94" s="34">
        <v>3.43</v>
      </c>
      <c r="L94" s="34">
        <v>3.16</v>
      </c>
      <c r="M94" s="34" t="s">
        <v>90</v>
      </c>
      <c r="N94" s="34">
        <v>0</v>
      </c>
      <c r="O94" s="35">
        <v>0.96299999999999997</v>
      </c>
    </row>
    <row r="95" spans="2:15" x14ac:dyDescent="0.25">
      <c r="B95" s="33" t="s">
        <v>208</v>
      </c>
      <c r="C95" s="34" t="s">
        <v>209</v>
      </c>
      <c r="D95" s="34"/>
      <c r="E95" s="34"/>
      <c r="F95" s="34" t="s">
        <v>78</v>
      </c>
      <c r="G95" s="34">
        <v>1954</v>
      </c>
      <c r="H95" s="34"/>
      <c r="I95" s="34">
        <v>945</v>
      </c>
      <c r="J95" s="34">
        <v>14.33</v>
      </c>
      <c r="K95" s="34">
        <v>3.85</v>
      </c>
      <c r="L95" s="34">
        <v>3.14</v>
      </c>
      <c r="M95" s="34" t="s">
        <v>90</v>
      </c>
      <c r="N95" s="34">
        <v>0</v>
      </c>
      <c r="O95" s="35">
        <v>0.96299999999999997</v>
      </c>
    </row>
    <row r="96" spans="2:15" x14ac:dyDescent="0.25">
      <c r="B96" s="33" t="s">
        <v>210</v>
      </c>
      <c r="C96" s="34" t="s">
        <v>211</v>
      </c>
      <c r="D96" s="34">
        <v>18.933330000000002</v>
      </c>
      <c r="E96" s="34">
        <v>75.009749999999997</v>
      </c>
      <c r="F96" s="34" t="s">
        <v>78</v>
      </c>
      <c r="G96" s="34">
        <v>1958</v>
      </c>
      <c r="H96" s="34">
        <v>130.25</v>
      </c>
      <c r="I96" s="34">
        <v>1500</v>
      </c>
      <c r="J96" s="34">
        <v>15.6</v>
      </c>
      <c r="K96" s="34">
        <v>3.8</v>
      </c>
      <c r="L96" s="34">
        <v>3.1</v>
      </c>
      <c r="M96" s="34" t="s">
        <v>90</v>
      </c>
      <c r="N96" s="34">
        <v>0</v>
      </c>
      <c r="O96" s="35">
        <v>0.96399999999999997</v>
      </c>
    </row>
    <row r="97" spans="2:15" x14ac:dyDescent="0.25">
      <c r="B97" s="33" t="s">
        <v>212</v>
      </c>
      <c r="C97" s="34" t="s">
        <v>130</v>
      </c>
      <c r="D97" s="34"/>
      <c r="E97" s="34"/>
      <c r="F97" s="34" t="s">
        <v>78</v>
      </c>
      <c r="G97" s="34">
        <v>1973</v>
      </c>
      <c r="H97" s="34"/>
      <c r="I97" s="34">
        <v>800</v>
      </c>
      <c r="J97" s="34">
        <v>16.18</v>
      </c>
      <c r="K97" s="34">
        <v>4.13</v>
      </c>
      <c r="L97" s="34">
        <v>3.1</v>
      </c>
      <c r="M97" s="34" t="s">
        <v>90</v>
      </c>
      <c r="N97" s="34">
        <v>0</v>
      </c>
      <c r="O97" s="35">
        <v>0.96399999999999997</v>
      </c>
    </row>
    <row r="98" spans="2:15" x14ac:dyDescent="0.25">
      <c r="B98" s="33" t="s">
        <v>213</v>
      </c>
      <c r="C98" s="34" t="s">
        <v>184</v>
      </c>
      <c r="D98" s="34">
        <v>18.603838799999998</v>
      </c>
      <c r="E98" s="34">
        <v>73.519574399999996</v>
      </c>
      <c r="F98" s="34" t="s">
        <v>78</v>
      </c>
      <c r="G98" s="34">
        <v>1990</v>
      </c>
      <c r="H98" s="34"/>
      <c r="I98" s="34">
        <v>720</v>
      </c>
      <c r="J98" s="34">
        <v>21.83</v>
      </c>
      <c r="K98" s="34">
        <v>3.07</v>
      </c>
      <c r="L98" s="34">
        <v>2.98</v>
      </c>
      <c r="M98" s="34" t="s">
        <v>90</v>
      </c>
      <c r="N98" s="34">
        <v>0</v>
      </c>
      <c r="O98" s="35">
        <v>0.96499999999999997</v>
      </c>
    </row>
    <row r="99" spans="2:15" x14ac:dyDescent="0.25">
      <c r="B99" s="33" t="s">
        <v>214</v>
      </c>
      <c r="C99" s="34" t="s">
        <v>215</v>
      </c>
      <c r="D99" s="34"/>
      <c r="E99" s="34"/>
      <c r="F99" s="34" t="s">
        <v>78</v>
      </c>
      <c r="G99" s="34">
        <v>1971</v>
      </c>
      <c r="H99" s="34"/>
      <c r="I99" s="34">
        <v>3140</v>
      </c>
      <c r="J99" s="34">
        <v>17.3</v>
      </c>
      <c r="K99" s="34">
        <v>3.37</v>
      </c>
      <c r="L99" s="34">
        <v>2.97</v>
      </c>
      <c r="M99" s="34" t="s">
        <v>90</v>
      </c>
      <c r="N99" s="34">
        <v>0</v>
      </c>
      <c r="O99" s="35">
        <v>0.96499999999999997</v>
      </c>
    </row>
    <row r="100" spans="2:15" x14ac:dyDescent="0.25">
      <c r="B100" s="33" t="s">
        <v>216</v>
      </c>
      <c r="C100" s="34" t="s">
        <v>130</v>
      </c>
      <c r="D100" s="34"/>
      <c r="E100" s="34"/>
      <c r="F100" s="34" t="s">
        <v>78</v>
      </c>
      <c r="G100" s="34">
        <v>2001</v>
      </c>
      <c r="H100" s="34"/>
      <c r="I100" s="34">
        <v>454</v>
      </c>
      <c r="J100" s="34">
        <v>17.010000000000002</v>
      </c>
      <c r="K100" s="34">
        <v>3.06</v>
      </c>
      <c r="L100" s="34">
        <v>2.94</v>
      </c>
      <c r="M100" s="34" t="s">
        <v>90</v>
      </c>
      <c r="N100" s="34">
        <v>0</v>
      </c>
      <c r="O100" s="35">
        <v>0.96499999999999997</v>
      </c>
    </row>
    <row r="101" spans="2:15" x14ac:dyDescent="0.25">
      <c r="B101" s="33" t="s">
        <v>217</v>
      </c>
      <c r="C101" s="34" t="s">
        <v>130</v>
      </c>
      <c r="D101" s="34"/>
      <c r="E101" s="34"/>
      <c r="F101" s="34" t="s">
        <v>78</v>
      </c>
      <c r="G101" s="34">
        <v>1983</v>
      </c>
      <c r="H101" s="34"/>
      <c r="I101" s="34"/>
      <c r="J101" s="34">
        <v>12.15</v>
      </c>
      <c r="K101" s="34">
        <v>2.89</v>
      </c>
      <c r="L101" s="34">
        <v>2.89</v>
      </c>
      <c r="M101" s="34" t="s">
        <v>90</v>
      </c>
      <c r="N101" s="34">
        <v>0</v>
      </c>
      <c r="O101" s="35">
        <v>0.96599999999999997</v>
      </c>
    </row>
    <row r="102" spans="2:15" x14ac:dyDescent="0.25">
      <c r="B102" s="33" t="s">
        <v>218</v>
      </c>
      <c r="C102" s="34" t="s">
        <v>130</v>
      </c>
      <c r="D102" s="34"/>
      <c r="E102" s="34"/>
      <c r="F102" s="34" t="s">
        <v>78</v>
      </c>
      <c r="G102" s="34">
        <v>1943</v>
      </c>
      <c r="H102" s="34"/>
      <c r="I102" s="34">
        <v>500</v>
      </c>
      <c r="J102" s="34">
        <v>13</v>
      </c>
      <c r="K102" s="34">
        <v>2.82</v>
      </c>
      <c r="L102" s="34">
        <v>2.82</v>
      </c>
      <c r="M102" s="34" t="s">
        <v>90</v>
      </c>
      <c r="N102" s="34">
        <v>0</v>
      </c>
      <c r="O102" s="35">
        <v>0.96599999999999997</v>
      </c>
    </row>
    <row r="103" spans="2:15" x14ac:dyDescent="0.25">
      <c r="B103" s="33" t="s">
        <v>219</v>
      </c>
      <c r="C103" s="34" t="s">
        <v>130</v>
      </c>
      <c r="D103" s="34"/>
      <c r="E103" s="34"/>
      <c r="F103" s="34" t="s">
        <v>78</v>
      </c>
      <c r="G103" s="34">
        <v>1980</v>
      </c>
      <c r="H103" s="34"/>
      <c r="I103" s="34">
        <v>1077</v>
      </c>
      <c r="J103" s="34">
        <v>14.65</v>
      </c>
      <c r="K103" s="34">
        <v>3.24</v>
      </c>
      <c r="L103" s="34">
        <v>2.81</v>
      </c>
      <c r="M103" s="34" t="s">
        <v>90</v>
      </c>
      <c r="N103" s="34">
        <v>0</v>
      </c>
      <c r="O103" s="35">
        <v>0.96699999999999997</v>
      </c>
    </row>
    <row r="104" spans="2:15" x14ac:dyDescent="0.25">
      <c r="B104" s="33" t="s">
        <v>220</v>
      </c>
      <c r="C104" s="34" t="s">
        <v>130</v>
      </c>
      <c r="D104" s="34"/>
      <c r="E104" s="34"/>
      <c r="F104" s="34" t="s">
        <v>78</v>
      </c>
      <c r="G104" s="34">
        <v>1981</v>
      </c>
      <c r="H104" s="34"/>
      <c r="I104" s="34">
        <v>181</v>
      </c>
      <c r="J104" s="34">
        <v>14.8</v>
      </c>
      <c r="K104" s="34">
        <v>2.85</v>
      </c>
      <c r="L104" s="34">
        <v>2.8</v>
      </c>
      <c r="M104" s="34" t="s">
        <v>90</v>
      </c>
      <c r="N104" s="34">
        <v>0</v>
      </c>
      <c r="O104" s="35">
        <v>0.96699999999999997</v>
      </c>
    </row>
    <row r="105" spans="2:15" x14ac:dyDescent="0.25">
      <c r="B105" s="33" t="s">
        <v>221</v>
      </c>
      <c r="C105" s="34" t="s">
        <v>130</v>
      </c>
      <c r="D105" s="34"/>
      <c r="E105" s="34"/>
      <c r="F105" s="34" t="s">
        <v>78</v>
      </c>
      <c r="G105" s="34">
        <v>1965</v>
      </c>
      <c r="H105" s="34"/>
      <c r="I105" s="34">
        <v>1292</v>
      </c>
      <c r="J105" s="34">
        <v>12.01</v>
      </c>
      <c r="K105" s="34">
        <v>2.83</v>
      </c>
      <c r="L105" s="34">
        <v>2.72</v>
      </c>
      <c r="M105" s="34" t="s">
        <v>90</v>
      </c>
      <c r="N105" s="34">
        <v>0</v>
      </c>
      <c r="O105" s="35">
        <v>0.96699999999999997</v>
      </c>
    </row>
    <row r="106" spans="2:15" x14ac:dyDescent="0.25">
      <c r="B106" s="33" t="s">
        <v>222</v>
      </c>
      <c r="C106" s="34" t="s">
        <v>130</v>
      </c>
      <c r="D106" s="34">
        <v>17.482839999999999</v>
      </c>
      <c r="E106" s="34">
        <v>75.172979999999995</v>
      </c>
      <c r="F106" s="34" t="s">
        <v>78</v>
      </c>
      <c r="G106" s="34">
        <v>1966</v>
      </c>
      <c r="H106" s="34"/>
      <c r="I106" s="34">
        <v>793</v>
      </c>
      <c r="J106" s="34">
        <v>15.24</v>
      </c>
      <c r="K106" s="34">
        <v>2.71</v>
      </c>
      <c r="L106" s="34">
        <v>2.71</v>
      </c>
      <c r="M106" s="34" t="s">
        <v>90</v>
      </c>
      <c r="N106" s="34">
        <v>0</v>
      </c>
      <c r="O106" s="35">
        <v>0.96799999999999997</v>
      </c>
    </row>
    <row r="107" spans="2:15" x14ac:dyDescent="0.25">
      <c r="B107" s="33" t="s">
        <v>223</v>
      </c>
      <c r="C107" s="34" t="s">
        <v>130</v>
      </c>
      <c r="D107" s="34"/>
      <c r="E107" s="34"/>
      <c r="F107" s="34" t="s">
        <v>78</v>
      </c>
      <c r="G107" s="34">
        <v>1983</v>
      </c>
      <c r="H107" s="34"/>
      <c r="I107" s="34">
        <v>1155</v>
      </c>
      <c r="J107" s="34">
        <v>11.45</v>
      </c>
      <c r="K107" s="34">
        <v>3.27</v>
      </c>
      <c r="L107" s="34">
        <v>2.69</v>
      </c>
      <c r="M107" s="34" t="s">
        <v>90</v>
      </c>
      <c r="N107" s="34">
        <v>0</v>
      </c>
      <c r="O107" s="35">
        <v>0.96799999999999997</v>
      </c>
    </row>
    <row r="108" spans="2:15" x14ac:dyDescent="0.25">
      <c r="B108" s="33" t="s">
        <v>224</v>
      </c>
      <c r="C108" s="34" t="s">
        <v>164</v>
      </c>
      <c r="D108" s="34"/>
      <c r="E108" s="34"/>
      <c r="F108" s="34" t="s">
        <v>78</v>
      </c>
      <c r="G108" s="34">
        <v>1978</v>
      </c>
      <c r="H108" s="34"/>
      <c r="I108" s="34">
        <v>426</v>
      </c>
      <c r="J108" s="34">
        <v>14.25</v>
      </c>
      <c r="K108" s="34">
        <v>3.12</v>
      </c>
      <c r="L108" s="34">
        <v>2.69</v>
      </c>
      <c r="M108" s="34" t="s">
        <v>90</v>
      </c>
      <c r="N108" s="34">
        <v>0</v>
      </c>
      <c r="O108" s="35">
        <v>0.96799999999999997</v>
      </c>
    </row>
    <row r="109" spans="2:15" x14ac:dyDescent="0.25">
      <c r="B109" s="33" t="s">
        <v>225</v>
      </c>
      <c r="C109" s="34" t="s">
        <v>130</v>
      </c>
      <c r="D109" s="34">
        <v>17.587610000000002</v>
      </c>
      <c r="E109" s="34">
        <v>74.680430000000001</v>
      </c>
      <c r="F109" s="34" t="s">
        <v>78</v>
      </c>
      <c r="G109" s="34">
        <v>1994</v>
      </c>
      <c r="H109" s="34"/>
      <c r="I109" s="34">
        <v>820</v>
      </c>
      <c r="J109" s="34">
        <v>18.5</v>
      </c>
      <c r="K109" s="34">
        <v>3.05</v>
      </c>
      <c r="L109" s="34">
        <v>2.66</v>
      </c>
      <c r="M109" s="34" t="s">
        <v>90</v>
      </c>
      <c r="N109" s="34">
        <v>0</v>
      </c>
      <c r="O109" s="35">
        <v>0.96899999999999997</v>
      </c>
    </row>
    <row r="110" spans="2:15" x14ac:dyDescent="0.25">
      <c r="B110" s="33" t="s">
        <v>226</v>
      </c>
      <c r="C110" s="34" t="s">
        <v>227</v>
      </c>
      <c r="D110" s="34"/>
      <c r="E110" s="34"/>
      <c r="F110" s="34" t="s">
        <v>78</v>
      </c>
      <c r="G110" s="34">
        <v>1980</v>
      </c>
      <c r="H110" s="34"/>
      <c r="I110" s="34">
        <v>526</v>
      </c>
      <c r="J110" s="34">
        <v>21.7</v>
      </c>
      <c r="K110" s="34">
        <v>2.97</v>
      </c>
      <c r="L110" s="34">
        <v>2.56</v>
      </c>
      <c r="M110" s="34" t="s">
        <v>90</v>
      </c>
      <c r="N110" s="34">
        <v>0</v>
      </c>
      <c r="O110" s="35">
        <v>0.96899999999999997</v>
      </c>
    </row>
    <row r="111" spans="2:15" x14ac:dyDescent="0.25">
      <c r="B111" s="33" t="s">
        <v>228</v>
      </c>
      <c r="C111" s="34" t="s">
        <v>130</v>
      </c>
      <c r="D111" s="34"/>
      <c r="E111" s="34"/>
      <c r="F111" s="34" t="s">
        <v>78</v>
      </c>
      <c r="G111" s="34">
        <v>1953</v>
      </c>
      <c r="H111" s="34"/>
      <c r="I111" s="34">
        <v>518</v>
      </c>
      <c r="J111" s="34">
        <v>15.55</v>
      </c>
      <c r="K111" s="34">
        <v>2.67</v>
      </c>
      <c r="L111" s="34">
        <v>2.5299999999999998</v>
      </c>
      <c r="M111" s="34" t="s">
        <v>90</v>
      </c>
      <c r="N111" s="34">
        <v>0</v>
      </c>
      <c r="O111" s="35">
        <v>0.96899999999999997</v>
      </c>
    </row>
    <row r="112" spans="2:15" x14ac:dyDescent="0.25">
      <c r="B112" s="33" t="s">
        <v>229</v>
      </c>
      <c r="C112" s="34" t="s">
        <v>230</v>
      </c>
      <c r="D112" s="34"/>
      <c r="E112" s="34"/>
      <c r="F112" s="34" t="s">
        <v>78</v>
      </c>
      <c r="G112" s="34">
        <v>1892</v>
      </c>
      <c r="H112" s="34"/>
      <c r="I112" s="34">
        <v>706</v>
      </c>
      <c r="J112" s="34">
        <v>15.24</v>
      </c>
      <c r="K112" s="34">
        <v>2.9</v>
      </c>
      <c r="L112" s="34">
        <v>2.52</v>
      </c>
      <c r="M112" s="34" t="s">
        <v>90</v>
      </c>
      <c r="N112" s="34">
        <v>0</v>
      </c>
      <c r="O112" s="35">
        <v>0.97</v>
      </c>
    </row>
    <row r="113" spans="2:15" x14ac:dyDescent="0.25">
      <c r="B113" s="33" t="s">
        <v>231</v>
      </c>
      <c r="C113" s="34" t="s">
        <v>130</v>
      </c>
      <c r="D113" s="34"/>
      <c r="E113" s="34"/>
      <c r="F113" s="34" t="s">
        <v>78</v>
      </c>
      <c r="G113" s="34">
        <v>1935</v>
      </c>
      <c r="H113" s="34"/>
      <c r="I113" s="34"/>
      <c r="J113" s="34">
        <v>13.29</v>
      </c>
      <c r="K113" s="34">
        <v>2.5</v>
      </c>
      <c r="L113" s="34">
        <v>2.5</v>
      </c>
      <c r="M113" s="34" t="s">
        <v>90</v>
      </c>
      <c r="N113" s="34">
        <v>0</v>
      </c>
      <c r="O113" s="35">
        <v>0.97</v>
      </c>
    </row>
    <row r="114" spans="2:15" x14ac:dyDescent="0.25">
      <c r="B114" s="33" t="s">
        <v>232</v>
      </c>
      <c r="C114" s="34" t="s">
        <v>233</v>
      </c>
      <c r="D114" s="34"/>
      <c r="E114" s="34"/>
      <c r="F114" s="34" t="s">
        <v>78</v>
      </c>
      <c r="G114" s="34">
        <v>1973</v>
      </c>
      <c r="H114" s="34"/>
      <c r="I114" s="34">
        <v>305</v>
      </c>
      <c r="J114" s="34">
        <v>23.46</v>
      </c>
      <c r="K114" s="34">
        <v>3.06</v>
      </c>
      <c r="L114" s="34">
        <v>2.4900000000000002</v>
      </c>
      <c r="M114" s="34" t="s">
        <v>90</v>
      </c>
      <c r="N114" s="34">
        <v>0</v>
      </c>
      <c r="O114" s="35">
        <v>0.97099999999999997</v>
      </c>
    </row>
    <row r="115" spans="2:15" x14ac:dyDescent="0.25">
      <c r="B115" s="33" t="s">
        <v>234</v>
      </c>
      <c r="C115" s="34" t="s">
        <v>132</v>
      </c>
      <c r="D115" s="34"/>
      <c r="E115" s="34"/>
      <c r="F115" s="34" t="s">
        <v>78</v>
      </c>
      <c r="G115" s="34">
        <v>1956</v>
      </c>
      <c r="H115" s="34"/>
      <c r="I115" s="34">
        <v>1038</v>
      </c>
      <c r="J115" s="34">
        <v>12.74</v>
      </c>
      <c r="K115" s="34">
        <v>2.88</v>
      </c>
      <c r="L115" s="34">
        <v>2.4900000000000002</v>
      </c>
      <c r="M115" s="34" t="s">
        <v>90</v>
      </c>
      <c r="N115" s="34">
        <v>0</v>
      </c>
      <c r="O115" s="35">
        <v>0.97099999999999997</v>
      </c>
    </row>
    <row r="116" spans="2:15" x14ac:dyDescent="0.25">
      <c r="B116" s="33" t="s">
        <v>235</v>
      </c>
      <c r="C116" s="34" t="s">
        <v>236</v>
      </c>
      <c r="D116" s="34">
        <v>18.647596</v>
      </c>
      <c r="E116" s="34">
        <v>75.373200299999993</v>
      </c>
      <c r="F116" s="34" t="s">
        <v>78</v>
      </c>
      <c r="G116" s="34">
        <v>1979</v>
      </c>
      <c r="H116" s="34"/>
      <c r="I116" s="34">
        <v>660</v>
      </c>
      <c r="J116" s="34">
        <v>14.03</v>
      </c>
      <c r="K116" s="34">
        <v>2.85</v>
      </c>
      <c r="L116" s="34">
        <v>2.42</v>
      </c>
      <c r="M116" s="34" t="s">
        <v>90</v>
      </c>
      <c r="N116" s="34">
        <v>0</v>
      </c>
      <c r="O116" s="35">
        <v>0.97099999999999997</v>
      </c>
    </row>
    <row r="117" spans="2:15" x14ac:dyDescent="0.25">
      <c r="B117" s="33" t="s">
        <v>237</v>
      </c>
      <c r="C117" s="34" t="s">
        <v>238</v>
      </c>
      <c r="D117" s="34"/>
      <c r="E117" s="34"/>
      <c r="F117" s="34" t="s">
        <v>78</v>
      </c>
      <c r="G117" s="34">
        <v>1976</v>
      </c>
      <c r="H117" s="34"/>
      <c r="I117" s="34">
        <v>792</v>
      </c>
      <c r="J117" s="34">
        <v>15.24</v>
      </c>
      <c r="K117" s="34">
        <v>2.42</v>
      </c>
      <c r="L117" s="34">
        <v>2.42</v>
      </c>
      <c r="M117" s="34" t="s">
        <v>90</v>
      </c>
      <c r="N117" s="34">
        <v>0</v>
      </c>
      <c r="O117" s="35">
        <v>0.97199999999999998</v>
      </c>
    </row>
    <row r="118" spans="2:15" x14ac:dyDescent="0.25">
      <c r="B118" s="33" t="s">
        <v>239</v>
      </c>
      <c r="C118" s="34" t="s">
        <v>130</v>
      </c>
      <c r="D118" s="34">
        <v>17.919391300000001</v>
      </c>
      <c r="E118" s="34">
        <v>74.771189699999994</v>
      </c>
      <c r="F118" s="34" t="s">
        <v>78</v>
      </c>
      <c r="G118" s="34">
        <v>1991</v>
      </c>
      <c r="H118" s="34"/>
      <c r="I118" s="34">
        <v>430</v>
      </c>
      <c r="J118" s="34">
        <v>16.03</v>
      </c>
      <c r="K118" s="34">
        <v>2.92</v>
      </c>
      <c r="L118" s="34">
        <v>2.39</v>
      </c>
      <c r="M118" s="34" t="s">
        <v>90</v>
      </c>
      <c r="N118" s="34">
        <v>0</v>
      </c>
      <c r="O118" s="35">
        <v>0.97199999999999998</v>
      </c>
    </row>
    <row r="119" spans="2:15" x14ac:dyDescent="0.25">
      <c r="B119" s="33" t="s">
        <v>240</v>
      </c>
      <c r="C119" s="34"/>
      <c r="D119" s="34"/>
      <c r="E119" s="34"/>
      <c r="F119" s="34" t="s">
        <v>78</v>
      </c>
      <c r="G119" s="34">
        <v>1978</v>
      </c>
      <c r="H119" s="34"/>
      <c r="I119" s="34">
        <v>1693</v>
      </c>
      <c r="J119" s="34">
        <v>16</v>
      </c>
      <c r="K119" s="34">
        <v>2.38</v>
      </c>
      <c r="L119" s="34">
        <v>2.36</v>
      </c>
      <c r="M119" s="34" t="s">
        <v>90</v>
      </c>
      <c r="N119" s="34">
        <v>0</v>
      </c>
      <c r="O119" s="35">
        <v>0.97199999999999998</v>
      </c>
    </row>
    <row r="120" spans="2:15" x14ac:dyDescent="0.25">
      <c r="B120" s="33" t="s">
        <v>241</v>
      </c>
      <c r="C120" s="34" t="s">
        <v>130</v>
      </c>
      <c r="D120" s="34">
        <v>18.174477599999999</v>
      </c>
      <c r="E120" s="34">
        <v>74.320085000000006</v>
      </c>
      <c r="F120" s="34" t="s">
        <v>78</v>
      </c>
      <c r="G120" s="34">
        <v>2002</v>
      </c>
      <c r="H120" s="34"/>
      <c r="I120" s="34">
        <v>465</v>
      </c>
      <c r="J120" s="34">
        <v>12.8</v>
      </c>
      <c r="K120" s="34">
        <v>2.83</v>
      </c>
      <c r="L120" s="34">
        <v>2.31</v>
      </c>
      <c r="M120" s="34" t="s">
        <v>90</v>
      </c>
      <c r="N120" s="34">
        <v>0</v>
      </c>
      <c r="O120" s="35">
        <v>0.97199999999999998</v>
      </c>
    </row>
    <row r="121" spans="2:15" x14ac:dyDescent="0.25">
      <c r="B121" s="33" t="s">
        <v>242</v>
      </c>
      <c r="C121" s="34"/>
      <c r="D121" s="34"/>
      <c r="E121" s="34"/>
      <c r="F121" s="34" t="s">
        <v>78</v>
      </c>
      <c r="G121" s="34">
        <v>1975</v>
      </c>
      <c r="H121" s="34"/>
      <c r="I121" s="34">
        <v>892</v>
      </c>
      <c r="J121" s="34">
        <v>16.399999999999999</v>
      </c>
      <c r="K121" s="34">
        <v>2.5099999999999998</v>
      </c>
      <c r="L121" s="34">
        <v>2.29</v>
      </c>
      <c r="M121" s="34" t="s">
        <v>90</v>
      </c>
      <c r="N121" s="34">
        <v>0</v>
      </c>
      <c r="O121" s="35">
        <v>0.97299999999999998</v>
      </c>
    </row>
    <row r="122" spans="2:15" x14ac:dyDescent="0.25">
      <c r="B122" s="33" t="s">
        <v>243</v>
      </c>
      <c r="C122" s="34" t="s">
        <v>130</v>
      </c>
      <c r="D122" s="34"/>
      <c r="E122" s="34"/>
      <c r="F122" s="34" t="s">
        <v>78</v>
      </c>
      <c r="G122" s="34">
        <v>1982</v>
      </c>
      <c r="H122" s="34"/>
      <c r="I122" s="34">
        <v>1040</v>
      </c>
      <c r="J122" s="34">
        <v>15.21</v>
      </c>
      <c r="K122" s="34">
        <v>2.42</v>
      </c>
      <c r="L122" s="34">
        <v>2.27</v>
      </c>
      <c r="M122" s="34" t="s">
        <v>90</v>
      </c>
      <c r="N122" s="34">
        <v>0</v>
      </c>
      <c r="O122" s="35">
        <v>0.97299999999999998</v>
      </c>
    </row>
    <row r="123" spans="2:15" x14ac:dyDescent="0.25">
      <c r="B123" s="33" t="s">
        <v>244</v>
      </c>
      <c r="C123" s="34"/>
      <c r="D123" s="34">
        <v>18.8954962</v>
      </c>
      <c r="E123" s="34">
        <v>73.798263899999995</v>
      </c>
      <c r="F123" s="34" t="s">
        <v>78</v>
      </c>
      <c r="G123" s="34">
        <v>1986</v>
      </c>
      <c r="H123" s="34"/>
      <c r="I123" s="34">
        <v>890</v>
      </c>
      <c r="J123" s="34">
        <v>18.5</v>
      </c>
      <c r="K123" s="34">
        <v>3.62</v>
      </c>
      <c r="L123" s="34">
        <v>2.2599999999999998</v>
      </c>
      <c r="M123" s="34" t="s">
        <v>90</v>
      </c>
      <c r="N123" s="34">
        <v>0</v>
      </c>
      <c r="O123" s="35">
        <v>0.97299999999999998</v>
      </c>
    </row>
    <row r="124" spans="2:15" x14ac:dyDescent="0.25">
      <c r="B124" s="33" t="s">
        <v>245</v>
      </c>
      <c r="C124" s="34" t="s">
        <v>130</v>
      </c>
      <c r="D124" s="34"/>
      <c r="E124" s="34"/>
      <c r="F124" s="34" t="s">
        <v>78</v>
      </c>
      <c r="G124" s="34">
        <v>1995</v>
      </c>
      <c r="H124" s="34"/>
      <c r="I124" s="34"/>
      <c r="J124" s="34">
        <v>22.8</v>
      </c>
      <c r="K124" s="34">
        <v>2.37</v>
      </c>
      <c r="L124" s="34">
        <v>2.2200000000000002</v>
      </c>
      <c r="M124" s="34" t="s">
        <v>90</v>
      </c>
      <c r="N124" s="34">
        <v>0</v>
      </c>
      <c r="O124" s="35">
        <v>0.97399999999999998</v>
      </c>
    </row>
    <row r="125" spans="2:15" x14ac:dyDescent="0.25">
      <c r="B125" s="33" t="s">
        <v>246</v>
      </c>
      <c r="C125" s="34" t="s">
        <v>130</v>
      </c>
      <c r="D125" s="34"/>
      <c r="E125" s="34"/>
      <c r="F125" s="34" t="s">
        <v>78</v>
      </c>
      <c r="G125" s="34">
        <v>1986</v>
      </c>
      <c r="H125" s="34"/>
      <c r="I125" s="34">
        <v>879</v>
      </c>
      <c r="J125" s="34">
        <v>14.45</v>
      </c>
      <c r="K125" s="34">
        <v>2.4500000000000002</v>
      </c>
      <c r="L125" s="34">
        <v>2.2000000000000002</v>
      </c>
      <c r="M125" s="34" t="s">
        <v>90</v>
      </c>
      <c r="N125" s="34">
        <v>0</v>
      </c>
      <c r="O125" s="35">
        <v>0.97399999999999998</v>
      </c>
    </row>
    <row r="126" spans="2:15" x14ac:dyDescent="0.25">
      <c r="B126" s="33" t="s">
        <v>247</v>
      </c>
      <c r="C126" s="34" t="s">
        <v>130</v>
      </c>
      <c r="D126" s="34"/>
      <c r="E126" s="34"/>
      <c r="F126" s="34" t="s">
        <v>78</v>
      </c>
      <c r="G126" s="34">
        <v>1978</v>
      </c>
      <c r="H126" s="34"/>
      <c r="I126" s="34">
        <v>247</v>
      </c>
      <c r="J126" s="34">
        <v>18.600000000000001</v>
      </c>
      <c r="K126" s="34">
        <v>2.37</v>
      </c>
      <c r="L126" s="34">
        <v>2.19</v>
      </c>
      <c r="M126" s="34" t="s">
        <v>90</v>
      </c>
      <c r="N126" s="34">
        <v>0</v>
      </c>
      <c r="O126" s="35">
        <v>0.97399999999999998</v>
      </c>
    </row>
    <row r="127" spans="2:15" x14ac:dyDescent="0.25">
      <c r="B127" s="33" t="s">
        <v>248</v>
      </c>
      <c r="C127" s="34" t="s">
        <v>249</v>
      </c>
      <c r="D127" s="34"/>
      <c r="E127" s="34"/>
      <c r="F127" s="34" t="s">
        <v>78</v>
      </c>
      <c r="G127" s="34">
        <v>1977</v>
      </c>
      <c r="H127" s="34"/>
      <c r="I127" s="34">
        <v>720</v>
      </c>
      <c r="J127" s="34">
        <v>18.350000000000001</v>
      </c>
      <c r="K127" s="34">
        <v>2.48</v>
      </c>
      <c r="L127" s="34">
        <v>2.1800000000000002</v>
      </c>
      <c r="M127" s="34" t="s">
        <v>90</v>
      </c>
      <c r="N127" s="34">
        <v>0</v>
      </c>
      <c r="O127" s="35">
        <v>0.97499999999999998</v>
      </c>
    </row>
    <row r="128" spans="2:15" x14ac:dyDescent="0.25">
      <c r="B128" s="33" t="s">
        <v>250</v>
      </c>
      <c r="C128" s="34" t="s">
        <v>130</v>
      </c>
      <c r="D128" s="34">
        <v>17.191030000000001</v>
      </c>
      <c r="E128" s="34">
        <v>75.297063300000005</v>
      </c>
      <c r="F128" s="34" t="s">
        <v>78</v>
      </c>
      <c r="G128" s="34">
        <v>1982</v>
      </c>
      <c r="H128" s="34"/>
      <c r="I128" s="34">
        <v>764</v>
      </c>
      <c r="J128" s="34">
        <v>15.25</v>
      </c>
      <c r="K128" s="34">
        <v>22.26</v>
      </c>
      <c r="L128" s="34">
        <v>2.1800000000000002</v>
      </c>
      <c r="M128" s="34" t="s">
        <v>90</v>
      </c>
      <c r="N128" s="34">
        <v>0</v>
      </c>
      <c r="O128" s="35">
        <v>0.97499999999999998</v>
      </c>
    </row>
    <row r="129" spans="2:15" x14ac:dyDescent="0.25">
      <c r="B129" s="33" t="s">
        <v>251</v>
      </c>
      <c r="C129" s="34" t="s">
        <v>252</v>
      </c>
      <c r="D129" s="34"/>
      <c r="E129" s="34"/>
      <c r="F129" s="34" t="s">
        <v>78</v>
      </c>
      <c r="G129" s="34">
        <v>1977</v>
      </c>
      <c r="H129" s="34"/>
      <c r="I129" s="34">
        <v>590</v>
      </c>
      <c r="J129" s="34">
        <v>15.06</v>
      </c>
      <c r="K129" s="34">
        <v>2.8</v>
      </c>
      <c r="L129" s="34">
        <v>2.17</v>
      </c>
      <c r="M129" s="34" t="s">
        <v>90</v>
      </c>
      <c r="N129" s="34">
        <v>0</v>
      </c>
      <c r="O129" s="35">
        <v>0.97499999999999998</v>
      </c>
    </row>
    <row r="130" spans="2:15" x14ac:dyDescent="0.25">
      <c r="B130" s="33" t="s">
        <v>253</v>
      </c>
      <c r="C130" s="34" t="s">
        <v>130</v>
      </c>
      <c r="D130" s="34"/>
      <c r="E130" s="34"/>
      <c r="F130" s="34" t="s">
        <v>78</v>
      </c>
      <c r="G130" s="34">
        <v>1975</v>
      </c>
      <c r="H130" s="34"/>
      <c r="I130" s="34">
        <v>1285</v>
      </c>
      <c r="J130" s="34">
        <v>15.87</v>
      </c>
      <c r="K130" s="34">
        <v>2.85</v>
      </c>
      <c r="L130" s="34">
        <v>2.15</v>
      </c>
      <c r="M130" s="34" t="s">
        <v>90</v>
      </c>
      <c r="N130" s="34">
        <v>0</v>
      </c>
      <c r="O130" s="35">
        <v>0.97599999999999998</v>
      </c>
    </row>
    <row r="131" spans="2:15" x14ac:dyDescent="0.25">
      <c r="B131" s="33" t="s">
        <v>254</v>
      </c>
      <c r="C131" s="34" t="s">
        <v>130</v>
      </c>
      <c r="D131" s="34">
        <v>17.14967</v>
      </c>
      <c r="E131" s="34">
        <v>75.155720000000002</v>
      </c>
      <c r="F131" s="34" t="s">
        <v>78</v>
      </c>
      <c r="G131" s="34">
        <v>1977</v>
      </c>
      <c r="H131" s="34"/>
      <c r="I131" s="34">
        <v>403</v>
      </c>
      <c r="J131" s="34">
        <v>18.600000000000001</v>
      </c>
      <c r="K131" s="34">
        <v>2.4300000000000002</v>
      </c>
      <c r="L131" s="34">
        <v>2.13</v>
      </c>
      <c r="M131" s="34" t="s">
        <v>90</v>
      </c>
      <c r="N131" s="34">
        <v>0</v>
      </c>
      <c r="O131" s="35">
        <v>0.97599999999999998</v>
      </c>
    </row>
    <row r="132" spans="2:15" x14ac:dyDescent="0.25">
      <c r="B132" s="33" t="s">
        <v>255</v>
      </c>
      <c r="C132" s="34" t="s">
        <v>256</v>
      </c>
      <c r="D132" s="34">
        <v>17.192450000000001</v>
      </c>
      <c r="E132" s="34">
        <v>75.378100000000003</v>
      </c>
      <c r="F132" s="34" t="s">
        <v>78</v>
      </c>
      <c r="G132" s="34">
        <v>1973</v>
      </c>
      <c r="H132" s="34">
        <v>55.68</v>
      </c>
      <c r="I132" s="34">
        <v>822.96</v>
      </c>
      <c r="J132" s="34">
        <v>15.17</v>
      </c>
      <c r="K132" s="34">
        <v>2.99</v>
      </c>
      <c r="L132" s="34">
        <v>2.12</v>
      </c>
      <c r="M132" s="34" t="s">
        <v>90</v>
      </c>
      <c r="N132" s="34">
        <v>0</v>
      </c>
      <c r="O132" s="35">
        <v>0.97599999999999998</v>
      </c>
    </row>
    <row r="133" spans="2:15" x14ac:dyDescent="0.25">
      <c r="B133" s="33" t="s">
        <v>257</v>
      </c>
      <c r="C133" s="34" t="s">
        <v>258</v>
      </c>
      <c r="D133" s="34"/>
      <c r="E133" s="34"/>
      <c r="F133" s="34" t="s">
        <v>78</v>
      </c>
      <c r="G133" s="34">
        <v>1973</v>
      </c>
      <c r="H133" s="34"/>
      <c r="I133" s="34">
        <v>450</v>
      </c>
      <c r="J133" s="34">
        <v>15.55</v>
      </c>
      <c r="K133" s="34">
        <v>2.4900000000000002</v>
      </c>
      <c r="L133" s="34">
        <v>2.11</v>
      </c>
      <c r="M133" s="34" t="s">
        <v>90</v>
      </c>
      <c r="N133" s="34">
        <v>0</v>
      </c>
      <c r="O133" s="35">
        <v>0.97599999999999998</v>
      </c>
    </row>
    <row r="134" spans="2:15" x14ac:dyDescent="0.25">
      <c r="B134" s="33" t="s">
        <v>259</v>
      </c>
      <c r="C134" s="34" t="s">
        <v>130</v>
      </c>
      <c r="D134" s="34"/>
      <c r="E134" s="34"/>
      <c r="F134" s="34" t="s">
        <v>78</v>
      </c>
      <c r="G134" s="34">
        <v>1977</v>
      </c>
      <c r="H134" s="34"/>
      <c r="I134" s="34">
        <v>1230</v>
      </c>
      <c r="J134" s="34">
        <v>12.15</v>
      </c>
      <c r="K134" s="34">
        <v>2.2400000000000002</v>
      </c>
      <c r="L134" s="34">
        <v>2.1</v>
      </c>
      <c r="M134" s="34" t="s">
        <v>90</v>
      </c>
      <c r="N134" s="34">
        <v>0</v>
      </c>
      <c r="O134" s="35">
        <v>0.97699999999999998</v>
      </c>
    </row>
    <row r="135" spans="2:15" x14ac:dyDescent="0.25">
      <c r="B135" s="33" t="s">
        <v>260</v>
      </c>
      <c r="C135" s="34" t="s">
        <v>130</v>
      </c>
      <c r="D135" s="34">
        <v>18.344360000000002</v>
      </c>
      <c r="E135" s="34">
        <v>75.006979999999999</v>
      </c>
      <c r="F135" s="34" t="s">
        <v>78</v>
      </c>
      <c r="G135" s="34">
        <v>1981</v>
      </c>
      <c r="H135" s="34"/>
      <c r="I135" s="34">
        <v>609</v>
      </c>
      <c r="J135" s="34">
        <v>19.3</v>
      </c>
      <c r="K135" s="34">
        <v>2.4900000000000002</v>
      </c>
      <c r="L135" s="34">
        <v>2.08</v>
      </c>
      <c r="M135" s="34" t="s">
        <v>90</v>
      </c>
      <c r="N135" s="34">
        <v>0</v>
      </c>
      <c r="O135" s="35">
        <v>0.97699999999999998</v>
      </c>
    </row>
    <row r="136" spans="2:15" x14ac:dyDescent="0.25">
      <c r="B136" s="33" t="s">
        <v>261</v>
      </c>
      <c r="C136" s="34" t="s">
        <v>130</v>
      </c>
      <c r="D136" s="34"/>
      <c r="E136" s="34"/>
      <c r="F136" s="34" t="s">
        <v>78</v>
      </c>
      <c r="G136" s="34">
        <v>1997</v>
      </c>
      <c r="H136" s="34"/>
      <c r="I136" s="34">
        <v>960</v>
      </c>
      <c r="J136" s="34">
        <v>13.8</v>
      </c>
      <c r="K136" s="34">
        <v>2.35</v>
      </c>
      <c r="L136" s="34">
        <v>2.04</v>
      </c>
      <c r="M136" s="34" t="s">
        <v>90</v>
      </c>
      <c r="N136" s="34">
        <v>0</v>
      </c>
      <c r="O136" s="35">
        <v>0.97699999999999998</v>
      </c>
    </row>
    <row r="137" spans="2:15" x14ac:dyDescent="0.25">
      <c r="B137" s="33" t="s">
        <v>262</v>
      </c>
      <c r="C137" s="34" t="s">
        <v>130</v>
      </c>
      <c r="D137" s="34"/>
      <c r="E137" s="34"/>
      <c r="F137" s="34" t="s">
        <v>78</v>
      </c>
      <c r="G137" s="34">
        <v>1974</v>
      </c>
      <c r="H137" s="34"/>
      <c r="I137" s="34">
        <v>390</v>
      </c>
      <c r="J137" s="34">
        <v>10.210000000000001</v>
      </c>
      <c r="K137" s="34">
        <v>2.52</v>
      </c>
      <c r="L137" s="34">
        <v>2.04</v>
      </c>
      <c r="M137" s="34" t="s">
        <v>90</v>
      </c>
      <c r="N137" s="34">
        <v>0</v>
      </c>
      <c r="O137" s="35">
        <v>0.97799999999999998</v>
      </c>
    </row>
    <row r="138" spans="2:15" x14ac:dyDescent="0.25">
      <c r="B138" s="33" t="s">
        <v>263</v>
      </c>
      <c r="C138" s="34" t="s">
        <v>130</v>
      </c>
      <c r="D138" s="34"/>
      <c r="E138" s="34"/>
      <c r="F138" s="34" t="s">
        <v>78</v>
      </c>
      <c r="G138" s="34">
        <v>1973</v>
      </c>
      <c r="H138" s="34"/>
      <c r="I138" s="34">
        <v>463</v>
      </c>
      <c r="J138" s="34">
        <v>15.25</v>
      </c>
      <c r="K138" s="34">
        <v>2.41</v>
      </c>
      <c r="L138" s="34">
        <v>2.02</v>
      </c>
      <c r="M138" s="34" t="s">
        <v>90</v>
      </c>
      <c r="N138" s="34">
        <v>0</v>
      </c>
      <c r="O138" s="35">
        <v>0.97799999999999998</v>
      </c>
    </row>
    <row r="139" spans="2:15" x14ac:dyDescent="0.25">
      <c r="B139" s="33" t="s">
        <v>264</v>
      </c>
      <c r="C139" s="34" t="s">
        <v>265</v>
      </c>
      <c r="D139" s="34"/>
      <c r="E139" s="34"/>
      <c r="F139" s="34" t="s">
        <v>78</v>
      </c>
      <c r="G139" s="34">
        <v>1985</v>
      </c>
      <c r="H139" s="34"/>
      <c r="I139" s="34">
        <v>490</v>
      </c>
      <c r="J139" s="34">
        <v>20.83</v>
      </c>
      <c r="K139" s="34">
        <v>2.14</v>
      </c>
      <c r="L139" s="34">
        <v>2</v>
      </c>
      <c r="M139" s="34" t="s">
        <v>90</v>
      </c>
      <c r="N139" s="34">
        <v>0</v>
      </c>
      <c r="O139" s="35">
        <v>0.97799999999999998</v>
      </c>
    </row>
    <row r="140" spans="2:15" x14ac:dyDescent="0.25">
      <c r="B140" s="33" t="s">
        <v>266</v>
      </c>
      <c r="C140" s="34" t="s">
        <v>130</v>
      </c>
      <c r="D140" s="34"/>
      <c r="E140" s="34"/>
      <c r="F140" s="34" t="s">
        <v>78</v>
      </c>
      <c r="G140" s="34">
        <v>1972</v>
      </c>
      <c r="H140" s="34"/>
      <c r="I140" s="34">
        <v>881</v>
      </c>
      <c r="J140" s="34">
        <v>13.05</v>
      </c>
      <c r="K140" s="34">
        <v>2.2000000000000002</v>
      </c>
      <c r="L140" s="34">
        <v>1.97</v>
      </c>
      <c r="M140" s="34" t="s">
        <v>90</v>
      </c>
      <c r="N140" s="34">
        <v>0</v>
      </c>
      <c r="O140" s="35">
        <v>0.97799999999999998</v>
      </c>
    </row>
    <row r="141" spans="2:15" x14ac:dyDescent="0.25">
      <c r="B141" s="33" t="s">
        <v>267</v>
      </c>
      <c r="C141" s="34" t="s">
        <v>268</v>
      </c>
      <c r="D141" s="34"/>
      <c r="E141" s="34"/>
      <c r="F141" s="34" t="s">
        <v>78</v>
      </c>
      <c r="G141" s="34">
        <v>1998</v>
      </c>
      <c r="H141" s="34"/>
      <c r="I141" s="34">
        <v>455</v>
      </c>
      <c r="J141" s="34">
        <v>24</v>
      </c>
      <c r="K141" s="34">
        <v>2.2799999999999998</v>
      </c>
      <c r="L141" s="34">
        <v>1.96</v>
      </c>
      <c r="M141" s="34" t="s">
        <v>90</v>
      </c>
      <c r="N141" s="34">
        <v>0</v>
      </c>
      <c r="O141" s="35">
        <v>0.97899999999999998</v>
      </c>
    </row>
    <row r="142" spans="2:15" x14ac:dyDescent="0.25">
      <c r="B142" s="33" t="s">
        <v>269</v>
      </c>
      <c r="C142" s="34"/>
      <c r="D142" s="34"/>
      <c r="E142" s="34"/>
      <c r="F142" s="34" t="s">
        <v>78</v>
      </c>
      <c r="G142" s="34">
        <v>1969</v>
      </c>
      <c r="H142" s="34"/>
      <c r="I142" s="34">
        <v>488</v>
      </c>
      <c r="J142" s="34">
        <v>13.33</v>
      </c>
      <c r="K142" s="34">
        <v>2.2400000000000002</v>
      </c>
      <c r="L142" s="34">
        <v>1.92</v>
      </c>
      <c r="M142" s="34" t="s">
        <v>90</v>
      </c>
      <c r="N142" s="34">
        <v>0</v>
      </c>
      <c r="O142" s="35">
        <v>0.97899999999999998</v>
      </c>
    </row>
    <row r="143" spans="2:15" x14ac:dyDescent="0.25">
      <c r="B143" s="33" t="s">
        <v>270</v>
      </c>
      <c r="C143" s="34" t="s">
        <v>130</v>
      </c>
      <c r="D143" s="34"/>
      <c r="E143" s="34"/>
      <c r="F143" s="34" t="s">
        <v>78</v>
      </c>
      <c r="G143" s="34">
        <v>1979</v>
      </c>
      <c r="H143" s="34"/>
      <c r="I143" s="34">
        <v>774</v>
      </c>
      <c r="J143" s="34">
        <v>19.5</v>
      </c>
      <c r="K143" s="34">
        <v>2.0699999999999998</v>
      </c>
      <c r="L143" s="34">
        <v>1.92</v>
      </c>
      <c r="M143" s="34" t="s">
        <v>90</v>
      </c>
      <c r="N143" s="34">
        <v>0</v>
      </c>
      <c r="O143" s="35">
        <v>0.97899999999999998</v>
      </c>
    </row>
    <row r="144" spans="2:15" x14ac:dyDescent="0.25">
      <c r="B144" s="33" t="s">
        <v>271</v>
      </c>
      <c r="C144" s="34" t="s">
        <v>130</v>
      </c>
      <c r="D144" s="34"/>
      <c r="E144" s="34"/>
      <c r="F144" s="34" t="s">
        <v>78</v>
      </c>
      <c r="G144" s="34">
        <v>1984</v>
      </c>
      <c r="H144" s="34"/>
      <c r="I144" s="34">
        <v>648</v>
      </c>
      <c r="J144" s="34">
        <v>14.05</v>
      </c>
      <c r="K144" s="34">
        <v>2.23</v>
      </c>
      <c r="L144" s="34">
        <v>1.91</v>
      </c>
      <c r="M144" s="34" t="s">
        <v>90</v>
      </c>
      <c r="N144" s="34">
        <v>0</v>
      </c>
      <c r="O144" s="35">
        <v>0.97899999999999998</v>
      </c>
    </row>
    <row r="145" spans="2:15" x14ac:dyDescent="0.25">
      <c r="B145" s="33" t="s">
        <v>272</v>
      </c>
      <c r="C145" s="34" t="s">
        <v>273</v>
      </c>
      <c r="D145" s="34"/>
      <c r="E145" s="34"/>
      <c r="F145" s="34" t="s">
        <v>78</v>
      </c>
      <c r="G145" s="34">
        <v>1988</v>
      </c>
      <c r="H145" s="34"/>
      <c r="I145" s="34">
        <v>437</v>
      </c>
      <c r="J145" s="34">
        <v>21.64</v>
      </c>
      <c r="K145" s="34">
        <v>1.96</v>
      </c>
      <c r="L145" s="34">
        <v>1.9</v>
      </c>
      <c r="M145" s="34" t="s">
        <v>90</v>
      </c>
      <c r="N145" s="34">
        <v>0</v>
      </c>
      <c r="O145" s="35">
        <v>0.98</v>
      </c>
    </row>
    <row r="146" spans="2:15" x14ac:dyDescent="0.25">
      <c r="B146" s="33" t="s">
        <v>274</v>
      </c>
      <c r="C146" s="34" t="s">
        <v>141</v>
      </c>
      <c r="D146" s="34"/>
      <c r="E146" s="34"/>
      <c r="F146" s="34" t="s">
        <v>78</v>
      </c>
      <c r="G146" s="34">
        <v>1978</v>
      </c>
      <c r="H146" s="34"/>
      <c r="I146" s="34">
        <v>668</v>
      </c>
      <c r="J146" s="34">
        <v>15.96</v>
      </c>
      <c r="K146" s="34">
        <v>2.37</v>
      </c>
      <c r="L146" s="34">
        <v>1.9</v>
      </c>
      <c r="M146" s="34" t="s">
        <v>90</v>
      </c>
      <c r="N146" s="34">
        <v>0</v>
      </c>
      <c r="O146" s="35">
        <v>0.98</v>
      </c>
    </row>
    <row r="147" spans="2:15" x14ac:dyDescent="0.25">
      <c r="B147" s="33" t="s">
        <v>275</v>
      </c>
      <c r="C147" s="34" t="s">
        <v>130</v>
      </c>
      <c r="D147" s="34"/>
      <c r="E147" s="34"/>
      <c r="F147" s="34" t="s">
        <v>78</v>
      </c>
      <c r="G147" s="34">
        <v>1983</v>
      </c>
      <c r="H147" s="34"/>
      <c r="I147" s="34">
        <v>693</v>
      </c>
      <c r="J147" s="34">
        <v>23.48</v>
      </c>
      <c r="K147" s="34">
        <v>2</v>
      </c>
      <c r="L147" s="34">
        <v>1.9</v>
      </c>
      <c r="M147" s="34" t="s">
        <v>90</v>
      </c>
      <c r="N147" s="34">
        <v>0</v>
      </c>
      <c r="O147" s="35">
        <v>0.98</v>
      </c>
    </row>
    <row r="148" spans="2:15" x14ac:dyDescent="0.25">
      <c r="B148" s="33" t="s">
        <v>276</v>
      </c>
      <c r="C148" s="34" t="s">
        <v>130</v>
      </c>
      <c r="D148" s="34"/>
      <c r="E148" s="34"/>
      <c r="F148" s="34" t="s">
        <v>78</v>
      </c>
      <c r="G148" s="34">
        <v>1974</v>
      </c>
      <c r="H148" s="34"/>
      <c r="I148" s="34">
        <v>1238</v>
      </c>
      <c r="J148" s="34">
        <v>18.75</v>
      </c>
      <c r="K148" s="34">
        <v>3.13</v>
      </c>
      <c r="L148" s="34">
        <v>1.88</v>
      </c>
      <c r="M148" s="34" t="s">
        <v>90</v>
      </c>
      <c r="N148" s="34">
        <v>0</v>
      </c>
      <c r="O148" s="35">
        <v>0.98</v>
      </c>
    </row>
    <row r="149" spans="2:15" x14ac:dyDescent="0.25">
      <c r="B149" s="33" t="s">
        <v>277</v>
      </c>
      <c r="C149" s="34" t="s">
        <v>130</v>
      </c>
      <c r="D149" s="34"/>
      <c r="E149" s="34"/>
      <c r="F149" s="34" t="s">
        <v>78</v>
      </c>
      <c r="G149" s="34">
        <v>1976</v>
      </c>
      <c r="H149" s="34"/>
      <c r="I149" s="34">
        <v>867</v>
      </c>
      <c r="J149" s="34">
        <v>20.350000000000001</v>
      </c>
      <c r="K149" s="34">
        <v>2.16</v>
      </c>
      <c r="L149" s="34">
        <v>1.88</v>
      </c>
      <c r="M149" s="34" t="s">
        <v>90</v>
      </c>
      <c r="N149" s="34">
        <v>0</v>
      </c>
      <c r="O149" s="35">
        <v>0.98099999999999998</v>
      </c>
    </row>
    <row r="150" spans="2:15" x14ac:dyDescent="0.25">
      <c r="B150" s="33" t="s">
        <v>278</v>
      </c>
      <c r="C150" s="34" t="s">
        <v>130</v>
      </c>
      <c r="D150" s="34"/>
      <c r="E150" s="34"/>
      <c r="F150" s="34" t="s">
        <v>78</v>
      </c>
      <c r="G150" s="34">
        <v>2000</v>
      </c>
      <c r="H150" s="34"/>
      <c r="I150" s="34">
        <v>823</v>
      </c>
      <c r="J150" s="34">
        <v>17.3</v>
      </c>
      <c r="K150" s="34">
        <v>2.21</v>
      </c>
      <c r="L150" s="34">
        <v>1.87</v>
      </c>
      <c r="M150" s="34" t="s">
        <v>90</v>
      </c>
      <c r="N150" s="34">
        <v>0</v>
      </c>
      <c r="O150" s="35">
        <v>0.98099999999999998</v>
      </c>
    </row>
    <row r="151" spans="2:15" x14ac:dyDescent="0.25">
      <c r="B151" s="33" t="s">
        <v>279</v>
      </c>
      <c r="C151" s="34" t="s">
        <v>280</v>
      </c>
      <c r="D151" s="34"/>
      <c r="E151" s="34"/>
      <c r="F151" s="34" t="s">
        <v>78</v>
      </c>
      <c r="G151" s="34">
        <v>1977</v>
      </c>
      <c r="H151" s="34"/>
      <c r="I151" s="34">
        <v>1290</v>
      </c>
      <c r="J151" s="34">
        <v>12.63</v>
      </c>
      <c r="K151" s="34">
        <v>3.08</v>
      </c>
      <c r="L151" s="34">
        <v>1.86</v>
      </c>
      <c r="M151" s="34" t="s">
        <v>90</v>
      </c>
      <c r="N151" s="34">
        <v>0</v>
      </c>
      <c r="O151" s="35">
        <v>0.98099999999999998</v>
      </c>
    </row>
    <row r="152" spans="2:15" x14ac:dyDescent="0.25">
      <c r="B152" s="33" t="s">
        <v>281</v>
      </c>
      <c r="C152" s="34" t="s">
        <v>282</v>
      </c>
      <c r="D152" s="34">
        <v>18.134723099999999</v>
      </c>
      <c r="E152" s="34">
        <v>75.834455000000005</v>
      </c>
      <c r="F152" s="34" t="s">
        <v>78</v>
      </c>
      <c r="G152" s="34">
        <v>1974</v>
      </c>
      <c r="H152" s="34"/>
      <c r="I152" s="34">
        <v>750</v>
      </c>
      <c r="J152" s="34">
        <v>16.600000000000001</v>
      </c>
      <c r="K152" s="34">
        <v>2.2200000000000002</v>
      </c>
      <c r="L152" s="34">
        <v>1.85</v>
      </c>
      <c r="M152" s="34" t="s">
        <v>90</v>
      </c>
      <c r="N152" s="34">
        <v>0</v>
      </c>
      <c r="O152" s="35">
        <v>0.98099999999999998</v>
      </c>
    </row>
    <row r="153" spans="2:15" x14ac:dyDescent="0.25">
      <c r="B153" s="33" t="s">
        <v>283</v>
      </c>
      <c r="C153" s="34" t="s">
        <v>130</v>
      </c>
      <c r="D153" s="34"/>
      <c r="E153" s="34"/>
      <c r="F153" s="34" t="s">
        <v>78</v>
      </c>
      <c r="G153" s="34">
        <v>1983</v>
      </c>
      <c r="H153" s="34"/>
      <c r="I153" s="34">
        <v>1189</v>
      </c>
      <c r="J153" s="34">
        <v>14.5</v>
      </c>
      <c r="K153" s="34">
        <v>2.52</v>
      </c>
      <c r="L153" s="34">
        <v>1.83</v>
      </c>
      <c r="M153" s="34" t="s">
        <v>90</v>
      </c>
      <c r="N153" s="34">
        <v>0</v>
      </c>
      <c r="O153" s="35">
        <v>0.98199999999999998</v>
      </c>
    </row>
    <row r="154" spans="2:15" x14ac:dyDescent="0.25">
      <c r="B154" s="33" t="s">
        <v>284</v>
      </c>
      <c r="C154" s="34" t="s">
        <v>285</v>
      </c>
      <c r="D154" s="34"/>
      <c r="E154" s="34"/>
      <c r="F154" s="34" t="s">
        <v>78</v>
      </c>
      <c r="G154" s="34">
        <v>1978</v>
      </c>
      <c r="H154" s="34"/>
      <c r="I154" s="34">
        <v>320</v>
      </c>
      <c r="J154" s="34">
        <v>22.77</v>
      </c>
      <c r="K154" s="34">
        <v>1.94</v>
      </c>
      <c r="L154" s="34">
        <v>1.82</v>
      </c>
      <c r="M154" s="34" t="s">
        <v>90</v>
      </c>
      <c r="N154" s="34">
        <v>0</v>
      </c>
      <c r="O154" s="35">
        <v>0.98199999999999998</v>
      </c>
    </row>
    <row r="155" spans="2:15" x14ac:dyDescent="0.25">
      <c r="B155" s="33" t="s">
        <v>286</v>
      </c>
      <c r="C155" s="34" t="s">
        <v>83</v>
      </c>
      <c r="D155" s="34"/>
      <c r="E155" s="34"/>
      <c r="F155" s="34" t="s">
        <v>78</v>
      </c>
      <c r="G155" s="34">
        <v>1971</v>
      </c>
      <c r="H155" s="34"/>
      <c r="I155" s="34">
        <v>289</v>
      </c>
      <c r="J155" s="34">
        <v>15.24</v>
      </c>
      <c r="K155" s="34">
        <v>2.0299999999999998</v>
      </c>
      <c r="L155" s="34">
        <v>1.81</v>
      </c>
      <c r="M155" s="34" t="s">
        <v>90</v>
      </c>
      <c r="N155" s="34">
        <v>0</v>
      </c>
      <c r="O155" s="35">
        <v>0.98199999999999998</v>
      </c>
    </row>
    <row r="156" spans="2:15" x14ac:dyDescent="0.25">
      <c r="B156" s="33" t="s">
        <v>287</v>
      </c>
      <c r="C156" s="34" t="s">
        <v>130</v>
      </c>
      <c r="D156" s="34"/>
      <c r="E156" s="34"/>
      <c r="F156" s="34" t="s">
        <v>78</v>
      </c>
      <c r="G156" s="34">
        <v>2007</v>
      </c>
      <c r="H156" s="34"/>
      <c r="I156" s="34">
        <v>260</v>
      </c>
      <c r="J156" s="34">
        <v>26.2</v>
      </c>
      <c r="K156" s="34">
        <v>1.86</v>
      </c>
      <c r="L156" s="34">
        <v>1.81</v>
      </c>
      <c r="M156" s="34" t="s">
        <v>90</v>
      </c>
      <c r="N156" s="34">
        <v>0</v>
      </c>
      <c r="O156" s="35">
        <v>0.98199999999999998</v>
      </c>
    </row>
    <row r="157" spans="2:15" x14ac:dyDescent="0.25">
      <c r="B157" s="33" t="s">
        <v>288</v>
      </c>
      <c r="C157" s="34" t="s">
        <v>289</v>
      </c>
      <c r="D157" s="34">
        <v>18.197941700000001</v>
      </c>
      <c r="E157" s="34">
        <v>74.043924799999999</v>
      </c>
      <c r="F157" s="34" t="s">
        <v>78</v>
      </c>
      <c r="G157" s="34">
        <v>1978</v>
      </c>
      <c r="H157" s="34"/>
      <c r="I157" s="34">
        <v>275</v>
      </c>
      <c r="J157" s="34">
        <v>23</v>
      </c>
      <c r="K157" s="34">
        <v>2.36</v>
      </c>
      <c r="L157" s="34">
        <v>1.81</v>
      </c>
      <c r="M157" s="34" t="s">
        <v>90</v>
      </c>
      <c r="N157" s="34">
        <v>0</v>
      </c>
      <c r="O157" s="35">
        <v>0.98299999999999998</v>
      </c>
    </row>
    <row r="158" spans="2:15" x14ac:dyDescent="0.25">
      <c r="B158" s="33" t="s">
        <v>290</v>
      </c>
      <c r="C158" s="34" t="s">
        <v>130</v>
      </c>
      <c r="D158" s="34"/>
      <c r="E158" s="34"/>
      <c r="F158" s="34" t="s">
        <v>78</v>
      </c>
      <c r="G158" s="34">
        <v>1983</v>
      </c>
      <c r="H158" s="34"/>
      <c r="I158" s="34">
        <v>550</v>
      </c>
      <c r="J158" s="34">
        <v>21.19</v>
      </c>
      <c r="K158" s="34">
        <v>1.9</v>
      </c>
      <c r="L158" s="34">
        <v>1.8</v>
      </c>
      <c r="M158" s="34" t="s">
        <v>90</v>
      </c>
      <c r="N158" s="34">
        <v>0</v>
      </c>
      <c r="O158" s="35">
        <v>0.98299999999999998</v>
      </c>
    </row>
    <row r="159" spans="2:15" x14ac:dyDescent="0.25">
      <c r="B159" s="33" t="s">
        <v>291</v>
      </c>
      <c r="C159" s="34" t="s">
        <v>292</v>
      </c>
      <c r="D159" s="34"/>
      <c r="E159" s="34"/>
      <c r="F159" s="34" t="s">
        <v>66</v>
      </c>
      <c r="G159" s="34">
        <v>1979</v>
      </c>
      <c r="H159" s="34"/>
      <c r="I159" s="34">
        <v>973</v>
      </c>
      <c r="J159" s="34">
        <v>13.05</v>
      </c>
      <c r="K159" s="34">
        <v>2.1800000000000002</v>
      </c>
      <c r="L159" s="34">
        <v>1.77</v>
      </c>
      <c r="M159" s="34" t="s">
        <v>90</v>
      </c>
      <c r="N159" s="34">
        <v>0</v>
      </c>
      <c r="O159" s="35">
        <v>0.98299999999999998</v>
      </c>
    </row>
    <row r="160" spans="2:15" x14ac:dyDescent="0.25">
      <c r="B160" s="33" t="s">
        <v>293</v>
      </c>
      <c r="C160" s="34" t="s">
        <v>130</v>
      </c>
      <c r="D160" s="34"/>
      <c r="E160" s="34"/>
      <c r="F160" s="34" t="s">
        <v>78</v>
      </c>
      <c r="G160" s="34">
        <v>1998</v>
      </c>
      <c r="H160" s="34"/>
      <c r="I160" s="34">
        <v>940</v>
      </c>
      <c r="J160" s="34">
        <v>15.13</v>
      </c>
      <c r="K160" s="34">
        <v>1.74</v>
      </c>
      <c r="L160" s="34">
        <v>1.74</v>
      </c>
      <c r="M160" s="34" t="s">
        <v>90</v>
      </c>
      <c r="N160" s="34">
        <v>0</v>
      </c>
      <c r="O160" s="35">
        <v>0.98299999999999998</v>
      </c>
    </row>
    <row r="161" spans="2:15" x14ac:dyDescent="0.25">
      <c r="B161" s="33" t="s">
        <v>294</v>
      </c>
      <c r="C161" s="34" t="s">
        <v>130</v>
      </c>
      <c r="D161" s="34">
        <v>18.087219999999999</v>
      </c>
      <c r="E161" s="34">
        <v>74.999939999999995</v>
      </c>
      <c r="F161" s="34" t="s">
        <v>78</v>
      </c>
      <c r="G161" s="34">
        <v>1953</v>
      </c>
      <c r="H161" s="34"/>
      <c r="I161" s="34">
        <v>593</v>
      </c>
      <c r="J161" s="34">
        <v>14.3</v>
      </c>
      <c r="K161" s="34">
        <v>1.76</v>
      </c>
      <c r="L161" s="34">
        <v>1.74</v>
      </c>
      <c r="M161" s="34" t="s">
        <v>90</v>
      </c>
      <c r="N161" s="34">
        <v>0</v>
      </c>
      <c r="O161" s="35">
        <v>0.98399999999999999</v>
      </c>
    </row>
    <row r="162" spans="2:15" x14ac:dyDescent="0.25">
      <c r="B162" s="33" t="s">
        <v>295</v>
      </c>
      <c r="C162" s="34" t="s">
        <v>130</v>
      </c>
      <c r="D162" s="34"/>
      <c r="E162" s="34"/>
      <c r="F162" s="34" t="s">
        <v>78</v>
      </c>
      <c r="G162" s="34">
        <v>1977</v>
      </c>
      <c r="H162" s="34"/>
      <c r="I162" s="34">
        <v>925</v>
      </c>
      <c r="J162" s="34">
        <v>11.58</v>
      </c>
      <c r="K162" s="34">
        <v>2.1800000000000002</v>
      </c>
      <c r="L162" s="34">
        <v>1.73</v>
      </c>
      <c r="M162" s="34" t="s">
        <v>90</v>
      </c>
      <c r="N162" s="34">
        <v>0</v>
      </c>
      <c r="O162" s="35">
        <v>0.98399999999999999</v>
      </c>
    </row>
    <row r="163" spans="2:15" x14ac:dyDescent="0.25">
      <c r="B163" s="33" t="s">
        <v>296</v>
      </c>
      <c r="C163" s="34" t="s">
        <v>297</v>
      </c>
      <c r="D163" s="34"/>
      <c r="E163" s="34"/>
      <c r="F163" s="34" t="s">
        <v>66</v>
      </c>
      <c r="G163" s="34">
        <v>1962</v>
      </c>
      <c r="H163" s="34"/>
      <c r="I163" s="34">
        <v>690</v>
      </c>
      <c r="J163" s="34">
        <v>11.21</v>
      </c>
      <c r="K163" s="34">
        <v>1.84</v>
      </c>
      <c r="L163" s="34">
        <v>1.72</v>
      </c>
      <c r="M163" s="34" t="s">
        <v>90</v>
      </c>
      <c r="N163" s="34">
        <v>0</v>
      </c>
      <c r="O163" s="35">
        <v>0.98399999999999999</v>
      </c>
    </row>
    <row r="164" spans="2:15" x14ac:dyDescent="0.25">
      <c r="B164" s="33" t="s">
        <v>298</v>
      </c>
      <c r="C164" s="34" t="s">
        <v>299</v>
      </c>
      <c r="D164" s="34"/>
      <c r="E164" s="34"/>
      <c r="F164" s="34" t="s">
        <v>78</v>
      </c>
      <c r="G164" s="34">
        <v>1972</v>
      </c>
      <c r="H164" s="34"/>
      <c r="I164" s="34">
        <v>732</v>
      </c>
      <c r="J164" s="34">
        <v>15.4</v>
      </c>
      <c r="K164" s="34">
        <v>2.3199999999999998</v>
      </c>
      <c r="L164" s="34">
        <v>1.71</v>
      </c>
      <c r="M164" s="34" t="s">
        <v>90</v>
      </c>
      <c r="N164" s="34">
        <v>0</v>
      </c>
      <c r="O164" s="35">
        <v>0.98399999999999999</v>
      </c>
    </row>
    <row r="165" spans="2:15" x14ac:dyDescent="0.25">
      <c r="B165" s="33" t="s">
        <v>300</v>
      </c>
      <c r="C165" s="34" t="s">
        <v>130</v>
      </c>
      <c r="D165" s="34"/>
      <c r="E165" s="34"/>
      <c r="F165" s="34" t="s">
        <v>78</v>
      </c>
      <c r="G165" s="34">
        <v>1998</v>
      </c>
      <c r="H165" s="34"/>
      <c r="I165" s="34">
        <v>205</v>
      </c>
      <c r="J165" s="34">
        <v>22.98</v>
      </c>
      <c r="K165" s="34">
        <v>1.76</v>
      </c>
      <c r="L165" s="34">
        <v>1.68</v>
      </c>
      <c r="M165" s="34" t="s">
        <v>90</v>
      </c>
      <c r="N165" s="34">
        <v>0</v>
      </c>
      <c r="O165" s="35">
        <v>0.98499999999999999</v>
      </c>
    </row>
    <row r="166" spans="2:15" x14ac:dyDescent="0.25">
      <c r="B166" s="33" t="s">
        <v>301</v>
      </c>
      <c r="C166" s="34" t="s">
        <v>130</v>
      </c>
      <c r="D166" s="34"/>
      <c r="E166" s="34"/>
      <c r="F166" s="34" t="s">
        <v>78</v>
      </c>
      <c r="G166" s="34">
        <v>1979</v>
      </c>
      <c r="H166" s="34"/>
      <c r="I166" s="34">
        <v>485</v>
      </c>
      <c r="J166" s="34">
        <v>17.46</v>
      </c>
      <c r="K166" s="34">
        <v>1.98</v>
      </c>
      <c r="L166" s="34">
        <v>1.67</v>
      </c>
      <c r="M166" s="34" t="s">
        <v>90</v>
      </c>
      <c r="N166" s="34">
        <v>0</v>
      </c>
      <c r="O166" s="35">
        <v>0.98499999999999999</v>
      </c>
    </row>
    <row r="167" spans="2:15" x14ac:dyDescent="0.25">
      <c r="B167" s="33" t="s">
        <v>302</v>
      </c>
      <c r="C167" s="34" t="s">
        <v>130</v>
      </c>
      <c r="D167" s="34"/>
      <c r="E167" s="34"/>
      <c r="F167" s="34" t="s">
        <v>78</v>
      </c>
      <c r="G167" s="34">
        <v>1981</v>
      </c>
      <c r="H167" s="34"/>
      <c r="I167" s="34">
        <v>1202</v>
      </c>
      <c r="J167" s="34">
        <v>10.33</v>
      </c>
      <c r="K167" s="34">
        <v>1.86</v>
      </c>
      <c r="L167" s="34">
        <v>1.65</v>
      </c>
      <c r="M167" s="34" t="s">
        <v>90</v>
      </c>
      <c r="N167" s="34">
        <v>0</v>
      </c>
      <c r="O167" s="35">
        <v>0.98499999999999999</v>
      </c>
    </row>
    <row r="168" spans="2:15" x14ac:dyDescent="0.25">
      <c r="B168" s="33" t="s">
        <v>303</v>
      </c>
      <c r="C168" s="34" t="s">
        <v>130</v>
      </c>
      <c r="D168" s="34"/>
      <c r="E168" s="34"/>
      <c r="F168" s="34" t="s">
        <v>78</v>
      </c>
      <c r="G168" s="34">
        <v>1998</v>
      </c>
      <c r="H168" s="34"/>
      <c r="I168" s="34">
        <v>275</v>
      </c>
      <c r="J168" s="34">
        <v>22.51</v>
      </c>
      <c r="K168" s="34">
        <v>1.98</v>
      </c>
      <c r="L168" s="34">
        <v>1.62</v>
      </c>
      <c r="M168" s="34" t="s">
        <v>90</v>
      </c>
      <c r="N168" s="34">
        <v>0</v>
      </c>
      <c r="O168" s="35">
        <v>0.98499999999999999</v>
      </c>
    </row>
    <row r="169" spans="2:15" x14ac:dyDescent="0.25">
      <c r="B169" s="33" t="s">
        <v>304</v>
      </c>
      <c r="C169" s="34" t="s">
        <v>130</v>
      </c>
      <c r="D169" s="34"/>
      <c r="E169" s="34"/>
      <c r="F169" s="34" t="s">
        <v>78</v>
      </c>
      <c r="G169" s="34">
        <v>2000</v>
      </c>
      <c r="H169" s="34"/>
      <c r="I169" s="34">
        <v>308</v>
      </c>
      <c r="J169" s="34">
        <v>25.34</v>
      </c>
      <c r="K169" s="34">
        <v>1.68</v>
      </c>
      <c r="L169" s="34">
        <v>1.61</v>
      </c>
      <c r="M169" s="34" t="s">
        <v>90</v>
      </c>
      <c r="N169" s="34">
        <v>0</v>
      </c>
      <c r="O169" s="35">
        <v>0.98599999999999999</v>
      </c>
    </row>
    <row r="170" spans="2:15" x14ac:dyDescent="0.25">
      <c r="B170" s="33" t="s">
        <v>305</v>
      </c>
      <c r="C170" s="34" t="s">
        <v>306</v>
      </c>
      <c r="D170" s="34"/>
      <c r="E170" s="34"/>
      <c r="F170" s="34" t="s">
        <v>78</v>
      </c>
      <c r="G170" s="34">
        <v>1979</v>
      </c>
      <c r="H170" s="34"/>
      <c r="I170" s="34">
        <v>648</v>
      </c>
      <c r="J170" s="34">
        <v>12.88</v>
      </c>
      <c r="K170" s="34">
        <v>1.6</v>
      </c>
      <c r="L170" s="34">
        <v>1.6</v>
      </c>
      <c r="M170" s="34" t="s">
        <v>90</v>
      </c>
      <c r="N170" s="34">
        <v>0</v>
      </c>
      <c r="O170" s="35">
        <v>0.98599999999999999</v>
      </c>
    </row>
    <row r="171" spans="2:15" x14ac:dyDescent="0.25">
      <c r="B171" s="33" t="s">
        <v>307</v>
      </c>
      <c r="C171" s="34" t="s">
        <v>308</v>
      </c>
      <c r="D171" s="34"/>
      <c r="E171" s="34"/>
      <c r="F171" s="34" t="s">
        <v>78</v>
      </c>
      <c r="G171" s="34">
        <v>1996</v>
      </c>
      <c r="H171" s="34"/>
      <c r="I171" s="34">
        <v>960</v>
      </c>
      <c r="J171" s="34">
        <v>19.809999999999999</v>
      </c>
      <c r="K171" s="34">
        <v>1.91</v>
      </c>
      <c r="L171" s="34">
        <v>1.59</v>
      </c>
      <c r="M171" s="34" t="s">
        <v>90</v>
      </c>
      <c r="N171" s="34">
        <v>0</v>
      </c>
      <c r="O171" s="35">
        <v>0.98599999999999999</v>
      </c>
    </row>
    <row r="172" spans="2:15" x14ac:dyDescent="0.25">
      <c r="B172" s="33" t="s">
        <v>309</v>
      </c>
      <c r="C172" s="34" t="s">
        <v>130</v>
      </c>
      <c r="D172" s="34"/>
      <c r="E172" s="34"/>
      <c r="F172" s="34" t="s">
        <v>78</v>
      </c>
      <c r="G172" s="34">
        <v>1998</v>
      </c>
      <c r="H172" s="34"/>
      <c r="I172" s="34">
        <v>232</v>
      </c>
      <c r="J172" s="34">
        <v>22.97</v>
      </c>
      <c r="K172" s="34">
        <v>1.75</v>
      </c>
      <c r="L172" s="34">
        <v>1.58</v>
      </c>
      <c r="M172" s="34" t="s">
        <v>90</v>
      </c>
      <c r="N172" s="34">
        <v>0</v>
      </c>
      <c r="O172" s="35">
        <v>0.98599999999999999</v>
      </c>
    </row>
    <row r="173" spans="2:15" x14ac:dyDescent="0.25">
      <c r="B173" s="33" t="s">
        <v>310</v>
      </c>
      <c r="C173" s="34" t="s">
        <v>130</v>
      </c>
      <c r="D173" s="34"/>
      <c r="E173" s="34"/>
      <c r="F173" s="34" t="s">
        <v>78</v>
      </c>
      <c r="G173" s="34">
        <v>2001</v>
      </c>
      <c r="H173" s="34"/>
      <c r="I173" s="34">
        <v>370</v>
      </c>
      <c r="J173" s="34">
        <v>20.47</v>
      </c>
      <c r="K173" s="34">
        <v>1.66</v>
      </c>
      <c r="L173" s="34">
        <v>1.58</v>
      </c>
      <c r="M173" s="34" t="s">
        <v>90</v>
      </c>
      <c r="N173" s="34">
        <v>0</v>
      </c>
      <c r="O173" s="35">
        <v>0.98599999999999999</v>
      </c>
    </row>
    <row r="174" spans="2:15" x14ac:dyDescent="0.25">
      <c r="B174" s="33" t="s">
        <v>311</v>
      </c>
      <c r="C174" s="34" t="s">
        <v>312</v>
      </c>
      <c r="D174" s="34"/>
      <c r="E174" s="34"/>
      <c r="F174" s="34" t="s">
        <v>78</v>
      </c>
      <c r="G174" s="34">
        <v>1979</v>
      </c>
      <c r="H174" s="34"/>
      <c r="I174" s="34">
        <v>373</v>
      </c>
      <c r="J174" s="34">
        <v>18.82</v>
      </c>
      <c r="K174" s="34">
        <v>1.65</v>
      </c>
      <c r="L174" s="34">
        <v>1.56</v>
      </c>
      <c r="M174" s="34" t="s">
        <v>90</v>
      </c>
      <c r="N174" s="34">
        <v>0</v>
      </c>
      <c r="O174" s="35">
        <v>0.98699999999999999</v>
      </c>
    </row>
    <row r="175" spans="2:15" x14ac:dyDescent="0.25">
      <c r="B175" s="33" t="s">
        <v>313</v>
      </c>
      <c r="C175" s="34" t="s">
        <v>130</v>
      </c>
      <c r="D175" s="34"/>
      <c r="E175" s="34"/>
      <c r="F175" s="34" t="s">
        <v>78</v>
      </c>
      <c r="G175" s="34">
        <v>1958</v>
      </c>
      <c r="H175" s="34"/>
      <c r="I175" s="34">
        <v>625</v>
      </c>
      <c r="J175" s="34">
        <v>14.63</v>
      </c>
      <c r="K175" s="34">
        <v>1.65</v>
      </c>
      <c r="L175" s="34">
        <v>1.56</v>
      </c>
      <c r="M175" s="34" t="s">
        <v>90</v>
      </c>
      <c r="N175" s="34">
        <v>0</v>
      </c>
      <c r="O175" s="35">
        <v>0.98699999999999999</v>
      </c>
    </row>
    <row r="176" spans="2:15" x14ac:dyDescent="0.25">
      <c r="B176" s="33" t="s">
        <v>314</v>
      </c>
      <c r="C176" s="34" t="s">
        <v>114</v>
      </c>
      <c r="D176" s="34"/>
      <c r="E176" s="34"/>
      <c r="F176" s="34" t="s">
        <v>78</v>
      </c>
      <c r="G176" s="34">
        <v>1983</v>
      </c>
      <c r="H176" s="34"/>
      <c r="I176" s="34">
        <v>314</v>
      </c>
      <c r="J176" s="34">
        <v>21.48</v>
      </c>
      <c r="K176" s="34">
        <v>1.72</v>
      </c>
      <c r="L176" s="34">
        <v>1.55</v>
      </c>
      <c r="M176" s="34" t="s">
        <v>90</v>
      </c>
      <c r="N176" s="34">
        <v>0</v>
      </c>
      <c r="O176" s="35">
        <v>0.98699999999999999</v>
      </c>
    </row>
    <row r="177" spans="2:15" x14ac:dyDescent="0.25">
      <c r="B177" s="33" t="s">
        <v>315</v>
      </c>
      <c r="C177" s="34" t="s">
        <v>316</v>
      </c>
      <c r="D177" s="34"/>
      <c r="E177" s="34"/>
      <c r="F177" s="34" t="s">
        <v>78</v>
      </c>
      <c r="G177" s="34">
        <v>1973</v>
      </c>
      <c r="H177" s="34"/>
      <c r="I177" s="34">
        <v>420</v>
      </c>
      <c r="J177" s="34">
        <v>16.18</v>
      </c>
      <c r="K177" s="34">
        <v>1.86</v>
      </c>
      <c r="L177" s="34">
        <v>1.54</v>
      </c>
      <c r="M177" s="34" t="s">
        <v>90</v>
      </c>
      <c r="N177" s="34">
        <v>0</v>
      </c>
      <c r="O177" s="35">
        <v>0.98699999999999999</v>
      </c>
    </row>
    <row r="178" spans="2:15" x14ac:dyDescent="0.25">
      <c r="B178" s="33" t="s">
        <v>317</v>
      </c>
      <c r="C178" s="34" t="s">
        <v>130</v>
      </c>
      <c r="D178" s="34"/>
      <c r="E178" s="34"/>
      <c r="F178" s="34" t="s">
        <v>78</v>
      </c>
      <c r="G178" s="34">
        <v>1981</v>
      </c>
      <c r="H178" s="34"/>
      <c r="I178" s="34">
        <v>1050</v>
      </c>
      <c r="J178" s="34">
        <v>11.3</v>
      </c>
      <c r="K178" s="34">
        <v>1.98</v>
      </c>
      <c r="L178" s="34">
        <v>1.53</v>
      </c>
      <c r="M178" s="34" t="s">
        <v>90</v>
      </c>
      <c r="N178" s="34">
        <v>0</v>
      </c>
      <c r="O178" s="35">
        <v>0.98699999999999999</v>
      </c>
    </row>
    <row r="179" spans="2:15" x14ac:dyDescent="0.25">
      <c r="B179" s="33" t="s">
        <v>318</v>
      </c>
      <c r="C179" s="34" t="s">
        <v>130</v>
      </c>
      <c r="D179" s="34"/>
      <c r="E179" s="34"/>
      <c r="F179" s="34" t="s">
        <v>78</v>
      </c>
      <c r="G179" s="34">
        <v>1945</v>
      </c>
      <c r="H179" s="34"/>
      <c r="I179" s="34">
        <v>780</v>
      </c>
      <c r="J179" s="34">
        <v>12.23</v>
      </c>
      <c r="K179" s="34">
        <v>2.04</v>
      </c>
      <c r="L179" s="34">
        <v>1.53</v>
      </c>
      <c r="M179" s="34" t="s">
        <v>90</v>
      </c>
      <c r="N179" s="34">
        <v>0</v>
      </c>
      <c r="O179" s="35">
        <v>0.98799999999999999</v>
      </c>
    </row>
    <row r="180" spans="2:15" x14ac:dyDescent="0.25">
      <c r="B180" s="33" t="s">
        <v>319</v>
      </c>
      <c r="C180" s="34" t="s">
        <v>320</v>
      </c>
      <c r="D180" s="34"/>
      <c r="E180" s="34"/>
      <c r="F180" s="34" t="s">
        <v>78</v>
      </c>
      <c r="G180" s="34">
        <v>1968</v>
      </c>
      <c r="H180" s="34"/>
      <c r="I180" s="34">
        <v>427</v>
      </c>
      <c r="J180" s="34">
        <v>14.1</v>
      </c>
      <c r="K180" s="34">
        <v>1.77</v>
      </c>
      <c r="L180" s="34">
        <v>1.52</v>
      </c>
      <c r="M180" s="34" t="s">
        <v>90</v>
      </c>
      <c r="N180" s="34">
        <v>0</v>
      </c>
      <c r="O180" s="35">
        <v>0.98799999999999999</v>
      </c>
    </row>
    <row r="181" spans="2:15" x14ac:dyDescent="0.25">
      <c r="B181" s="33" t="s">
        <v>321</v>
      </c>
      <c r="C181" s="34" t="s">
        <v>130</v>
      </c>
      <c r="D181" s="34"/>
      <c r="E181" s="34"/>
      <c r="F181" s="34" t="s">
        <v>78</v>
      </c>
      <c r="G181" s="34">
        <v>1995</v>
      </c>
      <c r="H181" s="34"/>
      <c r="I181" s="34">
        <v>773</v>
      </c>
      <c r="J181" s="34">
        <v>16.75</v>
      </c>
      <c r="K181" s="34">
        <v>1.7</v>
      </c>
      <c r="L181" s="34">
        <v>1.51</v>
      </c>
      <c r="M181" s="34" t="s">
        <v>90</v>
      </c>
      <c r="N181" s="34">
        <v>0</v>
      </c>
      <c r="O181" s="35">
        <v>0.98799999999999999</v>
      </c>
    </row>
    <row r="182" spans="2:15" x14ac:dyDescent="0.25">
      <c r="B182" s="33" t="s">
        <v>322</v>
      </c>
      <c r="C182" s="34" t="s">
        <v>130</v>
      </c>
      <c r="D182" s="34"/>
      <c r="E182" s="34"/>
      <c r="F182" s="34" t="s">
        <v>78</v>
      </c>
      <c r="G182" s="34">
        <v>1975</v>
      </c>
      <c r="H182" s="34"/>
      <c r="I182" s="34">
        <v>864</v>
      </c>
      <c r="J182" s="34">
        <v>13.42</v>
      </c>
      <c r="K182" s="34">
        <v>1.72</v>
      </c>
      <c r="L182" s="34">
        <v>1.5</v>
      </c>
      <c r="M182" s="34" t="s">
        <v>90</v>
      </c>
      <c r="N182" s="34">
        <v>0</v>
      </c>
      <c r="O182" s="35">
        <v>0.98799999999999999</v>
      </c>
    </row>
    <row r="183" spans="2:15" x14ac:dyDescent="0.25">
      <c r="B183" s="33" t="s">
        <v>323</v>
      </c>
      <c r="C183" s="34" t="s">
        <v>130</v>
      </c>
      <c r="D183" s="34"/>
      <c r="E183" s="34"/>
      <c r="F183" s="34" t="s">
        <v>78</v>
      </c>
      <c r="G183" s="34">
        <v>2003</v>
      </c>
      <c r="H183" s="34"/>
      <c r="I183" s="34">
        <v>382</v>
      </c>
      <c r="J183" s="34">
        <v>12.1</v>
      </c>
      <c r="K183" s="34">
        <v>1.77</v>
      </c>
      <c r="L183" s="34">
        <v>1.5</v>
      </c>
      <c r="M183" s="34" t="s">
        <v>90</v>
      </c>
      <c r="N183" s="34">
        <v>0</v>
      </c>
      <c r="O183" s="35">
        <v>0.98799999999999999</v>
      </c>
    </row>
    <row r="184" spans="2:15" x14ac:dyDescent="0.25">
      <c r="B184" s="33" t="s">
        <v>324</v>
      </c>
      <c r="C184" s="34" t="s">
        <v>130</v>
      </c>
      <c r="D184" s="34"/>
      <c r="E184" s="34"/>
      <c r="F184" s="34" t="s">
        <v>78</v>
      </c>
      <c r="G184" s="34">
        <v>1974</v>
      </c>
      <c r="H184" s="34"/>
      <c r="I184" s="34">
        <v>945</v>
      </c>
      <c r="J184" s="34">
        <v>10.82</v>
      </c>
      <c r="K184" s="34">
        <v>1.79</v>
      </c>
      <c r="L184" s="34">
        <v>1.49</v>
      </c>
      <c r="M184" s="34" t="s">
        <v>90</v>
      </c>
      <c r="N184" s="34">
        <v>0</v>
      </c>
      <c r="O184" s="35">
        <v>0.98899999999999999</v>
      </c>
    </row>
    <row r="185" spans="2:15" x14ac:dyDescent="0.25">
      <c r="B185" s="33" t="s">
        <v>325</v>
      </c>
      <c r="C185" s="34" t="s">
        <v>130</v>
      </c>
      <c r="D185" s="34"/>
      <c r="E185" s="34"/>
      <c r="F185" s="34" t="s">
        <v>78</v>
      </c>
      <c r="G185" s="34">
        <v>1997</v>
      </c>
      <c r="H185" s="34"/>
      <c r="I185" s="34"/>
      <c r="J185" s="34">
        <v>15.39</v>
      </c>
      <c r="K185" s="34">
        <v>1.76</v>
      </c>
      <c r="L185" s="34">
        <v>1.49</v>
      </c>
      <c r="M185" s="34" t="s">
        <v>90</v>
      </c>
      <c r="N185" s="34">
        <v>0</v>
      </c>
      <c r="O185" s="35">
        <v>0.98899999999999999</v>
      </c>
    </row>
    <row r="186" spans="2:15" x14ac:dyDescent="0.25">
      <c r="B186" s="33" t="s">
        <v>326</v>
      </c>
      <c r="C186" s="34" t="s">
        <v>130</v>
      </c>
      <c r="D186" s="34"/>
      <c r="E186" s="34"/>
      <c r="F186" s="34" t="s">
        <v>78</v>
      </c>
      <c r="G186" s="34">
        <v>1973</v>
      </c>
      <c r="H186" s="34"/>
      <c r="I186" s="34">
        <v>945</v>
      </c>
      <c r="J186" s="34">
        <v>15.72</v>
      </c>
      <c r="K186" s="34">
        <v>1.7</v>
      </c>
      <c r="L186" s="34">
        <v>1.47</v>
      </c>
      <c r="M186" s="34" t="s">
        <v>90</v>
      </c>
      <c r="N186" s="34">
        <v>0</v>
      </c>
      <c r="O186" s="35">
        <v>0.98899999999999999</v>
      </c>
    </row>
    <row r="187" spans="2:15" x14ac:dyDescent="0.25">
      <c r="B187" s="33" t="s">
        <v>327</v>
      </c>
      <c r="C187" s="34" t="s">
        <v>130</v>
      </c>
      <c r="D187" s="34"/>
      <c r="E187" s="34"/>
      <c r="F187" s="34" t="s">
        <v>78</v>
      </c>
      <c r="G187" s="34">
        <v>1975</v>
      </c>
      <c r="H187" s="34"/>
      <c r="I187" s="34">
        <v>444</v>
      </c>
      <c r="J187" s="34">
        <v>18.12</v>
      </c>
      <c r="K187" s="34">
        <v>2.02</v>
      </c>
      <c r="L187" s="34">
        <v>1.47</v>
      </c>
      <c r="M187" s="34" t="s">
        <v>90</v>
      </c>
      <c r="N187" s="34">
        <v>0</v>
      </c>
      <c r="O187" s="35">
        <v>0.98899999999999999</v>
      </c>
    </row>
    <row r="188" spans="2:15" x14ac:dyDescent="0.25">
      <c r="B188" s="33" t="s">
        <v>328</v>
      </c>
      <c r="C188" s="34" t="s">
        <v>130</v>
      </c>
      <c r="D188" s="34"/>
      <c r="E188" s="34"/>
      <c r="F188" s="34" t="s">
        <v>78</v>
      </c>
      <c r="G188" s="34">
        <v>1989</v>
      </c>
      <c r="H188" s="34"/>
      <c r="I188" s="34">
        <v>385</v>
      </c>
      <c r="J188" s="34">
        <v>17</v>
      </c>
      <c r="K188" s="34">
        <v>1.55</v>
      </c>
      <c r="L188" s="34">
        <v>1.46</v>
      </c>
      <c r="M188" s="34" t="s">
        <v>90</v>
      </c>
      <c r="N188" s="34">
        <v>0</v>
      </c>
      <c r="O188" s="35">
        <v>0.98899999999999999</v>
      </c>
    </row>
    <row r="189" spans="2:15" x14ac:dyDescent="0.25">
      <c r="B189" s="33" t="s">
        <v>329</v>
      </c>
      <c r="C189" s="34" t="s">
        <v>130</v>
      </c>
      <c r="D189" s="34"/>
      <c r="E189" s="34"/>
      <c r="F189" s="34" t="s">
        <v>78</v>
      </c>
      <c r="G189" s="34">
        <v>1983</v>
      </c>
      <c r="H189" s="34"/>
      <c r="I189" s="34">
        <v>1202</v>
      </c>
      <c r="J189" s="34">
        <v>10.4</v>
      </c>
      <c r="K189" s="34">
        <v>1.72</v>
      </c>
      <c r="L189" s="34">
        <v>1.46</v>
      </c>
      <c r="M189" s="34" t="s">
        <v>90</v>
      </c>
      <c r="N189" s="34">
        <v>0</v>
      </c>
      <c r="O189" s="35">
        <v>0.99</v>
      </c>
    </row>
    <row r="190" spans="2:15" x14ac:dyDescent="0.25">
      <c r="B190" s="33" t="s">
        <v>330</v>
      </c>
      <c r="C190" s="34" t="s">
        <v>130</v>
      </c>
      <c r="D190" s="34"/>
      <c r="E190" s="34"/>
      <c r="F190" s="34" t="s">
        <v>78</v>
      </c>
      <c r="G190" s="34">
        <v>1969</v>
      </c>
      <c r="H190" s="34"/>
      <c r="I190" s="34">
        <v>1036</v>
      </c>
      <c r="J190" s="34">
        <v>15</v>
      </c>
      <c r="K190" s="34">
        <v>1.62</v>
      </c>
      <c r="L190" s="34">
        <v>1.46</v>
      </c>
      <c r="M190" s="34" t="s">
        <v>90</v>
      </c>
      <c r="N190" s="34">
        <v>0</v>
      </c>
      <c r="O190" s="35">
        <v>0.99</v>
      </c>
    </row>
    <row r="191" spans="2:15" x14ac:dyDescent="0.25">
      <c r="B191" s="33" t="s">
        <v>331</v>
      </c>
      <c r="C191" s="34" t="s">
        <v>130</v>
      </c>
      <c r="D191" s="34"/>
      <c r="E191" s="34"/>
      <c r="F191" s="34" t="s">
        <v>78</v>
      </c>
      <c r="G191" s="34">
        <v>1984</v>
      </c>
      <c r="H191" s="34"/>
      <c r="I191" s="34">
        <v>610</v>
      </c>
      <c r="J191" s="34">
        <v>20.92</v>
      </c>
      <c r="K191" s="34">
        <v>1.53</v>
      </c>
      <c r="L191" s="34">
        <v>1.45</v>
      </c>
      <c r="M191" s="34" t="s">
        <v>90</v>
      </c>
      <c r="N191" s="34">
        <v>0</v>
      </c>
      <c r="O191" s="35">
        <v>0.99</v>
      </c>
    </row>
    <row r="192" spans="2:15" x14ac:dyDescent="0.25">
      <c r="B192" s="33" t="s">
        <v>332</v>
      </c>
      <c r="C192" s="34" t="s">
        <v>333</v>
      </c>
      <c r="D192" s="34"/>
      <c r="E192" s="34"/>
      <c r="F192" s="34" t="s">
        <v>78</v>
      </c>
      <c r="G192" s="34">
        <v>1975</v>
      </c>
      <c r="H192" s="34"/>
      <c r="I192" s="34">
        <v>1005</v>
      </c>
      <c r="J192" s="34">
        <v>13.75</v>
      </c>
      <c r="K192" s="34">
        <v>1.9</v>
      </c>
      <c r="L192" s="34">
        <v>1.45</v>
      </c>
      <c r="M192" s="34" t="s">
        <v>90</v>
      </c>
      <c r="N192" s="34">
        <v>0</v>
      </c>
      <c r="O192" s="35">
        <v>0.99</v>
      </c>
    </row>
    <row r="193" spans="2:15" x14ac:dyDescent="0.25">
      <c r="B193" s="33" t="s">
        <v>334</v>
      </c>
      <c r="C193" s="34" t="s">
        <v>130</v>
      </c>
      <c r="D193" s="34"/>
      <c r="E193" s="34"/>
      <c r="F193" s="34" t="s">
        <v>78</v>
      </c>
      <c r="G193" s="34">
        <v>1963</v>
      </c>
      <c r="H193" s="34"/>
      <c r="I193" s="34">
        <v>534</v>
      </c>
      <c r="J193" s="34">
        <v>10.65</v>
      </c>
      <c r="K193" s="34">
        <v>1.46</v>
      </c>
      <c r="L193" s="34">
        <v>1.44</v>
      </c>
      <c r="M193" s="34" t="s">
        <v>90</v>
      </c>
      <c r="N193" s="34">
        <v>0</v>
      </c>
      <c r="O193" s="35">
        <v>0.99</v>
      </c>
    </row>
    <row r="194" spans="2:15" x14ac:dyDescent="0.25">
      <c r="B194" s="33" t="s">
        <v>335</v>
      </c>
      <c r="C194" s="34" t="s">
        <v>72</v>
      </c>
      <c r="D194" s="34"/>
      <c r="E194" s="34"/>
      <c r="F194" s="34" t="s">
        <v>78</v>
      </c>
      <c r="G194" s="34">
        <v>1984</v>
      </c>
      <c r="H194" s="34"/>
      <c r="I194" s="34">
        <v>401</v>
      </c>
      <c r="J194" s="34">
        <v>22.13</v>
      </c>
      <c r="K194" s="34">
        <v>1.53</v>
      </c>
      <c r="L194" s="34">
        <v>1.41</v>
      </c>
      <c r="M194" s="34" t="s">
        <v>90</v>
      </c>
      <c r="N194" s="34">
        <v>0</v>
      </c>
      <c r="O194" s="35">
        <v>0.99099999999999999</v>
      </c>
    </row>
    <row r="195" spans="2:15" x14ac:dyDescent="0.25">
      <c r="B195" s="33" t="s">
        <v>336</v>
      </c>
      <c r="C195" s="34" t="s">
        <v>130</v>
      </c>
      <c r="D195" s="34">
        <v>18.237340400000001</v>
      </c>
      <c r="E195" s="34">
        <v>75.840339599999993</v>
      </c>
      <c r="F195" s="34" t="s">
        <v>78</v>
      </c>
      <c r="G195" s="34">
        <v>1983</v>
      </c>
      <c r="H195" s="34"/>
      <c r="I195" s="34">
        <v>660</v>
      </c>
      <c r="J195" s="34">
        <v>10.87</v>
      </c>
      <c r="K195" s="34">
        <v>1.74</v>
      </c>
      <c r="L195" s="34">
        <v>1.4</v>
      </c>
      <c r="M195" s="34" t="s">
        <v>90</v>
      </c>
      <c r="N195" s="34">
        <v>0</v>
      </c>
      <c r="O195" s="35">
        <v>0.99099999999999999</v>
      </c>
    </row>
    <row r="196" spans="2:15" x14ac:dyDescent="0.25">
      <c r="B196" s="33" t="s">
        <v>337</v>
      </c>
      <c r="C196" s="34" t="s">
        <v>130</v>
      </c>
      <c r="D196" s="34"/>
      <c r="E196" s="34"/>
      <c r="F196" s="34" t="s">
        <v>78</v>
      </c>
      <c r="G196" s="34">
        <v>1970</v>
      </c>
      <c r="H196" s="34"/>
      <c r="I196" s="34">
        <v>610</v>
      </c>
      <c r="J196" s="34">
        <v>10.9</v>
      </c>
      <c r="K196" s="34">
        <v>1.45</v>
      </c>
      <c r="L196" s="34">
        <v>1.39</v>
      </c>
      <c r="M196" s="34" t="s">
        <v>90</v>
      </c>
      <c r="N196" s="34">
        <v>0</v>
      </c>
      <c r="O196" s="35">
        <v>0.99099999999999999</v>
      </c>
    </row>
    <row r="197" spans="2:15" x14ac:dyDescent="0.25">
      <c r="B197" s="33" t="s">
        <v>338</v>
      </c>
      <c r="C197" s="34" t="s">
        <v>130</v>
      </c>
      <c r="D197" s="34"/>
      <c r="E197" s="34"/>
      <c r="F197" s="34" t="s">
        <v>78</v>
      </c>
      <c r="G197" s="34">
        <v>1985</v>
      </c>
      <c r="H197" s="34"/>
      <c r="I197" s="34">
        <v>1135</v>
      </c>
      <c r="J197" s="34">
        <v>17.2</v>
      </c>
      <c r="K197" s="34">
        <v>2.37</v>
      </c>
      <c r="L197" s="34">
        <v>1.38</v>
      </c>
      <c r="M197" s="34" t="s">
        <v>90</v>
      </c>
      <c r="N197" s="34">
        <v>0</v>
      </c>
      <c r="O197" s="35">
        <v>0.99099999999999999</v>
      </c>
    </row>
    <row r="198" spans="2:15" x14ac:dyDescent="0.25">
      <c r="B198" s="33" t="s">
        <v>339</v>
      </c>
      <c r="C198" s="34" t="s">
        <v>130</v>
      </c>
      <c r="D198" s="34"/>
      <c r="E198" s="34"/>
      <c r="F198" s="34" t="s">
        <v>78</v>
      </c>
      <c r="G198" s="34"/>
      <c r="H198" s="34"/>
      <c r="I198" s="34">
        <v>1380</v>
      </c>
      <c r="J198" s="34">
        <v>10.95</v>
      </c>
      <c r="K198" s="34">
        <v>1.56</v>
      </c>
      <c r="L198" s="34">
        <v>1.36</v>
      </c>
      <c r="M198" s="34" t="s">
        <v>90</v>
      </c>
      <c r="N198" s="34">
        <v>0</v>
      </c>
      <c r="O198" s="35">
        <v>0.99099999999999999</v>
      </c>
    </row>
    <row r="199" spans="2:15" x14ac:dyDescent="0.25">
      <c r="B199" s="33" t="s">
        <v>340</v>
      </c>
      <c r="C199" s="34" t="s">
        <v>130</v>
      </c>
      <c r="D199" s="34"/>
      <c r="E199" s="34"/>
      <c r="F199" s="34" t="s">
        <v>78</v>
      </c>
      <c r="G199" s="34">
        <v>1970</v>
      </c>
      <c r="H199" s="34"/>
      <c r="I199" s="34">
        <v>628</v>
      </c>
      <c r="J199" s="34">
        <v>11.15</v>
      </c>
      <c r="K199" s="34">
        <v>1.35</v>
      </c>
      <c r="L199" s="34">
        <v>1.35</v>
      </c>
      <c r="M199" s="34" t="s">
        <v>90</v>
      </c>
      <c r="N199" s="34">
        <v>0</v>
      </c>
      <c r="O199" s="35">
        <v>0.99199999999999999</v>
      </c>
    </row>
    <row r="200" spans="2:15" x14ac:dyDescent="0.25">
      <c r="B200" s="33" t="s">
        <v>341</v>
      </c>
      <c r="C200" s="34" t="s">
        <v>130</v>
      </c>
      <c r="D200" s="34"/>
      <c r="E200" s="34"/>
      <c r="F200" s="34" t="s">
        <v>78</v>
      </c>
      <c r="G200" s="34">
        <v>1978</v>
      </c>
      <c r="H200" s="34"/>
      <c r="I200" s="34">
        <v>890</v>
      </c>
      <c r="J200" s="34">
        <v>14.4</v>
      </c>
      <c r="K200" s="34">
        <v>1.79</v>
      </c>
      <c r="L200" s="34">
        <v>1.35</v>
      </c>
      <c r="M200" s="34" t="s">
        <v>90</v>
      </c>
      <c r="N200" s="34">
        <v>0</v>
      </c>
      <c r="O200" s="35">
        <v>0.99199999999999999</v>
      </c>
    </row>
    <row r="201" spans="2:15" x14ac:dyDescent="0.25">
      <c r="B201" s="33" t="s">
        <v>342</v>
      </c>
      <c r="C201" s="34" t="s">
        <v>130</v>
      </c>
      <c r="D201" s="34"/>
      <c r="E201" s="34"/>
      <c r="F201" s="34" t="s">
        <v>78</v>
      </c>
      <c r="G201" s="34">
        <v>1983</v>
      </c>
      <c r="H201" s="34"/>
      <c r="I201" s="34">
        <v>512.5</v>
      </c>
      <c r="J201" s="34">
        <v>16.5</v>
      </c>
      <c r="K201" s="34">
        <v>1.5</v>
      </c>
      <c r="L201" s="34">
        <v>1.34</v>
      </c>
      <c r="M201" s="34" t="s">
        <v>90</v>
      </c>
      <c r="N201" s="34">
        <v>0</v>
      </c>
      <c r="O201" s="35">
        <v>0.99199999999999999</v>
      </c>
    </row>
    <row r="202" spans="2:15" x14ac:dyDescent="0.25">
      <c r="B202" s="33" t="s">
        <v>343</v>
      </c>
      <c r="C202" s="34" t="s">
        <v>132</v>
      </c>
      <c r="D202" s="34">
        <v>18.9925</v>
      </c>
      <c r="E202" s="34">
        <v>74.479478299999997</v>
      </c>
      <c r="F202" s="34" t="s">
        <v>78</v>
      </c>
      <c r="G202" s="34">
        <v>1978</v>
      </c>
      <c r="H202" s="34"/>
      <c r="I202" s="34">
        <v>390</v>
      </c>
      <c r="J202" s="34">
        <v>15.84</v>
      </c>
      <c r="K202" s="34">
        <v>1.85</v>
      </c>
      <c r="L202" s="34">
        <v>1.34</v>
      </c>
      <c r="M202" s="34" t="s">
        <v>90</v>
      </c>
      <c r="N202" s="34">
        <v>0</v>
      </c>
      <c r="O202" s="35">
        <v>0.99199999999999999</v>
      </c>
    </row>
    <row r="203" spans="2:15" x14ac:dyDescent="0.25">
      <c r="B203" s="33" t="s">
        <v>344</v>
      </c>
      <c r="C203" s="34" t="s">
        <v>130</v>
      </c>
      <c r="D203" s="34"/>
      <c r="E203" s="34"/>
      <c r="F203" s="34" t="s">
        <v>78</v>
      </c>
      <c r="G203" s="34">
        <v>1979</v>
      </c>
      <c r="H203" s="34"/>
      <c r="I203" s="34">
        <v>1194</v>
      </c>
      <c r="J203" s="34">
        <v>14.13</v>
      </c>
      <c r="K203" s="34">
        <v>1.49</v>
      </c>
      <c r="L203" s="34">
        <v>1.34</v>
      </c>
      <c r="M203" s="34" t="s">
        <v>90</v>
      </c>
      <c r="N203" s="34">
        <v>0</v>
      </c>
      <c r="O203" s="35">
        <v>0.99199999999999999</v>
      </c>
    </row>
    <row r="204" spans="2:15" x14ac:dyDescent="0.25">
      <c r="B204" s="33" t="s">
        <v>345</v>
      </c>
      <c r="C204" s="34" t="s">
        <v>130</v>
      </c>
      <c r="D204" s="34"/>
      <c r="E204" s="34"/>
      <c r="F204" s="34" t="s">
        <v>78</v>
      </c>
      <c r="G204" s="34">
        <v>1976</v>
      </c>
      <c r="H204" s="34"/>
      <c r="I204" s="34">
        <v>646</v>
      </c>
      <c r="J204" s="34">
        <v>16.55</v>
      </c>
      <c r="K204" s="34">
        <v>5.67</v>
      </c>
      <c r="L204" s="34">
        <v>1.34</v>
      </c>
      <c r="M204" s="34" t="s">
        <v>90</v>
      </c>
      <c r="N204" s="34">
        <v>0</v>
      </c>
      <c r="O204" s="35">
        <v>0.99299999999999999</v>
      </c>
    </row>
    <row r="205" spans="2:15" x14ac:dyDescent="0.25">
      <c r="B205" s="33" t="s">
        <v>346</v>
      </c>
      <c r="C205" s="34" t="s">
        <v>130</v>
      </c>
      <c r="D205" s="34"/>
      <c r="E205" s="34"/>
      <c r="F205" s="34" t="s">
        <v>78</v>
      </c>
      <c r="G205" s="34">
        <v>1972</v>
      </c>
      <c r="H205" s="34"/>
      <c r="I205" s="34">
        <v>662</v>
      </c>
      <c r="J205" s="34">
        <v>15</v>
      </c>
      <c r="K205" s="34">
        <v>1.57</v>
      </c>
      <c r="L205" s="34">
        <v>1.33</v>
      </c>
      <c r="M205" s="34" t="s">
        <v>90</v>
      </c>
      <c r="N205" s="34">
        <v>0</v>
      </c>
      <c r="O205" s="35">
        <v>0.99299999999999999</v>
      </c>
    </row>
    <row r="206" spans="2:15" x14ac:dyDescent="0.25">
      <c r="B206" s="33" t="s">
        <v>347</v>
      </c>
      <c r="C206" s="34" t="s">
        <v>130</v>
      </c>
      <c r="D206" s="34"/>
      <c r="E206" s="34"/>
      <c r="F206" s="34" t="s">
        <v>78</v>
      </c>
      <c r="G206" s="34">
        <v>1977</v>
      </c>
      <c r="H206" s="34"/>
      <c r="I206" s="34">
        <v>975</v>
      </c>
      <c r="J206" s="34">
        <v>12.3</v>
      </c>
      <c r="K206" s="34">
        <v>1.83</v>
      </c>
      <c r="L206" s="34">
        <v>1.33</v>
      </c>
      <c r="M206" s="34" t="s">
        <v>90</v>
      </c>
      <c r="N206" s="34">
        <v>0</v>
      </c>
      <c r="O206" s="35">
        <v>0.99299999999999999</v>
      </c>
    </row>
    <row r="207" spans="2:15" x14ac:dyDescent="0.25">
      <c r="B207" s="33" t="s">
        <v>348</v>
      </c>
      <c r="C207" s="34" t="s">
        <v>130</v>
      </c>
      <c r="D207" s="34"/>
      <c r="E207" s="34"/>
      <c r="F207" s="34" t="s">
        <v>78</v>
      </c>
      <c r="G207" s="34"/>
      <c r="H207" s="34"/>
      <c r="I207" s="34">
        <v>390</v>
      </c>
      <c r="J207" s="34">
        <v>20.45</v>
      </c>
      <c r="K207" s="34">
        <v>1.41</v>
      </c>
      <c r="L207" s="34">
        <v>1.31</v>
      </c>
      <c r="M207" s="34" t="s">
        <v>90</v>
      </c>
      <c r="N207" s="34">
        <v>0</v>
      </c>
      <c r="O207" s="35">
        <v>0.99299999999999999</v>
      </c>
    </row>
    <row r="208" spans="2:15" x14ac:dyDescent="0.25">
      <c r="B208" s="33" t="s">
        <v>349</v>
      </c>
      <c r="C208" s="34" t="s">
        <v>130</v>
      </c>
      <c r="D208" s="34">
        <v>18.730929499999998</v>
      </c>
      <c r="E208" s="34">
        <v>75.429486900000001</v>
      </c>
      <c r="F208" s="34" t="s">
        <v>78</v>
      </c>
      <c r="G208" s="34">
        <v>1965</v>
      </c>
      <c r="H208" s="34"/>
      <c r="I208" s="34">
        <v>938</v>
      </c>
      <c r="J208" s="34">
        <v>16.5</v>
      </c>
      <c r="K208" s="34">
        <v>1.49</v>
      </c>
      <c r="L208" s="34">
        <v>1.3</v>
      </c>
      <c r="M208" s="34" t="s">
        <v>90</v>
      </c>
      <c r="N208" s="34">
        <v>0</v>
      </c>
      <c r="O208" s="35">
        <v>0.99299999999999999</v>
      </c>
    </row>
    <row r="209" spans="2:15" x14ac:dyDescent="0.25">
      <c r="B209" s="33" t="s">
        <v>350</v>
      </c>
      <c r="C209" s="34" t="s">
        <v>130</v>
      </c>
      <c r="D209" s="34"/>
      <c r="E209" s="34"/>
      <c r="F209" s="34" t="s">
        <v>78</v>
      </c>
      <c r="G209" s="34">
        <v>1972</v>
      </c>
      <c r="H209" s="34"/>
      <c r="I209" s="34">
        <v>418</v>
      </c>
      <c r="J209" s="34">
        <v>11.6</v>
      </c>
      <c r="K209" s="34">
        <v>1.53</v>
      </c>
      <c r="L209" s="34">
        <v>1.29</v>
      </c>
      <c r="M209" s="34" t="s">
        <v>90</v>
      </c>
      <c r="N209" s="34">
        <v>0</v>
      </c>
      <c r="O209" s="35">
        <v>0.99299999999999999</v>
      </c>
    </row>
    <row r="210" spans="2:15" x14ac:dyDescent="0.25">
      <c r="B210" s="33" t="s">
        <v>351</v>
      </c>
      <c r="C210" s="34" t="s">
        <v>130</v>
      </c>
      <c r="D210" s="34"/>
      <c r="E210" s="34"/>
      <c r="F210" s="34" t="s">
        <v>78</v>
      </c>
      <c r="G210" s="34">
        <v>1998</v>
      </c>
      <c r="H210" s="34"/>
      <c r="I210" s="34">
        <v>237</v>
      </c>
      <c r="J210" s="34">
        <v>15.27</v>
      </c>
      <c r="K210" s="34">
        <v>1.41</v>
      </c>
      <c r="L210" s="34">
        <v>1.29</v>
      </c>
      <c r="M210" s="34" t="s">
        <v>90</v>
      </c>
      <c r="N210" s="34">
        <v>0</v>
      </c>
      <c r="O210" s="35">
        <v>0.99399999999999999</v>
      </c>
    </row>
    <row r="211" spans="2:15" x14ac:dyDescent="0.25">
      <c r="B211" s="33" t="s">
        <v>352</v>
      </c>
      <c r="C211" s="34" t="s">
        <v>130</v>
      </c>
      <c r="D211" s="34"/>
      <c r="E211" s="34"/>
      <c r="F211" s="34" t="s">
        <v>78</v>
      </c>
      <c r="G211" s="34">
        <v>1988</v>
      </c>
      <c r="H211" s="34"/>
      <c r="I211" s="34">
        <v>390</v>
      </c>
      <c r="J211" s="34">
        <v>13.62</v>
      </c>
      <c r="K211" s="34">
        <v>1.5</v>
      </c>
      <c r="L211" s="34">
        <v>1.28</v>
      </c>
      <c r="M211" s="34" t="s">
        <v>90</v>
      </c>
      <c r="N211" s="34">
        <v>0</v>
      </c>
      <c r="O211" s="35">
        <v>0.99399999999999999</v>
      </c>
    </row>
    <row r="212" spans="2:15" x14ac:dyDescent="0.25">
      <c r="B212" s="33" t="s">
        <v>353</v>
      </c>
      <c r="C212" s="34" t="s">
        <v>130</v>
      </c>
      <c r="D212" s="34"/>
      <c r="E212" s="34"/>
      <c r="F212" s="34" t="s">
        <v>78</v>
      </c>
      <c r="G212" s="34">
        <v>1978</v>
      </c>
      <c r="H212" s="34"/>
      <c r="I212" s="34">
        <v>1093</v>
      </c>
      <c r="J212" s="34">
        <v>12.2</v>
      </c>
      <c r="K212" s="34">
        <v>1.43</v>
      </c>
      <c r="L212" s="34">
        <v>1.27</v>
      </c>
      <c r="M212" s="34" t="s">
        <v>90</v>
      </c>
      <c r="N212" s="34">
        <v>0</v>
      </c>
      <c r="O212" s="35">
        <v>0.99399999999999999</v>
      </c>
    </row>
    <row r="213" spans="2:15" x14ac:dyDescent="0.25">
      <c r="B213" s="33" t="s">
        <v>354</v>
      </c>
      <c r="C213" s="34" t="s">
        <v>130</v>
      </c>
      <c r="D213" s="34"/>
      <c r="E213" s="34"/>
      <c r="F213" s="34" t="s">
        <v>78</v>
      </c>
      <c r="G213" s="34">
        <v>1975</v>
      </c>
      <c r="H213" s="34"/>
      <c r="I213" s="34">
        <v>348</v>
      </c>
      <c r="J213" s="34">
        <v>11.63</v>
      </c>
      <c r="K213" s="34">
        <v>1.34</v>
      </c>
      <c r="L213" s="34">
        <v>1.25</v>
      </c>
      <c r="M213" s="34" t="s">
        <v>90</v>
      </c>
      <c r="N213" s="34">
        <v>0</v>
      </c>
      <c r="O213" s="35">
        <v>0.99399999999999999</v>
      </c>
    </row>
    <row r="214" spans="2:15" x14ac:dyDescent="0.25">
      <c r="B214" s="33" t="s">
        <v>355</v>
      </c>
      <c r="C214" s="34" t="s">
        <v>356</v>
      </c>
      <c r="D214" s="34"/>
      <c r="E214" s="34"/>
      <c r="F214" s="34" t="s">
        <v>78</v>
      </c>
      <c r="G214" s="34">
        <v>1975</v>
      </c>
      <c r="H214" s="34"/>
      <c r="I214" s="34">
        <v>1032</v>
      </c>
      <c r="J214" s="34">
        <v>17.53</v>
      </c>
      <c r="K214" s="34">
        <v>1.48</v>
      </c>
      <c r="L214" s="34">
        <v>1.24</v>
      </c>
      <c r="M214" s="34" t="s">
        <v>90</v>
      </c>
      <c r="N214" s="34">
        <v>0</v>
      </c>
      <c r="O214" s="35">
        <v>0.99399999999999999</v>
      </c>
    </row>
    <row r="215" spans="2:15" x14ac:dyDescent="0.25">
      <c r="B215" s="33" t="s">
        <v>357</v>
      </c>
      <c r="C215" s="34" t="s">
        <v>130</v>
      </c>
      <c r="D215" s="34"/>
      <c r="E215" s="34"/>
      <c r="F215" s="34" t="s">
        <v>78</v>
      </c>
      <c r="G215" s="34">
        <v>1970</v>
      </c>
      <c r="H215" s="34"/>
      <c r="I215" s="34">
        <v>643</v>
      </c>
      <c r="J215" s="34">
        <v>14.8</v>
      </c>
      <c r="K215" s="34">
        <v>1.38</v>
      </c>
      <c r="L215" s="34">
        <v>1.24</v>
      </c>
      <c r="M215" s="34" t="s">
        <v>90</v>
      </c>
      <c r="N215" s="34">
        <v>0</v>
      </c>
      <c r="O215" s="35">
        <v>0.99399999999999999</v>
      </c>
    </row>
    <row r="216" spans="2:15" x14ac:dyDescent="0.25">
      <c r="B216" s="33" t="s">
        <v>358</v>
      </c>
      <c r="C216" s="34" t="s">
        <v>130</v>
      </c>
      <c r="D216" s="34"/>
      <c r="E216" s="34"/>
      <c r="F216" s="34" t="s">
        <v>78</v>
      </c>
      <c r="G216" s="34">
        <v>1967</v>
      </c>
      <c r="H216" s="34"/>
      <c r="I216" s="34">
        <v>648</v>
      </c>
      <c r="J216" s="34">
        <v>11.43</v>
      </c>
      <c r="K216" s="34">
        <v>1.36</v>
      </c>
      <c r="L216" s="34">
        <v>1.24</v>
      </c>
      <c r="M216" s="34" t="s">
        <v>90</v>
      </c>
      <c r="N216" s="34">
        <v>0</v>
      </c>
      <c r="O216" s="35">
        <v>0.995</v>
      </c>
    </row>
    <row r="217" spans="2:15" x14ac:dyDescent="0.25">
      <c r="B217" s="33" t="s">
        <v>359</v>
      </c>
      <c r="C217" s="34" t="s">
        <v>130</v>
      </c>
      <c r="D217" s="34"/>
      <c r="E217" s="34"/>
      <c r="F217" s="34" t="s">
        <v>78</v>
      </c>
      <c r="G217" s="34">
        <v>1971</v>
      </c>
      <c r="H217" s="34"/>
      <c r="I217" s="34">
        <v>510</v>
      </c>
      <c r="J217" s="34">
        <v>13.8</v>
      </c>
      <c r="K217" s="34">
        <v>1.41</v>
      </c>
      <c r="L217" s="34">
        <v>1.23</v>
      </c>
      <c r="M217" s="34" t="s">
        <v>90</v>
      </c>
      <c r="N217" s="34">
        <v>0</v>
      </c>
      <c r="O217" s="35">
        <v>0.995</v>
      </c>
    </row>
    <row r="218" spans="2:15" x14ac:dyDescent="0.25">
      <c r="B218" s="33" t="s">
        <v>360</v>
      </c>
      <c r="C218" s="34" t="s">
        <v>361</v>
      </c>
      <c r="D218" s="34"/>
      <c r="E218" s="34"/>
      <c r="F218" s="34" t="s">
        <v>78</v>
      </c>
      <c r="G218" s="34">
        <v>1979</v>
      </c>
      <c r="H218" s="34"/>
      <c r="I218" s="34">
        <v>485</v>
      </c>
      <c r="J218" s="34">
        <v>15.63</v>
      </c>
      <c r="K218" s="34">
        <v>1.74</v>
      </c>
      <c r="L218" s="34">
        <v>1.23</v>
      </c>
      <c r="M218" s="34" t="s">
        <v>90</v>
      </c>
      <c r="N218" s="34">
        <v>0</v>
      </c>
      <c r="O218" s="35">
        <v>0.995</v>
      </c>
    </row>
    <row r="219" spans="2:15" x14ac:dyDescent="0.25">
      <c r="B219" s="33" t="s">
        <v>362</v>
      </c>
      <c r="C219" s="34" t="s">
        <v>363</v>
      </c>
      <c r="D219" s="34">
        <v>17.441780000000001</v>
      </c>
      <c r="E219" s="34">
        <v>75.427790000000002</v>
      </c>
      <c r="F219" s="34" t="s">
        <v>78</v>
      </c>
      <c r="G219" s="34">
        <v>1977</v>
      </c>
      <c r="H219" s="34"/>
      <c r="I219" s="34">
        <v>1362</v>
      </c>
      <c r="J219" s="34">
        <v>10.06</v>
      </c>
      <c r="K219" s="34">
        <v>1.52</v>
      </c>
      <c r="L219" s="34">
        <v>1.21</v>
      </c>
      <c r="M219" s="34" t="s">
        <v>90</v>
      </c>
      <c r="N219" s="34">
        <v>0</v>
      </c>
      <c r="O219" s="35">
        <v>0.995</v>
      </c>
    </row>
    <row r="220" spans="2:15" x14ac:dyDescent="0.25">
      <c r="B220" s="33" t="s">
        <v>364</v>
      </c>
      <c r="C220" s="34" t="s">
        <v>130</v>
      </c>
      <c r="D220" s="34"/>
      <c r="E220" s="34"/>
      <c r="F220" s="34" t="s">
        <v>78</v>
      </c>
      <c r="G220" s="34">
        <v>1977</v>
      </c>
      <c r="H220" s="34"/>
      <c r="I220" s="34">
        <v>285</v>
      </c>
      <c r="J220" s="34">
        <v>21.94</v>
      </c>
      <c r="K220" s="34">
        <v>1.58</v>
      </c>
      <c r="L220" s="34">
        <v>1.2</v>
      </c>
      <c r="M220" s="34" t="s">
        <v>90</v>
      </c>
      <c r="N220" s="34">
        <v>0</v>
      </c>
      <c r="O220" s="35">
        <v>0.995</v>
      </c>
    </row>
    <row r="221" spans="2:15" x14ac:dyDescent="0.25">
      <c r="B221" s="33" t="s">
        <v>365</v>
      </c>
      <c r="C221" s="34" t="s">
        <v>130</v>
      </c>
      <c r="D221" s="34"/>
      <c r="E221" s="34"/>
      <c r="F221" s="34" t="s">
        <v>78</v>
      </c>
      <c r="G221" s="34">
        <v>2003</v>
      </c>
      <c r="H221" s="34"/>
      <c r="I221" s="34">
        <v>323</v>
      </c>
      <c r="J221" s="34">
        <v>11.93</v>
      </c>
      <c r="K221" s="34">
        <v>1.31</v>
      </c>
      <c r="L221" s="34">
        <v>1.18</v>
      </c>
      <c r="M221" s="34" t="s">
        <v>90</v>
      </c>
      <c r="N221" s="34">
        <v>0</v>
      </c>
      <c r="O221" s="35">
        <v>0.995</v>
      </c>
    </row>
    <row r="222" spans="2:15" x14ac:dyDescent="0.25">
      <c r="B222" s="33" t="s">
        <v>366</v>
      </c>
      <c r="C222" s="34" t="s">
        <v>130</v>
      </c>
      <c r="D222" s="34"/>
      <c r="E222" s="34"/>
      <c r="F222" s="34" t="s">
        <v>78</v>
      </c>
      <c r="G222" s="34">
        <v>1982</v>
      </c>
      <c r="H222" s="34"/>
      <c r="I222" s="34">
        <v>1016</v>
      </c>
      <c r="J222" s="34">
        <v>10.68</v>
      </c>
      <c r="K222" s="34">
        <v>1.35</v>
      </c>
      <c r="L222" s="34">
        <v>1.18</v>
      </c>
      <c r="M222" s="34" t="s">
        <v>90</v>
      </c>
      <c r="N222" s="34">
        <v>0</v>
      </c>
      <c r="O222" s="35">
        <v>0.996</v>
      </c>
    </row>
    <row r="223" spans="2:15" x14ac:dyDescent="0.25">
      <c r="B223" s="33" t="s">
        <v>367</v>
      </c>
      <c r="C223" s="34" t="s">
        <v>130</v>
      </c>
      <c r="D223" s="34"/>
      <c r="E223" s="34"/>
      <c r="F223" s="34" t="s">
        <v>78</v>
      </c>
      <c r="G223" s="34">
        <v>1982</v>
      </c>
      <c r="H223" s="34"/>
      <c r="I223" s="34">
        <v>535</v>
      </c>
      <c r="J223" s="34">
        <v>15.5</v>
      </c>
      <c r="K223" s="34">
        <v>1.39</v>
      </c>
      <c r="L223" s="34">
        <v>1.1399999999999999</v>
      </c>
      <c r="M223" s="34" t="s">
        <v>90</v>
      </c>
      <c r="N223" s="34">
        <v>0</v>
      </c>
      <c r="O223" s="35">
        <v>0.996</v>
      </c>
    </row>
    <row r="224" spans="2:15" x14ac:dyDescent="0.25">
      <c r="B224" s="33" t="s">
        <v>368</v>
      </c>
      <c r="C224" s="34" t="s">
        <v>130</v>
      </c>
      <c r="D224" s="34"/>
      <c r="E224" s="34"/>
      <c r="F224" s="34" t="s">
        <v>78</v>
      </c>
      <c r="G224" s="34">
        <v>1983</v>
      </c>
      <c r="H224" s="34"/>
      <c r="I224" s="34">
        <v>800</v>
      </c>
      <c r="J224" s="34">
        <v>18</v>
      </c>
      <c r="K224" s="34">
        <v>1.34</v>
      </c>
      <c r="L224" s="34">
        <v>1.1200000000000001</v>
      </c>
      <c r="M224" s="34" t="s">
        <v>90</v>
      </c>
      <c r="N224" s="34">
        <v>0</v>
      </c>
      <c r="O224" s="35">
        <v>0.996</v>
      </c>
    </row>
    <row r="225" spans="2:15" x14ac:dyDescent="0.25">
      <c r="B225" s="33" t="s">
        <v>369</v>
      </c>
      <c r="C225" s="34" t="s">
        <v>130</v>
      </c>
      <c r="D225" s="34"/>
      <c r="E225" s="34"/>
      <c r="F225" s="34" t="s">
        <v>78</v>
      </c>
      <c r="G225" s="34">
        <v>1996</v>
      </c>
      <c r="H225" s="34"/>
      <c r="I225" s="34">
        <v>140</v>
      </c>
      <c r="J225" s="34">
        <v>17.489999999999998</v>
      </c>
      <c r="K225" s="34">
        <v>1.29</v>
      </c>
      <c r="L225" s="34">
        <v>1.1100000000000001</v>
      </c>
      <c r="M225" s="34" t="s">
        <v>90</v>
      </c>
      <c r="N225" s="34">
        <v>0</v>
      </c>
      <c r="O225" s="35">
        <v>0.996</v>
      </c>
    </row>
    <row r="226" spans="2:15" x14ac:dyDescent="0.25">
      <c r="B226" s="33" t="s">
        <v>370</v>
      </c>
      <c r="C226" s="34" t="s">
        <v>130</v>
      </c>
      <c r="D226" s="34"/>
      <c r="E226" s="34"/>
      <c r="F226" s="34" t="s">
        <v>78</v>
      </c>
      <c r="G226" s="34">
        <v>1994</v>
      </c>
      <c r="H226" s="34"/>
      <c r="I226" s="34">
        <v>594</v>
      </c>
      <c r="J226" s="34">
        <v>12.5</v>
      </c>
      <c r="K226" s="34">
        <v>1.38</v>
      </c>
      <c r="L226" s="34">
        <v>1.08</v>
      </c>
      <c r="M226" s="34" t="s">
        <v>90</v>
      </c>
      <c r="N226" s="34">
        <v>0</v>
      </c>
      <c r="O226" s="35">
        <v>0.996</v>
      </c>
    </row>
    <row r="227" spans="2:15" x14ac:dyDescent="0.25">
      <c r="B227" s="33" t="s">
        <v>371</v>
      </c>
      <c r="C227" s="34" t="s">
        <v>265</v>
      </c>
      <c r="D227" s="34"/>
      <c r="E227" s="34"/>
      <c r="F227" s="34" t="s">
        <v>78</v>
      </c>
      <c r="G227" s="34">
        <v>1979</v>
      </c>
      <c r="H227" s="34"/>
      <c r="I227" s="34">
        <v>272</v>
      </c>
      <c r="J227" s="34">
        <v>22.49</v>
      </c>
      <c r="K227" s="34">
        <v>1.33</v>
      </c>
      <c r="L227" s="34">
        <v>1.07</v>
      </c>
      <c r="M227" s="34" t="s">
        <v>90</v>
      </c>
      <c r="N227" s="34">
        <v>0</v>
      </c>
      <c r="O227" s="35">
        <v>0.996</v>
      </c>
    </row>
    <row r="228" spans="2:15" x14ac:dyDescent="0.25">
      <c r="B228" s="33" t="s">
        <v>372</v>
      </c>
      <c r="C228" s="34" t="s">
        <v>130</v>
      </c>
      <c r="D228" s="34"/>
      <c r="E228" s="34"/>
      <c r="F228" s="34" t="s">
        <v>78</v>
      </c>
      <c r="G228" s="34"/>
      <c r="H228" s="34"/>
      <c r="I228" s="34">
        <v>706</v>
      </c>
      <c r="J228" s="34">
        <v>11.3</v>
      </c>
      <c r="K228" s="34">
        <v>1.26</v>
      </c>
      <c r="L228" s="34">
        <v>1.07</v>
      </c>
      <c r="M228" s="34" t="s">
        <v>90</v>
      </c>
      <c r="N228" s="34">
        <v>0</v>
      </c>
      <c r="O228" s="35">
        <v>0.997</v>
      </c>
    </row>
    <row r="229" spans="2:15" x14ac:dyDescent="0.25">
      <c r="B229" s="33" t="s">
        <v>373</v>
      </c>
      <c r="C229" s="34" t="s">
        <v>130</v>
      </c>
      <c r="D229" s="34"/>
      <c r="E229" s="34"/>
      <c r="F229" s="34" t="s">
        <v>78</v>
      </c>
      <c r="G229" s="34">
        <v>1986</v>
      </c>
      <c r="H229" s="34"/>
      <c r="I229" s="34">
        <v>840</v>
      </c>
      <c r="J229" s="34">
        <v>12.27</v>
      </c>
      <c r="K229" s="34">
        <v>1.23</v>
      </c>
      <c r="L229" s="34">
        <v>1.06</v>
      </c>
      <c r="M229" s="34" t="s">
        <v>90</v>
      </c>
      <c r="N229" s="34">
        <v>0</v>
      </c>
      <c r="O229" s="35">
        <v>0.997</v>
      </c>
    </row>
    <row r="230" spans="2:15" x14ac:dyDescent="0.25">
      <c r="B230" s="33" t="s">
        <v>374</v>
      </c>
      <c r="C230" s="34" t="s">
        <v>130</v>
      </c>
      <c r="D230" s="34"/>
      <c r="E230" s="34"/>
      <c r="F230" s="34" t="s">
        <v>78</v>
      </c>
      <c r="G230" s="34">
        <v>1974</v>
      </c>
      <c r="H230" s="34"/>
      <c r="I230" s="34"/>
      <c r="J230" s="34">
        <v>11.62</v>
      </c>
      <c r="K230" s="34">
        <v>1.33</v>
      </c>
      <c r="L230" s="34">
        <v>1.05</v>
      </c>
      <c r="M230" s="34" t="s">
        <v>90</v>
      </c>
      <c r="N230" s="34">
        <v>0</v>
      </c>
      <c r="O230" s="35">
        <v>0.997</v>
      </c>
    </row>
    <row r="231" spans="2:15" x14ac:dyDescent="0.25">
      <c r="B231" s="33" t="s">
        <v>375</v>
      </c>
      <c r="C231" s="34" t="s">
        <v>130</v>
      </c>
      <c r="D231" s="34"/>
      <c r="E231" s="34"/>
      <c r="F231" s="34" t="s">
        <v>78</v>
      </c>
      <c r="G231" s="34"/>
      <c r="H231" s="34"/>
      <c r="I231" s="34">
        <v>636</v>
      </c>
      <c r="J231" s="34">
        <v>14.8</v>
      </c>
      <c r="K231" s="34">
        <v>1.17</v>
      </c>
      <c r="L231" s="34">
        <v>1.04</v>
      </c>
      <c r="M231" s="34" t="s">
        <v>90</v>
      </c>
      <c r="N231" s="34">
        <v>0</v>
      </c>
      <c r="O231" s="35">
        <v>0.997</v>
      </c>
    </row>
    <row r="232" spans="2:15" x14ac:dyDescent="0.25">
      <c r="B232" s="33" t="s">
        <v>376</v>
      </c>
      <c r="C232" s="34" t="s">
        <v>130</v>
      </c>
      <c r="D232" s="34"/>
      <c r="E232" s="34"/>
      <c r="F232" s="34" t="s">
        <v>78</v>
      </c>
      <c r="G232" s="34">
        <v>1983</v>
      </c>
      <c r="H232" s="34"/>
      <c r="I232" s="34">
        <v>1811</v>
      </c>
      <c r="J232" s="34">
        <v>11.9</v>
      </c>
      <c r="K232" s="34">
        <v>1.23</v>
      </c>
      <c r="L232" s="34">
        <v>1.04</v>
      </c>
      <c r="M232" s="34" t="s">
        <v>90</v>
      </c>
      <c r="N232" s="34">
        <v>0</v>
      </c>
      <c r="O232" s="35">
        <v>0.997</v>
      </c>
    </row>
    <row r="233" spans="2:15" x14ac:dyDescent="0.25">
      <c r="B233" s="33" t="s">
        <v>377</v>
      </c>
      <c r="C233" s="34" t="s">
        <v>130</v>
      </c>
      <c r="D233" s="34">
        <v>18.717959</v>
      </c>
      <c r="E233" s="34">
        <v>74.3061376</v>
      </c>
      <c r="F233" s="34" t="s">
        <v>78</v>
      </c>
      <c r="G233" s="34">
        <v>1973</v>
      </c>
      <c r="H233" s="34"/>
      <c r="I233" s="34">
        <v>350</v>
      </c>
      <c r="J233" s="34">
        <v>17.68</v>
      </c>
      <c r="K233" s="34">
        <v>1.35</v>
      </c>
      <c r="L233" s="34">
        <v>1.03</v>
      </c>
      <c r="M233" s="34" t="s">
        <v>90</v>
      </c>
      <c r="N233" s="34">
        <v>0</v>
      </c>
      <c r="O233" s="35">
        <v>0.997</v>
      </c>
    </row>
    <row r="234" spans="2:15" x14ac:dyDescent="0.25">
      <c r="B234" s="33" t="s">
        <v>378</v>
      </c>
      <c r="C234" s="34" t="s">
        <v>130</v>
      </c>
      <c r="D234" s="34"/>
      <c r="E234" s="34"/>
      <c r="F234" s="34" t="s">
        <v>78</v>
      </c>
      <c r="G234" s="34">
        <v>1982</v>
      </c>
      <c r="H234" s="34"/>
      <c r="I234" s="34">
        <v>71</v>
      </c>
      <c r="J234" s="34">
        <v>13.86</v>
      </c>
      <c r="K234" s="34">
        <v>1.1399999999999999</v>
      </c>
      <c r="L234" s="34">
        <v>1.01</v>
      </c>
      <c r="M234" s="34" t="s">
        <v>90</v>
      </c>
      <c r="N234" s="34">
        <v>0</v>
      </c>
      <c r="O234" s="35">
        <v>0.997</v>
      </c>
    </row>
    <row r="235" spans="2:15" x14ac:dyDescent="0.25">
      <c r="B235" s="33" t="s">
        <v>379</v>
      </c>
      <c r="C235" s="34" t="s">
        <v>130</v>
      </c>
      <c r="D235" s="34"/>
      <c r="E235" s="34"/>
      <c r="F235" s="34" t="s">
        <v>78</v>
      </c>
      <c r="G235" s="34">
        <v>1980</v>
      </c>
      <c r="H235" s="34"/>
      <c r="I235" s="34">
        <v>807</v>
      </c>
      <c r="J235" s="34">
        <v>12.25</v>
      </c>
      <c r="K235" s="34">
        <v>1.35</v>
      </c>
      <c r="L235" s="34">
        <v>1</v>
      </c>
      <c r="M235" s="34" t="s">
        <v>90</v>
      </c>
      <c r="N235" s="34">
        <v>0</v>
      </c>
      <c r="O235" s="35">
        <v>0.998</v>
      </c>
    </row>
    <row r="236" spans="2:15" x14ac:dyDescent="0.25">
      <c r="B236" s="33" t="s">
        <v>380</v>
      </c>
      <c r="C236" s="34" t="s">
        <v>130</v>
      </c>
      <c r="D236" s="34"/>
      <c r="E236" s="34"/>
      <c r="F236" s="34" t="s">
        <v>78</v>
      </c>
      <c r="G236" s="34">
        <v>1985</v>
      </c>
      <c r="H236" s="34"/>
      <c r="I236" s="34">
        <v>365</v>
      </c>
      <c r="J236" s="34">
        <v>19.170000000000002</v>
      </c>
      <c r="K236" s="34">
        <v>1.27</v>
      </c>
      <c r="L236" s="34">
        <v>0.97</v>
      </c>
      <c r="M236" s="34" t="s">
        <v>90</v>
      </c>
      <c r="N236" s="34">
        <v>0</v>
      </c>
      <c r="O236" s="35">
        <v>0.998</v>
      </c>
    </row>
    <row r="237" spans="2:15" x14ac:dyDescent="0.25">
      <c r="B237" s="33" t="s">
        <v>381</v>
      </c>
      <c r="C237" s="34" t="s">
        <v>130</v>
      </c>
      <c r="D237" s="34"/>
      <c r="E237" s="34"/>
      <c r="F237" s="34" t="s">
        <v>78</v>
      </c>
      <c r="G237" s="34">
        <v>1981</v>
      </c>
      <c r="H237" s="34"/>
      <c r="I237" s="34">
        <v>1100</v>
      </c>
      <c r="J237" s="34">
        <v>10.9</v>
      </c>
      <c r="K237" s="34">
        <v>1.27</v>
      </c>
      <c r="L237" s="34">
        <v>0.96</v>
      </c>
      <c r="M237" s="34" t="s">
        <v>90</v>
      </c>
      <c r="N237" s="34">
        <v>0</v>
      </c>
      <c r="O237" s="35">
        <v>0.998</v>
      </c>
    </row>
    <row r="238" spans="2:15" x14ac:dyDescent="0.25">
      <c r="B238" s="33" t="s">
        <v>382</v>
      </c>
      <c r="C238" s="34" t="s">
        <v>383</v>
      </c>
      <c r="D238" s="34"/>
      <c r="E238" s="34"/>
      <c r="F238" s="34" t="s">
        <v>78</v>
      </c>
      <c r="G238" s="34">
        <v>1975</v>
      </c>
      <c r="H238" s="34"/>
      <c r="I238" s="34">
        <v>622</v>
      </c>
      <c r="J238" s="34">
        <v>17.12</v>
      </c>
      <c r="K238" s="34">
        <v>1.07</v>
      </c>
      <c r="L238" s="34">
        <v>0.96</v>
      </c>
      <c r="M238" s="34" t="s">
        <v>90</v>
      </c>
      <c r="N238" s="34">
        <v>0</v>
      </c>
      <c r="O238" s="35">
        <v>0.998</v>
      </c>
    </row>
    <row r="239" spans="2:15" x14ac:dyDescent="0.25">
      <c r="B239" s="33" t="s">
        <v>384</v>
      </c>
      <c r="C239" s="34" t="s">
        <v>130</v>
      </c>
      <c r="D239" s="34"/>
      <c r="E239" s="34"/>
      <c r="F239" s="34" t="s">
        <v>78</v>
      </c>
      <c r="G239" s="34">
        <v>1976</v>
      </c>
      <c r="H239" s="34"/>
      <c r="I239" s="34">
        <v>530</v>
      </c>
      <c r="J239" s="34">
        <v>11.94</v>
      </c>
      <c r="K239" s="34">
        <v>1.1000000000000001</v>
      </c>
      <c r="L239" s="34">
        <v>0.95</v>
      </c>
      <c r="M239" s="34" t="s">
        <v>90</v>
      </c>
      <c r="N239" s="34">
        <v>0</v>
      </c>
      <c r="O239" s="35">
        <v>0.998</v>
      </c>
    </row>
    <row r="240" spans="2:15" x14ac:dyDescent="0.25">
      <c r="B240" s="33" t="s">
        <v>385</v>
      </c>
      <c r="C240" s="34" t="s">
        <v>130</v>
      </c>
      <c r="D240" s="34"/>
      <c r="E240" s="34"/>
      <c r="F240" s="34" t="s">
        <v>78</v>
      </c>
      <c r="G240" s="34">
        <v>1983</v>
      </c>
      <c r="H240" s="34"/>
      <c r="I240" s="34">
        <v>822</v>
      </c>
      <c r="J240" s="34">
        <v>14.68</v>
      </c>
      <c r="K240" s="34">
        <v>1.19</v>
      </c>
      <c r="L240" s="34">
        <v>0.92</v>
      </c>
      <c r="M240" s="34" t="s">
        <v>90</v>
      </c>
      <c r="N240" s="34">
        <v>0</v>
      </c>
      <c r="O240" s="35">
        <v>0.998</v>
      </c>
    </row>
    <row r="241" spans="2:15" x14ac:dyDescent="0.25">
      <c r="B241" s="33" t="s">
        <v>386</v>
      </c>
      <c r="C241" s="34" t="s">
        <v>130</v>
      </c>
      <c r="D241" s="34"/>
      <c r="E241" s="34"/>
      <c r="F241" s="34" t="s">
        <v>78</v>
      </c>
      <c r="G241" s="34">
        <v>1993</v>
      </c>
      <c r="H241" s="34"/>
      <c r="I241" s="34">
        <v>850</v>
      </c>
      <c r="J241" s="34">
        <v>18</v>
      </c>
      <c r="K241" s="34">
        <v>1.34</v>
      </c>
      <c r="L241" s="34">
        <v>0.9</v>
      </c>
      <c r="M241" s="34" t="s">
        <v>90</v>
      </c>
      <c r="N241" s="34">
        <v>0</v>
      </c>
      <c r="O241" s="35">
        <v>0.998</v>
      </c>
    </row>
    <row r="242" spans="2:15" x14ac:dyDescent="0.25">
      <c r="B242" s="33" t="s">
        <v>387</v>
      </c>
      <c r="C242" s="34" t="s">
        <v>130</v>
      </c>
      <c r="D242" s="34"/>
      <c r="E242" s="34"/>
      <c r="F242" s="34" t="s">
        <v>78</v>
      </c>
      <c r="G242" s="34">
        <v>1981</v>
      </c>
      <c r="H242" s="34"/>
      <c r="I242" s="34">
        <v>958</v>
      </c>
      <c r="J242" s="34">
        <v>10</v>
      </c>
      <c r="K242" s="34">
        <v>1.08</v>
      </c>
      <c r="L242" s="34">
        <v>0.88</v>
      </c>
      <c r="M242" s="34" t="s">
        <v>90</v>
      </c>
      <c r="N242" s="34">
        <v>0</v>
      </c>
      <c r="O242" s="35">
        <v>0.998</v>
      </c>
    </row>
    <row r="243" spans="2:15" x14ac:dyDescent="0.25">
      <c r="B243" s="33" t="s">
        <v>388</v>
      </c>
      <c r="C243" s="34" t="s">
        <v>130</v>
      </c>
      <c r="D243" s="34"/>
      <c r="E243" s="34"/>
      <c r="F243" s="34" t="s">
        <v>78</v>
      </c>
      <c r="G243" s="34">
        <v>1978</v>
      </c>
      <c r="H243" s="34"/>
      <c r="I243" s="34">
        <v>450</v>
      </c>
      <c r="J243" s="34">
        <v>14.34</v>
      </c>
      <c r="K243" s="34">
        <v>1.1499999999999999</v>
      </c>
      <c r="L243" s="34">
        <v>0.87</v>
      </c>
      <c r="M243" s="34" t="s">
        <v>90</v>
      </c>
      <c r="N243" s="34">
        <v>0</v>
      </c>
      <c r="O243" s="35">
        <v>0.999</v>
      </c>
    </row>
    <row r="244" spans="2:15" x14ac:dyDescent="0.25">
      <c r="B244" s="33" t="s">
        <v>389</v>
      </c>
      <c r="C244" s="34" t="s">
        <v>130</v>
      </c>
      <c r="D244" s="34"/>
      <c r="E244" s="34"/>
      <c r="F244" s="34" t="s">
        <v>78</v>
      </c>
      <c r="G244" s="34">
        <v>1981</v>
      </c>
      <c r="H244" s="34"/>
      <c r="I244" s="34">
        <v>815</v>
      </c>
      <c r="J244" s="34">
        <v>10.46</v>
      </c>
      <c r="K244" s="34">
        <v>1.06</v>
      </c>
      <c r="L244" s="34">
        <v>0.87</v>
      </c>
      <c r="M244" s="34" t="s">
        <v>90</v>
      </c>
      <c r="N244" s="34">
        <v>0</v>
      </c>
      <c r="O244" s="35">
        <v>0.999</v>
      </c>
    </row>
    <row r="245" spans="2:15" x14ac:dyDescent="0.25">
      <c r="B245" s="33" t="s">
        <v>390</v>
      </c>
      <c r="C245" s="34" t="s">
        <v>130</v>
      </c>
      <c r="D245" s="34"/>
      <c r="E245" s="34"/>
      <c r="F245" s="34" t="s">
        <v>78</v>
      </c>
      <c r="G245" s="34">
        <v>2002</v>
      </c>
      <c r="H245" s="34"/>
      <c r="I245" s="34">
        <v>515</v>
      </c>
      <c r="J245" s="34">
        <v>11.44</v>
      </c>
      <c r="K245" s="34">
        <v>1.24</v>
      </c>
      <c r="L245" s="34">
        <v>0.84</v>
      </c>
      <c r="M245" s="34" t="s">
        <v>90</v>
      </c>
      <c r="N245" s="34">
        <v>0</v>
      </c>
      <c r="O245" s="35">
        <v>0.999</v>
      </c>
    </row>
    <row r="246" spans="2:15" x14ac:dyDescent="0.25">
      <c r="B246" s="33" t="s">
        <v>391</v>
      </c>
      <c r="C246" s="34" t="s">
        <v>130</v>
      </c>
      <c r="D246" s="34">
        <v>18.477868999999998</v>
      </c>
      <c r="E246" s="34">
        <v>73.634614299999996</v>
      </c>
      <c r="F246" s="34" t="s">
        <v>78</v>
      </c>
      <c r="G246" s="34">
        <v>1998</v>
      </c>
      <c r="H246" s="34"/>
      <c r="I246" s="34">
        <v>430</v>
      </c>
      <c r="J246" s="34">
        <v>18.329999999999998</v>
      </c>
      <c r="K246" s="34">
        <v>0.87</v>
      </c>
      <c r="L246" s="34">
        <v>0.84</v>
      </c>
      <c r="M246" s="34" t="s">
        <v>90</v>
      </c>
      <c r="N246" s="34">
        <v>0</v>
      </c>
      <c r="O246" s="35">
        <v>0.999</v>
      </c>
    </row>
    <row r="247" spans="2:15" x14ac:dyDescent="0.25">
      <c r="B247" s="33" t="s">
        <v>392</v>
      </c>
      <c r="C247" s="34" t="s">
        <v>130</v>
      </c>
      <c r="D247" s="34"/>
      <c r="E247" s="34"/>
      <c r="F247" s="34" t="s">
        <v>78</v>
      </c>
      <c r="G247" s="34">
        <v>1977</v>
      </c>
      <c r="H247" s="34"/>
      <c r="I247" s="34">
        <v>1025</v>
      </c>
      <c r="J247" s="34">
        <v>10</v>
      </c>
      <c r="K247" s="34">
        <v>1.19</v>
      </c>
      <c r="L247" s="34">
        <v>0.83</v>
      </c>
      <c r="M247" s="34" t="s">
        <v>90</v>
      </c>
      <c r="N247" s="34">
        <v>0</v>
      </c>
      <c r="O247" s="35">
        <v>0.999</v>
      </c>
    </row>
    <row r="248" spans="2:15" x14ac:dyDescent="0.25">
      <c r="B248" s="33" t="s">
        <v>393</v>
      </c>
      <c r="C248" s="34" t="s">
        <v>130</v>
      </c>
      <c r="D248" s="34" t="s">
        <v>394</v>
      </c>
      <c r="E248" s="34"/>
      <c r="F248" s="34" t="s">
        <v>78</v>
      </c>
      <c r="G248" s="34">
        <v>1976</v>
      </c>
      <c r="H248" s="34"/>
      <c r="I248" s="34">
        <v>533</v>
      </c>
      <c r="J248" s="34">
        <v>13.07</v>
      </c>
      <c r="K248" s="34">
        <v>1.0900000000000001</v>
      </c>
      <c r="L248" s="34">
        <v>0.83</v>
      </c>
      <c r="M248" s="34" t="s">
        <v>90</v>
      </c>
      <c r="N248" s="34">
        <v>0</v>
      </c>
      <c r="O248" s="35">
        <v>0.999</v>
      </c>
    </row>
    <row r="249" spans="2:15" x14ac:dyDescent="0.25">
      <c r="B249" s="33" t="s">
        <v>395</v>
      </c>
      <c r="C249" s="34" t="s">
        <v>130</v>
      </c>
      <c r="D249" s="34"/>
      <c r="E249" s="34"/>
      <c r="F249" s="34" t="s">
        <v>78</v>
      </c>
      <c r="G249" s="34">
        <v>1975</v>
      </c>
      <c r="H249" s="34"/>
      <c r="I249" s="34">
        <v>623</v>
      </c>
      <c r="J249" s="34">
        <v>11.2</v>
      </c>
      <c r="K249" s="34">
        <v>1</v>
      </c>
      <c r="L249" s="34">
        <v>0.82</v>
      </c>
      <c r="M249" s="34" t="s">
        <v>90</v>
      </c>
      <c r="N249" s="34">
        <v>0</v>
      </c>
      <c r="O249" s="35">
        <v>0.999</v>
      </c>
    </row>
    <row r="250" spans="2:15" x14ac:dyDescent="0.25">
      <c r="B250" s="33" t="s">
        <v>396</v>
      </c>
      <c r="C250" s="34" t="s">
        <v>397</v>
      </c>
      <c r="D250" s="34"/>
      <c r="E250" s="34"/>
      <c r="F250" s="34" t="s">
        <v>78</v>
      </c>
      <c r="G250" s="34">
        <v>1969</v>
      </c>
      <c r="H250" s="34"/>
      <c r="I250" s="34">
        <v>313</v>
      </c>
      <c r="J250" s="34">
        <v>14.5</v>
      </c>
      <c r="K250" s="34">
        <v>1.1000000000000001</v>
      </c>
      <c r="L250" s="34">
        <v>0.82</v>
      </c>
      <c r="M250" s="34" t="s">
        <v>90</v>
      </c>
      <c r="N250" s="34">
        <v>0</v>
      </c>
      <c r="O250" s="35">
        <v>0.999</v>
      </c>
    </row>
    <row r="251" spans="2:15" x14ac:dyDescent="0.25">
      <c r="B251" s="33" t="s">
        <v>398</v>
      </c>
      <c r="C251" s="34" t="s">
        <v>130</v>
      </c>
      <c r="D251" s="34"/>
      <c r="E251" s="34"/>
      <c r="F251" s="34" t="s">
        <v>78</v>
      </c>
      <c r="G251" s="34">
        <v>1979</v>
      </c>
      <c r="H251" s="34"/>
      <c r="I251" s="34">
        <v>439</v>
      </c>
      <c r="J251" s="34">
        <v>11.69</v>
      </c>
      <c r="K251" s="34">
        <v>1</v>
      </c>
      <c r="L251" s="34">
        <v>0.8</v>
      </c>
      <c r="M251" s="34" t="s">
        <v>90</v>
      </c>
      <c r="N251" s="34">
        <v>0</v>
      </c>
      <c r="O251" s="35">
        <v>0.999</v>
      </c>
    </row>
    <row r="252" spans="2:15" x14ac:dyDescent="0.25">
      <c r="B252" s="33" t="s">
        <v>399</v>
      </c>
      <c r="C252" s="34" t="s">
        <v>400</v>
      </c>
      <c r="D252" s="34">
        <v>18.920386700000002</v>
      </c>
      <c r="E252" s="34">
        <v>74.558857799999998</v>
      </c>
      <c r="F252" s="34" t="s">
        <v>78</v>
      </c>
      <c r="G252" s="34">
        <v>1980</v>
      </c>
      <c r="H252" s="34"/>
      <c r="I252" s="34">
        <v>420</v>
      </c>
      <c r="J252" s="34">
        <v>10.77</v>
      </c>
      <c r="K252" s="34">
        <v>1.04</v>
      </c>
      <c r="L252" s="34">
        <v>0.76</v>
      </c>
      <c r="M252" s="34" t="s">
        <v>90</v>
      </c>
      <c r="N252" s="34">
        <v>0</v>
      </c>
      <c r="O252" s="35">
        <v>1</v>
      </c>
    </row>
    <row r="253" spans="2:15" x14ac:dyDescent="0.25">
      <c r="B253" s="33" t="s">
        <v>401</v>
      </c>
      <c r="C253" s="34" t="s">
        <v>130</v>
      </c>
      <c r="D253" s="34"/>
      <c r="E253" s="34"/>
      <c r="F253" s="34" t="s">
        <v>78</v>
      </c>
      <c r="G253" s="34">
        <v>1972</v>
      </c>
      <c r="H253" s="34"/>
      <c r="I253" s="34">
        <v>680</v>
      </c>
      <c r="J253" s="34">
        <v>11.91</v>
      </c>
      <c r="K253" s="34">
        <v>0.86</v>
      </c>
      <c r="L253" s="34">
        <v>0.74</v>
      </c>
      <c r="M253" s="34" t="s">
        <v>90</v>
      </c>
      <c r="N253" s="34">
        <v>0</v>
      </c>
      <c r="O253" s="35">
        <v>1</v>
      </c>
    </row>
    <row r="254" spans="2:15" x14ac:dyDescent="0.25">
      <c r="B254" s="33" t="s">
        <v>402</v>
      </c>
      <c r="C254" s="34" t="s">
        <v>130</v>
      </c>
      <c r="D254" s="34"/>
      <c r="E254" s="34"/>
      <c r="F254" s="34" t="s">
        <v>78</v>
      </c>
      <c r="G254" s="34">
        <v>1983</v>
      </c>
      <c r="H254" s="34"/>
      <c r="I254" s="34">
        <v>653</v>
      </c>
      <c r="J254" s="34">
        <v>14.7</v>
      </c>
      <c r="K254" s="34">
        <v>0.71</v>
      </c>
      <c r="L254" s="34">
        <v>0.59</v>
      </c>
      <c r="M254" s="34" t="s">
        <v>90</v>
      </c>
      <c r="N254" s="34">
        <v>0</v>
      </c>
      <c r="O254" s="35">
        <v>1</v>
      </c>
    </row>
    <row r="255" spans="2:15" x14ac:dyDescent="0.25">
      <c r="B255" s="33" t="s">
        <v>403</v>
      </c>
      <c r="C255" s="34" t="s">
        <v>130</v>
      </c>
      <c r="D255" s="34"/>
      <c r="E255" s="34"/>
      <c r="F255" s="34" t="s">
        <v>78</v>
      </c>
      <c r="G255" s="34"/>
      <c r="H255" s="34"/>
      <c r="I255" s="34">
        <v>810</v>
      </c>
      <c r="J255" s="34">
        <v>10.15</v>
      </c>
      <c r="K255" s="34">
        <v>0.75</v>
      </c>
      <c r="L255" s="34">
        <v>0.56999999999999995</v>
      </c>
      <c r="M255" s="34" t="s">
        <v>90</v>
      </c>
      <c r="N255" s="34">
        <v>0</v>
      </c>
      <c r="O255" s="35">
        <v>1</v>
      </c>
    </row>
    <row r="256" spans="2:15" x14ac:dyDescent="0.25">
      <c r="B256" s="33" t="s">
        <v>404</v>
      </c>
      <c r="C256" s="34" t="s">
        <v>130</v>
      </c>
      <c r="D256" s="34"/>
      <c r="E256" s="34"/>
      <c r="F256" s="34" t="s">
        <v>78</v>
      </c>
      <c r="G256" s="34">
        <v>1969</v>
      </c>
      <c r="H256" s="34"/>
      <c r="I256" s="34">
        <v>221</v>
      </c>
      <c r="J256" s="34">
        <v>22.13</v>
      </c>
      <c r="K256" s="34">
        <v>0.61</v>
      </c>
      <c r="L256" s="34">
        <v>0.56000000000000005</v>
      </c>
      <c r="M256" s="34" t="s">
        <v>90</v>
      </c>
      <c r="N256" s="34">
        <v>0</v>
      </c>
      <c r="O256" s="35">
        <v>1</v>
      </c>
    </row>
    <row r="257" spans="2:15" x14ac:dyDescent="0.25">
      <c r="B257" s="33" t="s">
        <v>405</v>
      </c>
      <c r="C257" s="34" t="s">
        <v>130</v>
      </c>
      <c r="D257" s="34"/>
      <c r="E257" s="34"/>
      <c r="F257" s="34" t="s">
        <v>78</v>
      </c>
      <c r="G257" s="34">
        <v>2002</v>
      </c>
      <c r="H257" s="34"/>
      <c r="I257" s="34">
        <v>527</v>
      </c>
      <c r="J257" s="34">
        <v>10.34</v>
      </c>
      <c r="K257" s="34">
        <v>0.56000000000000005</v>
      </c>
      <c r="L257" s="34">
        <v>0.45</v>
      </c>
      <c r="M257" s="34" t="s">
        <v>90</v>
      </c>
      <c r="N257" s="34">
        <v>0</v>
      </c>
      <c r="O257" s="35">
        <v>1</v>
      </c>
    </row>
    <row r="258" spans="2:15" x14ac:dyDescent="0.25">
      <c r="B258" s="33" t="s">
        <v>406</v>
      </c>
      <c r="C258" s="34"/>
      <c r="D258" s="34"/>
      <c r="E258" s="34"/>
      <c r="F258" s="34" t="s">
        <v>78</v>
      </c>
      <c r="G258" s="34">
        <v>1979</v>
      </c>
      <c r="H258" s="34"/>
      <c r="I258" s="34">
        <v>575</v>
      </c>
      <c r="J258" s="34">
        <v>21.78</v>
      </c>
      <c r="K258" s="34">
        <v>1.93</v>
      </c>
      <c r="L258" s="34">
        <v>0.19</v>
      </c>
      <c r="M258" s="34" t="s">
        <v>90</v>
      </c>
      <c r="N258" s="34">
        <v>0</v>
      </c>
      <c r="O258" s="35">
        <v>1</v>
      </c>
    </row>
    <row r="259" spans="2:15" x14ac:dyDescent="0.25">
      <c r="B259" s="33" t="s">
        <v>407</v>
      </c>
      <c r="C259" s="34" t="s">
        <v>130</v>
      </c>
      <c r="D259" s="34"/>
      <c r="E259" s="34"/>
      <c r="F259" s="34" t="s">
        <v>78</v>
      </c>
      <c r="G259" s="34">
        <v>1996</v>
      </c>
      <c r="H259" s="34"/>
      <c r="I259" s="34"/>
      <c r="J259" s="34">
        <v>16.8</v>
      </c>
      <c r="K259" s="34">
        <v>1</v>
      </c>
      <c r="L259" s="34">
        <v>0.15</v>
      </c>
      <c r="M259" s="34" t="s">
        <v>90</v>
      </c>
      <c r="N259" s="34">
        <v>0</v>
      </c>
      <c r="O259" s="35">
        <v>1</v>
      </c>
    </row>
    <row r="260" spans="2:15" x14ac:dyDescent="0.25">
      <c r="B260" s="33" t="s">
        <v>408</v>
      </c>
      <c r="C260" s="34" t="s">
        <v>130</v>
      </c>
      <c r="D260" s="34"/>
      <c r="E260" s="34"/>
      <c r="F260" s="34" t="s">
        <v>78</v>
      </c>
      <c r="G260" s="34">
        <v>1975</v>
      </c>
      <c r="H260" s="34"/>
      <c r="I260" s="34">
        <v>555</v>
      </c>
      <c r="J260" s="34">
        <v>16.03</v>
      </c>
      <c r="K260" s="34">
        <v>0.99</v>
      </c>
      <c r="L260" s="34">
        <v>7.0000000000000007E-2</v>
      </c>
      <c r="M260" s="34" t="s">
        <v>90</v>
      </c>
      <c r="N260" s="34">
        <v>0</v>
      </c>
      <c r="O260" s="35">
        <v>1</v>
      </c>
    </row>
    <row r="261" spans="2:15" x14ac:dyDescent="0.25">
      <c r="B261" s="33" t="s">
        <v>409</v>
      </c>
      <c r="C261" s="34" t="s">
        <v>130</v>
      </c>
      <c r="D261" s="34">
        <v>17.303607299999999</v>
      </c>
      <c r="E261" s="34">
        <v>74.823975500000003</v>
      </c>
      <c r="F261" s="34" t="s">
        <v>78</v>
      </c>
      <c r="G261" s="34">
        <v>2002</v>
      </c>
      <c r="H261" s="34"/>
      <c r="I261" s="34">
        <v>459</v>
      </c>
      <c r="J261" s="34">
        <v>17.52</v>
      </c>
      <c r="K261" s="34"/>
      <c r="L261" s="34"/>
      <c r="M261" s="34" t="s">
        <v>90</v>
      </c>
      <c r="N261" s="34">
        <v>0</v>
      </c>
      <c r="O261" s="35">
        <v>1</v>
      </c>
    </row>
    <row r="262" spans="2:15" x14ac:dyDescent="0.25">
      <c r="B262" s="33" t="s">
        <v>410</v>
      </c>
      <c r="C262" s="34" t="s">
        <v>130</v>
      </c>
      <c r="D262" s="34">
        <v>17.800276100000001</v>
      </c>
      <c r="E262" s="34">
        <v>75.425331999999997</v>
      </c>
      <c r="F262" s="34" t="s">
        <v>78</v>
      </c>
      <c r="G262" s="34">
        <v>2003</v>
      </c>
      <c r="H262" s="34"/>
      <c r="I262" s="34">
        <v>16.5</v>
      </c>
      <c r="J262" s="34">
        <v>16.93</v>
      </c>
      <c r="K262" s="34">
        <v>56.1</v>
      </c>
      <c r="L262" s="34"/>
      <c r="M262" s="34" t="s">
        <v>90</v>
      </c>
      <c r="N262" s="34">
        <v>0</v>
      </c>
      <c r="O262" s="35">
        <v>1</v>
      </c>
    </row>
    <row r="263" spans="2:15" x14ac:dyDescent="0.25">
      <c r="B263" s="33" t="s">
        <v>411</v>
      </c>
      <c r="C263" s="34" t="s">
        <v>412</v>
      </c>
      <c r="D263" s="34"/>
      <c r="E263" s="34"/>
      <c r="F263" s="34" t="s">
        <v>78</v>
      </c>
      <c r="G263" s="34">
        <v>1996</v>
      </c>
      <c r="H263" s="34"/>
      <c r="I263" s="34">
        <v>430</v>
      </c>
      <c r="J263" s="34">
        <v>20.16</v>
      </c>
      <c r="K263" s="34">
        <v>0</v>
      </c>
      <c r="L263" s="34"/>
      <c r="M263" s="34" t="s">
        <v>90</v>
      </c>
      <c r="N263" s="34">
        <v>0</v>
      </c>
      <c r="O263" s="35">
        <v>1</v>
      </c>
    </row>
    <row r="264" spans="2:15" x14ac:dyDescent="0.25">
      <c r="B264" s="33" t="s">
        <v>413</v>
      </c>
      <c r="C264" s="34" t="s">
        <v>414</v>
      </c>
      <c r="D264" s="34"/>
      <c r="E264" s="34"/>
      <c r="F264" s="34" t="s">
        <v>78</v>
      </c>
      <c r="G264" s="34">
        <v>2004</v>
      </c>
      <c r="H264" s="34"/>
      <c r="I264" s="34">
        <v>875</v>
      </c>
      <c r="J264" s="34">
        <v>14.5</v>
      </c>
      <c r="K264" s="34">
        <v>0</v>
      </c>
      <c r="L264" s="34"/>
      <c r="M264" s="34" t="s">
        <v>90</v>
      </c>
      <c r="N264" s="34">
        <v>0</v>
      </c>
      <c r="O264" s="35">
        <v>1</v>
      </c>
    </row>
    <row r="265" spans="2:15" x14ac:dyDescent="0.25">
      <c r="B265" s="33" t="s">
        <v>415</v>
      </c>
      <c r="C265" s="34" t="s">
        <v>130</v>
      </c>
      <c r="D265" s="34"/>
      <c r="E265" s="34"/>
      <c r="F265" s="34" t="s">
        <v>78</v>
      </c>
      <c r="G265" s="34">
        <v>1986</v>
      </c>
      <c r="H265" s="34"/>
      <c r="I265" s="34">
        <v>812</v>
      </c>
      <c r="J265" s="34">
        <v>15.46</v>
      </c>
      <c r="K265" s="34">
        <v>0</v>
      </c>
      <c r="L265" s="34"/>
      <c r="M265" s="34" t="s">
        <v>90</v>
      </c>
      <c r="N265" s="34">
        <v>0</v>
      </c>
      <c r="O265" s="35">
        <v>1</v>
      </c>
    </row>
    <row r="266" spans="2:15" x14ac:dyDescent="0.25">
      <c r="B266" s="33" t="s">
        <v>416</v>
      </c>
      <c r="C266" s="34" t="s">
        <v>130</v>
      </c>
      <c r="D266" s="34"/>
      <c r="E266" s="34"/>
      <c r="F266" s="34" t="s">
        <v>78</v>
      </c>
      <c r="G266" s="34">
        <v>1983</v>
      </c>
      <c r="H266" s="34"/>
      <c r="I266" s="34">
        <v>520</v>
      </c>
      <c r="J266" s="34">
        <v>16.46</v>
      </c>
      <c r="K266" s="34">
        <v>0</v>
      </c>
      <c r="L266" s="34"/>
      <c r="M266" s="34" t="s">
        <v>90</v>
      </c>
      <c r="N266" s="34">
        <v>0</v>
      </c>
      <c r="O266" s="35">
        <v>1</v>
      </c>
    </row>
    <row r="267" spans="2:15" x14ac:dyDescent="0.25">
      <c r="B267" s="33" t="s">
        <v>417</v>
      </c>
      <c r="C267" s="34" t="s">
        <v>412</v>
      </c>
      <c r="D267" s="34"/>
      <c r="E267" s="34"/>
      <c r="F267" s="34" t="s">
        <v>78</v>
      </c>
      <c r="G267" s="34">
        <v>1991</v>
      </c>
      <c r="H267" s="34"/>
      <c r="I267" s="34">
        <v>402</v>
      </c>
      <c r="J267" s="34">
        <v>15.48</v>
      </c>
      <c r="K267" s="34">
        <v>0</v>
      </c>
      <c r="L267" s="34"/>
      <c r="M267" s="34" t="s">
        <v>90</v>
      </c>
      <c r="N267" s="34">
        <v>0</v>
      </c>
      <c r="O267" s="35">
        <v>1</v>
      </c>
    </row>
    <row r="268" spans="2:15" x14ac:dyDescent="0.25">
      <c r="B268" s="33" t="s">
        <v>418</v>
      </c>
      <c r="C268" s="34" t="s">
        <v>130</v>
      </c>
      <c r="D268" s="34">
        <v>19.1409418</v>
      </c>
      <c r="E268" s="34">
        <v>73.821483900000004</v>
      </c>
      <c r="F268" s="34" t="s">
        <v>78</v>
      </c>
      <c r="G268" s="34">
        <v>1989</v>
      </c>
      <c r="H268" s="34"/>
      <c r="I268" s="34">
        <v>345</v>
      </c>
      <c r="J268" s="34">
        <v>20.02</v>
      </c>
      <c r="K268" s="34">
        <v>0</v>
      </c>
      <c r="L268" s="34"/>
      <c r="M268" s="34" t="s">
        <v>90</v>
      </c>
      <c r="N268" s="34">
        <v>0</v>
      </c>
      <c r="O268" s="35">
        <v>1</v>
      </c>
    </row>
    <row r="269" spans="2:15" ht="15.75" thickBot="1" x14ac:dyDescent="0.3">
      <c r="B269" s="36" t="s">
        <v>419</v>
      </c>
      <c r="C269" s="37" t="s">
        <v>130</v>
      </c>
      <c r="D269" s="37"/>
      <c r="E269" s="37"/>
      <c r="F269" s="37" t="s">
        <v>78</v>
      </c>
      <c r="G269" s="37">
        <v>1983</v>
      </c>
      <c r="H269" s="37"/>
      <c r="I269" s="37">
        <v>1027</v>
      </c>
      <c r="J269" s="37">
        <v>16.21</v>
      </c>
      <c r="K269" s="37">
        <v>0</v>
      </c>
      <c r="L269" s="37"/>
      <c r="M269" s="37" t="s">
        <v>90</v>
      </c>
      <c r="N269" s="37">
        <v>0</v>
      </c>
      <c r="O269" s="38">
        <v>1</v>
      </c>
    </row>
    <row r="271" spans="2:15" x14ac:dyDescent="0.25">
      <c r="J271" s="25" t="s">
        <v>420</v>
      </c>
      <c r="K271" s="25">
        <f>SUM(K6:K269)</f>
        <v>10408.800000000008</v>
      </c>
      <c r="L271" s="25">
        <f>SUM(L6:L269)</f>
        <v>7825.6600000000035</v>
      </c>
    </row>
    <row r="272" spans="2:15" x14ac:dyDescent="0.25">
      <c r="J272" s="25" t="s">
        <v>421</v>
      </c>
      <c r="K272" s="25">
        <f>K271/1000</f>
        <v>10.408800000000008</v>
      </c>
      <c r="L272" s="25">
        <f>L271/1000</f>
        <v>7.8256600000000036</v>
      </c>
    </row>
    <row r="274" spans="10:12" x14ac:dyDescent="0.25">
      <c r="J274" s="25" t="s">
        <v>420</v>
      </c>
      <c r="K274" s="25">
        <f>SUM(K6:K59)</f>
        <v>9794.9000000000015</v>
      </c>
      <c r="L274" s="25">
        <f>SUM(L6:L59)</f>
        <v>7373.96</v>
      </c>
    </row>
    <row r="275" spans="10:12" x14ac:dyDescent="0.25">
      <c r="J275" s="25" t="s">
        <v>421</v>
      </c>
      <c r="K275" s="25">
        <f>K274/1000</f>
        <v>9.7949000000000019</v>
      </c>
      <c r="L275" s="25">
        <f>L274/1000</f>
        <v>7.3739600000000003</v>
      </c>
    </row>
    <row r="277" spans="10:12" x14ac:dyDescent="0.25">
      <c r="L277" s="25">
        <f>L274/L271</f>
        <v>0.94227962881086025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1"/>
  <sheetViews>
    <sheetView tabSelected="1" workbookViewId="0"/>
  </sheetViews>
  <sheetFormatPr defaultRowHeight="15" x14ac:dyDescent="0.25"/>
  <cols>
    <col min="1" max="1" width="4.7109375" customWidth="1"/>
    <col min="2" max="2" width="21.85546875" customWidth="1"/>
    <col min="3" max="26" width="10.85546875" customWidth="1"/>
  </cols>
  <sheetData>
    <row r="1" spans="2:25" ht="15.75" thickBot="1" x14ac:dyDescent="0.3"/>
    <row r="2" spans="2:25" ht="45" x14ac:dyDescent="0.25">
      <c r="B2" s="44" t="s">
        <v>0</v>
      </c>
      <c r="C2" s="1" t="s">
        <v>1</v>
      </c>
      <c r="D2" s="1" t="s">
        <v>2</v>
      </c>
      <c r="E2" s="1" t="s">
        <v>3</v>
      </c>
      <c r="F2" s="39" t="s">
        <v>4</v>
      </c>
      <c r="G2" s="39"/>
      <c r="H2" s="39" t="s">
        <v>5</v>
      </c>
      <c r="I2" s="39"/>
      <c r="J2" s="39" t="s">
        <v>6</v>
      </c>
      <c r="K2" s="39"/>
      <c r="L2" s="40" t="s">
        <v>7</v>
      </c>
      <c r="M2" s="41"/>
      <c r="N2" s="40" t="s">
        <v>8</v>
      </c>
      <c r="O2" s="41"/>
      <c r="P2" s="39" t="s">
        <v>9</v>
      </c>
      <c r="Q2" s="39"/>
      <c r="R2" s="39" t="s">
        <v>10</v>
      </c>
      <c r="S2" s="39"/>
      <c r="T2" s="39" t="s">
        <v>11</v>
      </c>
      <c r="U2" s="39"/>
      <c r="V2" s="39" t="s">
        <v>12</v>
      </c>
      <c r="W2" s="39"/>
      <c r="X2" s="39" t="s">
        <v>13</v>
      </c>
      <c r="Y2" s="47"/>
    </row>
    <row r="3" spans="2:25" x14ac:dyDescent="0.25">
      <c r="B3" s="45"/>
      <c r="C3" s="42" t="s">
        <v>14</v>
      </c>
      <c r="D3" s="42" t="s">
        <v>14</v>
      </c>
      <c r="E3" s="42" t="s">
        <v>14</v>
      </c>
      <c r="F3" s="2" t="s">
        <v>15</v>
      </c>
      <c r="G3" s="2" t="s">
        <v>16</v>
      </c>
      <c r="H3" s="2" t="s">
        <v>15</v>
      </c>
      <c r="I3" s="2" t="s">
        <v>16</v>
      </c>
      <c r="J3" s="2" t="s">
        <v>15</v>
      </c>
      <c r="K3" s="2" t="s">
        <v>16</v>
      </c>
      <c r="L3" s="2" t="s">
        <v>15</v>
      </c>
      <c r="M3" s="2" t="s">
        <v>17</v>
      </c>
      <c r="N3" s="2" t="s">
        <v>15</v>
      </c>
      <c r="O3" s="2" t="s">
        <v>17</v>
      </c>
      <c r="P3" s="2" t="s">
        <v>15</v>
      </c>
      <c r="Q3" s="2" t="s">
        <v>17</v>
      </c>
      <c r="R3" s="2" t="s">
        <v>15</v>
      </c>
      <c r="S3" s="2" t="s">
        <v>17</v>
      </c>
      <c r="T3" s="2" t="s">
        <v>15</v>
      </c>
      <c r="U3" s="2" t="s">
        <v>17</v>
      </c>
      <c r="V3" s="2" t="s">
        <v>15</v>
      </c>
      <c r="W3" s="2" t="s">
        <v>17</v>
      </c>
      <c r="X3" s="2" t="s">
        <v>15</v>
      </c>
      <c r="Y3" s="3" t="s">
        <v>17</v>
      </c>
    </row>
    <row r="4" spans="2:25" ht="15.75" thickBot="1" x14ac:dyDescent="0.3">
      <c r="B4" s="46"/>
      <c r="C4" s="43"/>
      <c r="D4" s="43"/>
      <c r="E4" s="43"/>
      <c r="F4" s="4" t="s">
        <v>18</v>
      </c>
      <c r="G4" s="4" t="s">
        <v>19</v>
      </c>
      <c r="H4" s="4" t="s">
        <v>18</v>
      </c>
      <c r="I4" s="4" t="s">
        <v>19</v>
      </c>
      <c r="J4" s="4" t="s">
        <v>18</v>
      </c>
      <c r="K4" s="4" t="s">
        <v>19</v>
      </c>
      <c r="L4" s="4" t="s">
        <v>18</v>
      </c>
      <c r="M4" s="4" t="s">
        <v>19</v>
      </c>
      <c r="N4" s="4" t="s">
        <v>18</v>
      </c>
      <c r="O4" s="4" t="s">
        <v>19</v>
      </c>
      <c r="P4" s="4" t="s">
        <v>18</v>
      </c>
      <c r="Q4" s="4" t="s">
        <v>19</v>
      </c>
      <c r="R4" s="4" t="s">
        <v>18</v>
      </c>
      <c r="S4" s="4" t="s">
        <v>19</v>
      </c>
      <c r="T4" s="4" t="s">
        <v>18</v>
      </c>
      <c r="U4" s="4" t="s">
        <v>19</v>
      </c>
      <c r="V4" s="4" t="s">
        <v>18</v>
      </c>
      <c r="W4" s="4" t="s">
        <v>19</v>
      </c>
      <c r="X4" s="4" t="s">
        <v>18</v>
      </c>
      <c r="Y4" s="5" t="s">
        <v>19</v>
      </c>
    </row>
    <row r="5" spans="2:25" x14ac:dyDescent="0.25">
      <c r="B5" s="6" t="s">
        <v>20</v>
      </c>
      <c r="C5" s="7" t="s">
        <v>21</v>
      </c>
      <c r="D5" s="7" t="s">
        <v>21</v>
      </c>
      <c r="E5" s="7" t="s">
        <v>21</v>
      </c>
      <c r="F5" s="8">
        <v>36526</v>
      </c>
      <c r="G5" s="8">
        <v>41562</v>
      </c>
      <c r="H5" s="7"/>
      <c r="I5" s="7"/>
      <c r="J5" s="7"/>
      <c r="K5" s="9"/>
      <c r="L5" s="10">
        <v>37043</v>
      </c>
      <c r="M5" s="10">
        <v>39964</v>
      </c>
      <c r="N5" s="10">
        <v>37043</v>
      </c>
      <c r="O5" s="10">
        <v>39964</v>
      </c>
      <c r="P5" s="10">
        <v>37043</v>
      </c>
      <c r="Q5" s="10">
        <v>40329</v>
      </c>
      <c r="R5" s="10">
        <v>37043</v>
      </c>
      <c r="S5" s="10">
        <v>40329</v>
      </c>
      <c r="T5" s="10">
        <v>37043</v>
      </c>
      <c r="U5" s="10">
        <v>40329</v>
      </c>
      <c r="V5" s="10">
        <v>37043</v>
      </c>
      <c r="W5" s="10">
        <v>40329</v>
      </c>
      <c r="X5" s="10">
        <v>37043</v>
      </c>
      <c r="Y5" s="11">
        <v>40329</v>
      </c>
    </row>
    <row r="6" spans="2:25" x14ac:dyDescent="0.25">
      <c r="B6" s="12" t="s">
        <v>22</v>
      </c>
      <c r="C6" s="7" t="s">
        <v>21</v>
      </c>
      <c r="D6" s="7" t="s">
        <v>21</v>
      </c>
      <c r="E6" s="7" t="s">
        <v>21</v>
      </c>
      <c r="F6" s="13">
        <v>36526</v>
      </c>
      <c r="G6" s="13">
        <v>41562</v>
      </c>
      <c r="H6" s="14"/>
      <c r="I6" s="14"/>
      <c r="J6" s="14"/>
      <c r="K6" s="15"/>
      <c r="L6" s="15"/>
      <c r="M6" s="15"/>
      <c r="N6" s="16">
        <v>27912</v>
      </c>
      <c r="O6" s="16">
        <v>39599</v>
      </c>
      <c r="P6" s="16">
        <v>36678</v>
      </c>
      <c r="Q6" s="16">
        <v>40663</v>
      </c>
      <c r="R6" s="16">
        <v>36678</v>
      </c>
      <c r="S6" s="16">
        <v>40694</v>
      </c>
      <c r="T6" s="16">
        <v>36678</v>
      </c>
      <c r="U6" s="16">
        <v>40694</v>
      </c>
      <c r="V6" s="16">
        <v>36678</v>
      </c>
      <c r="W6" s="16">
        <v>40694</v>
      </c>
      <c r="X6" s="16">
        <v>36678</v>
      </c>
      <c r="Y6" s="17">
        <v>40694</v>
      </c>
    </row>
    <row r="7" spans="2:25" x14ac:dyDescent="0.25">
      <c r="B7" s="12" t="s">
        <v>23</v>
      </c>
      <c r="C7" s="7" t="s">
        <v>21</v>
      </c>
      <c r="D7" s="7" t="s">
        <v>21</v>
      </c>
      <c r="E7" s="7" t="s">
        <v>21</v>
      </c>
      <c r="F7" s="14"/>
      <c r="G7" s="14"/>
      <c r="H7" s="13">
        <v>36526</v>
      </c>
      <c r="I7" s="13">
        <v>41579</v>
      </c>
      <c r="J7" s="13">
        <v>36526</v>
      </c>
      <c r="K7" s="16">
        <v>41579</v>
      </c>
      <c r="L7" s="16">
        <v>27912</v>
      </c>
      <c r="M7" s="16">
        <v>39599</v>
      </c>
      <c r="N7" s="16">
        <v>27912</v>
      </c>
      <c r="O7" s="16">
        <v>39599</v>
      </c>
      <c r="P7" s="15"/>
      <c r="Q7" s="15"/>
      <c r="R7" s="16">
        <v>27912</v>
      </c>
      <c r="S7" s="16">
        <v>39599</v>
      </c>
      <c r="T7" s="16">
        <v>27912</v>
      </c>
      <c r="U7" s="16">
        <v>39599</v>
      </c>
      <c r="V7" s="16">
        <v>27912</v>
      </c>
      <c r="W7" s="16">
        <v>39599</v>
      </c>
      <c r="X7" s="16">
        <v>27912</v>
      </c>
      <c r="Y7" s="17">
        <v>39599</v>
      </c>
    </row>
    <row r="8" spans="2:25" x14ac:dyDescent="0.25">
      <c r="B8" s="12" t="s">
        <v>24</v>
      </c>
      <c r="C8" s="7" t="s">
        <v>21</v>
      </c>
      <c r="D8" s="7" t="s">
        <v>21</v>
      </c>
      <c r="E8" s="7" t="s">
        <v>21</v>
      </c>
      <c r="F8" s="14"/>
      <c r="G8" s="14"/>
      <c r="H8" s="13">
        <v>36526</v>
      </c>
      <c r="I8" s="13">
        <v>41562</v>
      </c>
      <c r="J8" s="13">
        <v>36526</v>
      </c>
      <c r="K8" s="16">
        <v>41562</v>
      </c>
      <c r="L8" s="16">
        <v>33390</v>
      </c>
      <c r="M8" s="16">
        <v>40694</v>
      </c>
      <c r="N8" s="16">
        <v>33390</v>
      </c>
      <c r="O8" s="16">
        <v>40694</v>
      </c>
      <c r="P8" s="16">
        <v>33390</v>
      </c>
      <c r="Q8" s="16">
        <v>40694</v>
      </c>
      <c r="R8" s="16">
        <v>33390</v>
      </c>
      <c r="S8" s="16">
        <v>40694</v>
      </c>
      <c r="T8" s="16">
        <v>33390</v>
      </c>
      <c r="U8" s="16">
        <v>40694</v>
      </c>
      <c r="V8" s="16">
        <v>33390</v>
      </c>
      <c r="W8" s="16">
        <v>40694</v>
      </c>
      <c r="X8" s="16">
        <v>33390</v>
      </c>
      <c r="Y8" s="17">
        <v>40694</v>
      </c>
    </row>
    <row r="9" spans="2:25" x14ac:dyDescent="0.25">
      <c r="B9" s="12" t="s">
        <v>25</v>
      </c>
      <c r="C9" s="7" t="s">
        <v>21</v>
      </c>
      <c r="D9" s="7" t="s">
        <v>21</v>
      </c>
      <c r="E9" s="7" t="s">
        <v>21</v>
      </c>
      <c r="F9" s="13">
        <v>36526</v>
      </c>
      <c r="G9" s="13">
        <v>41562</v>
      </c>
      <c r="H9" s="14"/>
      <c r="I9" s="14"/>
      <c r="J9" s="14"/>
      <c r="K9" s="15"/>
      <c r="L9" s="16">
        <v>36708</v>
      </c>
      <c r="M9" s="16">
        <v>39325</v>
      </c>
      <c r="N9" s="15"/>
      <c r="O9" s="15"/>
      <c r="P9" s="16">
        <v>36708</v>
      </c>
      <c r="Q9" s="16">
        <v>40694</v>
      </c>
      <c r="R9" s="16">
        <v>36678</v>
      </c>
      <c r="S9" s="16">
        <v>40694</v>
      </c>
      <c r="T9" s="16">
        <v>36678</v>
      </c>
      <c r="U9" s="16">
        <v>40694</v>
      </c>
      <c r="V9" s="16">
        <v>36678</v>
      </c>
      <c r="W9" s="16">
        <v>40694</v>
      </c>
      <c r="X9" s="16">
        <v>36709</v>
      </c>
      <c r="Y9" s="17">
        <v>40694</v>
      </c>
    </row>
    <row r="10" spans="2:25" x14ac:dyDescent="0.25">
      <c r="B10" s="12" t="s">
        <v>26</v>
      </c>
      <c r="C10" s="7" t="s">
        <v>21</v>
      </c>
      <c r="D10" s="7" t="s">
        <v>21</v>
      </c>
      <c r="E10" s="7" t="s">
        <v>21</v>
      </c>
      <c r="F10" s="14"/>
      <c r="G10" s="14"/>
      <c r="H10" s="13">
        <v>36526</v>
      </c>
      <c r="I10" s="13">
        <v>41562</v>
      </c>
      <c r="J10" s="13">
        <v>36526</v>
      </c>
      <c r="K10" s="16">
        <v>41562</v>
      </c>
      <c r="L10" s="16">
        <v>33756</v>
      </c>
      <c r="M10" s="16">
        <v>40117</v>
      </c>
      <c r="N10" s="16">
        <v>33756</v>
      </c>
      <c r="O10" s="16">
        <v>40694</v>
      </c>
      <c r="P10" s="16">
        <v>33814</v>
      </c>
      <c r="Q10" s="16">
        <v>40694</v>
      </c>
      <c r="R10" s="16">
        <v>33756</v>
      </c>
      <c r="S10" s="16">
        <v>40694</v>
      </c>
      <c r="T10" s="16">
        <v>34547</v>
      </c>
      <c r="U10" s="16">
        <v>40694</v>
      </c>
      <c r="V10" s="16">
        <v>33756</v>
      </c>
      <c r="W10" s="16">
        <v>40694</v>
      </c>
      <c r="X10" s="16">
        <v>33815</v>
      </c>
      <c r="Y10" s="17">
        <v>40694</v>
      </c>
    </row>
    <row r="11" spans="2:25" x14ac:dyDescent="0.25">
      <c r="B11" s="12" t="s">
        <v>27</v>
      </c>
      <c r="C11" s="7" t="s">
        <v>21</v>
      </c>
      <c r="D11" s="7" t="s">
        <v>21</v>
      </c>
      <c r="E11" s="7" t="s">
        <v>21</v>
      </c>
      <c r="F11" s="14"/>
      <c r="G11" s="14"/>
      <c r="H11" s="13">
        <v>36526</v>
      </c>
      <c r="I11" s="13">
        <v>41562</v>
      </c>
      <c r="J11" s="13">
        <v>36526</v>
      </c>
      <c r="K11" s="16">
        <v>41562</v>
      </c>
      <c r="L11" s="16">
        <v>27912</v>
      </c>
      <c r="M11" s="16">
        <v>39994</v>
      </c>
      <c r="N11" s="15"/>
      <c r="O11" s="15"/>
      <c r="P11" s="16">
        <v>27912</v>
      </c>
      <c r="Q11" s="16">
        <v>40694</v>
      </c>
      <c r="R11" s="16">
        <v>27912</v>
      </c>
      <c r="S11" s="16">
        <v>40694</v>
      </c>
      <c r="T11" s="16">
        <v>27912</v>
      </c>
      <c r="U11" s="16">
        <v>40694</v>
      </c>
      <c r="V11" s="16">
        <v>27912</v>
      </c>
      <c r="W11" s="16">
        <v>40694</v>
      </c>
      <c r="X11" s="16">
        <v>27912</v>
      </c>
      <c r="Y11" s="17">
        <v>40694</v>
      </c>
    </row>
    <row r="12" spans="2:25" x14ac:dyDescent="0.25">
      <c r="B12" s="12" t="s">
        <v>28</v>
      </c>
      <c r="C12" s="7" t="s">
        <v>21</v>
      </c>
      <c r="D12" s="7" t="s">
        <v>21</v>
      </c>
      <c r="E12" s="7" t="s">
        <v>21</v>
      </c>
      <c r="F12" s="13">
        <v>29587</v>
      </c>
      <c r="G12" s="14" t="s">
        <v>14</v>
      </c>
      <c r="H12" s="14"/>
      <c r="I12" s="14"/>
      <c r="J12" s="14"/>
      <c r="K12" s="15"/>
      <c r="L12" s="16">
        <v>40330</v>
      </c>
      <c r="M12" s="16">
        <v>40694</v>
      </c>
      <c r="N12" s="16">
        <v>40330</v>
      </c>
      <c r="O12" s="16">
        <v>40694</v>
      </c>
      <c r="P12" s="16">
        <v>40330</v>
      </c>
      <c r="Q12" s="16">
        <v>40694</v>
      </c>
      <c r="R12" s="16">
        <v>40330</v>
      </c>
      <c r="S12" s="16">
        <v>40694</v>
      </c>
      <c r="T12" s="16">
        <v>40330</v>
      </c>
      <c r="U12" s="16">
        <v>40694</v>
      </c>
      <c r="V12" s="16">
        <v>40330</v>
      </c>
      <c r="W12" s="16">
        <v>40694</v>
      </c>
      <c r="X12" s="16">
        <v>40330</v>
      </c>
      <c r="Y12" s="17">
        <v>40694</v>
      </c>
    </row>
    <row r="13" spans="2:25" x14ac:dyDescent="0.25">
      <c r="B13" s="12" t="s">
        <v>29</v>
      </c>
      <c r="C13" s="7" t="s">
        <v>21</v>
      </c>
      <c r="D13" s="7" t="s">
        <v>21</v>
      </c>
      <c r="E13" s="7" t="s">
        <v>21</v>
      </c>
      <c r="F13" s="14"/>
      <c r="G13" s="14"/>
      <c r="H13" s="13">
        <v>36526</v>
      </c>
      <c r="I13" s="13">
        <v>41563</v>
      </c>
      <c r="J13" s="13">
        <v>36526</v>
      </c>
      <c r="K13" s="16">
        <v>41563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8"/>
    </row>
    <row r="14" spans="2:25" x14ac:dyDescent="0.25">
      <c r="B14" s="12" t="s">
        <v>30</v>
      </c>
      <c r="C14" s="7" t="s">
        <v>21</v>
      </c>
      <c r="D14" s="7" t="s">
        <v>21</v>
      </c>
      <c r="E14" s="7" t="s">
        <v>21</v>
      </c>
      <c r="F14" s="13">
        <v>36526</v>
      </c>
      <c r="G14" s="13">
        <v>41562</v>
      </c>
      <c r="H14" s="14"/>
      <c r="I14" s="14"/>
      <c r="J14" s="14"/>
      <c r="K14" s="15"/>
      <c r="L14" s="16">
        <v>26451</v>
      </c>
      <c r="M14" s="16">
        <v>39964</v>
      </c>
      <c r="N14" s="15"/>
      <c r="O14" s="15"/>
      <c r="P14" s="16">
        <v>26451</v>
      </c>
      <c r="Q14" s="16">
        <v>40694</v>
      </c>
      <c r="R14" s="16">
        <v>26451</v>
      </c>
      <c r="S14" s="16">
        <v>40694</v>
      </c>
      <c r="T14" s="16">
        <v>26451</v>
      </c>
      <c r="U14" s="16">
        <v>40694</v>
      </c>
      <c r="V14" s="16">
        <v>26451</v>
      </c>
      <c r="W14" s="16">
        <v>40694</v>
      </c>
      <c r="X14" s="16">
        <v>27912</v>
      </c>
      <c r="Y14" s="17">
        <v>40694</v>
      </c>
    </row>
    <row r="15" spans="2:25" x14ac:dyDescent="0.25">
      <c r="B15" s="12" t="s">
        <v>31</v>
      </c>
      <c r="C15" s="7" t="s">
        <v>21</v>
      </c>
      <c r="D15" s="7" t="s">
        <v>21</v>
      </c>
      <c r="E15" s="7" t="s">
        <v>21</v>
      </c>
      <c r="F15" s="14"/>
      <c r="G15" s="14"/>
      <c r="H15" s="13">
        <v>36526</v>
      </c>
      <c r="I15" s="13">
        <v>41563</v>
      </c>
      <c r="J15" s="13">
        <v>36526</v>
      </c>
      <c r="K15" s="16">
        <v>41563</v>
      </c>
      <c r="L15" s="16">
        <v>30956</v>
      </c>
      <c r="M15" s="16">
        <v>40117</v>
      </c>
      <c r="N15" s="16">
        <v>31929</v>
      </c>
      <c r="O15" s="16">
        <v>40694</v>
      </c>
      <c r="P15" s="16">
        <v>30956</v>
      </c>
      <c r="Q15" s="16">
        <v>40694</v>
      </c>
      <c r="R15" s="16">
        <v>31929</v>
      </c>
      <c r="S15" s="16">
        <v>40694</v>
      </c>
      <c r="T15" s="16">
        <v>31929</v>
      </c>
      <c r="U15" s="16">
        <v>40694</v>
      </c>
      <c r="V15" s="16">
        <v>31929</v>
      </c>
      <c r="W15" s="16">
        <v>40694</v>
      </c>
      <c r="X15" s="16">
        <v>31929</v>
      </c>
      <c r="Y15" s="17">
        <v>40694</v>
      </c>
    </row>
    <row r="16" spans="2:25" x14ac:dyDescent="0.25">
      <c r="B16" s="12" t="s">
        <v>32</v>
      </c>
      <c r="C16" s="7" t="s">
        <v>21</v>
      </c>
      <c r="D16" s="7" t="s">
        <v>21</v>
      </c>
      <c r="E16" s="7" t="s">
        <v>21</v>
      </c>
      <c r="F16" s="13">
        <v>36526</v>
      </c>
      <c r="G16" s="13">
        <v>41562</v>
      </c>
      <c r="H16" s="14"/>
      <c r="I16" s="14"/>
      <c r="J16" s="14"/>
      <c r="K16" s="15"/>
      <c r="L16" s="16">
        <v>27912</v>
      </c>
      <c r="M16" s="16">
        <v>40025</v>
      </c>
      <c r="N16" s="16">
        <v>27912</v>
      </c>
      <c r="O16" s="16">
        <v>41060</v>
      </c>
      <c r="P16" s="15">
        <v>1976</v>
      </c>
      <c r="Q16" s="16">
        <v>40724</v>
      </c>
      <c r="R16" s="16">
        <v>27912</v>
      </c>
      <c r="S16" s="16">
        <v>41060</v>
      </c>
      <c r="T16" s="16">
        <v>27912</v>
      </c>
      <c r="U16" s="16">
        <v>41060</v>
      </c>
      <c r="V16" s="16">
        <v>27912</v>
      </c>
      <c r="W16" s="16">
        <v>41060</v>
      </c>
      <c r="X16" s="16">
        <v>27912</v>
      </c>
      <c r="Y16" s="17">
        <v>41060</v>
      </c>
    </row>
    <row r="17" spans="2:25" x14ac:dyDescent="0.25">
      <c r="B17" s="12" t="s">
        <v>33</v>
      </c>
      <c r="C17" s="7" t="s">
        <v>21</v>
      </c>
      <c r="D17" s="7" t="s">
        <v>21</v>
      </c>
      <c r="E17" s="7" t="s">
        <v>21</v>
      </c>
      <c r="F17" s="13">
        <v>29587</v>
      </c>
      <c r="G17" s="14" t="s">
        <v>14</v>
      </c>
      <c r="H17" s="14"/>
      <c r="I17" s="14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8"/>
    </row>
    <row r="18" spans="2:25" x14ac:dyDescent="0.25">
      <c r="B18" s="12" t="s">
        <v>34</v>
      </c>
      <c r="C18" s="7" t="s">
        <v>21</v>
      </c>
      <c r="D18" s="7" t="s">
        <v>21</v>
      </c>
      <c r="E18" s="7" t="s">
        <v>21</v>
      </c>
      <c r="F18" s="13">
        <v>29587</v>
      </c>
      <c r="G18" s="14" t="s">
        <v>14</v>
      </c>
      <c r="H18" s="14"/>
      <c r="I18" s="14"/>
      <c r="J18" s="14"/>
      <c r="K18" s="15"/>
      <c r="L18" s="15"/>
      <c r="M18" s="15"/>
      <c r="N18" s="16">
        <v>36683</v>
      </c>
      <c r="O18" s="16">
        <v>38291</v>
      </c>
      <c r="P18" s="16">
        <v>36683</v>
      </c>
      <c r="Q18" s="16">
        <v>38291</v>
      </c>
      <c r="R18" s="15"/>
      <c r="S18" s="15"/>
      <c r="T18" s="16">
        <v>36683</v>
      </c>
      <c r="U18" s="16">
        <v>38291</v>
      </c>
      <c r="V18" s="15"/>
      <c r="W18" s="15"/>
      <c r="X18" s="16">
        <v>36683</v>
      </c>
      <c r="Y18" s="17">
        <v>38291</v>
      </c>
    </row>
    <row r="19" spans="2:25" x14ac:dyDescent="0.25">
      <c r="B19" s="12" t="s">
        <v>35</v>
      </c>
      <c r="C19" s="7" t="s">
        <v>21</v>
      </c>
      <c r="D19" s="7" t="s">
        <v>21</v>
      </c>
      <c r="E19" s="7" t="s">
        <v>21</v>
      </c>
      <c r="F19" s="14"/>
      <c r="G19" s="14"/>
      <c r="H19" s="13">
        <v>36526</v>
      </c>
      <c r="I19" s="13">
        <v>41562</v>
      </c>
      <c r="J19" s="13">
        <v>36526</v>
      </c>
      <c r="K19" s="16">
        <v>41562</v>
      </c>
      <c r="L19" s="16">
        <v>27760</v>
      </c>
      <c r="M19" s="16">
        <v>39994</v>
      </c>
      <c r="N19" s="16">
        <v>26451</v>
      </c>
      <c r="O19" s="16">
        <v>40694</v>
      </c>
      <c r="P19" s="16">
        <v>27760</v>
      </c>
      <c r="Q19" s="16">
        <v>40694</v>
      </c>
      <c r="R19" s="16">
        <v>26451</v>
      </c>
      <c r="S19" s="16">
        <v>40694</v>
      </c>
      <c r="T19" s="16">
        <v>26451</v>
      </c>
      <c r="U19" s="16">
        <v>40694</v>
      </c>
      <c r="V19" s="16">
        <v>26451</v>
      </c>
      <c r="W19" s="16">
        <v>40694</v>
      </c>
      <c r="X19" s="16">
        <v>27760</v>
      </c>
      <c r="Y19" s="17">
        <v>40694</v>
      </c>
    </row>
    <row r="20" spans="2:25" x14ac:dyDescent="0.25">
      <c r="B20" s="12" t="s">
        <v>36</v>
      </c>
      <c r="C20" s="7" t="s">
        <v>21</v>
      </c>
      <c r="D20" s="7" t="s">
        <v>21</v>
      </c>
      <c r="E20" s="7" t="s">
        <v>21</v>
      </c>
      <c r="F20" s="13">
        <v>36526</v>
      </c>
      <c r="G20" s="13">
        <v>41562</v>
      </c>
      <c r="H20" s="13">
        <v>36526</v>
      </c>
      <c r="I20" s="13">
        <v>41562</v>
      </c>
      <c r="J20" s="14"/>
      <c r="K20" s="15"/>
      <c r="L20" s="16">
        <v>27912</v>
      </c>
      <c r="M20" s="16">
        <v>39782</v>
      </c>
      <c r="N20" s="16">
        <v>27912</v>
      </c>
      <c r="O20" s="16">
        <v>40694</v>
      </c>
      <c r="P20" s="16">
        <v>27912</v>
      </c>
      <c r="Q20" s="16">
        <v>40694</v>
      </c>
      <c r="R20" s="16">
        <v>27912</v>
      </c>
      <c r="S20" s="16">
        <v>40694</v>
      </c>
      <c r="T20" s="16">
        <v>27912</v>
      </c>
      <c r="U20" s="16">
        <v>40694</v>
      </c>
      <c r="V20" s="16">
        <v>27912</v>
      </c>
      <c r="W20" s="16">
        <v>40694</v>
      </c>
      <c r="X20" s="16">
        <v>27912</v>
      </c>
      <c r="Y20" s="17">
        <v>40694</v>
      </c>
    </row>
    <row r="21" spans="2:25" x14ac:dyDescent="0.25">
      <c r="B21" s="12" t="s">
        <v>37</v>
      </c>
      <c r="C21" s="7" t="s">
        <v>21</v>
      </c>
      <c r="D21" s="7" t="s">
        <v>21</v>
      </c>
      <c r="E21" s="7" t="s">
        <v>21</v>
      </c>
      <c r="F21" s="14"/>
      <c r="G21" s="14"/>
      <c r="H21" s="13">
        <v>36526</v>
      </c>
      <c r="I21" s="13">
        <v>41562</v>
      </c>
      <c r="J21" s="13">
        <v>36526</v>
      </c>
      <c r="K21" s="16">
        <v>41562</v>
      </c>
      <c r="L21" s="16">
        <v>36312</v>
      </c>
      <c r="M21" s="16">
        <v>39964</v>
      </c>
      <c r="N21" s="15"/>
      <c r="O21" s="15"/>
      <c r="P21" s="16">
        <v>36312</v>
      </c>
      <c r="Q21" s="16">
        <v>39964</v>
      </c>
      <c r="R21" s="16">
        <v>36312</v>
      </c>
      <c r="S21" s="16">
        <v>40694</v>
      </c>
      <c r="T21" s="16">
        <v>36312</v>
      </c>
      <c r="U21" s="16">
        <v>40694</v>
      </c>
      <c r="V21" s="16">
        <v>36312</v>
      </c>
      <c r="W21" s="16">
        <v>40694</v>
      </c>
      <c r="X21" s="16">
        <v>36312</v>
      </c>
      <c r="Y21" s="17">
        <v>40694</v>
      </c>
    </row>
    <row r="22" spans="2:25" x14ac:dyDescent="0.25">
      <c r="B22" s="12" t="s">
        <v>38</v>
      </c>
      <c r="C22" s="7" t="s">
        <v>21</v>
      </c>
      <c r="D22" s="7" t="s">
        <v>21</v>
      </c>
      <c r="E22" s="7" t="s">
        <v>21</v>
      </c>
      <c r="F22" s="14"/>
      <c r="G22" s="14"/>
      <c r="H22" s="13">
        <v>36526</v>
      </c>
      <c r="I22" s="13">
        <v>41562</v>
      </c>
      <c r="J22" s="13">
        <v>36526</v>
      </c>
      <c r="K22" s="16">
        <v>41562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8"/>
    </row>
    <row r="23" spans="2:25" x14ac:dyDescent="0.25">
      <c r="B23" s="12" t="s">
        <v>39</v>
      </c>
      <c r="C23" s="7" t="s">
        <v>21</v>
      </c>
      <c r="D23" s="7" t="s">
        <v>21</v>
      </c>
      <c r="E23" s="7" t="s">
        <v>21</v>
      </c>
      <c r="F23" s="13">
        <v>29587</v>
      </c>
      <c r="G23" s="14" t="s">
        <v>14</v>
      </c>
      <c r="H23" s="14"/>
      <c r="I23" s="14"/>
      <c r="J23" s="14"/>
      <c r="K23" s="15"/>
      <c r="L23" s="16">
        <v>37773</v>
      </c>
      <c r="M23" s="16">
        <v>39599</v>
      </c>
      <c r="N23" s="15"/>
      <c r="O23" s="15"/>
      <c r="P23" s="16">
        <v>37773</v>
      </c>
      <c r="Q23" s="16">
        <v>39599</v>
      </c>
      <c r="R23" s="16">
        <v>27912</v>
      </c>
      <c r="S23" s="16">
        <v>39964</v>
      </c>
      <c r="T23" s="16">
        <v>27912</v>
      </c>
      <c r="U23" s="16">
        <v>39964</v>
      </c>
      <c r="V23" s="16">
        <v>27912</v>
      </c>
      <c r="W23" s="16">
        <v>39964</v>
      </c>
      <c r="X23" s="16">
        <v>37773</v>
      </c>
      <c r="Y23" s="18" t="s">
        <v>40</v>
      </c>
    </row>
    <row r="24" spans="2:25" x14ac:dyDescent="0.25">
      <c r="B24" s="12" t="s">
        <v>41</v>
      </c>
      <c r="C24" s="7" t="s">
        <v>21</v>
      </c>
      <c r="D24" s="7" t="s">
        <v>21</v>
      </c>
      <c r="E24" s="7" t="s">
        <v>21</v>
      </c>
      <c r="F24" s="13">
        <v>29587</v>
      </c>
      <c r="G24" s="14" t="s">
        <v>14</v>
      </c>
      <c r="H24" s="14"/>
      <c r="I24" s="14"/>
      <c r="J24" s="14"/>
      <c r="K24" s="15"/>
      <c r="L24" s="15"/>
      <c r="M24" s="15"/>
      <c r="N24" s="15"/>
      <c r="O24" s="15"/>
      <c r="P24" s="16">
        <v>36678</v>
      </c>
      <c r="Q24" s="16">
        <v>40877</v>
      </c>
      <c r="R24" s="16">
        <v>36678</v>
      </c>
      <c r="S24" s="16">
        <v>41060</v>
      </c>
      <c r="T24" s="15"/>
      <c r="U24" s="15"/>
      <c r="V24" s="15"/>
      <c r="W24" s="15"/>
      <c r="X24" s="16">
        <v>36678</v>
      </c>
      <c r="Y24" s="17">
        <v>40877</v>
      </c>
    </row>
    <row r="25" spans="2:25" x14ac:dyDescent="0.25">
      <c r="B25" s="12" t="s">
        <v>42</v>
      </c>
      <c r="C25" s="7" t="s">
        <v>21</v>
      </c>
      <c r="D25" s="7" t="s">
        <v>21</v>
      </c>
      <c r="E25" s="7" t="s">
        <v>21</v>
      </c>
      <c r="F25" s="13">
        <v>36526</v>
      </c>
      <c r="G25" s="13">
        <v>41562</v>
      </c>
      <c r="H25" s="14"/>
      <c r="I25" s="14"/>
      <c r="J25" s="14"/>
      <c r="K25" s="15"/>
      <c r="L25" s="16">
        <v>36678</v>
      </c>
      <c r="M25" s="16">
        <v>40025</v>
      </c>
      <c r="N25" s="15"/>
      <c r="O25" s="15"/>
      <c r="P25" s="16">
        <v>36678</v>
      </c>
      <c r="Q25" s="16">
        <v>40754</v>
      </c>
      <c r="R25" s="16">
        <v>36678</v>
      </c>
      <c r="S25" s="16">
        <v>41060</v>
      </c>
      <c r="T25" s="16">
        <v>36678</v>
      </c>
      <c r="U25" s="16">
        <v>41060</v>
      </c>
      <c r="V25" s="16">
        <v>36678</v>
      </c>
      <c r="W25" s="16">
        <v>41060</v>
      </c>
      <c r="X25" s="16">
        <v>36678</v>
      </c>
      <c r="Y25" s="17">
        <v>41060</v>
      </c>
    </row>
    <row r="26" spans="2:25" x14ac:dyDescent="0.25">
      <c r="B26" s="12" t="s">
        <v>43</v>
      </c>
      <c r="C26" s="7" t="s">
        <v>21</v>
      </c>
      <c r="D26" s="7" t="s">
        <v>21</v>
      </c>
      <c r="E26" s="7" t="s">
        <v>21</v>
      </c>
      <c r="F26" s="13">
        <v>36526</v>
      </c>
      <c r="G26" s="13">
        <v>41578</v>
      </c>
      <c r="H26" s="13">
        <v>36526</v>
      </c>
      <c r="I26" s="13">
        <v>41562</v>
      </c>
      <c r="J26" s="13">
        <v>36526</v>
      </c>
      <c r="K26" s="16">
        <v>41562</v>
      </c>
      <c r="L26" s="16">
        <v>27912</v>
      </c>
      <c r="M26" s="16">
        <v>39964</v>
      </c>
      <c r="N26" s="16">
        <v>27760</v>
      </c>
      <c r="O26" s="16">
        <v>40694</v>
      </c>
      <c r="P26" s="16">
        <v>27912</v>
      </c>
      <c r="Q26" s="16">
        <v>39964</v>
      </c>
      <c r="R26" s="16">
        <v>27912</v>
      </c>
      <c r="S26" s="16">
        <v>39964</v>
      </c>
      <c r="T26" s="16">
        <v>27912</v>
      </c>
      <c r="U26" s="16">
        <v>40694</v>
      </c>
      <c r="V26" s="16">
        <v>27912</v>
      </c>
      <c r="W26" s="16">
        <v>39964</v>
      </c>
      <c r="X26" s="16">
        <v>27912</v>
      </c>
      <c r="Y26" s="17">
        <v>39964</v>
      </c>
    </row>
    <row r="27" spans="2:25" x14ac:dyDescent="0.25">
      <c r="B27" s="12" t="s">
        <v>44</v>
      </c>
      <c r="C27" s="7" t="s">
        <v>21</v>
      </c>
      <c r="D27" s="7" t="s">
        <v>21</v>
      </c>
      <c r="E27" s="7" t="s">
        <v>21</v>
      </c>
      <c r="F27" s="14"/>
      <c r="G27" s="14"/>
      <c r="H27" s="13">
        <v>36526</v>
      </c>
      <c r="I27" s="13">
        <v>41562</v>
      </c>
      <c r="J27" s="13">
        <v>36526</v>
      </c>
      <c r="K27" s="16">
        <v>41562</v>
      </c>
      <c r="L27" s="16">
        <v>23529</v>
      </c>
      <c r="M27" s="16">
        <v>39599</v>
      </c>
      <c r="N27" s="16">
        <v>23529</v>
      </c>
      <c r="O27" s="16">
        <v>39599</v>
      </c>
      <c r="P27" s="16">
        <v>23529</v>
      </c>
      <c r="Q27" s="16">
        <v>39599</v>
      </c>
      <c r="R27" s="16">
        <v>23529</v>
      </c>
      <c r="S27" s="16">
        <v>39599</v>
      </c>
      <c r="T27" s="16">
        <v>23529</v>
      </c>
      <c r="U27" s="16">
        <v>39599</v>
      </c>
      <c r="V27" s="16">
        <v>23529</v>
      </c>
      <c r="W27" s="16">
        <v>39599</v>
      </c>
      <c r="X27" s="16">
        <v>23529</v>
      </c>
      <c r="Y27" s="17">
        <v>39599</v>
      </c>
    </row>
    <row r="28" spans="2:25" x14ac:dyDescent="0.25">
      <c r="B28" s="12" t="s">
        <v>45</v>
      </c>
      <c r="C28" s="7" t="s">
        <v>21</v>
      </c>
      <c r="D28" s="7" t="s">
        <v>21</v>
      </c>
      <c r="E28" s="7" t="s">
        <v>21</v>
      </c>
      <c r="F28" s="14"/>
      <c r="G28" s="14"/>
      <c r="H28" s="13">
        <v>36526</v>
      </c>
      <c r="I28" s="13">
        <v>41578</v>
      </c>
      <c r="J28" s="13">
        <v>36526</v>
      </c>
      <c r="K28" s="16">
        <v>41578</v>
      </c>
      <c r="L28" s="16">
        <v>31199</v>
      </c>
      <c r="M28" s="16">
        <v>39994</v>
      </c>
      <c r="N28" s="15"/>
      <c r="O28" s="15"/>
      <c r="P28" s="16">
        <v>31199</v>
      </c>
      <c r="Q28" s="16">
        <v>40694</v>
      </c>
      <c r="R28" s="16">
        <v>31199</v>
      </c>
      <c r="S28" s="16">
        <v>40694</v>
      </c>
      <c r="T28" s="16">
        <v>31199</v>
      </c>
      <c r="U28" s="16">
        <v>40694</v>
      </c>
      <c r="V28" s="16">
        <v>31199</v>
      </c>
      <c r="W28" s="16">
        <v>40694</v>
      </c>
      <c r="X28" s="16">
        <v>31199</v>
      </c>
      <c r="Y28" s="17">
        <v>40694</v>
      </c>
    </row>
    <row r="29" spans="2:25" x14ac:dyDescent="0.25">
      <c r="B29" s="12" t="s">
        <v>46</v>
      </c>
      <c r="C29" s="7" t="s">
        <v>21</v>
      </c>
      <c r="D29" s="7" t="s">
        <v>21</v>
      </c>
      <c r="E29" s="7" t="s">
        <v>21</v>
      </c>
      <c r="F29" s="14"/>
      <c r="G29" s="14"/>
      <c r="H29" s="13">
        <v>36526</v>
      </c>
      <c r="I29" s="13">
        <v>41563</v>
      </c>
      <c r="J29" s="13">
        <v>36526</v>
      </c>
      <c r="K29" s="16">
        <v>41563</v>
      </c>
      <c r="L29" s="16">
        <v>32660</v>
      </c>
      <c r="M29" s="16">
        <v>39599</v>
      </c>
      <c r="N29" s="15"/>
      <c r="O29" s="15"/>
      <c r="P29" s="16">
        <v>32676</v>
      </c>
      <c r="Q29" s="16">
        <v>39964</v>
      </c>
      <c r="R29" s="16">
        <v>32660</v>
      </c>
      <c r="S29" s="16">
        <v>40694</v>
      </c>
      <c r="T29" s="16">
        <v>32660</v>
      </c>
      <c r="U29" s="16">
        <v>40694</v>
      </c>
      <c r="V29" s="16">
        <v>32660</v>
      </c>
      <c r="W29" s="16">
        <v>40694</v>
      </c>
      <c r="X29" s="16">
        <v>32660</v>
      </c>
      <c r="Y29" s="17">
        <v>40694</v>
      </c>
    </row>
    <row r="30" spans="2:25" x14ac:dyDescent="0.25">
      <c r="B30" s="12" t="s">
        <v>47</v>
      </c>
      <c r="C30" s="7" t="s">
        <v>21</v>
      </c>
      <c r="D30" s="7" t="s">
        <v>21</v>
      </c>
      <c r="E30" s="7" t="s">
        <v>21</v>
      </c>
      <c r="F30" s="14"/>
      <c r="G30" s="14"/>
      <c r="H30" s="13">
        <v>36526</v>
      </c>
      <c r="I30" s="13">
        <v>41562</v>
      </c>
      <c r="J30" s="13">
        <v>36526</v>
      </c>
      <c r="K30" s="16">
        <v>41562</v>
      </c>
      <c r="L30" s="16">
        <v>31929</v>
      </c>
      <c r="M30" s="16">
        <v>39752</v>
      </c>
      <c r="N30" s="15"/>
      <c r="O30" s="15"/>
      <c r="P30" s="16">
        <v>31929</v>
      </c>
      <c r="Q30" s="16">
        <v>40056</v>
      </c>
      <c r="R30" s="16">
        <v>31929</v>
      </c>
      <c r="S30" s="16">
        <v>41060</v>
      </c>
      <c r="T30" s="16">
        <v>31929</v>
      </c>
      <c r="U30" s="16">
        <v>41060</v>
      </c>
      <c r="V30" s="16">
        <v>31929</v>
      </c>
      <c r="W30" s="16">
        <v>41060</v>
      </c>
      <c r="X30" s="16" t="s">
        <v>14</v>
      </c>
      <c r="Y30" s="18" t="s">
        <v>14</v>
      </c>
    </row>
    <row r="31" spans="2:25" ht="15.75" thickBot="1" x14ac:dyDescent="0.3">
      <c r="B31" s="19" t="s">
        <v>48</v>
      </c>
      <c r="C31" s="20" t="s">
        <v>21</v>
      </c>
      <c r="D31" s="20" t="s">
        <v>21</v>
      </c>
      <c r="E31" s="20" t="s">
        <v>21</v>
      </c>
      <c r="F31" s="20"/>
      <c r="G31" s="20"/>
      <c r="H31" s="21">
        <v>36526</v>
      </c>
      <c r="I31" s="21">
        <v>41562</v>
      </c>
      <c r="J31" s="21">
        <v>36526</v>
      </c>
      <c r="K31" s="22">
        <v>41562</v>
      </c>
      <c r="L31" s="22">
        <v>27912</v>
      </c>
      <c r="M31" s="22">
        <v>40117</v>
      </c>
      <c r="N31" s="23"/>
      <c r="O31" s="23"/>
      <c r="P31" s="22">
        <v>27912</v>
      </c>
      <c r="Q31" s="22">
        <v>40694</v>
      </c>
      <c r="R31" s="22">
        <v>27912</v>
      </c>
      <c r="S31" s="22">
        <v>40694</v>
      </c>
      <c r="T31" s="22">
        <v>27912</v>
      </c>
      <c r="U31" s="22">
        <v>40694</v>
      </c>
      <c r="V31" s="22">
        <v>27912</v>
      </c>
      <c r="W31" s="22">
        <v>40694</v>
      </c>
      <c r="X31" s="22">
        <v>27912</v>
      </c>
      <c r="Y31" s="24">
        <v>40694</v>
      </c>
    </row>
  </sheetData>
  <mergeCells count="14">
    <mergeCell ref="V2:W2"/>
    <mergeCell ref="X2:Y2"/>
    <mergeCell ref="B2:B4"/>
    <mergeCell ref="F2:G2"/>
    <mergeCell ref="P2:Q2"/>
    <mergeCell ref="R2:S2"/>
    <mergeCell ref="T2:U2"/>
    <mergeCell ref="H2:I2"/>
    <mergeCell ref="J2:K2"/>
    <mergeCell ref="L2:M2"/>
    <mergeCell ref="N2:O2"/>
    <mergeCell ref="C3:C4"/>
    <mergeCell ref="D3:D4"/>
    <mergeCell ref="E3:E4"/>
  </mergeCells>
  <conditionalFormatting sqref="H5:Y31">
    <cfRule type="containsBlanks" dxfId="0" priority="1">
      <formula>LEN(TRIM(H5))=0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all reservoirs</vt:lpstr>
      <vt:lpstr>Summary of data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Young Lee</dc:creator>
  <cp:lastModifiedBy>Anjuli Jain Figueroa</cp:lastModifiedBy>
  <dcterms:created xsi:type="dcterms:W3CDTF">2019-11-13T03:51:20Z</dcterms:created>
  <dcterms:modified xsi:type="dcterms:W3CDTF">2019-11-13T07:39:27Z</dcterms:modified>
</cp:coreProperties>
</file>