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2519" documentId="8_{23D41DF0-0B28-4844-B037-2FCD7C91ECDD}" xr6:coauthVersionLast="47" xr6:coauthVersionMax="47" xr10:uidLastSave="{CF713A14-06C9-4D7C-969D-D35C29F6DB64}"/>
  <bookViews>
    <workbookView xWindow="25974" yWindow="-109" windowWidth="26301" windowHeight="14169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Data!$A$1:$GT$558</definedName>
    <definedName name="_xlnm._FilterDatabase" localSheetId="1" hidden="1">Reg_Data!$A$1:$GT$2173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728" i="1" l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EC2112" i="10"/>
  <c r="ED2112" i="10"/>
  <c r="EE2112" i="10"/>
  <c r="EF2112" i="10"/>
  <c r="EG2112" i="10"/>
  <c r="EH2112" i="10"/>
  <c r="EI2112" i="10"/>
  <c r="EJ2112" i="10"/>
  <c r="EK2112" i="10"/>
  <c r="EL2112" i="10"/>
  <c r="EM2112" i="10"/>
  <c r="EN2112" i="10"/>
  <c r="EO2112" i="10"/>
  <c r="EP2112" i="10"/>
  <c r="EQ2112" i="10"/>
  <c r="ER2112" i="10"/>
  <c r="ES2112" i="10"/>
  <c r="ET2112" i="10"/>
  <c r="EU2112" i="10"/>
  <c r="EV2112" i="10"/>
  <c r="EW2112" i="10"/>
  <c r="EX2112" i="10"/>
  <c r="EY2112" i="10"/>
  <c r="EZ2112" i="10"/>
  <c r="FA2112" i="10"/>
  <c r="FB2112" i="10"/>
  <c r="FC2112" i="10"/>
  <c r="FD2112" i="10"/>
  <c r="FE2112" i="10"/>
  <c r="FF2112" i="10"/>
  <c r="FG2112" i="10"/>
  <c r="FH2112" i="10"/>
  <c r="FI2112" i="10"/>
  <c r="FJ2112" i="10"/>
  <c r="FK2112" i="10"/>
  <c r="FL2112" i="10"/>
  <c r="FM2112" i="10"/>
  <c r="FN2112" i="10"/>
  <c r="FO2112" i="10"/>
  <c r="FP2112" i="10"/>
  <c r="FQ2112" i="10"/>
  <c r="FR2112" i="10"/>
  <c r="FS2112" i="10"/>
  <c r="FT2112" i="10"/>
  <c r="FU2112" i="10"/>
  <c r="FV2112" i="10"/>
  <c r="FW2112" i="10"/>
  <c r="FX2112" i="10"/>
  <c r="FY2112" i="10"/>
  <c r="FZ2112" i="10"/>
  <c r="GA2112" i="10"/>
  <c r="GB2112" i="10"/>
  <c r="GC2112" i="10"/>
  <c r="GD2112" i="10"/>
  <c r="GE2112" i="10"/>
  <c r="GF2112" i="10"/>
  <c r="GG2112" i="10"/>
  <c r="GH2112" i="10"/>
  <c r="GI2112" i="10"/>
  <c r="GJ2112" i="10"/>
  <c r="GK2112" i="10"/>
  <c r="GL2112" i="10"/>
  <c r="GM2112" i="10"/>
  <c r="GN2112" i="10"/>
  <c r="GO2112" i="10"/>
  <c r="GP2112" i="10"/>
  <c r="GQ2112" i="10"/>
  <c r="GR2112" i="10"/>
  <c r="GS2112" i="10"/>
  <c r="GT2112" i="10"/>
  <c r="EB2112" i="10"/>
  <c r="EB2078" i="10"/>
  <c r="EC2078" i="10"/>
  <c r="ED2078" i="10"/>
  <c r="EE2078" i="10"/>
  <c r="EF2078" i="10"/>
  <c r="EG2078" i="10"/>
  <c r="EH2078" i="10"/>
  <c r="EI2078" i="10"/>
  <c r="EJ2078" i="10"/>
  <c r="EK2078" i="10"/>
  <c r="EL2078" i="10"/>
  <c r="EM2078" i="10"/>
  <c r="EN2078" i="10"/>
  <c r="EO2078" i="10"/>
  <c r="EP2078" i="10"/>
  <c r="EQ2078" i="10"/>
  <c r="ER2078" i="10"/>
  <c r="ES2078" i="10"/>
  <c r="ET2078" i="10"/>
  <c r="EU2078" i="10"/>
  <c r="EV2078" i="10"/>
  <c r="EW2078" i="10"/>
  <c r="EX2078" i="10"/>
  <c r="EY2078" i="10"/>
  <c r="EZ2078" i="10"/>
  <c r="FA2078" i="10"/>
  <c r="FB2078" i="10"/>
  <c r="FC2078" i="10"/>
  <c r="FD2078" i="10"/>
  <c r="FE2078" i="10"/>
  <c r="FF2078" i="10"/>
  <c r="FG2078" i="10"/>
  <c r="FH2078" i="10"/>
  <c r="FI2078" i="10"/>
  <c r="FJ2078" i="10"/>
  <c r="FK2078" i="10"/>
  <c r="FL2078" i="10"/>
  <c r="FM2078" i="10"/>
  <c r="FN2078" i="10"/>
  <c r="FO2078" i="10"/>
  <c r="FP2078" i="10"/>
  <c r="FQ2078" i="10"/>
  <c r="FR2078" i="10"/>
  <c r="FS2078" i="10"/>
  <c r="FT2078" i="10"/>
  <c r="FU2078" i="10"/>
  <c r="FV2078" i="10"/>
  <c r="FW2078" i="10"/>
  <c r="FX2078" i="10"/>
  <c r="FY2078" i="10"/>
  <c r="FZ2078" i="10"/>
  <c r="GA2078" i="10"/>
  <c r="GB2078" i="10"/>
  <c r="GC2078" i="10"/>
  <c r="GD2078" i="10"/>
  <c r="GE2078" i="10"/>
  <c r="GF2078" i="10"/>
  <c r="GG2078" i="10"/>
  <c r="GH2078" i="10"/>
  <c r="GI2078" i="10"/>
  <c r="GJ2078" i="10"/>
  <c r="GK2078" i="10"/>
  <c r="GL2078" i="10"/>
  <c r="GM2078" i="10"/>
  <c r="GN2078" i="10"/>
  <c r="GO2078" i="10"/>
  <c r="GP2078" i="10"/>
  <c r="GQ2078" i="10"/>
  <c r="GR2078" i="10"/>
  <c r="GS2078" i="10"/>
  <c r="GT2078" i="10"/>
  <c r="BO1879" i="10"/>
  <c r="BO1888" i="10" s="1"/>
  <c r="BP1879" i="10"/>
  <c r="BP1888" i="10" s="1"/>
  <c r="BQ1879" i="10"/>
  <c r="BQ1888" i="10" s="1"/>
  <c r="BR1879" i="10"/>
  <c r="BR1888" i="10" s="1"/>
  <c r="BS1879" i="10"/>
  <c r="BS1888" i="10" s="1"/>
  <c r="BT1879" i="10"/>
  <c r="BT1888" i="10" s="1"/>
  <c r="BU1879" i="10"/>
  <c r="BU1888" i="10" s="1"/>
  <c r="BV1879" i="10"/>
  <c r="BW1879" i="10"/>
  <c r="BW1888" i="10" s="1"/>
  <c r="BX1879" i="10"/>
  <c r="BX1888" i="10" s="1"/>
  <c r="BY1879" i="10"/>
  <c r="BY1888" i="10" s="1"/>
  <c r="BZ1879" i="10"/>
  <c r="BZ1888" i="10" s="1"/>
  <c r="CA1879" i="10"/>
  <c r="CA1888" i="10" s="1"/>
  <c r="CB1879" i="10"/>
  <c r="CB1888" i="10" s="1"/>
  <c r="CC1879" i="10"/>
  <c r="CC1888" i="10" s="1"/>
  <c r="CD1879" i="10"/>
  <c r="CD1888" i="10" s="1"/>
  <c r="CE1879" i="10"/>
  <c r="CE1888" i="10" s="1"/>
  <c r="CF1879" i="10"/>
  <c r="CF1888" i="10" s="1"/>
  <c r="CG1879" i="10"/>
  <c r="CG1888" i="10" s="1"/>
  <c r="CH1879" i="10"/>
  <c r="CH1888" i="10" s="1"/>
  <c r="CI1879" i="10"/>
  <c r="CI1888" i="10" s="1"/>
  <c r="CJ1879" i="10"/>
  <c r="CJ1888" i="10" s="1"/>
  <c r="CK1879" i="10"/>
  <c r="CK1888" i="10" s="1"/>
  <c r="CL1879" i="10"/>
  <c r="CL1888" i="10" s="1"/>
  <c r="CM1879" i="10"/>
  <c r="CM1888" i="10" s="1"/>
  <c r="CN1879" i="10"/>
  <c r="CN1888" i="10" s="1"/>
  <c r="CO1879" i="10"/>
  <c r="CO1888" i="10" s="1"/>
  <c r="CP1879" i="10"/>
  <c r="CP1888" i="10" s="1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Y1856" i="10"/>
  <c r="Z1856" i="10"/>
  <c r="AA1856" i="10"/>
  <c r="AB1856" i="10"/>
  <c r="AC1856" i="10"/>
  <c r="AD1856" i="10"/>
  <c r="AE1856" i="10"/>
  <c r="AF1856" i="10"/>
  <c r="AG1856" i="10"/>
  <c r="AH1856" i="10"/>
  <c r="AI1856" i="10"/>
  <c r="AJ1856" i="10"/>
  <c r="AK1856" i="10"/>
  <c r="AL1856" i="10"/>
  <c r="AM1856" i="10"/>
  <c r="AN1856" i="10"/>
  <c r="AO1856" i="10"/>
  <c r="AP1856" i="10"/>
  <c r="AQ1856" i="10"/>
  <c r="AR1856" i="10"/>
  <c r="AS1856" i="10"/>
  <c r="AT1856" i="10"/>
  <c r="AU1856" i="10"/>
  <c r="AV1856" i="10"/>
  <c r="AW1856" i="10"/>
  <c r="AX1856" i="10"/>
  <c r="AY1856" i="10"/>
  <c r="AZ1856" i="10"/>
  <c r="BA1856" i="10"/>
  <c r="BB1856" i="10"/>
  <c r="BC1856" i="10"/>
  <c r="BD1856" i="10"/>
  <c r="BE1856" i="10"/>
  <c r="BF1856" i="10"/>
  <c r="BG1856" i="10"/>
  <c r="BH1856" i="10"/>
  <c r="BI1856" i="10"/>
  <c r="BJ1856" i="10"/>
  <c r="BK1856" i="10"/>
  <c r="BL1856" i="10"/>
  <c r="BM1856" i="10"/>
  <c r="BN1856" i="10"/>
  <c r="BO1856" i="10"/>
  <c r="BP1856" i="10"/>
  <c r="BQ1856" i="10"/>
  <c r="BR1856" i="10"/>
  <c r="BS1856" i="10"/>
  <c r="BT1856" i="10"/>
  <c r="BU1856" i="10"/>
  <c r="BV1856" i="10"/>
  <c r="BW1856" i="10"/>
  <c r="BX1856" i="10"/>
  <c r="BY1856" i="10"/>
  <c r="BZ1856" i="10"/>
  <c r="CA1856" i="10"/>
  <c r="CB1856" i="10"/>
  <c r="CC1856" i="10"/>
  <c r="CD1856" i="10"/>
  <c r="CE1856" i="10"/>
  <c r="CF1856" i="10"/>
  <c r="CG1856" i="10"/>
  <c r="CH1856" i="10"/>
  <c r="CI1856" i="10"/>
  <c r="CJ1856" i="10"/>
  <c r="CK1856" i="10"/>
  <c r="CL1856" i="10"/>
  <c r="CM1856" i="10"/>
  <c r="CN1856" i="10"/>
  <c r="CO1856" i="10"/>
  <c r="CP1856" i="10"/>
  <c r="CQ1856" i="10"/>
  <c r="CR1856" i="10"/>
  <c r="CS1856" i="10"/>
  <c r="CT1856" i="10"/>
  <c r="CU1856" i="10"/>
  <c r="CV1856" i="10"/>
  <c r="CW1856" i="10"/>
  <c r="CX1856" i="10"/>
  <c r="CY1856" i="10"/>
  <c r="CZ1856" i="10"/>
  <c r="DA1856" i="10"/>
  <c r="DB1856" i="10"/>
  <c r="DC1856" i="10"/>
  <c r="DD1856" i="10"/>
  <c r="DE1856" i="10"/>
  <c r="DF1856" i="10"/>
  <c r="DG1856" i="10"/>
  <c r="DH1856" i="10"/>
  <c r="DI1856" i="10"/>
  <c r="DJ1856" i="10"/>
  <c r="DK1856" i="10"/>
  <c r="DL1856" i="10"/>
  <c r="DM1856" i="10"/>
  <c r="DN1856" i="10"/>
  <c r="DO1856" i="10"/>
  <c r="DP1856" i="10"/>
  <c r="DQ1856" i="10"/>
  <c r="DR1856" i="10"/>
  <c r="DS1856" i="10"/>
  <c r="DT1856" i="10"/>
  <c r="DN2050" i="10"/>
  <c r="DM2050" i="10" s="1"/>
  <c r="DL2050" i="10" s="1"/>
  <c r="DK2050" i="10" s="1"/>
  <c r="DJ2050" i="10" s="1"/>
  <c r="DI2050" i="10" s="1"/>
  <c r="DH2050" i="10" s="1"/>
  <c r="DP2050" i="10"/>
  <c r="DQ2050" i="10" s="1"/>
  <c r="DR2050" i="10" s="1"/>
  <c r="DS2050" i="10" s="1"/>
  <c r="DT2050" i="10" s="1"/>
  <c r="DU2050" i="10" s="1"/>
  <c r="DP2048" i="10"/>
  <c r="DQ2048" i="10" s="1"/>
  <c r="DR2048" i="10" s="1"/>
  <c r="DS2048" i="10" s="1"/>
  <c r="DT2048" i="10" s="1"/>
  <c r="DU2048" i="10" s="1"/>
  <c r="DN2048" i="10"/>
  <c r="DM2048" i="10" s="1"/>
  <c r="DL2048" i="10" s="1"/>
  <c r="DK2048" i="10" s="1"/>
  <c r="DJ2048" i="10" s="1"/>
  <c r="DI2048" i="10" s="1"/>
  <c r="DH2048" i="10" s="1"/>
  <c r="DP2047" i="10"/>
  <c r="DQ2047" i="10" s="1"/>
  <c r="DR2047" i="10" s="1"/>
  <c r="DS2047" i="10" s="1"/>
  <c r="DT2047" i="10" s="1"/>
  <c r="DU2047" i="10" s="1"/>
  <c r="DN2047" i="10"/>
  <c r="DM2047" i="10" s="1"/>
  <c r="DL2047" i="10" s="1"/>
  <c r="DK2047" i="10" s="1"/>
  <c r="DJ2047" i="10" s="1"/>
  <c r="DI2047" i="10" s="1"/>
  <c r="DH2047" i="10" s="1"/>
  <c r="DU2122" i="10"/>
  <c r="DU2120" i="10"/>
  <c r="DJ2120" i="10"/>
  <c r="DK2120" i="10"/>
  <c r="DL2120" i="10"/>
  <c r="DM2120" i="10"/>
  <c r="DN2120" i="10"/>
  <c r="DO2120" i="10"/>
  <c r="DP2120" i="10"/>
  <c r="DQ2120" i="10"/>
  <c r="DR2120" i="10"/>
  <c r="DS2120" i="10"/>
  <c r="DT2120" i="10"/>
  <c r="DJ2121" i="10"/>
  <c r="DK2121" i="10"/>
  <c r="DL2121" i="10"/>
  <c r="DM2121" i="10"/>
  <c r="DN2121" i="10"/>
  <c r="DO2121" i="10"/>
  <c r="DP2121" i="10"/>
  <c r="DQ2121" i="10"/>
  <c r="DR2121" i="10"/>
  <c r="DS2121" i="10"/>
  <c r="DT2121" i="10"/>
  <c r="DJ2122" i="10"/>
  <c r="DK2122" i="10"/>
  <c r="DL2122" i="10"/>
  <c r="DM2122" i="10"/>
  <c r="DN2122" i="10"/>
  <c r="DO2122" i="10"/>
  <c r="DP2122" i="10"/>
  <c r="DQ2122" i="10"/>
  <c r="DR2122" i="10"/>
  <c r="DS2122" i="10"/>
  <c r="DT2122" i="10"/>
  <c r="DJ2123" i="10"/>
  <c r="DK2123" i="10"/>
  <c r="DL2123" i="10"/>
  <c r="DM2123" i="10"/>
  <c r="DN2123" i="10"/>
  <c r="DO2123" i="10"/>
  <c r="DP2123" i="10"/>
  <c r="DQ2123" i="10"/>
  <c r="DR2123" i="10"/>
  <c r="DS2123" i="10"/>
  <c r="DT2123" i="10"/>
  <c r="DJ2124" i="10"/>
  <c r="DK2124" i="10"/>
  <c r="DL2124" i="10"/>
  <c r="DM2124" i="10"/>
  <c r="DN2124" i="10"/>
  <c r="DO2124" i="10"/>
  <c r="DP2124" i="10"/>
  <c r="DQ2124" i="10"/>
  <c r="DR2124" i="10"/>
  <c r="DS2124" i="10"/>
  <c r="DT2124" i="10"/>
  <c r="CH2120" i="10"/>
  <c r="CI2120" i="10"/>
  <c r="CJ2120" i="10"/>
  <c r="CK2120" i="10"/>
  <c r="CL2120" i="10"/>
  <c r="CM2120" i="10"/>
  <c r="CN2120" i="10"/>
  <c r="CO2120" i="10"/>
  <c r="CP2120" i="10"/>
  <c r="CQ2120" i="10"/>
  <c r="CR2120" i="10"/>
  <c r="CS2120" i="10"/>
  <c r="CT2120" i="10"/>
  <c r="CU2120" i="10"/>
  <c r="CV2120" i="10"/>
  <c r="CW2120" i="10"/>
  <c r="CX2120" i="10"/>
  <c r="CY2120" i="10"/>
  <c r="CZ2120" i="10"/>
  <c r="DA2120" i="10"/>
  <c r="DB2120" i="10"/>
  <c r="DC2120" i="10"/>
  <c r="DD2120" i="10"/>
  <c r="DE2120" i="10"/>
  <c r="DF2120" i="10"/>
  <c r="DG2120" i="10"/>
  <c r="DH2120" i="10"/>
  <c r="CX2121" i="10"/>
  <c r="CY2121" i="10"/>
  <c r="CZ2121" i="10"/>
  <c r="DA2121" i="10"/>
  <c r="DB2121" i="10"/>
  <c r="DC2121" i="10"/>
  <c r="DD2121" i="10"/>
  <c r="DE2121" i="10"/>
  <c r="DF2121" i="10"/>
  <c r="DG2121" i="10"/>
  <c r="DH2121" i="10"/>
  <c r="CH2122" i="10"/>
  <c r="CI2122" i="10"/>
  <c r="CJ2122" i="10"/>
  <c r="CK2122" i="10"/>
  <c r="CL2122" i="10"/>
  <c r="CM2122" i="10"/>
  <c r="CN2122" i="10"/>
  <c r="CO2122" i="10"/>
  <c r="CP2122" i="10"/>
  <c r="CQ2122" i="10"/>
  <c r="CR2122" i="10"/>
  <c r="CS2122" i="10"/>
  <c r="CT2122" i="10"/>
  <c r="CU2122" i="10"/>
  <c r="CV2122" i="10"/>
  <c r="CW2122" i="10"/>
  <c r="CX2122" i="10"/>
  <c r="CY2122" i="10"/>
  <c r="CZ2122" i="10"/>
  <c r="DA2122" i="10"/>
  <c r="DB2122" i="10"/>
  <c r="DC2122" i="10"/>
  <c r="DD2122" i="10"/>
  <c r="DE2122" i="10"/>
  <c r="DF2122" i="10"/>
  <c r="DG2122" i="10"/>
  <c r="DH2122" i="10"/>
  <c r="CY2123" i="10"/>
  <c r="CZ2123" i="10"/>
  <c r="DA2123" i="10"/>
  <c r="DC2123" i="10"/>
  <c r="DD2123" i="10"/>
  <c r="DE2123" i="10"/>
  <c r="DF2123" i="10"/>
  <c r="DG2123" i="10"/>
  <c r="DH2123" i="10"/>
  <c r="CX2124" i="10"/>
  <c r="CY2124" i="10"/>
  <c r="CZ2124" i="10"/>
  <c r="DA2124" i="10"/>
  <c r="DB2124" i="10"/>
  <c r="DC2124" i="10"/>
  <c r="DD2124" i="10"/>
  <c r="DE2124" i="10"/>
  <c r="DF2124" i="10"/>
  <c r="DG2124" i="10"/>
  <c r="DH2124" i="10"/>
  <c r="DI2121" i="10"/>
  <c r="DI2122" i="10"/>
  <c r="DI2123" i="10"/>
  <c r="DI2124" i="10"/>
  <c r="DI2120" i="10"/>
  <c r="DD2098" i="10"/>
  <c r="DD2107" i="10" s="1"/>
  <c r="DE2098" i="10"/>
  <c r="DE2107" i="10" s="1"/>
  <c r="DF2098" i="10"/>
  <c r="DF2107" i="10" s="1"/>
  <c r="DG2098" i="10"/>
  <c r="DG2107" i="10" s="1"/>
  <c r="DH2098" i="10"/>
  <c r="DH2107" i="10" s="1"/>
  <c r="DI2098" i="10"/>
  <c r="DI2107" i="10" s="1"/>
  <c r="DJ2098" i="10"/>
  <c r="DJ2107" i="10" s="1"/>
  <c r="DK2098" i="10"/>
  <c r="DK2107" i="10" s="1"/>
  <c r="DL2098" i="10"/>
  <c r="DL2107" i="10" s="1"/>
  <c r="DM2098" i="10"/>
  <c r="DM2107" i="10" s="1"/>
  <c r="DN2098" i="10"/>
  <c r="DN2107" i="10" s="1"/>
  <c r="DO2098" i="10"/>
  <c r="DO2107" i="10" s="1"/>
  <c r="DP2098" i="10"/>
  <c r="DP2107" i="10" s="1"/>
  <c r="DQ2098" i="10"/>
  <c r="DQ2107" i="10" s="1"/>
  <c r="DR2098" i="10"/>
  <c r="DR2107" i="10" s="1"/>
  <c r="DS2098" i="10"/>
  <c r="DS2107" i="10" s="1"/>
  <c r="DT2098" i="10"/>
  <c r="DT2107" i="10" s="1"/>
  <c r="DD2100" i="10"/>
  <c r="DD2109" i="10" s="1"/>
  <c r="DE2100" i="10"/>
  <c r="DE2109" i="10" s="1"/>
  <c r="DF2100" i="10"/>
  <c r="DF2109" i="10" s="1"/>
  <c r="DG2100" i="10"/>
  <c r="DG2109" i="10" s="1"/>
  <c r="DH2100" i="10"/>
  <c r="DH2109" i="10" s="1"/>
  <c r="DI2100" i="10"/>
  <c r="DI2109" i="10" s="1"/>
  <c r="DJ2100" i="10"/>
  <c r="DJ2109" i="10" s="1"/>
  <c r="DK2100" i="10"/>
  <c r="DK2109" i="10" s="1"/>
  <c r="DL2100" i="10"/>
  <c r="DL2109" i="10" s="1"/>
  <c r="DM2100" i="10"/>
  <c r="DM2109" i="10" s="1"/>
  <c r="DN2100" i="10"/>
  <c r="DN2109" i="10" s="1"/>
  <c r="DO2100" i="10"/>
  <c r="DO2109" i="10" s="1"/>
  <c r="DP2100" i="10"/>
  <c r="DP2109" i="10" s="1"/>
  <c r="DQ2100" i="10"/>
  <c r="DQ2109" i="10" s="1"/>
  <c r="DR2100" i="10"/>
  <c r="DR2109" i="10" s="1"/>
  <c r="DS2100" i="10"/>
  <c r="DS2109" i="10" s="1"/>
  <c r="DT2100" i="10"/>
  <c r="DU2100" i="10" s="1"/>
  <c r="DV2100" i="10" s="1"/>
  <c r="DW2100" i="10" s="1"/>
  <c r="DX2100" i="10" s="1"/>
  <c r="DY2100" i="10" s="1"/>
  <c r="DZ2100" i="10" s="1"/>
  <c r="EA2100" i="10" s="1"/>
  <c r="EB2100" i="10" s="1"/>
  <c r="EC2100" i="10" s="1"/>
  <c r="ED2100" i="10" s="1"/>
  <c r="EE2100" i="10" s="1"/>
  <c r="EF2100" i="10" s="1"/>
  <c r="EG2100" i="10" s="1"/>
  <c r="EH2100" i="10" s="1"/>
  <c r="EI2100" i="10" s="1"/>
  <c r="EJ2100" i="10" s="1"/>
  <c r="EK2100" i="10" s="1"/>
  <c r="EL2100" i="10" s="1"/>
  <c r="EM2100" i="10" s="1"/>
  <c r="EN2100" i="10" s="1"/>
  <c r="EO2100" i="10" s="1"/>
  <c r="EP2100" i="10" s="1"/>
  <c r="EQ2100" i="10" s="1"/>
  <c r="ER2100" i="10" s="1"/>
  <c r="ES2100" i="10" s="1"/>
  <c r="ET2100" i="10" s="1"/>
  <c r="EU2100" i="10" s="1"/>
  <c r="EV2100" i="10" s="1"/>
  <c r="GT2100" i="10" s="1"/>
  <c r="DD2101" i="10"/>
  <c r="DD2110" i="10" s="1"/>
  <c r="DE2101" i="10"/>
  <c r="DE2110" i="10" s="1"/>
  <c r="DF2101" i="10"/>
  <c r="DF2110" i="10" s="1"/>
  <c r="DG2101" i="10"/>
  <c r="DG2110" i="10" s="1"/>
  <c r="DH2101" i="10"/>
  <c r="DH2110" i="10" s="1"/>
  <c r="DI2101" i="10"/>
  <c r="DI2110" i="10" s="1"/>
  <c r="DJ2101" i="10"/>
  <c r="DJ2110" i="10" s="1"/>
  <c r="DK2101" i="10"/>
  <c r="DK2110" i="10" s="1"/>
  <c r="DL2101" i="10"/>
  <c r="DL2110" i="10" s="1"/>
  <c r="DM2101" i="10"/>
  <c r="DM2110" i="10" s="1"/>
  <c r="DN2101" i="10"/>
  <c r="DN2110" i="10" s="1"/>
  <c r="DO2101" i="10"/>
  <c r="DO2110" i="10" s="1"/>
  <c r="DP2101" i="10"/>
  <c r="DP2110" i="10" s="1"/>
  <c r="DQ2101" i="10"/>
  <c r="DQ2110" i="10" s="1"/>
  <c r="DR2101" i="10"/>
  <c r="DR2110" i="10" s="1"/>
  <c r="DS2101" i="10"/>
  <c r="DS2110" i="10" s="1"/>
  <c r="DT2101" i="10"/>
  <c r="DU2101" i="10" s="1"/>
  <c r="DV2101" i="10" s="1"/>
  <c r="DW2101" i="10" s="1"/>
  <c r="DX2101" i="10" s="1"/>
  <c r="DY2101" i="10" s="1"/>
  <c r="DZ2101" i="10" s="1"/>
  <c r="EA2101" i="10" s="1"/>
  <c r="EB2101" i="10" s="1"/>
  <c r="EC2101" i="10" s="1"/>
  <c r="ED2101" i="10" s="1"/>
  <c r="EE2101" i="10" s="1"/>
  <c r="EF2101" i="10" s="1"/>
  <c r="EG2101" i="10" s="1"/>
  <c r="EH2101" i="10" s="1"/>
  <c r="EI2101" i="10" s="1"/>
  <c r="EJ2101" i="10" s="1"/>
  <c r="EK2101" i="10" s="1"/>
  <c r="EL2101" i="10" s="1"/>
  <c r="EM2101" i="10" s="1"/>
  <c r="EN2101" i="10" s="1"/>
  <c r="EO2101" i="10" s="1"/>
  <c r="EP2101" i="10" s="1"/>
  <c r="EQ2101" i="10" s="1"/>
  <c r="ER2101" i="10" s="1"/>
  <c r="ES2101" i="10" s="1"/>
  <c r="ET2101" i="10" s="1"/>
  <c r="EU2101" i="10" s="1"/>
  <c r="EV2101" i="10" s="1"/>
  <c r="GT2101" i="10" s="1"/>
  <c r="DD2102" i="10"/>
  <c r="DD2111" i="10" s="1"/>
  <c r="DE2102" i="10"/>
  <c r="DE2111" i="10" s="1"/>
  <c r="DF2102" i="10"/>
  <c r="DF2111" i="10" s="1"/>
  <c r="DG2102" i="10"/>
  <c r="DG2111" i="10" s="1"/>
  <c r="DH2102" i="10"/>
  <c r="DH2111" i="10" s="1"/>
  <c r="DI2102" i="10"/>
  <c r="DI2111" i="10" s="1"/>
  <c r="DJ2102" i="10"/>
  <c r="DJ2111" i="10" s="1"/>
  <c r="DK2102" i="10"/>
  <c r="DK2111" i="10" s="1"/>
  <c r="DL2102" i="10"/>
  <c r="DL2111" i="10" s="1"/>
  <c r="DM2102" i="10"/>
  <c r="DM2111" i="10" s="1"/>
  <c r="DN2102" i="10"/>
  <c r="DN2111" i="10" s="1"/>
  <c r="DO2102" i="10"/>
  <c r="DO2111" i="10" s="1"/>
  <c r="DP2102" i="10"/>
  <c r="DP2111" i="10" s="1"/>
  <c r="DQ2102" i="10"/>
  <c r="DQ2111" i="10" s="1"/>
  <c r="DR2102" i="10"/>
  <c r="DR2111" i="10" s="1"/>
  <c r="DS2102" i="10"/>
  <c r="DS2111" i="10" s="1"/>
  <c r="DT2102" i="10"/>
  <c r="DU2102" i="10" s="1"/>
  <c r="DV2102" i="10" s="1"/>
  <c r="DW2102" i="10" s="1"/>
  <c r="DX2102" i="10" s="1"/>
  <c r="DY2102" i="10" s="1"/>
  <c r="DZ2102" i="10" s="1"/>
  <c r="EA2102" i="10" s="1"/>
  <c r="EB2102" i="10" s="1"/>
  <c r="EC2102" i="10" s="1"/>
  <c r="ED2102" i="10" s="1"/>
  <c r="EE2102" i="10" s="1"/>
  <c r="EF2102" i="10" s="1"/>
  <c r="EG2102" i="10" s="1"/>
  <c r="EH2102" i="10" s="1"/>
  <c r="EI2102" i="10" s="1"/>
  <c r="EJ2102" i="10" s="1"/>
  <c r="EK2102" i="10" s="1"/>
  <c r="EL2102" i="10" s="1"/>
  <c r="EM2102" i="10" s="1"/>
  <c r="EN2102" i="10" s="1"/>
  <c r="EO2102" i="10" s="1"/>
  <c r="EP2102" i="10" s="1"/>
  <c r="EQ2102" i="10" s="1"/>
  <c r="ER2102" i="10" s="1"/>
  <c r="ES2102" i="10" s="1"/>
  <c r="ET2102" i="10" s="1"/>
  <c r="EU2102" i="10" s="1"/>
  <c r="EV2102" i="10" s="1"/>
  <c r="GT2102" i="10" s="1"/>
  <c r="DD2104" i="10"/>
  <c r="DD2112" i="10" s="1"/>
  <c r="DE2104" i="10"/>
  <c r="DE2112" i="10" s="1"/>
  <c r="DF2104" i="10"/>
  <c r="DF2112" i="10" s="1"/>
  <c r="DG2104" i="10"/>
  <c r="DG2112" i="10" s="1"/>
  <c r="DH2104" i="10"/>
  <c r="DH2112" i="10" s="1"/>
  <c r="DI2104" i="10"/>
  <c r="DI2112" i="10" s="1"/>
  <c r="DJ2104" i="10"/>
  <c r="DJ2112" i="10" s="1"/>
  <c r="DK2104" i="10"/>
  <c r="DK2112" i="10" s="1"/>
  <c r="DL2104" i="10"/>
  <c r="DL2112" i="10" s="1"/>
  <c r="DM2104" i="10"/>
  <c r="DM2112" i="10" s="1"/>
  <c r="DN2104" i="10"/>
  <c r="DO2104" i="10"/>
  <c r="DP2104" i="10"/>
  <c r="DQ2104" i="10"/>
  <c r="DR2104" i="10"/>
  <c r="DS2104" i="10"/>
  <c r="DS2112" i="10" s="1"/>
  <c r="DT2104" i="10"/>
  <c r="DT2112" i="10" s="1"/>
  <c r="DD2106" i="10"/>
  <c r="DD2113" i="10" s="1"/>
  <c r="DE2106" i="10"/>
  <c r="DE2113" i="10" s="1"/>
  <c r="DF2106" i="10"/>
  <c r="DF2113" i="10" s="1"/>
  <c r="DG2106" i="10"/>
  <c r="DG2113" i="10" s="1"/>
  <c r="DH2106" i="10"/>
  <c r="DH2113" i="10" s="1"/>
  <c r="DI2106" i="10"/>
  <c r="DI2113" i="10" s="1"/>
  <c r="DJ2106" i="10"/>
  <c r="DJ2113" i="10" s="1"/>
  <c r="DK2106" i="10"/>
  <c r="DK2113" i="10" s="1"/>
  <c r="DL2106" i="10"/>
  <c r="DL2113" i="10" s="1"/>
  <c r="DM2106" i="10"/>
  <c r="DM2113" i="10" s="1"/>
  <c r="DN2106" i="10"/>
  <c r="DN2113" i="10" s="1"/>
  <c r="DO2106" i="10"/>
  <c r="DO2113" i="10" s="1"/>
  <c r="DP2106" i="10"/>
  <c r="DP2113" i="10" s="1"/>
  <c r="DQ2106" i="10"/>
  <c r="DQ2113" i="10" s="1"/>
  <c r="DR2106" i="10"/>
  <c r="DR2113" i="10" s="1"/>
  <c r="DS2106" i="10"/>
  <c r="DS2113" i="10" s="1"/>
  <c r="DT2106" i="10"/>
  <c r="DT2113" i="10" s="1"/>
  <c r="CY2098" i="10"/>
  <c r="CY2107" i="10" s="1"/>
  <c r="CZ2098" i="10"/>
  <c r="CZ2107" i="10" s="1"/>
  <c r="DA2098" i="10"/>
  <c r="DA2107" i="10" s="1"/>
  <c r="DB2098" i="10"/>
  <c r="DB2107" i="10" s="1"/>
  <c r="DC2098" i="10"/>
  <c r="DC2107" i="10" s="1"/>
  <c r="CY2100" i="10"/>
  <c r="CY2109" i="10" s="1"/>
  <c r="CZ2100" i="10"/>
  <c r="CZ2109" i="10" s="1"/>
  <c r="DA2100" i="10"/>
  <c r="DA2109" i="10" s="1"/>
  <c r="DB2100" i="10"/>
  <c r="DB2109" i="10" s="1"/>
  <c r="DC2100" i="10"/>
  <c r="DC2109" i="10" s="1"/>
  <c r="CY2101" i="10"/>
  <c r="CY2110" i="10" s="1"/>
  <c r="CZ2101" i="10"/>
  <c r="CZ2110" i="10" s="1"/>
  <c r="DA2101" i="10"/>
  <c r="DA2110" i="10" s="1"/>
  <c r="DB2101" i="10"/>
  <c r="DB2110" i="10" s="1"/>
  <c r="DC2101" i="10"/>
  <c r="DC2110" i="10" s="1"/>
  <c r="CY2102" i="10"/>
  <c r="CY2111" i="10" s="1"/>
  <c r="CZ2102" i="10"/>
  <c r="CZ2111" i="10" s="1"/>
  <c r="DA2102" i="10"/>
  <c r="DA2111" i="10" s="1"/>
  <c r="DB2102" i="10"/>
  <c r="DB2111" i="10" s="1"/>
  <c r="DC2102" i="10"/>
  <c r="DC2111" i="10" s="1"/>
  <c r="CY2104" i="10"/>
  <c r="CY2112" i="10" s="1"/>
  <c r="CZ2104" i="10"/>
  <c r="CZ2112" i="10" s="1"/>
  <c r="DA2104" i="10"/>
  <c r="DA2112" i="10" s="1"/>
  <c r="DB2104" i="10"/>
  <c r="DB2112" i="10" s="1"/>
  <c r="DC2104" i="10"/>
  <c r="DC2112" i="10" s="1"/>
  <c r="CY2106" i="10"/>
  <c r="CY2113" i="10" s="1"/>
  <c r="CZ2106" i="10"/>
  <c r="CZ2113" i="10" s="1"/>
  <c r="DA2106" i="10"/>
  <c r="DA2113" i="10" s="1"/>
  <c r="DB2106" i="10"/>
  <c r="DB2113" i="10" s="1"/>
  <c r="DC2106" i="10"/>
  <c r="DC2113" i="10" s="1"/>
  <c r="CX2100" i="10"/>
  <c r="CX2109" i="10" s="1"/>
  <c r="CX2101" i="10"/>
  <c r="CX2110" i="10" s="1"/>
  <c r="CX2102" i="10"/>
  <c r="CX2111" i="10" s="1"/>
  <c r="CX2104" i="10"/>
  <c r="CX2112" i="10" s="1"/>
  <c r="CX2106" i="10"/>
  <c r="CX2113" i="10" s="1"/>
  <c r="CX2098" i="10"/>
  <c r="CX2107" i="10" s="1"/>
  <c r="CX2070" i="10"/>
  <c r="CX2078" i="10" s="1"/>
  <c r="DG2065" i="10"/>
  <c r="DG2074" i="10" s="1"/>
  <c r="DH2087" i="10"/>
  <c r="DI2087" i="10"/>
  <c r="DJ2087" i="10"/>
  <c r="DK2087" i="10"/>
  <c r="DL2087" i="10"/>
  <c r="DM2087" i="10"/>
  <c r="DN2087" i="10"/>
  <c r="DO2087" i="10"/>
  <c r="DP2087" i="10"/>
  <c r="DQ2087" i="10"/>
  <c r="DR2087" i="10"/>
  <c r="DS2087" i="10"/>
  <c r="DT2087" i="10"/>
  <c r="DH2088" i="10"/>
  <c r="DI2088" i="10"/>
  <c r="DJ2088" i="10"/>
  <c r="DK2088" i="10"/>
  <c r="DL2088" i="10"/>
  <c r="DM2088" i="10"/>
  <c r="DN2088" i="10"/>
  <c r="DO2088" i="10"/>
  <c r="DP2088" i="10"/>
  <c r="DQ2088" i="10"/>
  <c r="DR2088" i="10"/>
  <c r="DS2088" i="10"/>
  <c r="DT2088" i="10"/>
  <c r="DU2088" i="10"/>
  <c r="DJ2089" i="10"/>
  <c r="DK2089" i="10"/>
  <c r="DL2089" i="10"/>
  <c r="DM2089" i="10"/>
  <c r="DN2089" i="10"/>
  <c r="DO2089" i="10"/>
  <c r="DP2089" i="10"/>
  <c r="DQ2089" i="10"/>
  <c r="DR2089" i="10"/>
  <c r="DS2089" i="10"/>
  <c r="DT2089" i="10"/>
  <c r="DH2090" i="10"/>
  <c r="DI2090" i="10"/>
  <c r="DJ2090" i="10"/>
  <c r="DK2090" i="10"/>
  <c r="DL2090" i="10"/>
  <c r="DM2090" i="10"/>
  <c r="DN2090" i="10"/>
  <c r="DO2090" i="10"/>
  <c r="DP2090" i="10"/>
  <c r="DQ2090" i="10"/>
  <c r="DR2090" i="10"/>
  <c r="DS2090" i="10"/>
  <c r="DT2090" i="10"/>
  <c r="DH2091" i="10"/>
  <c r="DI2091" i="10"/>
  <c r="DJ2091" i="10"/>
  <c r="DK2091" i="10"/>
  <c r="DL2091" i="10"/>
  <c r="DM2091" i="10"/>
  <c r="DN2091" i="10"/>
  <c r="DO2091" i="10"/>
  <c r="DP2091" i="10"/>
  <c r="DQ2091" i="10"/>
  <c r="DR2091" i="10"/>
  <c r="DS2091" i="10"/>
  <c r="DT2091" i="10"/>
  <c r="DU2091" i="10"/>
  <c r="DI2086" i="10"/>
  <c r="DJ2086" i="10"/>
  <c r="DK2086" i="10"/>
  <c r="DL2086" i="10"/>
  <c r="DM2086" i="10"/>
  <c r="DN2086" i="10"/>
  <c r="DO2086" i="10"/>
  <c r="DP2086" i="10"/>
  <c r="DQ2086" i="10"/>
  <c r="DR2086" i="10"/>
  <c r="DS2086" i="10"/>
  <c r="DT2086" i="10"/>
  <c r="DU2086" i="10"/>
  <c r="DH2086" i="10"/>
  <c r="CY2065" i="10"/>
  <c r="CY2074" i="10" s="1"/>
  <c r="CZ2065" i="10"/>
  <c r="CZ2074" i="10" s="1"/>
  <c r="DA2065" i="10"/>
  <c r="DA2074" i="10" s="1"/>
  <c r="DB2065" i="10"/>
  <c r="DB2074" i="10" s="1"/>
  <c r="DC2065" i="10"/>
  <c r="DC2074" i="10" s="1"/>
  <c r="DD2065" i="10"/>
  <c r="DD2074" i="10" s="1"/>
  <c r="DE2065" i="10"/>
  <c r="DE2074" i="10" s="1"/>
  <c r="DF2065" i="10"/>
  <c r="DF2074" i="10" s="1"/>
  <c r="DH2065" i="10"/>
  <c r="DH2074" i="10" s="1"/>
  <c r="DI2065" i="10"/>
  <c r="DI2074" i="10" s="1"/>
  <c r="DJ2065" i="10"/>
  <c r="DJ2074" i="10" s="1"/>
  <c r="DK2065" i="10"/>
  <c r="DK2074" i="10" s="1"/>
  <c r="DL2065" i="10"/>
  <c r="DL2074" i="10" s="1"/>
  <c r="DM2065" i="10"/>
  <c r="DM2074" i="10" s="1"/>
  <c r="DN2065" i="10"/>
  <c r="DN2074" i="10" s="1"/>
  <c r="DO2065" i="10"/>
  <c r="DO2074" i="10" s="1"/>
  <c r="DP2065" i="10"/>
  <c r="DP2074" i="10" s="1"/>
  <c r="DQ2065" i="10"/>
  <c r="DQ2074" i="10" s="1"/>
  <c r="DR2065" i="10"/>
  <c r="DR2074" i="10" s="1"/>
  <c r="DS2065" i="10"/>
  <c r="DS2074" i="10" s="1"/>
  <c r="DT2065" i="10"/>
  <c r="DU2065" i="10" s="1"/>
  <c r="DV2065" i="10" s="1"/>
  <c r="DW2065" i="10" s="1"/>
  <c r="DX2065" i="10" s="1"/>
  <c r="DY2065" i="10" s="1"/>
  <c r="DZ2065" i="10" s="1"/>
  <c r="EA2065" i="10" s="1"/>
  <c r="EB2065" i="10" s="1"/>
  <c r="EC2065" i="10" s="1"/>
  <c r="ED2065" i="10" s="1"/>
  <c r="EE2065" i="10" s="1"/>
  <c r="EF2065" i="10" s="1"/>
  <c r="EG2065" i="10" s="1"/>
  <c r="EH2065" i="10" s="1"/>
  <c r="EI2065" i="10" s="1"/>
  <c r="EJ2065" i="10" s="1"/>
  <c r="EK2065" i="10" s="1"/>
  <c r="EL2065" i="10" s="1"/>
  <c r="EM2065" i="10" s="1"/>
  <c r="EN2065" i="10" s="1"/>
  <c r="EO2065" i="10" s="1"/>
  <c r="EP2065" i="10" s="1"/>
  <c r="EQ2065" i="10" s="1"/>
  <c r="ER2065" i="10" s="1"/>
  <c r="ES2065" i="10" s="1"/>
  <c r="ET2065" i="10" s="1"/>
  <c r="EU2065" i="10" s="1"/>
  <c r="EV2065" i="10" s="1"/>
  <c r="GT2065" i="10" s="1"/>
  <c r="CY2066" i="10"/>
  <c r="CY2075" i="10" s="1"/>
  <c r="CZ2066" i="10"/>
  <c r="CZ2075" i="10" s="1"/>
  <c r="DA2066" i="10"/>
  <c r="DA2075" i="10" s="1"/>
  <c r="DB2066" i="10"/>
  <c r="DB2075" i="10" s="1"/>
  <c r="DC2066" i="10"/>
  <c r="DC2075" i="10" s="1"/>
  <c r="DD2066" i="10"/>
  <c r="DD2075" i="10" s="1"/>
  <c r="DE2066" i="10"/>
  <c r="DE2075" i="10" s="1"/>
  <c r="DF2066" i="10"/>
  <c r="DF2075" i="10" s="1"/>
  <c r="DG2066" i="10"/>
  <c r="DG2075" i="10" s="1"/>
  <c r="DH2066" i="10"/>
  <c r="DH2075" i="10" s="1"/>
  <c r="DI2066" i="10"/>
  <c r="DI2075" i="10" s="1"/>
  <c r="DJ2066" i="10"/>
  <c r="DJ2075" i="10" s="1"/>
  <c r="DK2066" i="10"/>
  <c r="DK2075" i="10" s="1"/>
  <c r="DL2066" i="10"/>
  <c r="DL2075" i="10" s="1"/>
  <c r="DM2066" i="10"/>
  <c r="DM2075" i="10" s="1"/>
  <c r="DN2066" i="10"/>
  <c r="DN2075" i="10" s="1"/>
  <c r="DO2066" i="10"/>
  <c r="DO2075" i="10" s="1"/>
  <c r="DP2066" i="10"/>
  <c r="DP2075" i="10" s="1"/>
  <c r="DQ2066" i="10"/>
  <c r="DQ2075" i="10" s="1"/>
  <c r="DR2066" i="10"/>
  <c r="DR2075" i="10" s="1"/>
  <c r="DS2066" i="10"/>
  <c r="DS2075" i="10" s="1"/>
  <c r="DT2066" i="10"/>
  <c r="DU2066" i="10" s="1"/>
  <c r="DV2066" i="10" s="1"/>
  <c r="DW2066" i="10" s="1"/>
  <c r="DX2066" i="10" s="1"/>
  <c r="DY2066" i="10" s="1"/>
  <c r="DZ2066" i="10" s="1"/>
  <c r="EA2066" i="10" s="1"/>
  <c r="EB2066" i="10" s="1"/>
  <c r="EC2066" i="10" s="1"/>
  <c r="ED2066" i="10" s="1"/>
  <c r="EE2066" i="10" s="1"/>
  <c r="EF2066" i="10" s="1"/>
  <c r="EG2066" i="10" s="1"/>
  <c r="EH2066" i="10" s="1"/>
  <c r="EI2066" i="10" s="1"/>
  <c r="EJ2066" i="10" s="1"/>
  <c r="EK2066" i="10" s="1"/>
  <c r="EL2066" i="10" s="1"/>
  <c r="EM2066" i="10" s="1"/>
  <c r="EN2066" i="10" s="1"/>
  <c r="EO2066" i="10" s="1"/>
  <c r="EP2066" i="10" s="1"/>
  <c r="EQ2066" i="10" s="1"/>
  <c r="ER2066" i="10" s="1"/>
  <c r="ES2066" i="10" s="1"/>
  <c r="ET2066" i="10" s="1"/>
  <c r="EU2066" i="10" s="1"/>
  <c r="EV2066" i="10" s="1"/>
  <c r="GT2066" i="10" s="1"/>
  <c r="CY2067" i="10"/>
  <c r="CY2076" i="10" s="1"/>
  <c r="CZ2067" i="10"/>
  <c r="CZ2076" i="10" s="1"/>
  <c r="DA2067" i="10"/>
  <c r="DA2076" i="10" s="1"/>
  <c r="DB2067" i="10"/>
  <c r="DB2076" i="10" s="1"/>
  <c r="DC2067" i="10"/>
  <c r="DC2076" i="10" s="1"/>
  <c r="DD2067" i="10"/>
  <c r="DD2076" i="10" s="1"/>
  <c r="DE2067" i="10"/>
  <c r="DE2076" i="10" s="1"/>
  <c r="DF2067" i="10"/>
  <c r="DF2076" i="10" s="1"/>
  <c r="DG2067" i="10"/>
  <c r="DG2076" i="10" s="1"/>
  <c r="DH2067" i="10"/>
  <c r="DH2076" i="10" s="1"/>
  <c r="DI2067" i="10"/>
  <c r="DI2076" i="10" s="1"/>
  <c r="DJ2067" i="10"/>
  <c r="DJ2076" i="10" s="1"/>
  <c r="DK2067" i="10"/>
  <c r="DK2076" i="10" s="1"/>
  <c r="DL2067" i="10"/>
  <c r="DL2076" i="10" s="1"/>
  <c r="DM2067" i="10"/>
  <c r="DM2076" i="10" s="1"/>
  <c r="DN2067" i="10"/>
  <c r="DN2076" i="10" s="1"/>
  <c r="DO2067" i="10"/>
  <c r="DO2076" i="10" s="1"/>
  <c r="DP2067" i="10"/>
  <c r="DP2076" i="10" s="1"/>
  <c r="DQ2067" i="10"/>
  <c r="DQ2076" i="10" s="1"/>
  <c r="DR2067" i="10"/>
  <c r="DR2076" i="10" s="1"/>
  <c r="DS2067" i="10"/>
  <c r="DS2076" i="10" s="1"/>
  <c r="DT2067" i="10"/>
  <c r="DU2067" i="10" s="1"/>
  <c r="DV2067" i="10" s="1"/>
  <c r="DW2067" i="10" s="1"/>
  <c r="DX2067" i="10" s="1"/>
  <c r="DY2067" i="10" s="1"/>
  <c r="DZ2067" i="10" s="1"/>
  <c r="EA2067" i="10" s="1"/>
  <c r="EB2067" i="10" s="1"/>
  <c r="EC2067" i="10" s="1"/>
  <c r="ED2067" i="10" s="1"/>
  <c r="EE2067" i="10" s="1"/>
  <c r="EF2067" i="10" s="1"/>
  <c r="EG2067" i="10" s="1"/>
  <c r="EH2067" i="10" s="1"/>
  <c r="EI2067" i="10" s="1"/>
  <c r="EJ2067" i="10" s="1"/>
  <c r="EK2067" i="10" s="1"/>
  <c r="EL2067" i="10" s="1"/>
  <c r="EM2067" i="10" s="1"/>
  <c r="EN2067" i="10" s="1"/>
  <c r="EO2067" i="10" s="1"/>
  <c r="EP2067" i="10" s="1"/>
  <c r="EQ2067" i="10" s="1"/>
  <c r="ER2067" i="10" s="1"/>
  <c r="ES2067" i="10" s="1"/>
  <c r="ET2067" i="10" s="1"/>
  <c r="EU2067" i="10" s="1"/>
  <c r="EV2067" i="10" s="1"/>
  <c r="GT2067" i="10" s="1"/>
  <c r="CY2068" i="10"/>
  <c r="CY2077" i="10" s="1"/>
  <c r="CZ2068" i="10"/>
  <c r="CZ2077" i="10" s="1"/>
  <c r="DA2068" i="10"/>
  <c r="DA2077" i="10" s="1"/>
  <c r="DB2068" i="10"/>
  <c r="DB2077" i="10" s="1"/>
  <c r="DC2068" i="10"/>
  <c r="DC2077" i="10" s="1"/>
  <c r="DD2068" i="10"/>
  <c r="DD2077" i="10" s="1"/>
  <c r="DE2068" i="10"/>
  <c r="DE2077" i="10" s="1"/>
  <c r="DF2068" i="10"/>
  <c r="DF2077" i="10" s="1"/>
  <c r="DG2068" i="10"/>
  <c r="DG2077" i="10" s="1"/>
  <c r="DH2068" i="10"/>
  <c r="DH2077" i="10" s="1"/>
  <c r="DI2068" i="10"/>
  <c r="DI2077" i="10" s="1"/>
  <c r="DJ2068" i="10"/>
  <c r="DJ2077" i="10" s="1"/>
  <c r="DK2068" i="10"/>
  <c r="DK2077" i="10" s="1"/>
  <c r="DL2068" i="10"/>
  <c r="DL2077" i="10" s="1"/>
  <c r="DM2068" i="10"/>
  <c r="DM2077" i="10" s="1"/>
  <c r="DN2068" i="10"/>
  <c r="DN2077" i="10" s="1"/>
  <c r="DO2068" i="10"/>
  <c r="DO2077" i="10" s="1"/>
  <c r="DP2068" i="10"/>
  <c r="DP2077" i="10" s="1"/>
  <c r="DQ2068" i="10"/>
  <c r="DQ2077" i="10" s="1"/>
  <c r="DR2068" i="10"/>
  <c r="DR2077" i="10" s="1"/>
  <c r="DS2068" i="10"/>
  <c r="DS2077" i="10" s="1"/>
  <c r="DT2068" i="10"/>
  <c r="DT2077" i="10" s="1"/>
  <c r="CY2070" i="10"/>
  <c r="CY2078" i="10" s="1"/>
  <c r="CZ2070" i="10"/>
  <c r="CZ2078" i="10" s="1"/>
  <c r="DA2070" i="10"/>
  <c r="DA2078" i="10" s="1"/>
  <c r="DB2070" i="10"/>
  <c r="DB2078" i="10" s="1"/>
  <c r="DC2070" i="10"/>
  <c r="DC2078" i="10" s="1"/>
  <c r="DD2070" i="10"/>
  <c r="DD2078" i="10" s="1"/>
  <c r="DE2070" i="10"/>
  <c r="DE2078" i="10" s="1"/>
  <c r="DF2070" i="10"/>
  <c r="DF2078" i="10" s="1"/>
  <c r="DG2070" i="10"/>
  <c r="DG2078" i="10" s="1"/>
  <c r="DH2070" i="10"/>
  <c r="DH2078" i="10" s="1"/>
  <c r="DI2070" i="10"/>
  <c r="DI2078" i="10" s="1"/>
  <c r="DJ2070" i="10"/>
  <c r="DJ2078" i="10" s="1"/>
  <c r="DK2070" i="10"/>
  <c r="DK2078" i="10" s="1"/>
  <c r="DL2070" i="10"/>
  <c r="DL2078" i="10" s="1"/>
  <c r="DM2070" i="10"/>
  <c r="DN2070" i="10"/>
  <c r="DO2070" i="10"/>
  <c r="DP2070" i="10"/>
  <c r="DQ2070" i="10"/>
  <c r="DR2070" i="10"/>
  <c r="DS2070" i="10"/>
  <c r="DS2078" i="10" s="1"/>
  <c r="DT2070" i="10"/>
  <c r="DU2070" i="10" s="1"/>
  <c r="DV2070" i="10" s="1"/>
  <c r="DW2070" i="10" s="1"/>
  <c r="DX2070" i="10" s="1"/>
  <c r="DY2070" i="10" s="1"/>
  <c r="DZ2070" i="10" s="1"/>
  <c r="EA2070" i="10" s="1"/>
  <c r="EB2070" i="10" s="1"/>
  <c r="EC2070" i="10" s="1"/>
  <c r="ED2070" i="10" s="1"/>
  <c r="EE2070" i="10" s="1"/>
  <c r="EF2070" i="10" s="1"/>
  <c r="EG2070" i="10" s="1"/>
  <c r="EH2070" i="10" s="1"/>
  <c r="EI2070" i="10" s="1"/>
  <c r="EJ2070" i="10" s="1"/>
  <c r="EK2070" i="10" s="1"/>
  <c r="EL2070" i="10" s="1"/>
  <c r="EM2070" i="10" s="1"/>
  <c r="EN2070" i="10" s="1"/>
  <c r="EO2070" i="10" s="1"/>
  <c r="EP2070" i="10" s="1"/>
  <c r="EQ2070" i="10" s="1"/>
  <c r="ER2070" i="10" s="1"/>
  <c r="ES2070" i="10" s="1"/>
  <c r="ET2070" i="10" s="1"/>
  <c r="EU2070" i="10" s="1"/>
  <c r="EV2070" i="10" s="1"/>
  <c r="GT2070" i="10" s="1"/>
  <c r="CX2066" i="10"/>
  <c r="CX2075" i="10" s="1"/>
  <c r="CX2067" i="10"/>
  <c r="CX2076" i="10" s="1"/>
  <c r="CX2068" i="10"/>
  <c r="CX2077" i="10" s="1"/>
  <c r="CY2063" i="10"/>
  <c r="CZ2063" i="10"/>
  <c r="DA2063" i="10"/>
  <c r="DB2063" i="10"/>
  <c r="DC2063" i="10"/>
  <c r="DD2063" i="10"/>
  <c r="DE2063" i="10"/>
  <c r="DF2063" i="10"/>
  <c r="DG2063" i="10"/>
  <c r="DH2063" i="10"/>
  <c r="DI2063" i="10"/>
  <c r="DJ2063" i="10"/>
  <c r="DK2063" i="10"/>
  <c r="DL2063" i="10"/>
  <c r="DM2063" i="10"/>
  <c r="DN2063" i="10"/>
  <c r="DO2063" i="10"/>
  <c r="DP2063" i="10"/>
  <c r="DQ2063" i="10"/>
  <c r="DR2063" i="10"/>
  <c r="DS2063" i="10"/>
  <c r="DT2063" i="10"/>
  <c r="CY2057" i="10"/>
  <c r="CZ2057" i="10"/>
  <c r="DA2057" i="10"/>
  <c r="DB2057" i="10"/>
  <c r="DC2057" i="10"/>
  <c r="DD2057" i="10"/>
  <c r="DE2057" i="10"/>
  <c r="DF2057" i="10"/>
  <c r="DG2057" i="10"/>
  <c r="DH2057" i="10"/>
  <c r="DI2057" i="10"/>
  <c r="DJ2057" i="10"/>
  <c r="DK2057" i="10"/>
  <c r="DL2057" i="10"/>
  <c r="DM2057" i="10"/>
  <c r="DN2057" i="10"/>
  <c r="DO2057" i="10"/>
  <c r="DP2057" i="10"/>
  <c r="DQ2057" i="10"/>
  <c r="DR2057" i="10"/>
  <c r="DS2057" i="10"/>
  <c r="DT2057" i="10"/>
  <c r="CX2063" i="10"/>
  <c r="CX2057" i="10"/>
  <c r="CX2065" i="10"/>
  <c r="CX2074" i="10" s="1"/>
  <c r="CN2033" i="10"/>
  <c r="CN2039" i="10" s="1"/>
  <c r="CO2033" i="10"/>
  <c r="CO2039" i="10" s="1"/>
  <c r="CP2033" i="10"/>
  <c r="CP2039" i="10" s="1"/>
  <c r="CQ2033" i="10"/>
  <c r="CQ2039" i="10" s="1"/>
  <c r="CR2033" i="10"/>
  <c r="CR2039" i="10" s="1"/>
  <c r="CS2033" i="10"/>
  <c r="CS2039" i="10" s="1"/>
  <c r="CT2033" i="10"/>
  <c r="CT2039" i="10" s="1"/>
  <c r="CU2033" i="10"/>
  <c r="CU2039" i="10" s="1"/>
  <c r="CV2033" i="10"/>
  <c r="CV2039" i="10" s="1"/>
  <c r="CW2033" i="10"/>
  <c r="CW2039" i="10" s="1"/>
  <c r="CX2033" i="10"/>
  <c r="CX2039" i="10" s="1"/>
  <c r="CY2033" i="10"/>
  <c r="CY2039" i="10" s="1"/>
  <c r="CZ2033" i="10"/>
  <c r="CZ2039" i="10" s="1"/>
  <c r="DA2033" i="10"/>
  <c r="DA2039" i="10" s="1"/>
  <c r="DB2033" i="10"/>
  <c r="DB2039" i="10" s="1"/>
  <c r="DC2033" i="10"/>
  <c r="DC2039" i="10" s="1"/>
  <c r="DD2033" i="10"/>
  <c r="DD2039" i="10" s="1"/>
  <c r="DE2033" i="10"/>
  <c r="DE2039" i="10" s="1"/>
  <c r="DF2033" i="10"/>
  <c r="DF2039" i="10" s="1"/>
  <c r="DG2033" i="10"/>
  <c r="DG2039" i="10" s="1"/>
  <c r="DH2033" i="10"/>
  <c r="DH2039" i="10" s="1"/>
  <c r="DI2033" i="10"/>
  <c r="DI2039" i="10" s="1"/>
  <c r="DJ2033" i="10"/>
  <c r="DJ2039" i="10" s="1"/>
  <c r="DK2033" i="10"/>
  <c r="DK2039" i="10" s="1"/>
  <c r="DL2033" i="10"/>
  <c r="DL2039" i="10" s="1"/>
  <c r="DM2033" i="10"/>
  <c r="DM2039" i="10" s="1"/>
  <c r="DN2033" i="10"/>
  <c r="DN2039" i="10" s="1"/>
  <c r="DO2033" i="10"/>
  <c r="DO2039" i="10" s="1"/>
  <c r="DP2033" i="10"/>
  <c r="DP2039" i="10" s="1"/>
  <c r="DQ2033" i="10"/>
  <c r="DQ2039" i="10" s="1"/>
  <c r="DR2033" i="10"/>
  <c r="DR2039" i="10" s="1"/>
  <c r="CN2034" i="10"/>
  <c r="CN2040" i="10" s="1"/>
  <c r="CO2034" i="10"/>
  <c r="CO2040" i="10" s="1"/>
  <c r="CP2034" i="10"/>
  <c r="CP2040" i="10" s="1"/>
  <c r="CQ2034" i="10"/>
  <c r="CQ2040" i="10" s="1"/>
  <c r="CR2034" i="10"/>
  <c r="CR2040" i="10" s="1"/>
  <c r="CS2034" i="10"/>
  <c r="CS2040" i="10" s="1"/>
  <c r="CT2034" i="10"/>
  <c r="CT2040" i="10" s="1"/>
  <c r="CU2034" i="10"/>
  <c r="CU2040" i="10" s="1"/>
  <c r="CV2034" i="10"/>
  <c r="CV2040" i="10" s="1"/>
  <c r="CW2034" i="10"/>
  <c r="CW2040" i="10" s="1"/>
  <c r="CX2034" i="10"/>
  <c r="CX2040" i="10" s="1"/>
  <c r="CY2034" i="10"/>
  <c r="CY2040" i="10" s="1"/>
  <c r="CZ2034" i="10"/>
  <c r="CZ2040" i="10" s="1"/>
  <c r="DA2034" i="10"/>
  <c r="DA2040" i="10" s="1"/>
  <c r="DB2034" i="10"/>
  <c r="DB2040" i="10" s="1"/>
  <c r="DC2034" i="10"/>
  <c r="DC2040" i="10" s="1"/>
  <c r="DD2034" i="10"/>
  <c r="DD2040" i="10" s="1"/>
  <c r="DE2034" i="10"/>
  <c r="DE2040" i="10" s="1"/>
  <c r="DF2034" i="10"/>
  <c r="DF2040" i="10" s="1"/>
  <c r="DG2034" i="10"/>
  <c r="DG2040" i="10" s="1"/>
  <c r="DH2034" i="10"/>
  <c r="DH2040" i="10" s="1"/>
  <c r="DI2034" i="10"/>
  <c r="DI2040" i="10" s="1"/>
  <c r="DJ2034" i="10"/>
  <c r="DJ2040" i="10" s="1"/>
  <c r="DK2034" i="10"/>
  <c r="DK2040" i="10" s="1"/>
  <c r="DL2034" i="10"/>
  <c r="DL2040" i="10" s="1"/>
  <c r="DM2034" i="10"/>
  <c r="DM2040" i="10" s="1"/>
  <c r="DN2034" i="10"/>
  <c r="DN2040" i="10" s="1"/>
  <c r="DO2034" i="10"/>
  <c r="DO2040" i="10" s="1"/>
  <c r="DP2034" i="10"/>
  <c r="DP2040" i="10" s="1"/>
  <c r="DQ2034" i="10"/>
  <c r="DQ2040" i="10" s="1"/>
  <c r="DR2034" i="10"/>
  <c r="DR2040" i="10" s="1"/>
  <c r="EB2040" i="10" s="1"/>
  <c r="CN2035" i="10"/>
  <c r="CN2041" i="10" s="1"/>
  <c r="CO2035" i="10"/>
  <c r="CO2041" i="10" s="1"/>
  <c r="CP2035" i="10"/>
  <c r="CP2041" i="10" s="1"/>
  <c r="CQ2035" i="10"/>
  <c r="CQ2041" i="10" s="1"/>
  <c r="CR2035" i="10"/>
  <c r="CR2041" i="10" s="1"/>
  <c r="CS2035" i="10"/>
  <c r="CS2041" i="10" s="1"/>
  <c r="CT2035" i="10"/>
  <c r="CT2041" i="10" s="1"/>
  <c r="CU2035" i="10"/>
  <c r="CU2041" i="10" s="1"/>
  <c r="CV2035" i="10"/>
  <c r="CV2041" i="10" s="1"/>
  <c r="CW2035" i="10"/>
  <c r="CW2041" i="10" s="1"/>
  <c r="CX2035" i="10"/>
  <c r="CX2041" i="10" s="1"/>
  <c r="CY2035" i="10"/>
  <c r="CY2041" i="10" s="1"/>
  <c r="CZ2035" i="10"/>
  <c r="CZ2041" i="10" s="1"/>
  <c r="DA2035" i="10"/>
  <c r="DA2041" i="10" s="1"/>
  <c r="DB2035" i="10"/>
  <c r="DB2041" i="10" s="1"/>
  <c r="DC2035" i="10"/>
  <c r="DC2041" i="10" s="1"/>
  <c r="DD2035" i="10"/>
  <c r="DD2041" i="10" s="1"/>
  <c r="DE2035" i="10"/>
  <c r="DE2041" i="10" s="1"/>
  <c r="DF2035" i="10"/>
  <c r="DF2041" i="10" s="1"/>
  <c r="DG2035" i="10"/>
  <c r="DG2041" i="10" s="1"/>
  <c r="DH2035" i="10"/>
  <c r="DH2041" i="10" s="1"/>
  <c r="DI2035" i="10"/>
  <c r="DI2041" i="10" s="1"/>
  <c r="DJ2035" i="10"/>
  <c r="DJ2041" i="10" s="1"/>
  <c r="DK2035" i="10"/>
  <c r="DK2041" i="10" s="1"/>
  <c r="DL2035" i="10"/>
  <c r="DL2041" i="10" s="1"/>
  <c r="DM2035" i="10"/>
  <c r="DM2041" i="10" s="1"/>
  <c r="DN2035" i="10"/>
  <c r="DN2041" i="10" s="1"/>
  <c r="DO2035" i="10"/>
  <c r="DO2041" i="10" s="1"/>
  <c r="DP2035" i="10"/>
  <c r="DP2041" i="10" s="1"/>
  <c r="DQ2035" i="10"/>
  <c r="DQ2041" i="10" s="1"/>
  <c r="DR2035" i="10"/>
  <c r="DR2041" i="10" s="1"/>
  <c r="EB2041" i="10" s="1"/>
  <c r="DS2041" i="10" s="1"/>
  <c r="DT2041" i="10" s="1"/>
  <c r="DU2041" i="10" s="1"/>
  <c r="DV2041" i="10" s="1"/>
  <c r="DW2041" i="10" s="1"/>
  <c r="DX2041" i="10" s="1"/>
  <c r="DY2041" i="10" s="1"/>
  <c r="DZ2041" i="10" s="1"/>
  <c r="EA2041" i="10" s="1"/>
  <c r="CN2036" i="10"/>
  <c r="CN2042" i="10" s="1"/>
  <c r="CO2036" i="10"/>
  <c r="CO2042" i="10" s="1"/>
  <c r="CP2036" i="10"/>
  <c r="CP2042" i="10" s="1"/>
  <c r="CQ2036" i="10"/>
  <c r="CQ2042" i="10" s="1"/>
  <c r="CR2036" i="10"/>
  <c r="CR2042" i="10" s="1"/>
  <c r="CS2036" i="10"/>
  <c r="CS2042" i="10" s="1"/>
  <c r="CT2036" i="10"/>
  <c r="CT2042" i="10" s="1"/>
  <c r="CU2036" i="10"/>
  <c r="CU2042" i="10" s="1"/>
  <c r="CV2036" i="10"/>
  <c r="CV2042" i="10" s="1"/>
  <c r="CW2036" i="10"/>
  <c r="CW2042" i="10" s="1"/>
  <c r="CX2036" i="10"/>
  <c r="CX2042" i="10" s="1"/>
  <c r="CY2036" i="10"/>
  <c r="CY2042" i="10" s="1"/>
  <c r="CZ2036" i="10"/>
  <c r="CZ2042" i="10" s="1"/>
  <c r="DA2036" i="10"/>
  <c r="DA2042" i="10" s="1"/>
  <c r="DB2036" i="10"/>
  <c r="DB2042" i="10" s="1"/>
  <c r="DC2036" i="10"/>
  <c r="DC2042" i="10" s="1"/>
  <c r="DD2036" i="10"/>
  <c r="DD2042" i="10" s="1"/>
  <c r="DE2036" i="10"/>
  <c r="DE2042" i="10" s="1"/>
  <c r="DF2036" i="10"/>
  <c r="DF2042" i="10" s="1"/>
  <c r="DG2036" i="10"/>
  <c r="DG2042" i="10" s="1"/>
  <c r="DH2036" i="10"/>
  <c r="DH2042" i="10" s="1"/>
  <c r="DI2036" i="10"/>
  <c r="DI2042" i="10" s="1"/>
  <c r="DJ2036" i="10"/>
  <c r="DJ2042" i="10" s="1"/>
  <c r="DK2036" i="10"/>
  <c r="DK2042" i="10" s="1"/>
  <c r="DL2036" i="10"/>
  <c r="DL2042" i="10" s="1"/>
  <c r="DM2036" i="10"/>
  <c r="DM2042" i="10" s="1"/>
  <c r="DN2036" i="10"/>
  <c r="DN2042" i="10" s="1"/>
  <c r="DO2036" i="10"/>
  <c r="DO2042" i="10" s="1"/>
  <c r="DP2036" i="10"/>
  <c r="DP2042" i="10" s="1"/>
  <c r="DQ2036" i="10"/>
  <c r="DQ2042" i="10" s="1"/>
  <c r="DR2036" i="10"/>
  <c r="DR2042" i="10" s="1"/>
  <c r="EB2042" i="10" s="1"/>
  <c r="CN2037" i="10"/>
  <c r="CN2043" i="10" s="1"/>
  <c r="CO2037" i="10"/>
  <c r="CO2043" i="10" s="1"/>
  <c r="CP2037" i="10"/>
  <c r="CP2043" i="10" s="1"/>
  <c r="CQ2037" i="10"/>
  <c r="CQ2043" i="10" s="1"/>
  <c r="CR2037" i="10"/>
  <c r="CR2043" i="10" s="1"/>
  <c r="CS2037" i="10"/>
  <c r="CS2043" i="10" s="1"/>
  <c r="CT2037" i="10"/>
  <c r="CT2043" i="10" s="1"/>
  <c r="CU2037" i="10"/>
  <c r="CU2043" i="10" s="1"/>
  <c r="CV2037" i="10"/>
  <c r="CV2043" i="10" s="1"/>
  <c r="CW2037" i="10"/>
  <c r="CW2043" i="10" s="1"/>
  <c r="CX2037" i="10"/>
  <c r="CX2043" i="10" s="1"/>
  <c r="CY2037" i="10"/>
  <c r="CY2043" i="10" s="1"/>
  <c r="CZ2037" i="10"/>
  <c r="CZ2043" i="10" s="1"/>
  <c r="DA2037" i="10"/>
  <c r="DA2043" i="10" s="1"/>
  <c r="DB2037" i="10"/>
  <c r="DB2043" i="10" s="1"/>
  <c r="DC2037" i="10"/>
  <c r="DC2043" i="10" s="1"/>
  <c r="DD2037" i="10"/>
  <c r="DD2043" i="10" s="1"/>
  <c r="DE2037" i="10"/>
  <c r="DE2043" i="10" s="1"/>
  <c r="DF2037" i="10"/>
  <c r="DF2043" i="10" s="1"/>
  <c r="DG2037" i="10"/>
  <c r="DG2043" i="10" s="1"/>
  <c r="DH2037" i="10"/>
  <c r="DH2043" i="10" s="1"/>
  <c r="DI2037" i="10"/>
  <c r="DI2043" i="10" s="1"/>
  <c r="DJ2037" i="10"/>
  <c r="DJ2043" i="10" s="1"/>
  <c r="DK2037" i="10"/>
  <c r="DK2043" i="10" s="1"/>
  <c r="DL2037" i="10"/>
  <c r="DL2043" i="10" s="1"/>
  <c r="DM2037" i="10"/>
  <c r="DM2043" i="10" s="1"/>
  <c r="DN2037" i="10"/>
  <c r="DN2043" i="10" s="1"/>
  <c r="DO2037" i="10"/>
  <c r="DO2043" i="10" s="1"/>
  <c r="DP2037" i="10"/>
  <c r="DP2043" i="10" s="1"/>
  <c r="DQ2037" i="10"/>
  <c r="DQ2043" i="10" s="1"/>
  <c r="DR2037" i="10"/>
  <c r="DR2043" i="10" s="1"/>
  <c r="EB2043" i="10" s="1"/>
  <c r="DS2043" i="10" s="1"/>
  <c r="DT2043" i="10" s="1"/>
  <c r="DU2043" i="10" s="1"/>
  <c r="DV2043" i="10" s="1"/>
  <c r="DW2043" i="10" s="1"/>
  <c r="DX2043" i="10" s="1"/>
  <c r="DY2043" i="10" s="1"/>
  <c r="DZ2043" i="10" s="1"/>
  <c r="EA2043" i="10" s="1"/>
  <c r="CN2038" i="10"/>
  <c r="CN2044" i="10" s="1"/>
  <c r="CO2038" i="10"/>
  <c r="CO2044" i="10" s="1"/>
  <c r="CP2038" i="10"/>
  <c r="CP2044" i="10" s="1"/>
  <c r="CQ2038" i="10"/>
  <c r="CR2038" i="10"/>
  <c r="CR2044" i="10" s="1"/>
  <c r="CS2038" i="10"/>
  <c r="CS2044" i="10" s="1"/>
  <c r="CT2038" i="10"/>
  <c r="CT2044" i="10" s="1"/>
  <c r="CU2038" i="10"/>
  <c r="CV2038" i="10"/>
  <c r="CW2038" i="10"/>
  <c r="CX2038" i="10"/>
  <c r="CY2038" i="10"/>
  <c r="CZ2038" i="10"/>
  <c r="DA2038" i="10"/>
  <c r="DA2044" i="10" s="1"/>
  <c r="DB2038" i="10"/>
  <c r="DB2044" i="10" s="1"/>
  <c r="DC2038" i="10"/>
  <c r="DC2044" i="10" s="1"/>
  <c r="DD2038" i="10"/>
  <c r="DD2044" i="10" s="1"/>
  <c r="DE2038" i="10"/>
  <c r="DE2044" i="10" s="1"/>
  <c r="DF2038" i="10"/>
  <c r="DF2044" i="10" s="1"/>
  <c r="DG2038" i="10"/>
  <c r="DG2044" i="10" s="1"/>
  <c r="DH2038" i="10"/>
  <c r="DH2044" i="10" s="1"/>
  <c r="DI2038" i="10"/>
  <c r="DI2044" i="10" s="1"/>
  <c r="DJ2038" i="10"/>
  <c r="DJ2044" i="10" s="1"/>
  <c r="DK2038" i="10"/>
  <c r="DK2044" i="10" s="1"/>
  <c r="DL2038" i="10"/>
  <c r="DL2044" i="10" s="1"/>
  <c r="DM2038" i="10"/>
  <c r="DM2044" i="10" s="1"/>
  <c r="DN2038" i="10"/>
  <c r="DN2044" i="10" s="1"/>
  <c r="DO2038" i="10"/>
  <c r="DO2044" i="10" s="1"/>
  <c r="DP2038" i="10"/>
  <c r="DP2044" i="10" s="1"/>
  <c r="DQ2038" i="10"/>
  <c r="DR2038" i="10"/>
  <c r="DS2035" i="10"/>
  <c r="DS2036" i="10"/>
  <c r="DS2037" i="10"/>
  <c r="DS2038" i="10"/>
  <c r="DS2034" i="10"/>
  <c r="DS2033" i="10"/>
  <c r="DS2039" i="10" s="1"/>
  <c r="CO2020" i="10"/>
  <c r="CO2026" i="10" s="1"/>
  <c r="CP2020" i="10"/>
  <c r="CP2026" i="10" s="1"/>
  <c r="CQ2020" i="10"/>
  <c r="CQ2026" i="10" s="1"/>
  <c r="CR2020" i="10"/>
  <c r="CR2026" i="10" s="1"/>
  <c r="CS2020" i="10"/>
  <c r="CS2026" i="10" s="1"/>
  <c r="CT2020" i="10"/>
  <c r="CT2026" i="10" s="1"/>
  <c r="CU2020" i="10"/>
  <c r="CU2026" i="10" s="1"/>
  <c r="CV2020" i="10"/>
  <c r="CV2026" i="10" s="1"/>
  <c r="CW2020" i="10"/>
  <c r="CW2026" i="10" s="1"/>
  <c r="CX2020" i="10"/>
  <c r="CX2026" i="10" s="1"/>
  <c r="CY2020" i="10"/>
  <c r="CY2026" i="10" s="1"/>
  <c r="CZ2020" i="10"/>
  <c r="CZ2026" i="10" s="1"/>
  <c r="DA2020" i="10"/>
  <c r="DA2026" i="10" s="1"/>
  <c r="DB2020" i="10"/>
  <c r="DB2026" i="10" s="1"/>
  <c r="DC2020" i="10"/>
  <c r="DC2026" i="10" s="1"/>
  <c r="DD2020" i="10"/>
  <c r="DD2026" i="10" s="1"/>
  <c r="DE2020" i="10"/>
  <c r="DE2026" i="10" s="1"/>
  <c r="DF2020" i="10"/>
  <c r="DF2026" i="10" s="1"/>
  <c r="DG2020" i="10"/>
  <c r="DG2026" i="10" s="1"/>
  <c r="DH2020" i="10"/>
  <c r="DH2026" i="10" s="1"/>
  <c r="DI2020" i="10"/>
  <c r="DI2026" i="10" s="1"/>
  <c r="DJ2020" i="10"/>
  <c r="DJ2026" i="10" s="1"/>
  <c r="DK2020" i="10"/>
  <c r="DK2026" i="10" s="1"/>
  <c r="DL2020" i="10"/>
  <c r="DL2026" i="10" s="1"/>
  <c r="DM2020" i="10"/>
  <c r="DM2026" i="10" s="1"/>
  <c r="DN2020" i="10"/>
  <c r="DN2026" i="10" s="1"/>
  <c r="DO2020" i="10"/>
  <c r="DO2026" i="10" s="1"/>
  <c r="DP2020" i="10"/>
  <c r="DP2026" i="10" s="1"/>
  <c r="DQ2020" i="10"/>
  <c r="DQ2026" i="10" s="1"/>
  <c r="DR2020" i="10"/>
  <c r="DR2026" i="10" s="1"/>
  <c r="DS2020" i="10"/>
  <c r="DS2026" i="10" s="1"/>
  <c r="DT2020" i="10"/>
  <c r="DT2026" i="10" s="1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DT2021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DT2022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DT2023" i="10"/>
  <c r="CO2024" i="10"/>
  <c r="CP2024" i="10"/>
  <c r="CQ2024" i="10"/>
  <c r="CR2024" i="10"/>
  <c r="CS2024" i="10"/>
  <c r="CT2024" i="10"/>
  <c r="CU2024" i="10"/>
  <c r="CV2024" i="10"/>
  <c r="CW2024" i="10"/>
  <c r="CX2024" i="10"/>
  <c r="CY2024" i="10"/>
  <c r="CZ2024" i="10"/>
  <c r="DA2024" i="10"/>
  <c r="DB2024" i="10"/>
  <c r="DC2024" i="10"/>
  <c r="DD2024" i="10"/>
  <c r="DE2024" i="10"/>
  <c r="DF2024" i="10"/>
  <c r="DG2024" i="10"/>
  <c r="DH2024" i="10"/>
  <c r="DI2024" i="10"/>
  <c r="DJ2024" i="10"/>
  <c r="DK2024" i="10"/>
  <c r="DL2024" i="10"/>
  <c r="DM2024" i="10"/>
  <c r="DN2024" i="10"/>
  <c r="DO2024" i="10"/>
  <c r="DP2024" i="10"/>
  <c r="DQ2024" i="10"/>
  <c r="DR2024" i="10"/>
  <c r="DS2024" i="10"/>
  <c r="DT2024" i="10"/>
  <c r="CO2025" i="10"/>
  <c r="CP2025" i="10"/>
  <c r="CQ2025" i="10"/>
  <c r="CR2025" i="10"/>
  <c r="CS2025" i="10"/>
  <c r="CT2025" i="10"/>
  <c r="CU2025" i="10"/>
  <c r="CV2025" i="10"/>
  <c r="CW2025" i="10"/>
  <c r="CX2025" i="10"/>
  <c r="CY2025" i="10"/>
  <c r="CZ2025" i="10"/>
  <c r="DA2025" i="10"/>
  <c r="DB2025" i="10"/>
  <c r="DC2025" i="10"/>
  <c r="DD2025" i="10"/>
  <c r="DE2025" i="10"/>
  <c r="DF2025" i="10"/>
  <c r="DG2025" i="10"/>
  <c r="DH2025" i="10"/>
  <c r="DI2025" i="10"/>
  <c r="DJ2025" i="10"/>
  <c r="DK2025" i="10"/>
  <c r="DL2025" i="10"/>
  <c r="DM2025" i="10"/>
  <c r="DN2025" i="10"/>
  <c r="DO2025" i="10"/>
  <c r="DP2025" i="10"/>
  <c r="DQ2025" i="10"/>
  <c r="DR2025" i="10"/>
  <c r="DS2025" i="10"/>
  <c r="DT2025" i="10"/>
  <c r="CN2022" i="10"/>
  <c r="CN2023" i="10"/>
  <c r="CN2024" i="10"/>
  <c r="CN2025" i="10"/>
  <c r="CN2020" i="10"/>
  <c r="CN2026" i="10" s="1"/>
  <c r="CN2021" i="10"/>
  <c r="BP1930" i="10"/>
  <c r="BQ1930" i="10"/>
  <c r="BR1930" i="10"/>
  <c r="BS1930" i="10"/>
  <c r="BT1930" i="10"/>
  <c r="BU1930" i="10"/>
  <c r="BV1930" i="10"/>
  <c r="BW1930" i="10"/>
  <c r="BX1930" i="10"/>
  <c r="BY1930" i="10"/>
  <c r="BZ1930" i="10"/>
  <c r="CA1930" i="10"/>
  <c r="CB1930" i="10"/>
  <c r="CC1930" i="10"/>
  <c r="CD1930" i="10"/>
  <c r="CE1930" i="10"/>
  <c r="CF1930" i="10"/>
  <c r="CG1930" i="10"/>
  <c r="CH1930" i="10"/>
  <c r="CI1930" i="10"/>
  <c r="CJ1930" i="10"/>
  <c r="CK1930" i="10"/>
  <c r="CL1930" i="10"/>
  <c r="CM1930" i="10"/>
  <c r="CN1930" i="10"/>
  <c r="CO1930" i="10"/>
  <c r="CP1930" i="10"/>
  <c r="CQ1930" i="10"/>
  <c r="CR1930" i="10"/>
  <c r="CS1930" i="10"/>
  <c r="CT1930" i="10"/>
  <c r="CU1930" i="10"/>
  <c r="CV1930" i="10"/>
  <c r="CW1930" i="10"/>
  <c r="CX1930" i="10"/>
  <c r="CY1930" i="10"/>
  <c r="CZ1930" i="10"/>
  <c r="DA1930" i="10"/>
  <c r="DB1930" i="10"/>
  <c r="DC1930" i="10"/>
  <c r="DD1930" i="10"/>
  <c r="DE1930" i="10"/>
  <c r="DF1930" i="10"/>
  <c r="DG1930" i="10"/>
  <c r="DH1930" i="10"/>
  <c r="DI1930" i="10"/>
  <c r="DJ1930" i="10"/>
  <c r="DK1930" i="10"/>
  <c r="DL1930" i="10"/>
  <c r="DM1930" i="10"/>
  <c r="DN1930" i="10"/>
  <c r="DO1930" i="10"/>
  <c r="DP1930" i="10"/>
  <c r="DQ1930" i="10"/>
  <c r="DR1930" i="10"/>
  <c r="DS1930" i="10"/>
  <c r="BO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Q1930" i="10"/>
  <c r="R1930" i="10"/>
  <c r="S1930" i="10"/>
  <c r="T1930" i="10"/>
  <c r="U1930" i="10"/>
  <c r="V1930" i="10"/>
  <c r="W1930" i="10"/>
  <c r="X1930" i="10"/>
  <c r="Y1930" i="10"/>
  <c r="Z1930" i="10"/>
  <c r="AA1930" i="10"/>
  <c r="AB1930" i="10"/>
  <c r="AC1930" i="10"/>
  <c r="AD1930" i="10"/>
  <c r="AE1930" i="10"/>
  <c r="AF1930" i="10"/>
  <c r="AG1930" i="10"/>
  <c r="AH1930" i="10"/>
  <c r="AI1930" i="10"/>
  <c r="AJ1930" i="10"/>
  <c r="AK1930" i="10"/>
  <c r="AL1930" i="10"/>
  <c r="AM1930" i="10"/>
  <c r="AN1930" i="10"/>
  <c r="AO1930" i="10"/>
  <c r="AP1930" i="10"/>
  <c r="AQ1930" i="10"/>
  <c r="AR1930" i="10"/>
  <c r="AS1930" i="10"/>
  <c r="AT1930" i="10"/>
  <c r="AU1930" i="10"/>
  <c r="AV1930" i="10"/>
  <c r="AW1930" i="10"/>
  <c r="AX1930" i="10"/>
  <c r="AY1930" i="10"/>
  <c r="AZ1930" i="10"/>
  <c r="BA1930" i="10"/>
  <c r="BB1930" i="10"/>
  <c r="BC1930" i="10"/>
  <c r="BD1930" i="10"/>
  <c r="BE1930" i="10"/>
  <c r="BF1930" i="10"/>
  <c r="BG1930" i="10"/>
  <c r="BH1930" i="10"/>
  <c r="BI1930" i="10"/>
  <c r="BJ1930" i="10"/>
  <c r="BK1930" i="10"/>
  <c r="BL1930" i="10"/>
  <c r="BM1930" i="10"/>
  <c r="BN1930" i="10"/>
  <c r="B1930" i="10"/>
  <c r="B1945" i="10" s="1"/>
  <c r="CE1928" i="10"/>
  <c r="CF1928" i="10"/>
  <c r="CG1928" i="10"/>
  <c r="CH1928" i="10"/>
  <c r="CI1928" i="10"/>
  <c r="CJ1928" i="10"/>
  <c r="CK1928" i="10"/>
  <c r="CL1928" i="10"/>
  <c r="CM1928" i="10"/>
  <c r="CN1928" i="10"/>
  <c r="CO1928" i="10"/>
  <c r="CP1928" i="10"/>
  <c r="CQ1928" i="10"/>
  <c r="CR1928" i="10"/>
  <c r="CS1928" i="10"/>
  <c r="CT1928" i="10"/>
  <c r="CU1928" i="10"/>
  <c r="CV1928" i="10"/>
  <c r="CW1928" i="10"/>
  <c r="CX1928" i="10"/>
  <c r="CY1928" i="10"/>
  <c r="CZ1928" i="10"/>
  <c r="DA1928" i="10"/>
  <c r="DB1928" i="10"/>
  <c r="DC1928" i="10"/>
  <c r="DD1928" i="10"/>
  <c r="DE1928" i="10"/>
  <c r="DF1928" i="10"/>
  <c r="DG1928" i="10"/>
  <c r="DH1928" i="10"/>
  <c r="DI1928" i="10"/>
  <c r="DJ1928" i="10"/>
  <c r="DK1928" i="10"/>
  <c r="DL1928" i="10"/>
  <c r="DM1928" i="10"/>
  <c r="DN1928" i="10"/>
  <c r="DO1928" i="10"/>
  <c r="DP1928" i="10"/>
  <c r="DQ1928" i="10"/>
  <c r="DR1928" i="10"/>
  <c r="DS1928" i="10"/>
  <c r="BO1928" i="10"/>
  <c r="BO1943" i="10" s="1"/>
  <c r="BP1928" i="10"/>
  <c r="BP1943" i="10" s="1"/>
  <c r="BQ1928" i="10"/>
  <c r="BQ1943" i="10" s="1"/>
  <c r="BR1928" i="10"/>
  <c r="BR1943" i="10" s="1"/>
  <c r="BS1928" i="10"/>
  <c r="BS1943" i="10" s="1"/>
  <c r="BT1928" i="10"/>
  <c r="BT1943" i="10" s="1"/>
  <c r="BU1928" i="10"/>
  <c r="BU1943" i="10" s="1"/>
  <c r="BV1928" i="10"/>
  <c r="BV1943" i="10" s="1"/>
  <c r="BW1928" i="10"/>
  <c r="BW1943" i="10" s="1"/>
  <c r="BX1928" i="10"/>
  <c r="BX1943" i="10" s="1"/>
  <c r="BY1928" i="10"/>
  <c r="BY1943" i="10" s="1"/>
  <c r="BZ1928" i="10"/>
  <c r="BZ1943" i="10" s="1"/>
  <c r="CA1928" i="10"/>
  <c r="CA1943" i="10" s="1"/>
  <c r="CB1928" i="10"/>
  <c r="CB1943" i="10" s="1"/>
  <c r="CC1928" i="10"/>
  <c r="CC1943" i="10" s="1"/>
  <c r="CD1928" i="10"/>
  <c r="C1928" i="10"/>
  <c r="D1928" i="10"/>
  <c r="E1928" i="10"/>
  <c r="F1928" i="10"/>
  <c r="G1928" i="10"/>
  <c r="H1928" i="10"/>
  <c r="H1943" i="10" s="1"/>
  <c r="I1928" i="10"/>
  <c r="I1943" i="10" s="1"/>
  <c r="J1928" i="10"/>
  <c r="K1928" i="10"/>
  <c r="L1928" i="10"/>
  <c r="M1928" i="10"/>
  <c r="N1928" i="10"/>
  <c r="O1928" i="10"/>
  <c r="P1928" i="10"/>
  <c r="Q1928" i="10"/>
  <c r="R1928" i="10"/>
  <c r="S1928" i="10"/>
  <c r="T1928" i="10"/>
  <c r="U1928" i="10"/>
  <c r="V1928" i="10"/>
  <c r="W1928" i="10"/>
  <c r="X1928" i="10"/>
  <c r="Y1928" i="10"/>
  <c r="Z1928" i="10"/>
  <c r="AA1928" i="10"/>
  <c r="AB1928" i="10"/>
  <c r="AC1928" i="10"/>
  <c r="AD1928" i="10"/>
  <c r="AE1928" i="10"/>
  <c r="AF1928" i="10"/>
  <c r="AG1928" i="10"/>
  <c r="AH1928" i="10"/>
  <c r="AI1928" i="10"/>
  <c r="AJ1928" i="10"/>
  <c r="AK1928" i="10"/>
  <c r="AL1928" i="10"/>
  <c r="AM1928" i="10"/>
  <c r="AN1928" i="10"/>
  <c r="AO1928" i="10"/>
  <c r="AP1928" i="10"/>
  <c r="AQ1928" i="10"/>
  <c r="AR1928" i="10"/>
  <c r="AS1928" i="10"/>
  <c r="AT1928" i="10"/>
  <c r="AU1928" i="10"/>
  <c r="AV1928" i="10"/>
  <c r="AW1928" i="10"/>
  <c r="AX1928" i="10"/>
  <c r="AY1928" i="10"/>
  <c r="AZ1928" i="10"/>
  <c r="BA1928" i="10"/>
  <c r="BB1928" i="10"/>
  <c r="BC1928" i="10"/>
  <c r="BD1928" i="10"/>
  <c r="BE1928" i="10"/>
  <c r="BF1928" i="10"/>
  <c r="BG1928" i="10"/>
  <c r="BH1928" i="10"/>
  <c r="BI1928" i="10"/>
  <c r="BJ1928" i="10"/>
  <c r="BK1928" i="10"/>
  <c r="BL1928" i="10"/>
  <c r="BM1928" i="10"/>
  <c r="BN1928" i="10"/>
  <c r="B1928" i="10"/>
  <c r="B1943" i="10" s="1"/>
  <c r="CN1926" i="10"/>
  <c r="CO1926" i="10"/>
  <c r="CP1926" i="10"/>
  <c r="CQ1926" i="10"/>
  <c r="CR1926" i="10"/>
  <c r="CS1926" i="10"/>
  <c r="CT1926" i="10"/>
  <c r="CU1926" i="10"/>
  <c r="CV1926" i="10"/>
  <c r="CW1926" i="10"/>
  <c r="CX1926" i="10"/>
  <c r="CY1926" i="10"/>
  <c r="CZ1926" i="10"/>
  <c r="DA1926" i="10"/>
  <c r="DB1926" i="10"/>
  <c r="DC1926" i="10"/>
  <c r="DD1926" i="10"/>
  <c r="DE1926" i="10"/>
  <c r="DF1926" i="10"/>
  <c r="DG1926" i="10"/>
  <c r="DH1926" i="10"/>
  <c r="DI1926" i="10"/>
  <c r="DJ1926" i="10"/>
  <c r="DK1926" i="10"/>
  <c r="DL1926" i="10"/>
  <c r="DM1926" i="10"/>
  <c r="DN1926" i="10"/>
  <c r="DO1926" i="10"/>
  <c r="DP1926" i="10"/>
  <c r="DQ1926" i="10"/>
  <c r="DR1926" i="10"/>
  <c r="DS1926" i="10"/>
  <c r="CM1926" i="10"/>
  <c r="BP1926" i="10"/>
  <c r="BQ1926" i="10"/>
  <c r="BR1926" i="10"/>
  <c r="BS1926" i="10"/>
  <c r="BT1926" i="10"/>
  <c r="BU1926" i="10"/>
  <c r="BV1926" i="10"/>
  <c r="BW1926" i="10"/>
  <c r="BX1926" i="10"/>
  <c r="BY1926" i="10"/>
  <c r="BZ1926" i="10"/>
  <c r="CA1926" i="10"/>
  <c r="CB1926" i="10"/>
  <c r="CC1926" i="10"/>
  <c r="CD1926" i="10"/>
  <c r="CE1926" i="10"/>
  <c r="CF1926" i="10"/>
  <c r="CG1926" i="10"/>
  <c r="CH1926" i="10"/>
  <c r="CI1926" i="10"/>
  <c r="CI1941" i="10" s="1"/>
  <c r="CJ1926" i="10"/>
  <c r="CK1926" i="10"/>
  <c r="CL1926" i="10"/>
  <c r="BO1926" i="10"/>
  <c r="AY1926" i="10"/>
  <c r="AZ1926" i="10"/>
  <c r="BA1926" i="10"/>
  <c r="BB1926" i="10"/>
  <c r="BC1926" i="10"/>
  <c r="BD1926" i="10"/>
  <c r="BE1926" i="10"/>
  <c r="BF1926" i="10"/>
  <c r="BG1926" i="10"/>
  <c r="BH1926" i="10"/>
  <c r="BI1926" i="10"/>
  <c r="BJ1926" i="10"/>
  <c r="BK1926" i="10"/>
  <c r="BL1926" i="10"/>
  <c r="BM1926" i="10"/>
  <c r="BN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Y1926" i="10"/>
  <c r="Z1926" i="10"/>
  <c r="AA1926" i="10"/>
  <c r="AB1926" i="10"/>
  <c r="AC1926" i="10"/>
  <c r="AD1926" i="10"/>
  <c r="AE1926" i="10"/>
  <c r="AF1926" i="10"/>
  <c r="AG1926" i="10"/>
  <c r="AH1926" i="10"/>
  <c r="AI1926" i="10"/>
  <c r="AJ1926" i="10"/>
  <c r="AK1926" i="10"/>
  <c r="AL1926" i="10"/>
  <c r="AM1926" i="10"/>
  <c r="AN1926" i="10"/>
  <c r="AO1926" i="10"/>
  <c r="AP1926" i="10"/>
  <c r="AQ1926" i="10"/>
  <c r="AR1926" i="10"/>
  <c r="AS1926" i="10"/>
  <c r="AT1926" i="10"/>
  <c r="AU1926" i="10"/>
  <c r="AV1926" i="10"/>
  <c r="AW1926" i="10"/>
  <c r="AX1926" i="10"/>
  <c r="B1926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X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DT1864" i="10"/>
  <c r="DU1864" i="10"/>
  <c r="BU1865" i="10"/>
  <c r="BV1865" i="10"/>
  <c r="BW1865" i="10"/>
  <c r="BX1865" i="10"/>
  <c r="BY1865" i="10"/>
  <c r="BZ1865" i="10"/>
  <c r="CA1865" i="10"/>
  <c r="CB1865" i="10"/>
  <c r="CC1865" i="10"/>
  <c r="CD1865" i="10"/>
  <c r="CE1865" i="10"/>
  <c r="CF1865" i="10"/>
  <c r="CG1865" i="10"/>
  <c r="CH1865" i="10"/>
  <c r="CI1865" i="10"/>
  <c r="CJ1865" i="10"/>
  <c r="CK1865" i="10"/>
  <c r="CL1865" i="10"/>
  <c r="CM1865" i="10"/>
  <c r="CN1865" i="10"/>
  <c r="CO1865" i="10"/>
  <c r="CP1865" i="10"/>
  <c r="CQ1865" i="10"/>
  <c r="CR1865" i="10"/>
  <c r="CS1865" i="10"/>
  <c r="CT1865" i="10"/>
  <c r="CU1865" i="10"/>
  <c r="CV1865" i="10"/>
  <c r="CW1865" i="10"/>
  <c r="CX1865" i="10"/>
  <c r="CY1865" i="10"/>
  <c r="CZ1865" i="10"/>
  <c r="DA1865" i="10"/>
  <c r="DB1865" i="10"/>
  <c r="DC1865" i="10"/>
  <c r="DD1865" i="10"/>
  <c r="DE1865" i="10"/>
  <c r="DF1865" i="10"/>
  <c r="DG1865" i="10"/>
  <c r="DH1865" i="10"/>
  <c r="DI1865" i="10"/>
  <c r="DJ1865" i="10"/>
  <c r="DK1865" i="10"/>
  <c r="DL1865" i="10"/>
  <c r="DM1865" i="10"/>
  <c r="DN1865" i="10"/>
  <c r="DO1865" i="10"/>
  <c r="DP1865" i="10"/>
  <c r="DQ1865" i="10"/>
  <c r="DR1865" i="10"/>
  <c r="DS1865" i="10"/>
  <c r="DT1865" i="10"/>
  <c r="DU1865" i="10"/>
  <c r="BU1866" i="10"/>
  <c r="BV1866" i="10"/>
  <c r="BW1866" i="10"/>
  <c r="BX1866" i="10"/>
  <c r="BY1866" i="10"/>
  <c r="BZ1866" i="10"/>
  <c r="CA1866" i="10"/>
  <c r="CB1866" i="10"/>
  <c r="CC1866" i="10"/>
  <c r="CD1866" i="10"/>
  <c r="CE1866" i="10"/>
  <c r="CF1866" i="10"/>
  <c r="CG1866" i="10"/>
  <c r="CH1866" i="10"/>
  <c r="CI1866" i="10"/>
  <c r="CJ1866" i="10"/>
  <c r="CK1866" i="10"/>
  <c r="CL1866" i="10"/>
  <c r="CM1866" i="10"/>
  <c r="CN1866" i="10"/>
  <c r="CO1866" i="10"/>
  <c r="CP1866" i="10"/>
  <c r="CQ1866" i="10"/>
  <c r="CR1866" i="10"/>
  <c r="CS1866" i="10"/>
  <c r="CT1866" i="10"/>
  <c r="CU1866" i="10"/>
  <c r="CV1866" i="10"/>
  <c r="CW1866" i="10"/>
  <c r="CX1866" i="10"/>
  <c r="CY1866" i="10"/>
  <c r="CZ1866" i="10"/>
  <c r="DA1866" i="10"/>
  <c r="DB1866" i="10"/>
  <c r="DC1866" i="10"/>
  <c r="DD1866" i="10"/>
  <c r="DE1866" i="10"/>
  <c r="DF1866" i="10"/>
  <c r="DG1866" i="10"/>
  <c r="DH1866" i="10"/>
  <c r="DI1866" i="10"/>
  <c r="DJ1866" i="10"/>
  <c r="DK1866" i="10"/>
  <c r="DL1866" i="10"/>
  <c r="DM1866" i="10"/>
  <c r="DN1866" i="10"/>
  <c r="DO1866" i="10"/>
  <c r="DP1866" i="10"/>
  <c r="DQ1866" i="10"/>
  <c r="DR1866" i="10"/>
  <c r="DS1866" i="10"/>
  <c r="DT1866" i="10"/>
  <c r="DU1866" i="10"/>
  <c r="BU1867" i="10"/>
  <c r="BV1867" i="10"/>
  <c r="BW1867" i="10"/>
  <c r="BX1867" i="10"/>
  <c r="BY1867" i="10"/>
  <c r="BZ1867" i="10"/>
  <c r="CA1867" i="10"/>
  <c r="CB1867" i="10"/>
  <c r="CC1867" i="10"/>
  <c r="CD1867" i="10"/>
  <c r="CE1867" i="10"/>
  <c r="CF1867" i="10"/>
  <c r="CG1867" i="10"/>
  <c r="CH1867" i="10"/>
  <c r="CI1867" i="10"/>
  <c r="CJ1867" i="10"/>
  <c r="CK1867" i="10"/>
  <c r="CL1867" i="10"/>
  <c r="CM1867" i="10"/>
  <c r="CN1867" i="10"/>
  <c r="CO1867" i="10"/>
  <c r="CP1867" i="10"/>
  <c r="CQ1867" i="10"/>
  <c r="CR1867" i="10"/>
  <c r="CS1867" i="10"/>
  <c r="CT1867" i="10"/>
  <c r="CU1867" i="10"/>
  <c r="CV1867" i="10"/>
  <c r="CW1867" i="10"/>
  <c r="CX1867" i="10"/>
  <c r="CY1867" i="10"/>
  <c r="CZ1867" i="10"/>
  <c r="DA1867" i="10"/>
  <c r="DB1867" i="10"/>
  <c r="DC1867" i="10"/>
  <c r="DD1867" i="10"/>
  <c r="DE1867" i="10"/>
  <c r="DF1867" i="10"/>
  <c r="DG1867" i="10"/>
  <c r="DH1867" i="10"/>
  <c r="DI1867" i="10"/>
  <c r="DJ1867" i="10"/>
  <c r="DK1867" i="10"/>
  <c r="DL1867" i="10"/>
  <c r="DM1867" i="10"/>
  <c r="DN1867" i="10"/>
  <c r="DO1867" i="10"/>
  <c r="DP1867" i="10"/>
  <c r="DQ1867" i="10"/>
  <c r="DR1867" i="10"/>
  <c r="DS1867" i="10"/>
  <c r="DT1867" i="10"/>
  <c r="DU1867" i="10"/>
  <c r="BU1869" i="10"/>
  <c r="BV1869" i="10"/>
  <c r="BW1869" i="10"/>
  <c r="BX1869" i="10"/>
  <c r="BY1869" i="10"/>
  <c r="BZ1869" i="10"/>
  <c r="CA1869" i="10"/>
  <c r="CB1869" i="10"/>
  <c r="CC1869" i="10"/>
  <c r="CD1869" i="10"/>
  <c r="CE1869" i="10"/>
  <c r="CF1869" i="10"/>
  <c r="CG1869" i="10"/>
  <c r="CH1869" i="10"/>
  <c r="CI1869" i="10"/>
  <c r="CJ1869" i="10"/>
  <c r="CK1869" i="10"/>
  <c r="CL1869" i="10"/>
  <c r="CM1869" i="10"/>
  <c r="CN1869" i="10"/>
  <c r="CO1869" i="10"/>
  <c r="CP1869" i="10"/>
  <c r="CQ1869" i="10"/>
  <c r="CR1869" i="10"/>
  <c r="CS1869" i="10"/>
  <c r="CT1869" i="10"/>
  <c r="CU1869" i="10"/>
  <c r="CV1869" i="10"/>
  <c r="CW1869" i="10"/>
  <c r="CX1869" i="10"/>
  <c r="CY1869" i="10"/>
  <c r="CZ1869" i="10"/>
  <c r="DA1869" i="10"/>
  <c r="DB1869" i="10"/>
  <c r="DC1869" i="10"/>
  <c r="DD1869" i="10"/>
  <c r="DE1869" i="10"/>
  <c r="DF1869" i="10"/>
  <c r="DG1869" i="10"/>
  <c r="DH1869" i="10"/>
  <c r="DI1869" i="10"/>
  <c r="DJ1869" i="10"/>
  <c r="DK1869" i="10"/>
  <c r="DL1869" i="10"/>
  <c r="DM1869" i="10"/>
  <c r="DN1869" i="10"/>
  <c r="DO1869" i="10"/>
  <c r="DP1869" i="10"/>
  <c r="DQ1869" i="10"/>
  <c r="DR1869" i="10"/>
  <c r="DS1869" i="10"/>
  <c r="DT1869" i="10"/>
  <c r="DU1869" i="10"/>
  <c r="BU1870" i="10"/>
  <c r="BV1870" i="10"/>
  <c r="BW1870" i="10"/>
  <c r="BX1870" i="10"/>
  <c r="BY1870" i="10"/>
  <c r="BZ1870" i="10"/>
  <c r="CA1870" i="10"/>
  <c r="CB1870" i="10"/>
  <c r="CC1870" i="10"/>
  <c r="CD1870" i="10"/>
  <c r="CE1870" i="10"/>
  <c r="CF1870" i="10"/>
  <c r="CG1870" i="10"/>
  <c r="CH1870" i="10"/>
  <c r="CI1870" i="10"/>
  <c r="CJ1870" i="10"/>
  <c r="CK1870" i="10"/>
  <c r="CL1870" i="10"/>
  <c r="CM1870" i="10"/>
  <c r="CN1870" i="10"/>
  <c r="CO1870" i="10"/>
  <c r="CP1870" i="10"/>
  <c r="CQ1870" i="10"/>
  <c r="CR1870" i="10"/>
  <c r="CS1870" i="10"/>
  <c r="CT1870" i="10"/>
  <c r="CU1870" i="10"/>
  <c r="CV1870" i="10"/>
  <c r="CW1870" i="10"/>
  <c r="CX1870" i="10"/>
  <c r="CY1870" i="10"/>
  <c r="CZ1870" i="10"/>
  <c r="DA1870" i="10"/>
  <c r="DB1870" i="10"/>
  <c r="DC1870" i="10"/>
  <c r="DD1870" i="10"/>
  <c r="DE1870" i="10"/>
  <c r="DF1870" i="10"/>
  <c r="DG1870" i="10"/>
  <c r="DH1870" i="10"/>
  <c r="DI1870" i="10"/>
  <c r="DJ1870" i="10"/>
  <c r="DK1870" i="10"/>
  <c r="DL1870" i="10"/>
  <c r="DM1870" i="10"/>
  <c r="DN1870" i="10"/>
  <c r="DO1870" i="10"/>
  <c r="DP1870" i="10"/>
  <c r="DQ1870" i="10"/>
  <c r="DR1870" i="10"/>
  <c r="DS1870" i="10"/>
  <c r="DT1870" i="10"/>
  <c r="DU1870" i="10"/>
  <c r="BT1865" i="10"/>
  <c r="BT1866" i="10"/>
  <c r="BT1867" i="10"/>
  <c r="BT1869" i="10"/>
  <c r="BT1870" i="10"/>
  <c r="BT1864" i="10"/>
  <c r="H1942" i="10"/>
  <c r="I1942" i="10"/>
  <c r="O1942" i="10"/>
  <c r="P1942" i="10"/>
  <c r="Z1942" i="10"/>
  <c r="AA1942" i="10"/>
  <c r="AH1942" i="10"/>
  <c r="AI1942" i="10"/>
  <c r="AR1942" i="10"/>
  <c r="AS1942" i="10"/>
  <c r="AZ1942" i="10"/>
  <c r="BA1942" i="10"/>
  <c r="H1944" i="10"/>
  <c r="I1944" i="10"/>
  <c r="O1944" i="10"/>
  <c r="P1944" i="10"/>
  <c r="Z1944" i="10"/>
  <c r="AA1944" i="10"/>
  <c r="AH1944" i="10"/>
  <c r="AI1944" i="10"/>
  <c r="AR1944" i="10"/>
  <c r="AS1944" i="10"/>
  <c r="AZ1944" i="10"/>
  <c r="BA1944" i="10"/>
  <c r="B1942" i="10"/>
  <c r="B1944" i="10"/>
  <c r="BP1918" i="10"/>
  <c r="BQ1918" i="10"/>
  <c r="BR1918" i="10"/>
  <c r="BS1918" i="10"/>
  <c r="BT1918" i="10"/>
  <c r="BU1918" i="10"/>
  <c r="BV1918" i="10"/>
  <c r="BW1918" i="10"/>
  <c r="BX1918" i="10"/>
  <c r="BY1918" i="10"/>
  <c r="BZ1918" i="10"/>
  <c r="CA1918" i="10"/>
  <c r="CB1918" i="10"/>
  <c r="CC1918" i="10"/>
  <c r="CD1918" i="10"/>
  <c r="CE1918" i="10"/>
  <c r="CF1918" i="10"/>
  <c r="CG1918" i="10"/>
  <c r="CH1918" i="10"/>
  <c r="CI1918" i="10"/>
  <c r="CJ1918" i="10"/>
  <c r="CK1918" i="10"/>
  <c r="CL1918" i="10"/>
  <c r="CM1918" i="10"/>
  <c r="CN1918" i="10"/>
  <c r="CO1918" i="10"/>
  <c r="CP1918" i="10"/>
  <c r="CQ1918" i="10"/>
  <c r="CR1918" i="10"/>
  <c r="CS1918" i="10"/>
  <c r="CT1918" i="10"/>
  <c r="CU1918" i="10"/>
  <c r="CV1918" i="10"/>
  <c r="CW1918" i="10"/>
  <c r="CX1918" i="10"/>
  <c r="CY1918" i="10"/>
  <c r="CZ1918" i="10"/>
  <c r="DA1918" i="10"/>
  <c r="DB1918" i="10"/>
  <c r="DC1918" i="10"/>
  <c r="DD1918" i="10"/>
  <c r="DE1918" i="10"/>
  <c r="DF1918" i="10"/>
  <c r="DG1918" i="10"/>
  <c r="DH1918" i="10"/>
  <c r="DI1918" i="10"/>
  <c r="DJ1918" i="10"/>
  <c r="DK1918" i="10"/>
  <c r="DL1918" i="10"/>
  <c r="DM1918" i="10"/>
  <c r="DN1918" i="10"/>
  <c r="DO1918" i="10"/>
  <c r="DP1918" i="10"/>
  <c r="DQ1918" i="10"/>
  <c r="DR1918" i="10"/>
  <c r="DS1918" i="10"/>
  <c r="DT1918" i="10"/>
  <c r="DU1918" i="10"/>
  <c r="BP1920" i="10"/>
  <c r="BP1927" i="10" s="1"/>
  <c r="BP1942" i="10" s="1"/>
  <c r="BQ1920" i="10"/>
  <c r="BQ1927" i="10" s="1"/>
  <c r="BQ1942" i="10" s="1"/>
  <c r="BR1920" i="10"/>
  <c r="BR1927" i="10" s="1"/>
  <c r="BR1942" i="10" s="1"/>
  <c r="BS1920" i="10"/>
  <c r="BS1927" i="10" s="1"/>
  <c r="BS1942" i="10" s="1"/>
  <c r="BT1920" i="10"/>
  <c r="BT1927" i="10" s="1"/>
  <c r="BT1942" i="10" s="1"/>
  <c r="BU1920" i="10"/>
  <c r="BU1927" i="10" s="1"/>
  <c r="BU1942" i="10" s="1"/>
  <c r="BV1920" i="10"/>
  <c r="BV1927" i="10" s="1"/>
  <c r="BV1942" i="10" s="1"/>
  <c r="BW1920" i="10"/>
  <c r="BW1927" i="10" s="1"/>
  <c r="BW1942" i="10" s="1"/>
  <c r="BX1920" i="10"/>
  <c r="BX1927" i="10" s="1"/>
  <c r="BX1942" i="10" s="1"/>
  <c r="BY1920" i="10"/>
  <c r="BY1927" i="10" s="1"/>
  <c r="BY1942" i="10" s="1"/>
  <c r="BZ1920" i="10"/>
  <c r="BZ1927" i="10" s="1"/>
  <c r="BZ1942" i="10" s="1"/>
  <c r="CA1920" i="10"/>
  <c r="CA1927" i="10" s="1"/>
  <c r="CA1942" i="10" s="1"/>
  <c r="CB1920" i="10"/>
  <c r="CB1927" i="10" s="1"/>
  <c r="CB1942" i="10" s="1"/>
  <c r="CC1920" i="10"/>
  <c r="CC1927" i="10" s="1"/>
  <c r="CC1942" i="10" s="1"/>
  <c r="CD1920" i="10"/>
  <c r="CD1927" i="10" s="1"/>
  <c r="CD1942" i="10" s="1"/>
  <c r="CE1920" i="10"/>
  <c r="CE1927" i="10" s="1"/>
  <c r="CE1942" i="10" s="1"/>
  <c r="CF1920" i="10"/>
  <c r="CF1927" i="10" s="1"/>
  <c r="CF1942" i="10" s="1"/>
  <c r="CG1920" i="10"/>
  <c r="CG1927" i="10" s="1"/>
  <c r="CH1920" i="10"/>
  <c r="CH1927" i="10" s="1"/>
  <c r="CH1942" i="10" s="1"/>
  <c r="CI1920" i="10"/>
  <c r="CI1927" i="10" s="1"/>
  <c r="CI1942" i="10" s="1"/>
  <c r="CJ1920" i="10"/>
  <c r="CJ1927" i="10" s="1"/>
  <c r="CJ1942" i="10" s="1"/>
  <c r="CK1920" i="10"/>
  <c r="CK1927" i="10" s="1"/>
  <c r="CK1942" i="10" s="1"/>
  <c r="CL1920" i="10"/>
  <c r="CL1927" i="10" s="1"/>
  <c r="CL1942" i="10" s="1"/>
  <c r="CM1920" i="10"/>
  <c r="CM1927" i="10" s="1"/>
  <c r="CM1942" i="10" s="1"/>
  <c r="CN1920" i="10"/>
  <c r="CN1927" i="10" s="1"/>
  <c r="CN1942" i="10" s="1"/>
  <c r="CO1920" i="10"/>
  <c r="CO1927" i="10" s="1"/>
  <c r="CO1942" i="10" s="1"/>
  <c r="CP1920" i="10"/>
  <c r="CP1927" i="10" s="1"/>
  <c r="CP1942" i="10" s="1"/>
  <c r="CQ1920" i="10"/>
  <c r="CQ1927" i="10" s="1"/>
  <c r="CQ1942" i="10" s="1"/>
  <c r="CR1920" i="10"/>
  <c r="CR1927" i="10" s="1"/>
  <c r="CR1942" i="10" s="1"/>
  <c r="CS1920" i="10"/>
  <c r="CS1927" i="10" s="1"/>
  <c r="CS1942" i="10" s="1"/>
  <c r="CT1920" i="10"/>
  <c r="CT1927" i="10" s="1"/>
  <c r="CT1942" i="10" s="1"/>
  <c r="CU1920" i="10"/>
  <c r="CU1927" i="10" s="1"/>
  <c r="CU1942" i="10" s="1"/>
  <c r="CV1920" i="10"/>
  <c r="CV1927" i="10" s="1"/>
  <c r="CV1942" i="10" s="1"/>
  <c r="CW1920" i="10"/>
  <c r="CW1927" i="10" s="1"/>
  <c r="CW1942" i="10" s="1"/>
  <c r="CX1920" i="10"/>
  <c r="CX1927" i="10" s="1"/>
  <c r="CX1942" i="10" s="1"/>
  <c r="CY1920" i="10"/>
  <c r="CY1927" i="10" s="1"/>
  <c r="CY1942" i="10" s="1"/>
  <c r="CZ1920" i="10"/>
  <c r="CZ1927" i="10" s="1"/>
  <c r="CZ1942" i="10" s="1"/>
  <c r="DA1920" i="10"/>
  <c r="DA1927" i="10" s="1"/>
  <c r="DA1942" i="10" s="1"/>
  <c r="DB1920" i="10"/>
  <c r="DB1927" i="10" s="1"/>
  <c r="DB1942" i="10" s="1"/>
  <c r="DC1920" i="10"/>
  <c r="DC1927" i="10" s="1"/>
  <c r="DC1942" i="10" s="1"/>
  <c r="DD1920" i="10"/>
  <c r="DD1927" i="10" s="1"/>
  <c r="DD1942" i="10" s="1"/>
  <c r="DE1920" i="10"/>
  <c r="DE1927" i="10" s="1"/>
  <c r="DE1942" i="10" s="1"/>
  <c r="DF1920" i="10"/>
  <c r="DF1927" i="10" s="1"/>
  <c r="DF1942" i="10" s="1"/>
  <c r="DG1920" i="10"/>
  <c r="DG1927" i="10" s="1"/>
  <c r="DG1942" i="10" s="1"/>
  <c r="DH1920" i="10"/>
  <c r="DH1927" i="10" s="1"/>
  <c r="DH1942" i="10" s="1"/>
  <c r="DI1920" i="10"/>
  <c r="DI1927" i="10" s="1"/>
  <c r="DI1942" i="10" s="1"/>
  <c r="DJ1920" i="10"/>
  <c r="DJ1927" i="10" s="1"/>
  <c r="DJ1942" i="10" s="1"/>
  <c r="DK1920" i="10"/>
  <c r="DK1927" i="10" s="1"/>
  <c r="DK1942" i="10" s="1"/>
  <c r="DL1920" i="10"/>
  <c r="DL1927" i="10" s="1"/>
  <c r="DL1942" i="10" s="1"/>
  <c r="DM1920" i="10"/>
  <c r="DM1927" i="10" s="1"/>
  <c r="DM1942" i="10" s="1"/>
  <c r="DN1920" i="10"/>
  <c r="DN1927" i="10" s="1"/>
  <c r="DN1942" i="10" s="1"/>
  <c r="DO1920" i="10"/>
  <c r="DO1927" i="10" s="1"/>
  <c r="DO1942" i="10" s="1"/>
  <c r="DP1920" i="10"/>
  <c r="DP1927" i="10" s="1"/>
  <c r="DP1942" i="10" s="1"/>
  <c r="DQ1920" i="10"/>
  <c r="DQ1927" i="10" s="1"/>
  <c r="DQ1942" i="10" s="1"/>
  <c r="DR1920" i="10"/>
  <c r="DR1927" i="10" s="1"/>
  <c r="DR1942" i="10" s="1"/>
  <c r="DS1920" i="10"/>
  <c r="DS1927" i="10" s="1"/>
  <c r="DS1942" i="10" s="1"/>
  <c r="DT1920" i="10"/>
  <c r="DU1920" i="10"/>
  <c r="BP1921" i="10"/>
  <c r="BQ1921" i="10"/>
  <c r="BR1921" i="10"/>
  <c r="BS1921" i="10"/>
  <c r="BT1921" i="10"/>
  <c r="BU1921" i="10"/>
  <c r="BV1921" i="10"/>
  <c r="BW1921" i="10"/>
  <c r="BX1921" i="10"/>
  <c r="BY1921" i="10"/>
  <c r="BZ1921" i="10"/>
  <c r="CA1921" i="10"/>
  <c r="CB1921" i="10"/>
  <c r="CC1921" i="10"/>
  <c r="CD1921" i="10"/>
  <c r="CE1921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DT1921" i="10"/>
  <c r="DU1921" i="10"/>
  <c r="BP1922" i="10"/>
  <c r="BP1929" i="10" s="1"/>
  <c r="BP1944" i="10" s="1"/>
  <c r="BQ1922" i="10"/>
  <c r="BQ1929" i="10" s="1"/>
  <c r="BQ1944" i="10" s="1"/>
  <c r="BR1922" i="10"/>
  <c r="BR1929" i="10" s="1"/>
  <c r="BR1944" i="10" s="1"/>
  <c r="BS1922" i="10"/>
  <c r="BS1929" i="10" s="1"/>
  <c r="BS1944" i="10" s="1"/>
  <c r="BT1922" i="10"/>
  <c r="BT1929" i="10" s="1"/>
  <c r="BT1944" i="10" s="1"/>
  <c r="BU1922" i="10"/>
  <c r="BU1929" i="10" s="1"/>
  <c r="BU1944" i="10" s="1"/>
  <c r="BV1922" i="10"/>
  <c r="BV1929" i="10" s="1"/>
  <c r="BV1944" i="10" s="1"/>
  <c r="BW1922" i="10"/>
  <c r="BW1929" i="10" s="1"/>
  <c r="BW1944" i="10" s="1"/>
  <c r="BX1922" i="10"/>
  <c r="BX1929" i="10" s="1"/>
  <c r="BX1944" i="10" s="1"/>
  <c r="BY1922" i="10"/>
  <c r="BY1929" i="10" s="1"/>
  <c r="BY1944" i="10" s="1"/>
  <c r="BZ1922" i="10"/>
  <c r="BZ1929" i="10" s="1"/>
  <c r="BZ1944" i="10" s="1"/>
  <c r="CA1922" i="10"/>
  <c r="CA1929" i="10" s="1"/>
  <c r="CA1944" i="10" s="1"/>
  <c r="CB1922" i="10"/>
  <c r="CB1929" i="10" s="1"/>
  <c r="CB1944" i="10" s="1"/>
  <c r="CC1922" i="10"/>
  <c r="CC1929" i="10" s="1"/>
  <c r="CC1944" i="10" s="1"/>
  <c r="CD1922" i="10"/>
  <c r="CD1929" i="10" s="1"/>
  <c r="CD1944" i="10" s="1"/>
  <c r="CE1922" i="10"/>
  <c r="CE1929" i="10" s="1"/>
  <c r="CE1944" i="10" s="1"/>
  <c r="CF1922" i="10"/>
  <c r="CF1929" i="10" s="1"/>
  <c r="CF1944" i="10" s="1"/>
  <c r="CG1922" i="10"/>
  <c r="CG1929" i="10" s="1"/>
  <c r="CG1944" i="10" s="1"/>
  <c r="CH1922" i="10"/>
  <c r="CH1929" i="10" s="1"/>
  <c r="CH1944" i="10" s="1"/>
  <c r="CI1922" i="10"/>
  <c r="CI1929" i="10" s="1"/>
  <c r="CI1944" i="10" s="1"/>
  <c r="CJ1922" i="10"/>
  <c r="CJ1929" i="10" s="1"/>
  <c r="CJ1944" i="10" s="1"/>
  <c r="CK1922" i="10"/>
  <c r="CK1929" i="10" s="1"/>
  <c r="CK1944" i="10" s="1"/>
  <c r="CL1922" i="10"/>
  <c r="CL1929" i="10" s="1"/>
  <c r="CL1944" i="10" s="1"/>
  <c r="CM1922" i="10"/>
  <c r="CM1929" i="10" s="1"/>
  <c r="CM1944" i="10" s="1"/>
  <c r="CN1922" i="10"/>
  <c r="CN1929" i="10" s="1"/>
  <c r="CN1944" i="10" s="1"/>
  <c r="CO1922" i="10"/>
  <c r="CO1929" i="10" s="1"/>
  <c r="CO1944" i="10" s="1"/>
  <c r="CP1922" i="10"/>
  <c r="CQ1922" i="10"/>
  <c r="CQ1929" i="10" s="1"/>
  <c r="CQ1944" i="10" s="1"/>
  <c r="CR1922" i="10"/>
  <c r="CR1929" i="10" s="1"/>
  <c r="CR1944" i="10" s="1"/>
  <c r="CS1922" i="10"/>
  <c r="CS1929" i="10" s="1"/>
  <c r="CS1944" i="10" s="1"/>
  <c r="CT1922" i="10"/>
  <c r="CT1929" i="10" s="1"/>
  <c r="CT1944" i="10" s="1"/>
  <c r="CU1922" i="10"/>
  <c r="CU1929" i="10" s="1"/>
  <c r="CU1944" i="10" s="1"/>
  <c r="CV1922" i="10"/>
  <c r="CV1929" i="10" s="1"/>
  <c r="CV1944" i="10" s="1"/>
  <c r="CW1922" i="10"/>
  <c r="CW1929" i="10" s="1"/>
  <c r="CW1944" i="10" s="1"/>
  <c r="CX1922" i="10"/>
  <c r="CX1929" i="10" s="1"/>
  <c r="CX1944" i="10" s="1"/>
  <c r="CY1922" i="10"/>
  <c r="CY1929" i="10" s="1"/>
  <c r="CY1944" i="10" s="1"/>
  <c r="CZ1922" i="10"/>
  <c r="CZ1929" i="10" s="1"/>
  <c r="CZ1944" i="10" s="1"/>
  <c r="DA1922" i="10"/>
  <c r="DA1929" i="10" s="1"/>
  <c r="DA1944" i="10" s="1"/>
  <c r="DB1922" i="10"/>
  <c r="DB1929" i="10" s="1"/>
  <c r="DB1944" i="10" s="1"/>
  <c r="DC1922" i="10"/>
  <c r="DC1929" i="10" s="1"/>
  <c r="DC1944" i="10" s="1"/>
  <c r="DD1922" i="10"/>
  <c r="DD1929" i="10" s="1"/>
  <c r="DD1944" i="10" s="1"/>
  <c r="DE1922" i="10"/>
  <c r="DE1929" i="10" s="1"/>
  <c r="DE1944" i="10" s="1"/>
  <c r="DF1922" i="10"/>
  <c r="DF1929" i="10" s="1"/>
  <c r="DF1944" i="10" s="1"/>
  <c r="DG1922" i="10"/>
  <c r="DG1929" i="10" s="1"/>
  <c r="DG1944" i="10" s="1"/>
  <c r="DH1922" i="10"/>
  <c r="DH1929" i="10" s="1"/>
  <c r="DH1944" i="10" s="1"/>
  <c r="DI1922" i="10"/>
  <c r="DI1929" i="10" s="1"/>
  <c r="DI1944" i="10" s="1"/>
  <c r="DJ1922" i="10"/>
  <c r="DJ1929" i="10" s="1"/>
  <c r="DJ1944" i="10" s="1"/>
  <c r="DK1922" i="10"/>
  <c r="DK1929" i="10" s="1"/>
  <c r="DK1944" i="10" s="1"/>
  <c r="DL1922" i="10"/>
  <c r="DL1929" i="10" s="1"/>
  <c r="DL1944" i="10" s="1"/>
  <c r="DM1922" i="10"/>
  <c r="DM1929" i="10" s="1"/>
  <c r="DM1944" i="10" s="1"/>
  <c r="DN1922" i="10"/>
  <c r="DN1929" i="10" s="1"/>
  <c r="DN1944" i="10" s="1"/>
  <c r="DO1922" i="10"/>
  <c r="DO1929" i="10" s="1"/>
  <c r="DO1944" i="10" s="1"/>
  <c r="DP1922" i="10"/>
  <c r="DP1929" i="10" s="1"/>
  <c r="DP1944" i="10" s="1"/>
  <c r="DQ1922" i="10"/>
  <c r="DQ1929" i="10" s="1"/>
  <c r="DQ1944" i="10" s="1"/>
  <c r="DR1922" i="10"/>
  <c r="DR1929" i="10" s="1"/>
  <c r="DR1944" i="10" s="1"/>
  <c r="DS1922" i="10"/>
  <c r="DS1929" i="10" s="1"/>
  <c r="DS1944" i="10" s="1"/>
  <c r="DT1922" i="10"/>
  <c r="DU1922" i="10"/>
  <c r="BP1923" i="10"/>
  <c r="BQ1923" i="10"/>
  <c r="BR1923" i="10"/>
  <c r="BS1923" i="10"/>
  <c r="BT1923" i="10"/>
  <c r="BU1923" i="10"/>
  <c r="BV1923" i="10"/>
  <c r="BW1923" i="10"/>
  <c r="BX1923" i="10"/>
  <c r="BY1923" i="10"/>
  <c r="BZ1923" i="10"/>
  <c r="CA1923" i="10"/>
  <c r="CB1923" i="10"/>
  <c r="CC1923" i="10"/>
  <c r="CD1923" i="10"/>
  <c r="CE1923" i="10"/>
  <c r="CF1923" i="10"/>
  <c r="CG1923" i="10"/>
  <c r="CH1923" i="10"/>
  <c r="CI1923" i="10"/>
  <c r="CJ1923" i="10"/>
  <c r="CK1923" i="10"/>
  <c r="CL1923" i="10"/>
  <c r="CM1923" i="10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DT1923" i="10"/>
  <c r="DU1923" i="10"/>
  <c r="BP1924" i="10"/>
  <c r="BP1931" i="10" s="1"/>
  <c r="BQ1924" i="10"/>
  <c r="BQ1931" i="10" s="1"/>
  <c r="BR1924" i="10"/>
  <c r="BR1931" i="10" s="1"/>
  <c r="BS1924" i="10"/>
  <c r="BS1931" i="10" s="1"/>
  <c r="BT1924" i="10"/>
  <c r="BT1931" i="10" s="1"/>
  <c r="BU1924" i="10"/>
  <c r="BU1931" i="10" s="1"/>
  <c r="BV1924" i="10"/>
  <c r="BV1931" i="10" s="1"/>
  <c r="BW1924" i="10"/>
  <c r="BW1931" i="10" s="1"/>
  <c r="BX1924" i="10"/>
  <c r="BX1931" i="10" s="1"/>
  <c r="BY1924" i="10"/>
  <c r="BY1931" i="10" s="1"/>
  <c r="BZ1924" i="10"/>
  <c r="BZ1931" i="10" s="1"/>
  <c r="CA1924" i="10"/>
  <c r="CA1931" i="10" s="1"/>
  <c r="CB1924" i="10"/>
  <c r="CB1931" i="10" s="1"/>
  <c r="CC1924" i="10"/>
  <c r="CC1931" i="10" s="1"/>
  <c r="CD1924" i="10"/>
  <c r="CD1931" i="10" s="1"/>
  <c r="CE1924" i="10"/>
  <c r="CF1924" i="10"/>
  <c r="CF1931" i="10" s="1"/>
  <c r="CG1924" i="10"/>
  <c r="CH1924" i="10"/>
  <c r="CI1924" i="10"/>
  <c r="CJ1924" i="10"/>
  <c r="CJ1931" i="10" s="1"/>
  <c r="CK1924" i="10"/>
  <c r="CK1931" i="10" s="1"/>
  <c r="CL1924" i="10"/>
  <c r="CL1931" i="10" s="1"/>
  <c r="CM1924" i="10"/>
  <c r="CM1931" i="10" s="1"/>
  <c r="CN1924" i="10"/>
  <c r="CN1931" i="10" s="1"/>
  <c r="CO1924" i="10"/>
  <c r="CP1924" i="10"/>
  <c r="CQ1924" i="10"/>
  <c r="CR1924" i="10"/>
  <c r="CS1924" i="10"/>
  <c r="CS1931" i="10" s="1"/>
  <c r="CT1924" i="10"/>
  <c r="CT1931" i="10" s="1"/>
  <c r="CU1924" i="10"/>
  <c r="CU1931" i="10" s="1"/>
  <c r="CV1924" i="10"/>
  <c r="CV1931" i="10" s="1"/>
  <c r="CW1924" i="10"/>
  <c r="CX1924" i="10"/>
  <c r="CY1924" i="10"/>
  <c r="CZ1924" i="10"/>
  <c r="CZ1931" i="10" s="1"/>
  <c r="DA1924" i="10"/>
  <c r="DB1924" i="10"/>
  <c r="DB1931" i="10" s="1"/>
  <c r="DC1924" i="10"/>
  <c r="DC1931" i="10" s="1"/>
  <c r="DD1924" i="10"/>
  <c r="DD1931" i="10" s="1"/>
  <c r="DE1924" i="10"/>
  <c r="DF1924" i="10"/>
  <c r="DG1924" i="10"/>
  <c r="DH1924" i="10"/>
  <c r="DH1931" i="10" s="1"/>
  <c r="DI1924" i="10"/>
  <c r="DJ1924" i="10"/>
  <c r="DJ1931" i="10" s="1"/>
  <c r="DK1924" i="10"/>
  <c r="DL1924" i="10"/>
  <c r="DL1931" i="10" s="1"/>
  <c r="DM1924" i="10"/>
  <c r="DN1924" i="10"/>
  <c r="DO1924" i="10"/>
  <c r="DP1924" i="10"/>
  <c r="DP1931" i="10" s="1"/>
  <c r="DQ1924" i="10"/>
  <c r="DQ1931" i="10" s="1"/>
  <c r="DR1924" i="10"/>
  <c r="DR1931" i="10" s="1"/>
  <c r="DS1924" i="10"/>
  <c r="DS1931" i="10" s="1"/>
  <c r="DT1924" i="10"/>
  <c r="DU1924" i="10"/>
  <c r="BO1920" i="10"/>
  <c r="BO1927" i="10" s="1"/>
  <c r="BO1942" i="10" s="1"/>
  <c r="BO1921" i="10"/>
  <c r="BO1922" i="10"/>
  <c r="BO1929" i="10" s="1"/>
  <c r="BO1923" i="10"/>
  <c r="BO1924" i="10"/>
  <c r="BO1931" i="10" s="1"/>
  <c r="BO1918" i="10"/>
  <c r="CF1905" i="10"/>
  <c r="CG1905" i="10"/>
  <c r="CH1905" i="10"/>
  <c r="CI1905" i="10"/>
  <c r="CJ1905" i="10"/>
  <c r="CK1905" i="10"/>
  <c r="CL1905" i="10"/>
  <c r="CM1905" i="10"/>
  <c r="CN1905" i="10"/>
  <c r="CO1905" i="10"/>
  <c r="CP1905" i="10"/>
  <c r="CQ1905" i="10"/>
  <c r="CR1905" i="10"/>
  <c r="CS1905" i="10"/>
  <c r="CT1905" i="10"/>
  <c r="CU1905" i="10"/>
  <c r="CV1905" i="10"/>
  <c r="CW1905" i="10"/>
  <c r="CX1905" i="10"/>
  <c r="CY1905" i="10"/>
  <c r="CZ1905" i="10"/>
  <c r="DA1905" i="10"/>
  <c r="DB1905" i="10"/>
  <c r="DC1905" i="10"/>
  <c r="DD1905" i="10"/>
  <c r="DE1905" i="10"/>
  <c r="DF1905" i="10"/>
  <c r="DG1905" i="10"/>
  <c r="DH1905" i="10"/>
  <c r="DI1905" i="10"/>
  <c r="DJ1905" i="10"/>
  <c r="DK1905" i="10"/>
  <c r="DL1905" i="10"/>
  <c r="DM1905" i="10"/>
  <c r="DN1905" i="10"/>
  <c r="DO1905" i="10"/>
  <c r="DP1905" i="10"/>
  <c r="DQ1905" i="10"/>
  <c r="DR1905" i="10"/>
  <c r="DS1905" i="10"/>
  <c r="DT1905" i="10"/>
  <c r="DU1905" i="10"/>
  <c r="CF1907" i="10"/>
  <c r="CG1907" i="10"/>
  <c r="CH1907" i="10"/>
  <c r="CI1907" i="10"/>
  <c r="CJ1907" i="10"/>
  <c r="CK1907" i="10"/>
  <c r="CL1907" i="10"/>
  <c r="CM1907" i="10"/>
  <c r="CN1907" i="10"/>
  <c r="CO1907" i="10"/>
  <c r="CP1907" i="10"/>
  <c r="CQ1907" i="10"/>
  <c r="CR1907" i="10"/>
  <c r="CS1907" i="10"/>
  <c r="CT1907" i="10"/>
  <c r="CU1907" i="10"/>
  <c r="CV1907" i="10"/>
  <c r="CW1907" i="10"/>
  <c r="CX1907" i="10"/>
  <c r="CY1907" i="10"/>
  <c r="CZ1907" i="10"/>
  <c r="DA1907" i="10"/>
  <c r="DB1907" i="10"/>
  <c r="DC1907" i="10"/>
  <c r="DD1907" i="10"/>
  <c r="DE1907" i="10"/>
  <c r="DF1907" i="10"/>
  <c r="DG1907" i="10"/>
  <c r="DH1907" i="10"/>
  <c r="DI1907" i="10"/>
  <c r="DJ1907" i="10"/>
  <c r="DK1907" i="10"/>
  <c r="DL1907" i="10"/>
  <c r="DM1907" i="10"/>
  <c r="DN1907" i="10"/>
  <c r="DO1907" i="10"/>
  <c r="DP1907" i="10"/>
  <c r="DQ1907" i="10"/>
  <c r="DR1907" i="10"/>
  <c r="DS1907" i="10"/>
  <c r="DT1907" i="10"/>
  <c r="DU1907" i="10"/>
  <c r="CF1908" i="10"/>
  <c r="CG1908" i="10"/>
  <c r="CH1908" i="10"/>
  <c r="CI1908" i="10"/>
  <c r="CJ1908" i="10"/>
  <c r="CK1908" i="10"/>
  <c r="CL1908" i="10"/>
  <c r="CM1908" i="10"/>
  <c r="CN1908" i="10"/>
  <c r="CO1908" i="10"/>
  <c r="CP1908" i="10"/>
  <c r="CQ1908" i="10"/>
  <c r="CR1908" i="10"/>
  <c r="CS1908" i="10"/>
  <c r="CT1908" i="10"/>
  <c r="CU1908" i="10"/>
  <c r="CV1908" i="10"/>
  <c r="CW1908" i="10"/>
  <c r="CX1908" i="10"/>
  <c r="CY1908" i="10"/>
  <c r="CZ1908" i="10"/>
  <c r="DA1908" i="10"/>
  <c r="DB1908" i="10"/>
  <c r="DC1908" i="10"/>
  <c r="DD1908" i="10"/>
  <c r="DE1908" i="10"/>
  <c r="DF1908" i="10"/>
  <c r="DG1908" i="10"/>
  <c r="DH1908" i="10"/>
  <c r="DI1908" i="10"/>
  <c r="DJ1908" i="10"/>
  <c r="DK1908" i="10"/>
  <c r="DL1908" i="10"/>
  <c r="DM1908" i="10"/>
  <c r="DN1908" i="10"/>
  <c r="DO1908" i="10"/>
  <c r="DP1908" i="10"/>
  <c r="DQ1908" i="10"/>
  <c r="DR1908" i="10"/>
  <c r="DS1908" i="10"/>
  <c r="DT1908" i="10"/>
  <c r="DU1908" i="10"/>
  <c r="CF1909" i="10"/>
  <c r="CG1909" i="10"/>
  <c r="CH1909" i="10"/>
  <c r="CI1909" i="10"/>
  <c r="CJ1909" i="10"/>
  <c r="CK1909" i="10"/>
  <c r="CL1909" i="10"/>
  <c r="CM1909" i="10"/>
  <c r="CN1909" i="10"/>
  <c r="CO1909" i="10"/>
  <c r="CP1909" i="10"/>
  <c r="CQ1909" i="10"/>
  <c r="CR1909" i="10"/>
  <c r="CS1909" i="10"/>
  <c r="CT1909" i="10"/>
  <c r="CU1909" i="10"/>
  <c r="CV1909" i="10"/>
  <c r="CW1909" i="10"/>
  <c r="CX1909" i="10"/>
  <c r="CY1909" i="10"/>
  <c r="CZ1909" i="10"/>
  <c r="DA1909" i="10"/>
  <c r="DB1909" i="10"/>
  <c r="DC1909" i="10"/>
  <c r="DD1909" i="10"/>
  <c r="DE1909" i="10"/>
  <c r="DF1909" i="10"/>
  <c r="DG1909" i="10"/>
  <c r="DH1909" i="10"/>
  <c r="DI1909" i="10"/>
  <c r="DJ1909" i="10"/>
  <c r="DK1909" i="10"/>
  <c r="DL1909" i="10"/>
  <c r="DM1909" i="10"/>
  <c r="DN1909" i="10"/>
  <c r="DO1909" i="10"/>
  <c r="DP1909" i="10"/>
  <c r="DQ1909" i="10"/>
  <c r="DR1909" i="10"/>
  <c r="DS1909" i="10"/>
  <c r="DT1909" i="10"/>
  <c r="DU1909" i="10"/>
  <c r="CF1910" i="10"/>
  <c r="CG1910" i="10"/>
  <c r="CH1910" i="10"/>
  <c r="CI1910" i="10"/>
  <c r="CJ1910" i="10"/>
  <c r="CK1910" i="10"/>
  <c r="CL1910" i="10"/>
  <c r="CM1910" i="10"/>
  <c r="CN1910" i="10"/>
  <c r="CO1910" i="10"/>
  <c r="CP1910" i="10"/>
  <c r="CQ1910" i="10"/>
  <c r="CR1910" i="10"/>
  <c r="CS1910" i="10"/>
  <c r="CT1910" i="10"/>
  <c r="CU1910" i="10"/>
  <c r="CV1910" i="10"/>
  <c r="CW1910" i="10"/>
  <c r="CX1910" i="10"/>
  <c r="CY1910" i="10"/>
  <c r="CZ1910" i="10"/>
  <c r="DA1910" i="10"/>
  <c r="DB1910" i="10"/>
  <c r="DC1910" i="10"/>
  <c r="DD1910" i="10"/>
  <c r="DE1910" i="10"/>
  <c r="DF1910" i="10"/>
  <c r="DG1910" i="10"/>
  <c r="DH1910" i="10"/>
  <c r="DI1910" i="10"/>
  <c r="DJ1910" i="10"/>
  <c r="DK1910" i="10"/>
  <c r="DL1910" i="10"/>
  <c r="DM1910" i="10"/>
  <c r="DN1910" i="10"/>
  <c r="DO1910" i="10"/>
  <c r="DP1910" i="10"/>
  <c r="DQ1910" i="10"/>
  <c r="DR1910" i="10"/>
  <c r="DS1910" i="10"/>
  <c r="DT1910" i="10"/>
  <c r="DU1910" i="10"/>
  <c r="CF1911" i="10"/>
  <c r="CG1911" i="10"/>
  <c r="CH1911" i="10"/>
  <c r="CI1911" i="10"/>
  <c r="CJ1911" i="10"/>
  <c r="CK1911" i="10"/>
  <c r="CL1911" i="10"/>
  <c r="CM1911" i="10"/>
  <c r="CN1911" i="10"/>
  <c r="CO1911" i="10"/>
  <c r="CP1911" i="10"/>
  <c r="CQ1911" i="10"/>
  <c r="CR1911" i="10"/>
  <c r="CS1911" i="10"/>
  <c r="CT1911" i="10"/>
  <c r="CU1911" i="10"/>
  <c r="CV1911" i="10"/>
  <c r="CW1911" i="10"/>
  <c r="CX1911" i="10"/>
  <c r="CY1911" i="10"/>
  <c r="CZ1911" i="10"/>
  <c r="DA1911" i="10"/>
  <c r="DB1911" i="10"/>
  <c r="DC1911" i="10"/>
  <c r="DD1911" i="10"/>
  <c r="DE1911" i="10"/>
  <c r="DF1911" i="10"/>
  <c r="DG1911" i="10"/>
  <c r="DH1911" i="10"/>
  <c r="DI1911" i="10"/>
  <c r="DJ1911" i="10"/>
  <c r="DK1911" i="10"/>
  <c r="DL1911" i="10"/>
  <c r="DM1911" i="10"/>
  <c r="DN1911" i="10"/>
  <c r="DO1911" i="10"/>
  <c r="DP1911" i="10"/>
  <c r="DQ1911" i="10"/>
  <c r="DR1911" i="10"/>
  <c r="DS1911" i="10"/>
  <c r="DT1911" i="10"/>
  <c r="DU1911" i="10"/>
  <c r="CE1907" i="10"/>
  <c r="CE1908" i="10"/>
  <c r="CE1909" i="10"/>
  <c r="CE1910" i="10"/>
  <c r="CE1911" i="10"/>
  <c r="CE1905" i="10"/>
  <c r="BP1877" i="10"/>
  <c r="BP1886" i="10" s="1"/>
  <c r="BQ1877" i="10"/>
  <c r="BQ1886" i="10" s="1"/>
  <c r="BR1877" i="10"/>
  <c r="BR1886" i="10" s="1"/>
  <c r="BS1877" i="10"/>
  <c r="BS1886" i="10" s="1"/>
  <c r="BT1877" i="10"/>
  <c r="BU1877" i="10"/>
  <c r="BV1877" i="10"/>
  <c r="BV1886" i="10" s="1"/>
  <c r="BW1877" i="10"/>
  <c r="BX1877" i="10"/>
  <c r="BX1886" i="10" s="1"/>
  <c r="BY1877" i="10"/>
  <c r="BZ1877" i="10"/>
  <c r="CA1877" i="10"/>
  <c r="CB1877" i="10"/>
  <c r="CC1877" i="10"/>
  <c r="CC1886" i="10" s="1"/>
  <c r="CD1877" i="10"/>
  <c r="CD1886" i="10" s="1"/>
  <c r="CE1877" i="10"/>
  <c r="CE1886" i="10" s="1"/>
  <c r="CF1877" i="10"/>
  <c r="CF1886" i="10" s="1"/>
  <c r="CG1877" i="10"/>
  <c r="CG1886" i="10" s="1"/>
  <c r="CH1877" i="10"/>
  <c r="CI1877" i="10"/>
  <c r="CJ1877" i="10"/>
  <c r="CK1877" i="10"/>
  <c r="CK1886" i="10" s="1"/>
  <c r="CL1877" i="10"/>
  <c r="CL1886" i="10" s="1"/>
  <c r="CM1877" i="10"/>
  <c r="CM1886" i="10" s="1"/>
  <c r="CN1877" i="10"/>
  <c r="CO1877" i="10"/>
  <c r="CO1886" i="10" s="1"/>
  <c r="CP1877" i="10"/>
  <c r="CP1886" i="10" s="1"/>
  <c r="CQ1877" i="10"/>
  <c r="CQ1886" i="10" s="1"/>
  <c r="CR1877" i="10"/>
  <c r="CR1886" i="10" s="1"/>
  <c r="CS1877" i="10"/>
  <c r="CS1886" i="10" s="1"/>
  <c r="CT1877" i="10"/>
  <c r="CT1886" i="10" s="1"/>
  <c r="CU1877" i="10"/>
  <c r="CU1886" i="10" s="1"/>
  <c r="CV1877" i="10"/>
  <c r="CW1877" i="10"/>
  <c r="CW1886" i="10" s="1"/>
  <c r="CX1877" i="10"/>
  <c r="CX1886" i="10" s="1"/>
  <c r="CY1877" i="10"/>
  <c r="CZ1877" i="10"/>
  <c r="DA1877" i="10"/>
  <c r="DA1886" i="10" s="1"/>
  <c r="DB1877" i="10"/>
  <c r="DB1886" i="10" s="1"/>
  <c r="DC1877" i="10"/>
  <c r="DC1886" i="10" s="1"/>
  <c r="DD1877" i="10"/>
  <c r="DE1877" i="10"/>
  <c r="DE1886" i="10" s="1"/>
  <c r="DF1877" i="10"/>
  <c r="DF1886" i="10" s="1"/>
  <c r="DG1877" i="10"/>
  <c r="DG1886" i="10" s="1"/>
  <c r="DH1877" i="10"/>
  <c r="DH1886" i="10" s="1"/>
  <c r="DI1877" i="10"/>
  <c r="DI1886" i="10" s="1"/>
  <c r="DJ1877" i="10"/>
  <c r="DJ1886" i="10" s="1"/>
  <c r="DK1877" i="10"/>
  <c r="DK1886" i="10" s="1"/>
  <c r="DL1877" i="10"/>
  <c r="DM1877" i="10"/>
  <c r="DM1886" i="10" s="1"/>
  <c r="DN1877" i="10"/>
  <c r="DN1886" i="10" s="1"/>
  <c r="DO1877" i="10"/>
  <c r="DP1877" i="10"/>
  <c r="DQ1877" i="10"/>
  <c r="DQ1886" i="10" s="1"/>
  <c r="DR1877" i="10"/>
  <c r="DR1886" i="10" s="1"/>
  <c r="DS1877" i="10"/>
  <c r="DS1886" i="10" s="1"/>
  <c r="DT1877" i="10"/>
  <c r="DU1877" i="10"/>
  <c r="BP1878" i="10"/>
  <c r="BP1887" i="10" s="1"/>
  <c r="BQ1878" i="10"/>
  <c r="BQ1887" i="10" s="1"/>
  <c r="BR1878" i="10"/>
  <c r="BR1887" i="10" s="1"/>
  <c r="BS1878" i="10"/>
  <c r="BS1887" i="10" s="1"/>
  <c r="BT1878" i="10"/>
  <c r="BT1887" i="10" s="1"/>
  <c r="BU1878" i="10"/>
  <c r="BU1887" i="10" s="1"/>
  <c r="BV1878" i="10"/>
  <c r="BV1887" i="10" s="1"/>
  <c r="BW1878" i="10"/>
  <c r="BW1887" i="10" s="1"/>
  <c r="BX1878" i="10"/>
  <c r="BY1878" i="10"/>
  <c r="BY1887" i="10" s="1"/>
  <c r="BZ1878" i="10"/>
  <c r="BZ1887" i="10" s="1"/>
  <c r="CA1878" i="10"/>
  <c r="CA1887" i="10" s="1"/>
  <c r="CB1878" i="10"/>
  <c r="CB1887" i="10" s="1"/>
  <c r="CC1878" i="10"/>
  <c r="CC1887" i="10" s="1"/>
  <c r="CD1878" i="10"/>
  <c r="CD1887" i="10" s="1"/>
  <c r="CE1878" i="10"/>
  <c r="CE1887" i="10" s="1"/>
  <c r="CF1878" i="10"/>
  <c r="CF1887" i="10" s="1"/>
  <c r="CG1878" i="10"/>
  <c r="CG1887" i="10" s="1"/>
  <c r="CH1878" i="10"/>
  <c r="CH1887" i="10" s="1"/>
  <c r="CI1878" i="10"/>
  <c r="CI1887" i="10" s="1"/>
  <c r="CJ1878" i="10"/>
  <c r="CJ1887" i="10" s="1"/>
  <c r="CK1878" i="10"/>
  <c r="CK1887" i="10" s="1"/>
  <c r="CL1878" i="10"/>
  <c r="CL1887" i="10" s="1"/>
  <c r="CM1878" i="10"/>
  <c r="CM1887" i="10" s="1"/>
  <c r="CN1878" i="10"/>
  <c r="CN1887" i="10" s="1"/>
  <c r="CO1878" i="10"/>
  <c r="CO1887" i="10" s="1"/>
  <c r="CP1878" i="10"/>
  <c r="CP1887" i="10" s="1"/>
  <c r="CQ1878" i="10"/>
  <c r="CQ1887" i="10" s="1"/>
  <c r="CR1878" i="10"/>
  <c r="CR1887" i="10" s="1"/>
  <c r="CS1878" i="10"/>
  <c r="CT1878" i="10"/>
  <c r="CT1887" i="10" s="1"/>
  <c r="CU1878" i="10"/>
  <c r="CU1887" i="10" s="1"/>
  <c r="CV1878" i="10"/>
  <c r="CV1887" i="10" s="1"/>
  <c r="CW1878" i="10"/>
  <c r="CW1887" i="10" s="1"/>
  <c r="CX1878" i="10"/>
  <c r="CX1887" i="10" s="1"/>
  <c r="CY1878" i="10"/>
  <c r="CY1887" i="10" s="1"/>
  <c r="CZ1878" i="10"/>
  <c r="CZ1887" i="10" s="1"/>
  <c r="DA1878" i="10"/>
  <c r="DB1878" i="10"/>
  <c r="DB1887" i="10" s="1"/>
  <c r="DC1878" i="10"/>
  <c r="DC1887" i="10" s="1"/>
  <c r="DD1878" i="10"/>
  <c r="DD1887" i="10" s="1"/>
  <c r="DE1878" i="10"/>
  <c r="DE1887" i="10" s="1"/>
  <c r="DF1878" i="10"/>
  <c r="DF1887" i="10" s="1"/>
  <c r="DG1878" i="10"/>
  <c r="DG1887" i="10" s="1"/>
  <c r="DH1878" i="10"/>
  <c r="DH1887" i="10" s="1"/>
  <c r="DI1878" i="10"/>
  <c r="DI1887" i="10" s="1"/>
  <c r="DJ1878" i="10"/>
  <c r="DJ1887" i="10" s="1"/>
  <c r="DK1878" i="10"/>
  <c r="DK1887" i="10" s="1"/>
  <c r="DL1878" i="10"/>
  <c r="DL1887" i="10" s="1"/>
  <c r="DM1878" i="10"/>
  <c r="DM1887" i="10" s="1"/>
  <c r="DN1878" i="10"/>
  <c r="DN1887" i="10" s="1"/>
  <c r="DO1878" i="10"/>
  <c r="DO1887" i="10" s="1"/>
  <c r="DP1878" i="10"/>
  <c r="DP1887" i="10" s="1"/>
  <c r="DQ1878" i="10"/>
  <c r="DR1878" i="10"/>
  <c r="DR1887" i="10" s="1"/>
  <c r="DS1878" i="10"/>
  <c r="DS1887" i="10" s="1"/>
  <c r="DT1878" i="10"/>
  <c r="DU1878" i="10"/>
  <c r="CQ1879" i="10"/>
  <c r="CQ1888" i="10" s="1"/>
  <c r="CR1879" i="10"/>
  <c r="CR1888" i="10" s="1"/>
  <c r="CS1879" i="10"/>
  <c r="CS1888" i="10" s="1"/>
  <c r="CT1879" i="10"/>
  <c r="CT1888" i="10" s="1"/>
  <c r="CU1879" i="10"/>
  <c r="CU1888" i="10" s="1"/>
  <c r="CV1879" i="10"/>
  <c r="CV1888" i="10" s="1"/>
  <c r="CW1879" i="10"/>
  <c r="CW1888" i="10" s="1"/>
  <c r="CX1879" i="10"/>
  <c r="CX1888" i="10" s="1"/>
  <c r="CY1879" i="10"/>
  <c r="CY1888" i="10" s="1"/>
  <c r="CZ1879" i="10"/>
  <c r="CZ1888" i="10" s="1"/>
  <c r="DA1879" i="10"/>
  <c r="DA1888" i="10" s="1"/>
  <c r="DB1879" i="10"/>
  <c r="DB1888" i="10" s="1"/>
  <c r="DC1879" i="10"/>
  <c r="DC1888" i="10" s="1"/>
  <c r="DD1879" i="10"/>
  <c r="DD1888" i="10" s="1"/>
  <c r="DE1879" i="10"/>
  <c r="DE1888" i="10" s="1"/>
  <c r="DF1879" i="10"/>
  <c r="DF1888" i="10" s="1"/>
  <c r="DG1879" i="10"/>
  <c r="DG1888" i="10" s="1"/>
  <c r="DH1879" i="10"/>
  <c r="DH1888" i="10" s="1"/>
  <c r="DI1879" i="10"/>
  <c r="DI1888" i="10" s="1"/>
  <c r="DJ1879" i="10"/>
  <c r="DJ1888" i="10" s="1"/>
  <c r="DK1879" i="10"/>
  <c r="DK1888" i="10" s="1"/>
  <c r="DL1879" i="10"/>
  <c r="DL1888" i="10" s="1"/>
  <c r="DM1879" i="10"/>
  <c r="DM1888" i="10" s="1"/>
  <c r="DN1879" i="10"/>
  <c r="DN1888" i="10" s="1"/>
  <c r="DO1879" i="10"/>
  <c r="DO1888" i="10" s="1"/>
  <c r="DP1879" i="10"/>
  <c r="DP1888" i="10" s="1"/>
  <c r="DQ1879" i="10"/>
  <c r="DQ1888" i="10" s="1"/>
  <c r="DR1879" i="10"/>
  <c r="DR1888" i="10" s="1"/>
  <c r="DS1879" i="10"/>
  <c r="DS1888" i="10" s="1"/>
  <c r="DT1879" i="10"/>
  <c r="DU1879" i="10"/>
  <c r="BP1880" i="10"/>
  <c r="BP1889" i="10" s="1"/>
  <c r="BQ1880" i="10"/>
  <c r="BQ1889" i="10" s="1"/>
  <c r="BR1880" i="10"/>
  <c r="BR1889" i="10" s="1"/>
  <c r="BS1880" i="10"/>
  <c r="BS1889" i="10" s="1"/>
  <c r="BT1880" i="10"/>
  <c r="BT1889" i="10" s="1"/>
  <c r="BU1880" i="10"/>
  <c r="BU1889" i="10" s="1"/>
  <c r="BV1880" i="10"/>
  <c r="BV1889" i="10" s="1"/>
  <c r="BW1880" i="10"/>
  <c r="BW1889" i="10" s="1"/>
  <c r="BX1880" i="10"/>
  <c r="BX1889" i="10" s="1"/>
  <c r="BY1880" i="10"/>
  <c r="BY1889" i="10" s="1"/>
  <c r="BZ1880" i="10"/>
  <c r="BZ1889" i="10" s="1"/>
  <c r="CA1880" i="10"/>
  <c r="CA1889" i="10" s="1"/>
  <c r="CB1880" i="10"/>
  <c r="CB1889" i="10" s="1"/>
  <c r="CC1880" i="10"/>
  <c r="CC1889" i="10" s="1"/>
  <c r="CD1880" i="10"/>
  <c r="CD1889" i="10" s="1"/>
  <c r="CE1880" i="10"/>
  <c r="CE1889" i="10" s="1"/>
  <c r="CF1880" i="10"/>
  <c r="CF1889" i="10" s="1"/>
  <c r="CG1880" i="10"/>
  <c r="CG1889" i="10" s="1"/>
  <c r="CH1880" i="10"/>
  <c r="CH1889" i="10" s="1"/>
  <c r="CI1880" i="10"/>
  <c r="CI1889" i="10" s="1"/>
  <c r="CJ1880" i="10"/>
  <c r="CJ1889" i="10" s="1"/>
  <c r="CK1880" i="10"/>
  <c r="CK1889" i="10" s="1"/>
  <c r="CL1880" i="10"/>
  <c r="CL1889" i="10" s="1"/>
  <c r="CM1880" i="10"/>
  <c r="CM1889" i="10" s="1"/>
  <c r="CN1880" i="10"/>
  <c r="CN1889" i="10" s="1"/>
  <c r="CO1880" i="10"/>
  <c r="CO1889" i="10" s="1"/>
  <c r="CP1880" i="10"/>
  <c r="CP1889" i="10" s="1"/>
  <c r="CQ1880" i="10"/>
  <c r="CQ1889" i="10" s="1"/>
  <c r="CR1880" i="10"/>
  <c r="CR1889" i="10" s="1"/>
  <c r="CS1880" i="10"/>
  <c r="CS1889" i="10" s="1"/>
  <c r="CT1880" i="10"/>
  <c r="CT1889" i="10" s="1"/>
  <c r="CU1880" i="10"/>
  <c r="CU1889" i="10" s="1"/>
  <c r="CV1880" i="10"/>
  <c r="CV1889" i="10" s="1"/>
  <c r="CW1880" i="10"/>
  <c r="CW1889" i="10" s="1"/>
  <c r="CX1880" i="10"/>
  <c r="CX1889" i="10" s="1"/>
  <c r="CY1880" i="10"/>
  <c r="CY1889" i="10" s="1"/>
  <c r="CZ1880" i="10"/>
  <c r="CZ1889" i="10" s="1"/>
  <c r="DA1880" i="10"/>
  <c r="DA1889" i="10" s="1"/>
  <c r="DB1880" i="10"/>
  <c r="DB1889" i="10" s="1"/>
  <c r="DC1880" i="10"/>
  <c r="DC1889" i="10" s="1"/>
  <c r="DD1880" i="10"/>
  <c r="DD1889" i="10" s="1"/>
  <c r="DE1880" i="10"/>
  <c r="DE1889" i="10" s="1"/>
  <c r="DF1880" i="10"/>
  <c r="DF1889" i="10" s="1"/>
  <c r="DG1880" i="10"/>
  <c r="DG1889" i="10" s="1"/>
  <c r="DH1880" i="10"/>
  <c r="DH1889" i="10" s="1"/>
  <c r="DI1880" i="10"/>
  <c r="DI1889" i="10" s="1"/>
  <c r="DJ1880" i="10"/>
  <c r="DJ1889" i="10" s="1"/>
  <c r="DK1880" i="10"/>
  <c r="DK1889" i="10" s="1"/>
  <c r="DL1880" i="10"/>
  <c r="DL1889" i="10" s="1"/>
  <c r="DM1880" i="10"/>
  <c r="DM1889" i="10" s="1"/>
  <c r="DN1880" i="10"/>
  <c r="DN1889" i="10" s="1"/>
  <c r="DO1880" i="10"/>
  <c r="DO1889" i="10" s="1"/>
  <c r="DP1880" i="10"/>
  <c r="DP1889" i="10" s="1"/>
  <c r="DQ1880" i="10"/>
  <c r="DQ1889" i="10" s="1"/>
  <c r="DR1880" i="10"/>
  <c r="DR1889" i="10" s="1"/>
  <c r="DS1880" i="10"/>
  <c r="DT1880" i="10"/>
  <c r="DU1880" i="10"/>
  <c r="BP1896" i="10"/>
  <c r="BQ1896" i="10"/>
  <c r="BR1896" i="10"/>
  <c r="BS1896" i="10"/>
  <c r="BT1896" i="10"/>
  <c r="BU1896" i="10"/>
  <c r="BV1896" i="10"/>
  <c r="BW1896" i="10"/>
  <c r="BX1896" i="10"/>
  <c r="BY1896" i="10"/>
  <c r="BZ1896" i="10"/>
  <c r="CA1896" i="10"/>
  <c r="CB1896" i="10"/>
  <c r="CC1896" i="10"/>
  <c r="CD1896" i="10"/>
  <c r="CE1896" i="10"/>
  <c r="CF1896" i="10"/>
  <c r="CG1882" i="10"/>
  <c r="CG1890" i="10" s="1"/>
  <c r="CG1896" i="10" s="1"/>
  <c r="CH1882" i="10"/>
  <c r="CH1890" i="10" s="1"/>
  <c r="CH1896" i="10" s="1"/>
  <c r="CI1882" i="10"/>
  <c r="CI1890" i="10" s="1"/>
  <c r="CI1896" i="10" s="1"/>
  <c r="CJ1882" i="10"/>
  <c r="CJ1890" i="10" s="1"/>
  <c r="CJ1896" i="10" s="1"/>
  <c r="CK1882" i="10"/>
  <c r="CK1890" i="10" s="1"/>
  <c r="CK1896" i="10" s="1"/>
  <c r="CL1882" i="10"/>
  <c r="CL1890" i="10" s="1"/>
  <c r="CL1896" i="10" s="1"/>
  <c r="CM1882" i="10"/>
  <c r="CM1890" i="10" s="1"/>
  <c r="CM1896" i="10" s="1"/>
  <c r="CN1882" i="10"/>
  <c r="CN1890" i="10" s="1"/>
  <c r="CN1896" i="10" s="1"/>
  <c r="CO1882" i="10"/>
  <c r="CO1890" i="10" s="1"/>
  <c r="CO1896" i="10" s="1"/>
  <c r="CP1882" i="10"/>
  <c r="CP1890" i="10" s="1"/>
  <c r="CP1896" i="10" s="1"/>
  <c r="CQ1882" i="10"/>
  <c r="CQ1890" i="10" s="1"/>
  <c r="CQ1896" i="10" s="1"/>
  <c r="CR1882" i="10"/>
  <c r="CR1890" i="10" s="1"/>
  <c r="CR1896" i="10" s="1"/>
  <c r="CS1882" i="10"/>
  <c r="CS1890" i="10" s="1"/>
  <c r="CS1896" i="10" s="1"/>
  <c r="CT1882" i="10"/>
  <c r="CT1890" i="10" s="1"/>
  <c r="CT1896" i="10" s="1"/>
  <c r="CU1882" i="10"/>
  <c r="CU1890" i="10" s="1"/>
  <c r="CU1896" i="10" s="1"/>
  <c r="CV1882" i="10"/>
  <c r="CV1890" i="10" s="1"/>
  <c r="CV1896" i="10" s="1"/>
  <c r="CW1882" i="10"/>
  <c r="CW1890" i="10" s="1"/>
  <c r="CW1896" i="10" s="1"/>
  <c r="CX1882" i="10"/>
  <c r="CX1890" i="10" s="1"/>
  <c r="CX1896" i="10" s="1"/>
  <c r="CY1882" i="10"/>
  <c r="CY1890" i="10" s="1"/>
  <c r="CY1896" i="10" s="1"/>
  <c r="CZ1882" i="10"/>
  <c r="CZ1890" i="10" s="1"/>
  <c r="CZ1896" i="10" s="1"/>
  <c r="DA1882" i="10"/>
  <c r="DA1890" i="10" s="1"/>
  <c r="DA1896" i="10" s="1"/>
  <c r="DB1882" i="10"/>
  <c r="DC1882" i="10"/>
  <c r="DD1882" i="10"/>
  <c r="DE1882" i="10"/>
  <c r="DF1882" i="10"/>
  <c r="DG1882" i="10"/>
  <c r="DH1882" i="10"/>
  <c r="DH1890" i="10" s="1"/>
  <c r="DH1896" i="10" s="1"/>
  <c r="DI1882" i="10"/>
  <c r="DI1890" i="10" s="1"/>
  <c r="DI1896" i="10" s="1"/>
  <c r="DJ1882" i="10"/>
  <c r="DJ1890" i="10" s="1"/>
  <c r="DJ1896" i="10" s="1"/>
  <c r="DK1882" i="10"/>
  <c r="DK1890" i="10" s="1"/>
  <c r="DK1896" i="10" s="1"/>
  <c r="DL1882" i="10"/>
  <c r="DL1890" i="10" s="1"/>
  <c r="DL1896" i="10" s="1"/>
  <c r="DM1882" i="10"/>
  <c r="DM1890" i="10" s="1"/>
  <c r="DM1896" i="10" s="1"/>
  <c r="DN1882" i="10"/>
  <c r="DN1890" i="10" s="1"/>
  <c r="DN1896" i="10" s="1"/>
  <c r="DO1882" i="10"/>
  <c r="DO1890" i="10" s="1"/>
  <c r="DO1896" i="10" s="1"/>
  <c r="DP1882" i="10"/>
  <c r="DP1890" i="10" s="1"/>
  <c r="DP1896" i="10" s="1"/>
  <c r="DQ1882" i="10"/>
  <c r="DQ1890" i="10" s="1"/>
  <c r="DQ1896" i="10" s="1"/>
  <c r="DR1882" i="10"/>
  <c r="DR1890" i="10" s="1"/>
  <c r="DR1896" i="10" s="1"/>
  <c r="DS1882" i="10"/>
  <c r="DS1890" i="10" s="1"/>
  <c r="DS1896" i="10" s="1"/>
  <c r="DT1882" i="10"/>
  <c r="DU1882" i="10"/>
  <c r="BP1884" i="10"/>
  <c r="BP1891" i="10" s="1"/>
  <c r="BQ1884" i="10"/>
  <c r="BQ1891" i="10" s="1"/>
  <c r="BR1884" i="10"/>
  <c r="BR1891" i="10" s="1"/>
  <c r="BS1884" i="10"/>
  <c r="BS1891" i="10" s="1"/>
  <c r="BT1884" i="10"/>
  <c r="BT1891" i="10" s="1"/>
  <c r="BU1884" i="10"/>
  <c r="BU1891" i="10" s="1"/>
  <c r="BV1884" i="10"/>
  <c r="BV1891" i="10" s="1"/>
  <c r="BW1884" i="10"/>
  <c r="BW1891" i="10" s="1"/>
  <c r="BX1884" i="10"/>
  <c r="BX1891" i="10" s="1"/>
  <c r="BY1884" i="10"/>
  <c r="BY1891" i="10" s="1"/>
  <c r="BZ1884" i="10"/>
  <c r="BZ1891" i="10" s="1"/>
  <c r="CA1884" i="10"/>
  <c r="CA1891" i="10" s="1"/>
  <c r="CB1884" i="10"/>
  <c r="CB1891" i="10" s="1"/>
  <c r="CC1884" i="10"/>
  <c r="CC1891" i="10" s="1"/>
  <c r="CD1884" i="10"/>
  <c r="CD1891" i="10" s="1"/>
  <c r="CE1884" i="10"/>
  <c r="CE1891" i="10" s="1"/>
  <c r="CF1884" i="10"/>
  <c r="CF1891" i="10" s="1"/>
  <c r="CG1884" i="10"/>
  <c r="CG1891" i="10" s="1"/>
  <c r="CH1884" i="10"/>
  <c r="CH1891" i="10" s="1"/>
  <c r="CI1884" i="10"/>
  <c r="CI1891" i="10" s="1"/>
  <c r="CJ1884" i="10"/>
  <c r="CJ1891" i="10" s="1"/>
  <c r="CK1884" i="10"/>
  <c r="CK1891" i="10" s="1"/>
  <c r="CL1884" i="10"/>
  <c r="CL1891" i="10" s="1"/>
  <c r="CM1884" i="10"/>
  <c r="CM1891" i="10" s="1"/>
  <c r="CN1884" i="10"/>
  <c r="CN1891" i="10" s="1"/>
  <c r="CO1884" i="10"/>
  <c r="CO1891" i="10" s="1"/>
  <c r="CP1884" i="10"/>
  <c r="CP1891" i="10" s="1"/>
  <c r="CQ1884" i="10"/>
  <c r="CQ1891" i="10" s="1"/>
  <c r="CR1884" i="10"/>
  <c r="CR1891" i="10" s="1"/>
  <c r="CS1884" i="10"/>
  <c r="CS1891" i="10" s="1"/>
  <c r="CT1884" i="10"/>
  <c r="CT1891" i="10" s="1"/>
  <c r="CU1884" i="10"/>
  <c r="CU1891" i="10" s="1"/>
  <c r="CV1884" i="10"/>
  <c r="CV1891" i="10" s="1"/>
  <c r="CW1884" i="10"/>
  <c r="CW1891" i="10" s="1"/>
  <c r="CX1884" i="10"/>
  <c r="CX1891" i="10" s="1"/>
  <c r="CY1884" i="10"/>
  <c r="CY1891" i="10" s="1"/>
  <c r="CZ1884" i="10"/>
  <c r="CZ1891" i="10" s="1"/>
  <c r="DA1884" i="10"/>
  <c r="DA1891" i="10" s="1"/>
  <c r="DB1884" i="10"/>
  <c r="DB1891" i="10" s="1"/>
  <c r="DC1884" i="10"/>
  <c r="DC1891" i="10" s="1"/>
  <c r="DD1884" i="10"/>
  <c r="DD1891" i="10" s="1"/>
  <c r="DE1884" i="10"/>
  <c r="DE1891" i="10" s="1"/>
  <c r="DF1884" i="10"/>
  <c r="DF1891" i="10" s="1"/>
  <c r="DG1884" i="10"/>
  <c r="DG1891" i="10" s="1"/>
  <c r="DH1884" i="10"/>
  <c r="DH1891" i="10" s="1"/>
  <c r="DI1884" i="10"/>
  <c r="DI1891" i="10" s="1"/>
  <c r="DJ1884" i="10"/>
  <c r="DJ1891" i="10" s="1"/>
  <c r="DK1884" i="10"/>
  <c r="DK1891" i="10" s="1"/>
  <c r="DL1884" i="10"/>
  <c r="DL1891" i="10" s="1"/>
  <c r="DM1884" i="10"/>
  <c r="DM1891" i="10" s="1"/>
  <c r="DN1884" i="10"/>
  <c r="DN1891" i="10" s="1"/>
  <c r="DO1884" i="10"/>
  <c r="DO1891" i="10" s="1"/>
  <c r="DP1884" i="10"/>
  <c r="DP1891" i="10" s="1"/>
  <c r="DQ1884" i="10"/>
  <c r="DQ1891" i="10" s="1"/>
  <c r="DR1884" i="10"/>
  <c r="DR1891" i="10" s="1"/>
  <c r="DS1884" i="10"/>
  <c r="DS1891" i="10" s="1"/>
  <c r="DT1884" i="10"/>
  <c r="DU1884" i="10"/>
  <c r="BO1878" i="10"/>
  <c r="BO1887" i="10" s="1"/>
  <c r="BO1880" i="10"/>
  <c r="BO1889" i="10" s="1"/>
  <c r="BO1884" i="10"/>
  <c r="BO1891" i="10" s="1"/>
  <c r="BO1877" i="10"/>
  <c r="BO1886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C55" i="1" l="1"/>
  <c r="DS2126" i="10"/>
  <c r="DS2132" i="10" s="1"/>
  <c r="DD2126" i="10"/>
  <c r="DD2132" i="10" s="1"/>
  <c r="CY2126" i="10"/>
  <c r="CY2132" i="10" s="1"/>
  <c r="DG2130" i="10"/>
  <c r="DG2136" i="10" s="1"/>
  <c r="DQ2130" i="10"/>
  <c r="DQ2136" i="10" s="1"/>
  <c r="DP2130" i="10"/>
  <c r="DP2136" i="10" s="1"/>
  <c r="DO2130" i="10"/>
  <c r="DO2136" i="10" s="1"/>
  <c r="DN2130" i="10"/>
  <c r="DN2136" i="10" s="1"/>
  <c r="DM2130" i="10"/>
  <c r="DM2136" i="10" s="1"/>
  <c r="DC2128" i="10"/>
  <c r="DC2134" i="10" s="1"/>
  <c r="DK2126" i="10"/>
  <c r="DK2132" i="10" s="1"/>
  <c r="DJ2126" i="10"/>
  <c r="DJ2132" i="10" s="1"/>
  <c r="DI2126" i="10"/>
  <c r="DI2132" i="10" s="1"/>
  <c r="CX2130" i="10"/>
  <c r="CX2136" i="10" s="1"/>
  <c r="DL2126" i="10"/>
  <c r="DL2132" i="10" s="1"/>
  <c r="DH2126" i="10"/>
  <c r="DH2132" i="10" s="1"/>
  <c r="CS2127" i="10"/>
  <c r="CS2133" i="10" s="1"/>
  <c r="DG2126" i="10"/>
  <c r="DG2132" i="10" s="1"/>
  <c r="DF2126" i="10"/>
  <c r="DF2132" i="10" s="1"/>
  <c r="DE2126" i="10"/>
  <c r="DE2132" i="10" s="1"/>
  <c r="CP2130" i="10"/>
  <c r="CP2136" i="10" s="1"/>
  <c r="CQ2130" i="10"/>
  <c r="CQ2136" i="10" s="1"/>
  <c r="CO2130" i="10"/>
  <c r="CO2136" i="10" s="1"/>
  <c r="CZ2126" i="10"/>
  <c r="CZ2132" i="10" s="1"/>
  <c r="DL2128" i="10"/>
  <c r="DL2134" i="10" s="1"/>
  <c r="DR2126" i="10"/>
  <c r="DR2132" i="10" s="1"/>
  <c r="CP2127" i="10"/>
  <c r="CP2133" i="10" s="1"/>
  <c r="CN2126" i="10"/>
  <c r="CN2132" i="10" s="1"/>
  <c r="DQ2128" i="10"/>
  <c r="DQ2134" i="10" s="1"/>
  <c r="CW2127" i="10"/>
  <c r="CW2133" i="10" s="1"/>
  <c r="DO2127" i="10"/>
  <c r="DO2133" i="10" s="1"/>
  <c r="CV2127" i="10"/>
  <c r="CV2133" i="10" s="1"/>
  <c r="CP2129" i="10"/>
  <c r="CP2135" i="10" s="1"/>
  <c r="DN2127" i="10"/>
  <c r="DN2133" i="10" s="1"/>
  <c r="CU2127" i="10"/>
  <c r="CU2133" i="10" s="1"/>
  <c r="DD2130" i="10"/>
  <c r="DD2136" i="10" s="1"/>
  <c r="DM2127" i="10"/>
  <c r="DM2133" i="10" s="1"/>
  <c r="CT2127" i="10"/>
  <c r="CT2133" i="10" s="1"/>
  <c r="DC2130" i="10"/>
  <c r="DC2136" i="10" s="1"/>
  <c r="DQ2127" i="10"/>
  <c r="DQ2133" i="10" s="1"/>
  <c r="DL2127" i="10"/>
  <c r="DL2133" i="10" s="1"/>
  <c r="DK2127" i="10"/>
  <c r="DK2133" i="10" s="1"/>
  <c r="CR2127" i="10"/>
  <c r="CR2133" i="10" s="1"/>
  <c r="DO2126" i="10"/>
  <c r="DO2132" i="10" s="1"/>
  <c r="DJ2127" i="10"/>
  <c r="DJ2133" i="10" s="1"/>
  <c r="CQ2127" i="10"/>
  <c r="CQ2133" i="10" s="1"/>
  <c r="DE2130" i="10"/>
  <c r="DE2136" i="10" s="1"/>
  <c r="DI2127" i="10"/>
  <c r="DI2133" i="10" s="1"/>
  <c r="DF2130" i="10"/>
  <c r="DF2136" i="10" s="1"/>
  <c r="CV2126" i="10"/>
  <c r="CV2132" i="10" s="1"/>
  <c r="DS2129" i="10"/>
  <c r="DS2135" i="10" s="1"/>
  <c r="DP2126" i="10"/>
  <c r="DP2132" i="10" s="1"/>
  <c r="DA2127" i="10"/>
  <c r="DA2133" i="10" s="1"/>
  <c r="DB2130" i="10"/>
  <c r="DB2136" i="10" s="1"/>
  <c r="DM2126" i="10"/>
  <c r="DM2132" i="10" s="1"/>
  <c r="CO2127" i="10"/>
  <c r="CO2133" i="10" s="1"/>
  <c r="CN2127" i="10"/>
  <c r="CN2133" i="10" s="1"/>
  <c r="DJ2130" i="10"/>
  <c r="DJ2136" i="10" s="1"/>
  <c r="DH2129" i="10"/>
  <c r="DH2135" i="10" s="1"/>
  <c r="DF2128" i="10"/>
  <c r="DF2134" i="10" s="1"/>
  <c r="DD2127" i="10"/>
  <c r="DD2133" i="10" s="1"/>
  <c r="DB2126" i="10"/>
  <c r="DB2132" i="10" s="1"/>
  <c r="DS2127" i="10"/>
  <c r="DS2133" i="10" s="1"/>
  <c r="DI2130" i="10"/>
  <c r="DI2136" i="10" s="1"/>
  <c r="DG2129" i="10"/>
  <c r="DG2135" i="10" s="1"/>
  <c r="DE2128" i="10"/>
  <c r="DE2134" i="10" s="1"/>
  <c r="DC2127" i="10"/>
  <c r="DC2133" i="10" s="1"/>
  <c r="DA2126" i="10"/>
  <c r="DA2132" i="10" s="1"/>
  <c r="CO2129" i="10"/>
  <c r="CO2135" i="10" s="1"/>
  <c r="CW2126" i="10"/>
  <c r="CW2132" i="10" s="1"/>
  <c r="DS2128" i="10"/>
  <c r="DS2134" i="10" s="1"/>
  <c r="DH2130" i="10"/>
  <c r="DH2136" i="10" s="1"/>
  <c r="DF2129" i="10"/>
  <c r="DF2135" i="10" s="1"/>
  <c r="DD2128" i="10"/>
  <c r="DD2134" i="10" s="1"/>
  <c r="DB2127" i="10"/>
  <c r="DB2133" i="10" s="1"/>
  <c r="CN2129" i="10"/>
  <c r="CN2135" i="10" s="1"/>
  <c r="DO2128" i="10"/>
  <c r="DO2134" i="10" s="1"/>
  <c r="DH2127" i="10"/>
  <c r="DH2133" i="10" s="1"/>
  <c r="DH2128" i="10"/>
  <c r="DH2134" i="10" s="1"/>
  <c r="CU2126" i="10"/>
  <c r="CU2132" i="10" s="1"/>
  <c r="DS2130" i="10"/>
  <c r="DS2136" i="10" s="1"/>
  <c r="DD2129" i="10"/>
  <c r="DD2135" i="10" s="1"/>
  <c r="DB2128" i="10"/>
  <c r="DB2134" i="10" s="1"/>
  <c r="CZ2127" i="10"/>
  <c r="CZ2133" i="10" s="1"/>
  <c r="CX2126" i="10"/>
  <c r="CX2132" i="10" s="1"/>
  <c r="CV2128" i="10"/>
  <c r="CV2134" i="10" s="1"/>
  <c r="CT2126" i="10"/>
  <c r="CT2132" i="10" s="1"/>
  <c r="DQ2129" i="10"/>
  <c r="DQ2135" i="10" s="1"/>
  <c r="DP2129" i="10"/>
  <c r="DP2135" i="10" s="1"/>
  <c r="DN2128" i="10"/>
  <c r="DN2134" i="10" s="1"/>
  <c r="CN2130" i="10"/>
  <c r="CN2136" i="10" s="1"/>
  <c r="DM2129" i="10"/>
  <c r="DM2135" i="10" s="1"/>
  <c r="DL2129" i="10"/>
  <c r="DL2135" i="10" s="1"/>
  <c r="DK2129" i="10"/>
  <c r="DK2135" i="10" s="1"/>
  <c r="DE2129" i="10"/>
  <c r="DE2135" i="10" s="1"/>
  <c r="DC2129" i="10"/>
  <c r="DC2135" i="10" s="1"/>
  <c r="DA2128" i="10"/>
  <c r="DA2134" i="10" s="1"/>
  <c r="CY2127" i="10"/>
  <c r="CY2133" i="10" s="1"/>
  <c r="CW2130" i="10"/>
  <c r="CW2136" i="10" s="1"/>
  <c r="CU2128" i="10"/>
  <c r="CU2134" i="10" s="1"/>
  <c r="CS2126" i="10"/>
  <c r="CS2132" i="10" s="1"/>
  <c r="DP2128" i="10"/>
  <c r="DP2134" i="10" s="1"/>
  <c r="DO2129" i="10"/>
  <c r="DO2135" i="10" s="1"/>
  <c r="DM2128" i="10"/>
  <c r="DM2134" i="10" s="1"/>
  <c r="CW2129" i="10"/>
  <c r="CW2135" i="10" s="1"/>
  <c r="DN2129" i="10"/>
  <c r="DN2135" i="10" s="1"/>
  <c r="CV2129" i="10"/>
  <c r="CV2135" i="10" s="1"/>
  <c r="CU2129" i="10"/>
  <c r="CU2135" i="10" s="1"/>
  <c r="CT2129" i="10"/>
  <c r="CT2135" i="10" s="1"/>
  <c r="DG2127" i="10"/>
  <c r="DG2133" i="10" s="1"/>
  <c r="DC2126" i="10"/>
  <c r="DC2132" i="10" s="1"/>
  <c r="DB2129" i="10"/>
  <c r="DB2135" i="10" s="1"/>
  <c r="CZ2128" i="10"/>
  <c r="CZ2134" i="10" s="1"/>
  <c r="CX2127" i="10"/>
  <c r="CX2133" i="10" s="1"/>
  <c r="CV2130" i="10"/>
  <c r="CV2136" i="10" s="1"/>
  <c r="CT2128" i="10"/>
  <c r="CT2134" i="10" s="1"/>
  <c r="CR2126" i="10"/>
  <c r="CR2132" i="10" s="1"/>
  <c r="CS2129" i="10"/>
  <c r="CS2135" i="10" s="1"/>
  <c r="DF2127" i="10"/>
  <c r="DF2133" i="10" s="1"/>
  <c r="DE2127" i="10"/>
  <c r="DE2133" i="10" s="1"/>
  <c r="DR2130" i="10"/>
  <c r="DR2136" i="10" s="1"/>
  <c r="DA2129" i="10"/>
  <c r="DA2135" i="10" s="1"/>
  <c r="CY2128" i="10"/>
  <c r="CY2134" i="10" s="1"/>
  <c r="DQ2126" i="10"/>
  <c r="DQ2132" i="10" s="1"/>
  <c r="CU2130" i="10"/>
  <c r="CU2136" i="10" s="1"/>
  <c r="CS2128" i="10"/>
  <c r="CS2134" i="10" s="1"/>
  <c r="CQ2126" i="10"/>
  <c r="CQ2132" i="10" s="1"/>
  <c r="DK2128" i="10"/>
  <c r="DK2134" i="10" s="1"/>
  <c r="DJ2128" i="10"/>
  <c r="DJ2134" i="10" s="1"/>
  <c r="DI2128" i="10"/>
  <c r="DI2134" i="10" s="1"/>
  <c r="DG2128" i="10"/>
  <c r="DG2134" i="10" s="1"/>
  <c r="CW2128" i="10"/>
  <c r="CW2134" i="10" s="1"/>
  <c r="DR2129" i="10"/>
  <c r="DR2135" i="10" s="1"/>
  <c r="CZ2129" i="10"/>
  <c r="CZ2135" i="10" s="1"/>
  <c r="CX2128" i="10"/>
  <c r="CX2134" i="10" s="1"/>
  <c r="CT2130" i="10"/>
  <c r="CT2136" i="10" s="1"/>
  <c r="CR2128" i="10"/>
  <c r="CR2134" i="10" s="1"/>
  <c r="CP2126" i="10"/>
  <c r="CP2132" i="10" s="1"/>
  <c r="CY2130" i="10"/>
  <c r="CY2136" i="10" s="1"/>
  <c r="DL2130" i="10"/>
  <c r="DL2136" i="10" s="1"/>
  <c r="DJ2129" i="10"/>
  <c r="DJ2135" i="10" s="1"/>
  <c r="CR2129" i="10"/>
  <c r="CR2135" i="10" s="1"/>
  <c r="DK2130" i="10"/>
  <c r="DK2136" i="10" s="1"/>
  <c r="DI2129" i="10"/>
  <c r="DI2135" i="10" s="1"/>
  <c r="CQ2129" i="10"/>
  <c r="CQ2135" i="10" s="1"/>
  <c r="DR2128" i="10"/>
  <c r="DR2134" i="10" s="1"/>
  <c r="DA2130" i="10"/>
  <c r="DA2136" i="10" s="1"/>
  <c r="CY2129" i="10"/>
  <c r="CY2135" i="10" s="1"/>
  <c r="CS2130" i="10"/>
  <c r="CS2136" i="10" s="1"/>
  <c r="CQ2128" i="10"/>
  <c r="CQ2134" i="10" s="1"/>
  <c r="CO2126" i="10"/>
  <c r="CO2132" i="10" s="1"/>
  <c r="DR2127" i="10"/>
  <c r="DR2133" i="10" s="1"/>
  <c r="CZ2130" i="10"/>
  <c r="CZ2136" i="10" s="1"/>
  <c r="CX2129" i="10"/>
  <c r="CX2135" i="10" s="1"/>
  <c r="DP2127" i="10"/>
  <c r="DP2133" i="10" s="1"/>
  <c r="DN2126" i="10"/>
  <c r="DN2132" i="10" s="1"/>
  <c r="CR2130" i="10"/>
  <c r="CR2136" i="10" s="1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169" i="10"/>
  <c r="DL2169" i="10"/>
  <c r="CP2169" i="10"/>
  <c r="DK2169" i="10"/>
  <c r="CO2169" i="10"/>
  <c r="DJ2169" i="10"/>
  <c r="CN2169" i="10"/>
  <c r="DI2169" i="10"/>
  <c r="DH2169" i="10"/>
  <c r="DA2155" i="10"/>
  <c r="DB2172" i="10"/>
  <c r="CQ2170" i="10"/>
  <c r="DB2171" i="10"/>
  <c r="DA2172" i="10"/>
  <c r="CZ2172" i="10"/>
  <c r="CY2172" i="10"/>
  <c r="DA2171" i="10"/>
  <c r="CZ2171" i="10"/>
  <c r="CY2171" i="10"/>
  <c r="CX2171" i="10"/>
  <c r="CS2169" i="10"/>
  <c r="CR2169" i="10"/>
  <c r="DC2169" i="10"/>
  <c r="DS2170" i="10"/>
  <c r="DS2163" i="10"/>
  <c r="CT2169" i="10"/>
  <c r="DD2170" i="10"/>
  <c r="DB2169" i="10"/>
  <c r="DF2155" i="10"/>
  <c r="CN2168" i="10"/>
  <c r="CX2044" i="10"/>
  <c r="CX2170" i="10"/>
  <c r="DS1889" i="10"/>
  <c r="DS2164" i="10"/>
  <c r="GS2164" i="10" s="1"/>
  <c r="GR2164" i="10" s="1"/>
  <c r="GQ2164" i="10" s="1"/>
  <c r="GP2164" i="10" s="1"/>
  <c r="GO2164" i="10" s="1"/>
  <c r="GN2164" i="10" s="1"/>
  <c r="GM2164" i="10" s="1"/>
  <c r="GL2164" i="10" s="1"/>
  <c r="GK2164" i="10" s="1"/>
  <c r="GJ2164" i="10" s="1"/>
  <c r="GI2164" i="10" s="1"/>
  <c r="GH2164" i="10" s="1"/>
  <c r="GG2164" i="10" s="1"/>
  <c r="GF2164" i="10" s="1"/>
  <c r="GE2164" i="10" s="1"/>
  <c r="GD2164" i="10" s="1"/>
  <c r="GC2164" i="10" s="1"/>
  <c r="GB2164" i="10" s="1"/>
  <c r="GA2164" i="10" s="1"/>
  <c r="FZ2164" i="10" s="1"/>
  <c r="FY2164" i="10" s="1"/>
  <c r="FX2164" i="10" s="1"/>
  <c r="FW2164" i="10" s="1"/>
  <c r="FV2164" i="10" s="1"/>
  <c r="FU2164" i="10" s="1"/>
  <c r="FT2164" i="10" s="1"/>
  <c r="FS2164" i="10" s="1"/>
  <c r="FR2164" i="10" s="1"/>
  <c r="FQ2164" i="10" s="1"/>
  <c r="FP2164" i="10" s="1"/>
  <c r="FO2164" i="10" s="1"/>
  <c r="FN2164" i="10" s="1"/>
  <c r="FM2164" i="10" s="1"/>
  <c r="FL2164" i="10" s="1"/>
  <c r="FK2164" i="10" s="1"/>
  <c r="FJ2164" i="10" s="1"/>
  <c r="FI2164" i="10" s="1"/>
  <c r="FH2164" i="10" s="1"/>
  <c r="FG2164" i="10" s="1"/>
  <c r="FF2164" i="10" s="1"/>
  <c r="FE2164" i="10" s="1"/>
  <c r="FD2164" i="10" s="1"/>
  <c r="FC2164" i="10" s="1"/>
  <c r="FB2164" i="10" s="1"/>
  <c r="FA2164" i="10" s="1"/>
  <c r="EZ2164" i="10" s="1"/>
  <c r="EY2164" i="10" s="1"/>
  <c r="EX2164" i="10" s="1"/>
  <c r="EW2164" i="10" s="1"/>
  <c r="EV2164" i="10" s="1"/>
  <c r="EU2164" i="10" s="1"/>
  <c r="ET2164" i="10" s="1"/>
  <c r="ES2164" i="10" s="1"/>
  <c r="ER2164" i="10" s="1"/>
  <c r="EQ2164" i="10" s="1"/>
  <c r="EP2164" i="10" s="1"/>
  <c r="EO2164" i="10" s="1"/>
  <c r="EN2164" i="10" s="1"/>
  <c r="EM2164" i="10" s="1"/>
  <c r="EL2164" i="10" s="1"/>
  <c r="EK2164" i="10" s="1"/>
  <c r="EJ2164" i="10" s="1"/>
  <c r="EI2164" i="10" s="1"/>
  <c r="EH2164" i="10" s="1"/>
  <c r="EG2164" i="10" s="1"/>
  <c r="EF2164" i="10" s="1"/>
  <c r="EE2164" i="10" s="1"/>
  <c r="ED2164" i="10" s="1"/>
  <c r="EC2164" i="10" s="1"/>
  <c r="EB2164" i="10" s="1"/>
  <c r="EA2164" i="10" s="1"/>
  <c r="DZ2164" i="10" s="1"/>
  <c r="DY2164" i="10" s="1"/>
  <c r="DX2164" i="10" s="1"/>
  <c r="DW2164" i="10" s="1"/>
  <c r="DV2164" i="10" s="1"/>
  <c r="DU2164" i="10" s="1"/>
  <c r="DT2164" i="10" s="1"/>
  <c r="DS2161" i="10"/>
  <c r="DS2160" i="10"/>
  <c r="DA2169" i="10"/>
  <c r="DA2170" i="10"/>
  <c r="DP2078" i="10"/>
  <c r="DP2171" i="10"/>
  <c r="DQ2112" i="10"/>
  <c r="DQ2172" i="10"/>
  <c r="DP2112" i="10"/>
  <c r="DP2172" i="10"/>
  <c r="DC1890" i="10"/>
  <c r="DC1896" i="10" s="1"/>
  <c r="DC2168" i="10"/>
  <c r="DC2167" i="10"/>
  <c r="CY2169" i="10"/>
  <c r="DR2044" i="10"/>
  <c r="EB2044" i="10" s="1"/>
  <c r="EV2044" i="10" s="1"/>
  <c r="EC2044" i="10" s="1"/>
  <c r="ED2044" i="10" s="1"/>
  <c r="EE2044" i="10" s="1"/>
  <c r="EF2044" i="10" s="1"/>
  <c r="EG2044" i="10" s="1"/>
  <c r="EH2044" i="10" s="1"/>
  <c r="EI2044" i="10" s="1"/>
  <c r="EJ2044" i="10" s="1"/>
  <c r="EK2044" i="10" s="1"/>
  <c r="EL2044" i="10" s="1"/>
  <c r="EM2044" i="10" s="1"/>
  <c r="EN2044" i="10" s="1"/>
  <c r="EO2044" i="10" s="1"/>
  <c r="EP2044" i="10" s="1"/>
  <c r="EQ2044" i="10" s="1"/>
  <c r="ER2044" i="10" s="1"/>
  <c r="ES2044" i="10" s="1"/>
  <c r="ET2044" i="10" s="1"/>
  <c r="EU2044" i="10" s="1"/>
  <c r="DR2170" i="10"/>
  <c r="CV2044" i="10"/>
  <c r="CV2170" i="10"/>
  <c r="DN2078" i="10"/>
  <c r="DN2171" i="10"/>
  <c r="DO2112" i="10"/>
  <c r="DO2172" i="10"/>
  <c r="DB2170" i="10"/>
  <c r="DB1890" i="10"/>
  <c r="DB1896" i="10" s="1"/>
  <c r="DB2168" i="10"/>
  <c r="DB2167" i="10"/>
  <c r="CX2169" i="10"/>
  <c r="CX2172" i="10"/>
  <c r="CP1929" i="10"/>
  <c r="CP1944" i="10" s="1"/>
  <c r="CP2162" i="10"/>
  <c r="CU2044" i="10"/>
  <c r="CU2170" i="10"/>
  <c r="DM2078" i="10"/>
  <c r="DM2171" i="10"/>
  <c r="DM2168" i="10"/>
  <c r="DM2169" i="10"/>
  <c r="CW2169" i="10"/>
  <c r="DR2169" i="10"/>
  <c r="CV2169" i="10"/>
  <c r="DQ2169" i="10"/>
  <c r="CU2169" i="10"/>
  <c r="DP2169" i="10"/>
  <c r="DS2172" i="10"/>
  <c r="GS2172" i="10" s="1"/>
  <c r="GR2172" i="10" s="1"/>
  <c r="GQ2172" i="10" s="1"/>
  <c r="GP2172" i="10" s="1"/>
  <c r="GO2172" i="10" s="1"/>
  <c r="GN2172" i="10" s="1"/>
  <c r="GM2172" i="10" s="1"/>
  <c r="GL2172" i="10" s="1"/>
  <c r="GK2172" i="10" s="1"/>
  <c r="GJ2172" i="10" s="1"/>
  <c r="GI2172" i="10" s="1"/>
  <c r="GH2172" i="10" s="1"/>
  <c r="GG2172" i="10" s="1"/>
  <c r="GF2172" i="10" s="1"/>
  <c r="GE2172" i="10" s="1"/>
  <c r="GD2172" i="10" s="1"/>
  <c r="GC2172" i="10" s="1"/>
  <c r="GB2172" i="10" s="1"/>
  <c r="GA2172" i="10" s="1"/>
  <c r="FZ2172" i="10" s="1"/>
  <c r="FY2172" i="10" s="1"/>
  <c r="FX2172" i="10" s="1"/>
  <c r="FW2172" i="10" s="1"/>
  <c r="FV2172" i="10" s="1"/>
  <c r="FU2172" i="10" s="1"/>
  <c r="FT2172" i="10" s="1"/>
  <c r="FS2172" i="10" s="1"/>
  <c r="FR2172" i="10" s="1"/>
  <c r="FQ2172" i="10" s="1"/>
  <c r="FP2172" i="10" s="1"/>
  <c r="FO2172" i="10" s="1"/>
  <c r="FN2172" i="10" s="1"/>
  <c r="FM2172" i="10" s="1"/>
  <c r="FL2172" i="10" s="1"/>
  <c r="FK2172" i="10" s="1"/>
  <c r="FJ2172" i="10" s="1"/>
  <c r="FI2172" i="10" s="1"/>
  <c r="FH2172" i="10" s="1"/>
  <c r="FG2172" i="10" s="1"/>
  <c r="FF2172" i="10" s="1"/>
  <c r="FE2172" i="10" s="1"/>
  <c r="FD2172" i="10" s="1"/>
  <c r="FC2172" i="10" s="1"/>
  <c r="FB2172" i="10" s="1"/>
  <c r="FA2172" i="10" s="1"/>
  <c r="EZ2172" i="10" s="1"/>
  <c r="EY2172" i="10" s="1"/>
  <c r="EX2172" i="10" s="1"/>
  <c r="EW2172" i="10" s="1"/>
  <c r="EV2172" i="10" s="1"/>
  <c r="EU2172" i="10" s="1"/>
  <c r="ET2172" i="10" s="1"/>
  <c r="ES2172" i="10" s="1"/>
  <c r="ER2172" i="10" s="1"/>
  <c r="EQ2172" i="10" s="1"/>
  <c r="EP2172" i="10" s="1"/>
  <c r="EO2172" i="10" s="1"/>
  <c r="EN2172" i="10" s="1"/>
  <c r="EM2172" i="10" s="1"/>
  <c r="EL2172" i="10" s="1"/>
  <c r="EK2172" i="10" s="1"/>
  <c r="EJ2172" i="10" s="1"/>
  <c r="EI2172" i="10" s="1"/>
  <c r="EH2172" i="10" s="1"/>
  <c r="EG2172" i="10" s="1"/>
  <c r="EF2172" i="10" s="1"/>
  <c r="EE2172" i="10" s="1"/>
  <c r="ED2172" i="10" s="1"/>
  <c r="EC2172" i="10" s="1"/>
  <c r="EB2172" i="10" s="1"/>
  <c r="EA2172" i="10" s="1"/>
  <c r="DZ2172" i="10" s="1"/>
  <c r="DY2172" i="10" s="1"/>
  <c r="DX2172" i="10" s="1"/>
  <c r="DW2172" i="10" s="1"/>
  <c r="DV2172" i="10" s="1"/>
  <c r="DU2172" i="10" s="1"/>
  <c r="DT2172" i="10" s="1"/>
  <c r="DO2169" i="10"/>
  <c r="DN2169" i="10"/>
  <c r="DG1890" i="10"/>
  <c r="DG1896" i="10" s="1"/>
  <c r="DG2168" i="10"/>
  <c r="DG2169" i="10"/>
  <c r="DG2167" i="10"/>
  <c r="CZ2044" i="10"/>
  <c r="CZ2170" i="10"/>
  <c r="DR2078" i="10"/>
  <c r="DR2171" i="10"/>
  <c r="DF1890" i="10"/>
  <c r="DF1896" i="10" s="1"/>
  <c r="DF2168" i="10"/>
  <c r="DF2169" i="10"/>
  <c r="DF2167" i="10"/>
  <c r="CY2044" i="10"/>
  <c r="CY2170" i="10"/>
  <c r="DQ2078" i="10"/>
  <c r="DQ2171" i="10"/>
  <c r="DR2112" i="10"/>
  <c r="DR2172" i="10"/>
  <c r="DE1890" i="10"/>
  <c r="DE1896" i="10" s="1"/>
  <c r="DE2168" i="10"/>
  <c r="DE2169" i="10"/>
  <c r="DE2167" i="10"/>
  <c r="DD1890" i="10"/>
  <c r="DD1896" i="10" s="1"/>
  <c r="DD2169" i="10"/>
  <c r="DD2168" i="10"/>
  <c r="DD2167" i="10"/>
  <c r="CZ2169" i="10"/>
  <c r="CW2044" i="10"/>
  <c r="CW2170" i="10"/>
  <c r="DO2078" i="10"/>
  <c r="DO2171" i="10"/>
  <c r="DC2170" i="10"/>
  <c r="DQ2044" i="10"/>
  <c r="DQ2170" i="10"/>
  <c r="DN2112" i="10"/>
  <c r="DN2172" i="10"/>
  <c r="DS2169" i="10"/>
  <c r="DS2171" i="10"/>
  <c r="GS2171" i="10" s="1"/>
  <c r="GR2171" i="10" s="1"/>
  <c r="GQ2171" i="10" s="1"/>
  <c r="GP2171" i="10" s="1"/>
  <c r="GO2171" i="10" s="1"/>
  <c r="GN2171" i="10" s="1"/>
  <c r="GM2171" i="10" s="1"/>
  <c r="GL2171" i="10" s="1"/>
  <c r="GK2171" i="10" s="1"/>
  <c r="GJ2171" i="10" s="1"/>
  <c r="GI2171" i="10" s="1"/>
  <c r="GH2171" i="10" s="1"/>
  <c r="GG2171" i="10" s="1"/>
  <c r="GF2171" i="10" s="1"/>
  <c r="GE2171" i="10" s="1"/>
  <c r="GD2171" i="10" s="1"/>
  <c r="GC2171" i="10" s="1"/>
  <c r="GB2171" i="10" s="1"/>
  <c r="GA2171" i="10" s="1"/>
  <c r="FZ2171" i="10" s="1"/>
  <c r="FY2171" i="10" s="1"/>
  <c r="FX2171" i="10" s="1"/>
  <c r="FW2171" i="10" s="1"/>
  <c r="FV2171" i="10" s="1"/>
  <c r="FU2171" i="10" s="1"/>
  <c r="FT2171" i="10" s="1"/>
  <c r="FS2171" i="10" s="1"/>
  <c r="FR2171" i="10" s="1"/>
  <c r="FQ2171" i="10" s="1"/>
  <c r="FP2171" i="10" s="1"/>
  <c r="FO2171" i="10" s="1"/>
  <c r="FN2171" i="10" s="1"/>
  <c r="FM2171" i="10" s="1"/>
  <c r="FL2171" i="10" s="1"/>
  <c r="FK2171" i="10" s="1"/>
  <c r="FJ2171" i="10" s="1"/>
  <c r="FI2171" i="10" s="1"/>
  <c r="FH2171" i="10" s="1"/>
  <c r="FG2171" i="10" s="1"/>
  <c r="FF2171" i="10" s="1"/>
  <c r="FE2171" i="10" s="1"/>
  <c r="FD2171" i="10" s="1"/>
  <c r="FC2171" i="10" s="1"/>
  <c r="FB2171" i="10" s="1"/>
  <c r="FA2171" i="10" s="1"/>
  <c r="EZ2171" i="10" s="1"/>
  <c r="EY2171" i="10" s="1"/>
  <c r="EX2171" i="10" s="1"/>
  <c r="EW2171" i="10" s="1"/>
  <c r="EV2171" i="10" s="1"/>
  <c r="EU2171" i="10" s="1"/>
  <c r="ET2171" i="10" s="1"/>
  <c r="ES2171" i="10" s="1"/>
  <c r="ER2171" i="10" s="1"/>
  <c r="EQ2171" i="10" s="1"/>
  <c r="EP2171" i="10" s="1"/>
  <c r="EO2171" i="10" s="1"/>
  <c r="EN2171" i="10" s="1"/>
  <c r="EM2171" i="10" s="1"/>
  <c r="EL2171" i="10" s="1"/>
  <c r="EK2171" i="10" s="1"/>
  <c r="EJ2171" i="10" s="1"/>
  <c r="EI2171" i="10" s="1"/>
  <c r="EH2171" i="10" s="1"/>
  <c r="EG2171" i="10" s="1"/>
  <c r="EF2171" i="10" s="1"/>
  <c r="EE2171" i="10" s="1"/>
  <c r="ED2171" i="10" s="1"/>
  <c r="EC2171" i="10" s="1"/>
  <c r="EB2171" i="10" s="1"/>
  <c r="EA2171" i="10" s="1"/>
  <c r="DZ2171" i="10" s="1"/>
  <c r="DY2171" i="10" s="1"/>
  <c r="DX2171" i="10" s="1"/>
  <c r="DW2171" i="10" s="1"/>
  <c r="DV2171" i="10" s="1"/>
  <c r="DU2171" i="10" s="1"/>
  <c r="DT2171" i="10" s="1"/>
  <c r="DC2172" i="10"/>
  <c r="CZ2168" i="10"/>
  <c r="DI2167" i="10"/>
  <c r="CY2168" i="10"/>
  <c r="DH2167" i="10"/>
  <c r="CX2168" i="10"/>
  <c r="CW2168" i="10"/>
  <c r="DR2168" i="10"/>
  <c r="CV2168" i="10"/>
  <c r="DQ2168" i="10"/>
  <c r="CU2168" i="10"/>
  <c r="DP2168" i="10"/>
  <c r="CT2168" i="10"/>
  <c r="DO2168" i="10"/>
  <c r="CS2168" i="10"/>
  <c r="DN2168" i="10"/>
  <c r="CR2168" i="10"/>
  <c r="DA2167" i="10"/>
  <c r="CQ2168" i="10"/>
  <c r="CZ2167" i="10"/>
  <c r="DL2168" i="10"/>
  <c r="CP2168" i="10"/>
  <c r="CY2167" i="10"/>
  <c r="DK2168" i="10"/>
  <c r="CO2168" i="10"/>
  <c r="CX2167" i="10"/>
  <c r="CW2167" i="10"/>
  <c r="DR2167" i="10"/>
  <c r="CV2167" i="10"/>
  <c r="DQ2167" i="10"/>
  <c r="CU2167" i="10"/>
  <c r="CT2167" i="10"/>
  <c r="CS2167" i="10"/>
  <c r="DS2167" i="10"/>
  <c r="DH2172" i="10"/>
  <c r="DG2171" i="10"/>
  <c r="DI2170" i="10"/>
  <c r="DN2167" i="10"/>
  <c r="CR2167" i="10"/>
  <c r="CQ2155" i="10"/>
  <c r="DF2171" i="10"/>
  <c r="DH2170" i="10"/>
  <c r="CQ2167" i="10"/>
  <c r="DS2168" i="10"/>
  <c r="DE2171" i="10"/>
  <c r="DG2170" i="10"/>
  <c r="CP2167" i="10"/>
  <c r="DE2172" i="10"/>
  <c r="DD2171" i="10"/>
  <c r="DF2170" i="10"/>
  <c r="DK2167" i="10"/>
  <c r="CO2167" i="10"/>
  <c r="DP2170" i="10"/>
  <c r="CT2170" i="10"/>
  <c r="DF2165" i="10"/>
  <c r="DO2170" i="10"/>
  <c r="CS2170" i="10"/>
  <c r="DB2165" i="10"/>
  <c r="DM2172" i="10"/>
  <c r="DL2171" i="10"/>
  <c r="DN2170" i="10"/>
  <c r="CR2170" i="10"/>
  <c r="DJ2168" i="10"/>
  <c r="DR2154" i="10"/>
  <c r="DA2164" i="10"/>
  <c r="DL2172" i="10"/>
  <c r="DK2171" i="10"/>
  <c r="DM2170" i="10"/>
  <c r="DI2168" i="10"/>
  <c r="CZ2163" i="10"/>
  <c r="DK2172" i="10"/>
  <c r="DJ2171" i="10"/>
  <c r="DL2170" i="10"/>
  <c r="CP2170" i="10"/>
  <c r="DH2168" i="10"/>
  <c r="CW2163" i="10"/>
  <c r="DJ2172" i="10"/>
  <c r="DI2171" i="10"/>
  <c r="DK2170" i="10"/>
  <c r="CO2170" i="10"/>
  <c r="DP2167" i="10"/>
  <c r="DI2172" i="10"/>
  <c r="DH2171" i="10"/>
  <c r="DJ2170" i="10"/>
  <c r="CN2170" i="10"/>
  <c r="DO2167" i="10"/>
  <c r="DG2172" i="10"/>
  <c r="DM2167" i="10"/>
  <c r="DF2172" i="10"/>
  <c r="DL2167" i="10"/>
  <c r="DD2172" i="10"/>
  <c r="DC2171" i="10"/>
  <c r="DE2170" i="10"/>
  <c r="DA2168" i="10"/>
  <c r="DJ2167" i="10"/>
  <c r="CN2167" i="10"/>
  <c r="DS2165" i="10"/>
  <c r="GS2165" i="10" s="1"/>
  <c r="GR2165" i="10" s="1"/>
  <c r="GQ2165" i="10" s="1"/>
  <c r="GP2165" i="10" s="1"/>
  <c r="GO2165" i="10" s="1"/>
  <c r="GN2165" i="10" s="1"/>
  <c r="GM2165" i="10" s="1"/>
  <c r="GL2165" i="10" s="1"/>
  <c r="GK2165" i="10" s="1"/>
  <c r="GJ2165" i="10" s="1"/>
  <c r="GI2165" i="10" s="1"/>
  <c r="GH2165" i="10" s="1"/>
  <c r="GG2165" i="10" s="1"/>
  <c r="GF2165" i="10" s="1"/>
  <c r="GE2165" i="10" s="1"/>
  <c r="GD2165" i="10" s="1"/>
  <c r="GC2165" i="10" s="1"/>
  <c r="GB2165" i="10" s="1"/>
  <c r="GA2165" i="10" s="1"/>
  <c r="FZ2165" i="10" s="1"/>
  <c r="FY2165" i="10" s="1"/>
  <c r="FX2165" i="10" s="1"/>
  <c r="FW2165" i="10" s="1"/>
  <c r="FV2165" i="10" s="1"/>
  <c r="FU2165" i="10" s="1"/>
  <c r="FT2165" i="10" s="1"/>
  <c r="FS2165" i="10" s="1"/>
  <c r="FR2165" i="10" s="1"/>
  <c r="FQ2165" i="10" s="1"/>
  <c r="FP2165" i="10" s="1"/>
  <c r="FO2165" i="10" s="1"/>
  <c r="FN2165" i="10" s="1"/>
  <c r="FM2165" i="10" s="1"/>
  <c r="FL2165" i="10" s="1"/>
  <c r="FK2165" i="10" s="1"/>
  <c r="FJ2165" i="10" s="1"/>
  <c r="FI2165" i="10" s="1"/>
  <c r="FH2165" i="10" s="1"/>
  <c r="FG2165" i="10" s="1"/>
  <c r="FF2165" i="10" s="1"/>
  <c r="FE2165" i="10" s="1"/>
  <c r="FD2165" i="10" s="1"/>
  <c r="FC2165" i="10" s="1"/>
  <c r="FB2165" i="10" s="1"/>
  <c r="FA2165" i="10" s="1"/>
  <c r="EZ2165" i="10" s="1"/>
  <c r="EY2165" i="10" s="1"/>
  <c r="EX2165" i="10" s="1"/>
  <c r="EW2165" i="10" s="1"/>
  <c r="EV2165" i="10" s="1"/>
  <c r="EU2165" i="10" s="1"/>
  <c r="ET2165" i="10" s="1"/>
  <c r="ES2165" i="10" s="1"/>
  <c r="ER2165" i="10" s="1"/>
  <c r="EQ2165" i="10" s="1"/>
  <c r="EP2165" i="10" s="1"/>
  <c r="EO2165" i="10" s="1"/>
  <c r="EN2165" i="10" s="1"/>
  <c r="EM2165" i="10" s="1"/>
  <c r="EL2165" i="10" s="1"/>
  <c r="EK2165" i="10" s="1"/>
  <c r="EJ2165" i="10" s="1"/>
  <c r="EI2165" i="10" s="1"/>
  <c r="EH2165" i="10" s="1"/>
  <c r="EG2165" i="10" s="1"/>
  <c r="EF2165" i="10" s="1"/>
  <c r="EE2165" i="10" s="1"/>
  <c r="ED2165" i="10" s="1"/>
  <c r="EC2165" i="10" s="1"/>
  <c r="EB2165" i="10" s="1"/>
  <c r="EA2165" i="10" s="1"/>
  <c r="DZ2165" i="10" s="1"/>
  <c r="DY2165" i="10" s="1"/>
  <c r="DX2165" i="10" s="1"/>
  <c r="DW2165" i="10" s="1"/>
  <c r="DV2165" i="10" s="1"/>
  <c r="DU2165" i="10" s="1"/>
  <c r="DT2165" i="10" s="1"/>
  <c r="CZ2164" i="10"/>
  <c r="CY2163" i="10"/>
  <c r="DH2162" i="10"/>
  <c r="CU2161" i="10"/>
  <c r="CZ2165" i="10"/>
  <c r="CY2164" i="10"/>
  <c r="CX2163" i="10"/>
  <c r="DG2162" i="10"/>
  <c r="DP2161" i="10"/>
  <c r="CT2161" i="10"/>
  <c r="DC2160" i="10"/>
  <c r="DA2165" i="10"/>
  <c r="DQ2161" i="10"/>
  <c r="DD2160" i="10"/>
  <c r="CY2165" i="10"/>
  <c r="CX2164" i="10"/>
  <c r="DF2162" i="10"/>
  <c r="DO2161" i="10"/>
  <c r="CS2161" i="10"/>
  <c r="DB2160" i="10"/>
  <c r="DR2165" i="10"/>
  <c r="DQ2164" i="10"/>
  <c r="DP2163" i="10"/>
  <c r="CT2163" i="10"/>
  <c r="DC2162" i="10"/>
  <c r="DL2161" i="10"/>
  <c r="CP2161" i="10"/>
  <c r="CY2160" i="10"/>
  <c r="CX2165" i="10"/>
  <c r="DR2163" i="10"/>
  <c r="CV2163" i="10"/>
  <c r="DE2162" i="10"/>
  <c r="DN2161" i="10"/>
  <c r="CR2161" i="10"/>
  <c r="DA2160" i="10"/>
  <c r="DR2164" i="10"/>
  <c r="DQ2163" i="10"/>
  <c r="CU2163" i="10"/>
  <c r="DD2162" i="10"/>
  <c r="DM2161" i="10"/>
  <c r="CQ2161" i="10"/>
  <c r="CZ2160" i="10"/>
  <c r="DQ2165" i="10"/>
  <c r="DP2164" i="10"/>
  <c r="DO2163" i="10"/>
  <c r="CS2163" i="10"/>
  <c r="DB2162" i="10"/>
  <c r="DK2161" i="10"/>
  <c r="CO2161" i="10"/>
  <c r="CX2160" i="10"/>
  <c r="DJ2155" i="10"/>
  <c r="CN2155" i="10"/>
  <c r="DP2165" i="10"/>
  <c r="DO2164" i="10"/>
  <c r="DN2163" i="10"/>
  <c r="CR2163" i="10"/>
  <c r="DA2162" i="10"/>
  <c r="DJ2161" i="10"/>
  <c r="CN2161" i="10"/>
  <c r="CW2160" i="10"/>
  <c r="DI2155" i="10"/>
  <c r="DO2165" i="10"/>
  <c r="DN2164" i="10"/>
  <c r="DM2163" i="10"/>
  <c r="CQ2163" i="10"/>
  <c r="CZ2162" i="10"/>
  <c r="DI2161" i="10"/>
  <c r="DR2160" i="10"/>
  <c r="CV2160" i="10"/>
  <c r="DN2165" i="10"/>
  <c r="DM2164" i="10"/>
  <c r="DL2163" i="10"/>
  <c r="CP2163" i="10"/>
  <c r="CY2162" i="10"/>
  <c r="DH2161" i="10"/>
  <c r="DQ2160" i="10"/>
  <c r="CU2160" i="10"/>
  <c r="DM2165" i="10"/>
  <c r="DL2164" i="10"/>
  <c r="DK2163" i="10"/>
  <c r="CO2163" i="10"/>
  <c r="CX2162" i="10"/>
  <c r="DG2161" i="10"/>
  <c r="DP2160" i="10"/>
  <c r="CT2160" i="10"/>
  <c r="DL2165" i="10"/>
  <c r="DK2164" i="10"/>
  <c r="DJ2163" i="10"/>
  <c r="CN2163" i="10"/>
  <c r="CW2162" i="10"/>
  <c r="DF2161" i="10"/>
  <c r="DO2160" i="10"/>
  <c r="CS2160" i="10"/>
  <c r="DI2162" i="10"/>
  <c r="DR2161" i="10"/>
  <c r="CV2161" i="10"/>
  <c r="DE2160" i="10"/>
  <c r="DE2161" i="10"/>
  <c r="DN2160" i="10"/>
  <c r="CR2160" i="10"/>
  <c r="DD2153" i="10"/>
  <c r="DJ2165" i="10"/>
  <c r="DI2164" i="10"/>
  <c r="DH2163" i="10"/>
  <c r="DQ2162" i="10"/>
  <c r="CU2162" i="10"/>
  <c r="DD2161" i="10"/>
  <c r="DM2160" i="10"/>
  <c r="CQ2160" i="10"/>
  <c r="DE2154" i="10"/>
  <c r="DJ2164" i="10"/>
  <c r="CV2162" i="10"/>
  <c r="DC2153" i="10"/>
  <c r="DI2165" i="10"/>
  <c r="DH2164" i="10"/>
  <c r="DG2163" i="10"/>
  <c r="DP2162" i="10"/>
  <c r="CT2162" i="10"/>
  <c r="DC2161" i="10"/>
  <c r="DL2160" i="10"/>
  <c r="CP2160" i="10"/>
  <c r="DK2165" i="10"/>
  <c r="DI2163" i="10"/>
  <c r="DR2162" i="10"/>
  <c r="DB2155" i="10"/>
  <c r="DH2165" i="10"/>
  <c r="DG2164" i="10"/>
  <c r="DF2163" i="10"/>
  <c r="DO2162" i="10"/>
  <c r="CS2162" i="10"/>
  <c r="DB2161" i="10"/>
  <c r="DK2160" i="10"/>
  <c r="CO2160" i="10"/>
  <c r="DB2158" i="10"/>
  <c r="DG2165" i="10"/>
  <c r="DF2164" i="10"/>
  <c r="DE2163" i="10"/>
  <c r="DN2162" i="10"/>
  <c r="CR2162" i="10"/>
  <c r="DA2161" i="10"/>
  <c r="DJ2160" i="10"/>
  <c r="CN2160" i="10"/>
  <c r="CQ2162" i="10"/>
  <c r="CZ2161" i="10"/>
  <c r="DI2160" i="10"/>
  <c r="CY2161" i="10"/>
  <c r="DH2160" i="10"/>
  <c r="DE2164" i="10"/>
  <c r="DD2163" i="10"/>
  <c r="DM2162" i="10"/>
  <c r="DE2165" i="10"/>
  <c r="DD2164" i="10"/>
  <c r="DC2163" i="10"/>
  <c r="DL2162" i="10"/>
  <c r="DS2162" i="10"/>
  <c r="DD2165" i="10"/>
  <c r="DC2164" i="10"/>
  <c r="DB2163" i="10"/>
  <c r="DK2162" i="10"/>
  <c r="CO2162" i="10"/>
  <c r="CX2161" i="10"/>
  <c r="DG2160" i="10"/>
  <c r="DC2165" i="10"/>
  <c r="DB2164" i="10"/>
  <c r="DA2163" i="10"/>
  <c r="DJ2162" i="10"/>
  <c r="CN2162" i="10"/>
  <c r="CW2161" i="10"/>
  <c r="DF2160" i="10"/>
  <c r="DL2155" i="10"/>
  <c r="CP2155" i="10"/>
  <c r="DK2155" i="10"/>
  <c r="CO2154" i="10"/>
  <c r="DA2158" i="10"/>
  <c r="CX2154" i="10"/>
  <c r="DA2157" i="10"/>
  <c r="DS2155" i="10"/>
  <c r="DS2156" i="10"/>
  <c r="CZ2158" i="10"/>
  <c r="CZ2157" i="10"/>
  <c r="CY2157" i="10"/>
  <c r="CZ2156" i="10"/>
  <c r="CY2156" i="10"/>
  <c r="CY2155" i="10"/>
  <c r="CX2155" i="10"/>
  <c r="DL2154" i="10"/>
  <c r="DC2151" i="10"/>
  <c r="DC2148" i="10"/>
  <c r="DF2146" i="10"/>
  <c r="DR2153" i="10"/>
  <c r="CR2149" i="10"/>
  <c r="DQ2153" i="10"/>
  <c r="CS2146" i="10"/>
  <c r="CW2155" i="10"/>
  <c r="CQ2149" i="10"/>
  <c r="DK2153" i="10"/>
  <c r="CR2156" i="10"/>
  <c r="DS2157" i="10"/>
  <c r="DA2146" i="10"/>
  <c r="DO2155" i="10"/>
  <c r="CS2155" i="10"/>
  <c r="DP2158" i="10"/>
  <c r="CQ2154" i="10"/>
  <c r="DK2154" i="10"/>
  <c r="CZ2155" i="10"/>
  <c r="CX2156" i="10"/>
  <c r="CO2155" i="10"/>
  <c r="DN2155" i="10"/>
  <c r="CR2153" i="10"/>
  <c r="DJ2158" i="10"/>
  <c r="CT2153" i="10"/>
  <c r="DA2148" i="10"/>
  <c r="CW2154" i="10"/>
  <c r="DS2158" i="10"/>
  <c r="DR2155" i="10"/>
  <c r="DQ2154" i="10"/>
  <c r="DP2153" i="10"/>
  <c r="CV2154" i="10"/>
  <c r="DF2147" i="10"/>
  <c r="CX2158" i="10"/>
  <c r="DR2156" i="10"/>
  <c r="DO2153" i="10"/>
  <c r="CW2156" i="10"/>
  <c r="DE2147" i="10"/>
  <c r="DR2157" i="10"/>
  <c r="DQ2156" i="10"/>
  <c r="DP2155" i="10"/>
  <c r="DO2154" i="10"/>
  <c r="DN2153" i="10"/>
  <c r="CT2154" i="10"/>
  <c r="DE2151" i="10"/>
  <c r="DB2147" i="10"/>
  <c r="DR2158" i="10"/>
  <c r="DQ2157" i="10"/>
  <c r="DP2156" i="10"/>
  <c r="DN2154" i="10"/>
  <c r="DM2153" i="10"/>
  <c r="CU2156" i="10"/>
  <c r="CS2154" i="10"/>
  <c r="CZ2148" i="10"/>
  <c r="CY2158" i="10"/>
  <c r="CX2157" i="10"/>
  <c r="DQ2155" i="10"/>
  <c r="DP2154" i="10"/>
  <c r="CU2154" i="10"/>
  <c r="DF2151" i="10"/>
  <c r="CV2156" i="10"/>
  <c r="DQ2147" i="10"/>
  <c r="DD2151" i="10"/>
  <c r="DA2147" i="10"/>
  <c r="DQ2158" i="10"/>
  <c r="DP2157" i="10"/>
  <c r="DO2156" i="10"/>
  <c r="DM2154" i="10"/>
  <c r="DL2153" i="10"/>
  <c r="CT2156" i="10"/>
  <c r="CR2154" i="10"/>
  <c r="DO2158" i="10"/>
  <c r="CQ2156" i="10"/>
  <c r="DH2153" i="10"/>
  <c r="CP2156" i="10"/>
  <c r="DM2155" i="10"/>
  <c r="DB2151" i="10"/>
  <c r="DN2157" i="10"/>
  <c r="DM2156" i="10"/>
  <c r="DJ2153" i="10"/>
  <c r="CP2154" i="10"/>
  <c r="DA2151" i="10"/>
  <c r="DE2146" i="10"/>
  <c r="DN2158" i="10"/>
  <c r="DM2157" i="10"/>
  <c r="DL2156" i="10"/>
  <c r="DJ2154" i="10"/>
  <c r="DI2153" i="10"/>
  <c r="DE2150" i="10"/>
  <c r="DM2158" i="10"/>
  <c r="DL2157" i="10"/>
  <c r="DK2156" i="10"/>
  <c r="DI2154" i="10"/>
  <c r="CN2154" i="10"/>
  <c r="DD2150" i="10"/>
  <c r="CZ2146" i="10"/>
  <c r="DL2158" i="10"/>
  <c r="DK2157" i="10"/>
  <c r="DJ2156" i="10"/>
  <c r="DH2154" i="10"/>
  <c r="DG2153" i="10"/>
  <c r="CO2156" i="10"/>
  <c r="CW2153" i="10"/>
  <c r="DC2150" i="10"/>
  <c r="CT2146" i="10"/>
  <c r="DK2158" i="10"/>
  <c r="DJ2157" i="10"/>
  <c r="DI2156" i="10"/>
  <c r="DH2155" i="10"/>
  <c r="DG2154" i="10"/>
  <c r="DF2153" i="10"/>
  <c r="CN2156" i="10"/>
  <c r="CV2153" i="10"/>
  <c r="DI2157" i="10"/>
  <c r="DH2156" i="10"/>
  <c r="DG2155" i="10"/>
  <c r="DF2154" i="10"/>
  <c r="DE2153" i="10"/>
  <c r="CU2153" i="10"/>
  <c r="DH2158" i="10"/>
  <c r="DG2157" i="10"/>
  <c r="DF2156" i="10"/>
  <c r="DE2155" i="10"/>
  <c r="CS2153" i="10"/>
  <c r="DO2157" i="10"/>
  <c r="CS2156" i="10"/>
  <c r="DA2150" i="10"/>
  <c r="DH2157" i="10"/>
  <c r="CZ2150" i="10"/>
  <c r="DD2154" i="10"/>
  <c r="DD2149" i="10"/>
  <c r="CP2149" i="10"/>
  <c r="DG2158" i="10"/>
  <c r="DF2157" i="10"/>
  <c r="DE2156" i="10"/>
  <c r="DD2155" i="10"/>
  <c r="DC2154" i="10"/>
  <c r="DB2153" i="10"/>
  <c r="DC2149" i="10"/>
  <c r="CO2149" i="10"/>
  <c r="DF2158" i="10"/>
  <c r="DE2157" i="10"/>
  <c r="DD2156" i="10"/>
  <c r="DC2155" i="10"/>
  <c r="DB2154" i="10"/>
  <c r="DA2153" i="10"/>
  <c r="CQ2153" i="10"/>
  <c r="DB2149" i="10"/>
  <c r="CQ2146" i="10"/>
  <c r="DE2158" i="10"/>
  <c r="DD2157" i="10"/>
  <c r="DC2156" i="10"/>
  <c r="DA2154" i="10"/>
  <c r="CZ2153" i="10"/>
  <c r="CR2155" i="10"/>
  <c r="CP2153" i="10"/>
  <c r="DN2156" i="10"/>
  <c r="DB2150" i="10"/>
  <c r="CT2155" i="10"/>
  <c r="DA2149" i="10"/>
  <c r="DS2153" i="10"/>
  <c r="DD2158" i="10"/>
  <c r="DC2157" i="10"/>
  <c r="DB2156" i="10"/>
  <c r="CZ2154" i="10"/>
  <c r="CY2153" i="10"/>
  <c r="CO2153" i="10"/>
  <c r="DB2148" i="10"/>
  <c r="CZ2147" i="10"/>
  <c r="DI2158" i="10"/>
  <c r="DG2156" i="10"/>
  <c r="CV2155" i="10"/>
  <c r="CU2155" i="10"/>
  <c r="CZ2149" i="10"/>
  <c r="DS2154" i="10"/>
  <c r="DC2158" i="10"/>
  <c r="DB2157" i="10"/>
  <c r="DA2156" i="10"/>
  <c r="CY2154" i="10"/>
  <c r="CX2153" i="10"/>
  <c r="CN2153" i="10"/>
  <c r="DS2146" i="10"/>
  <c r="CY2148" i="10"/>
  <c r="CY2149" i="10"/>
  <c r="DS2150" i="10"/>
  <c r="GS2150" i="10" s="1"/>
  <c r="GR2150" i="10" s="1"/>
  <c r="GQ2150" i="10" s="1"/>
  <c r="GP2150" i="10" s="1"/>
  <c r="GO2150" i="10" s="1"/>
  <c r="GN2150" i="10" s="1"/>
  <c r="GM2150" i="10" s="1"/>
  <c r="GL2150" i="10" s="1"/>
  <c r="GK2150" i="10" s="1"/>
  <c r="GJ2150" i="10" s="1"/>
  <c r="GI2150" i="10" s="1"/>
  <c r="GH2150" i="10" s="1"/>
  <c r="GG2150" i="10" s="1"/>
  <c r="GF2150" i="10" s="1"/>
  <c r="GE2150" i="10" s="1"/>
  <c r="GD2150" i="10" s="1"/>
  <c r="GC2150" i="10" s="1"/>
  <c r="GB2150" i="10" s="1"/>
  <c r="GA2150" i="10" s="1"/>
  <c r="FZ2150" i="10" s="1"/>
  <c r="FY2150" i="10" s="1"/>
  <c r="FX2150" i="10" s="1"/>
  <c r="FW2150" i="10" s="1"/>
  <c r="FV2150" i="10" s="1"/>
  <c r="FU2150" i="10" s="1"/>
  <c r="FT2150" i="10" s="1"/>
  <c r="FS2150" i="10" s="1"/>
  <c r="FR2150" i="10" s="1"/>
  <c r="FQ2150" i="10" s="1"/>
  <c r="FP2150" i="10" s="1"/>
  <c r="FO2150" i="10" s="1"/>
  <c r="FN2150" i="10" s="1"/>
  <c r="FM2150" i="10" s="1"/>
  <c r="FL2150" i="10" s="1"/>
  <c r="FK2150" i="10" s="1"/>
  <c r="FJ2150" i="10" s="1"/>
  <c r="FI2150" i="10" s="1"/>
  <c r="FH2150" i="10" s="1"/>
  <c r="FG2150" i="10" s="1"/>
  <c r="FF2150" i="10" s="1"/>
  <c r="FE2150" i="10" s="1"/>
  <c r="FD2150" i="10" s="1"/>
  <c r="FC2150" i="10" s="1"/>
  <c r="FB2150" i="10" s="1"/>
  <c r="FA2150" i="10" s="1"/>
  <c r="EZ2150" i="10" s="1"/>
  <c r="EY2150" i="10" s="1"/>
  <c r="EX2150" i="10" s="1"/>
  <c r="EW2150" i="10" s="1"/>
  <c r="EV2150" i="10" s="1"/>
  <c r="EU2150" i="10" s="1"/>
  <c r="ET2150" i="10" s="1"/>
  <c r="ES2150" i="10" s="1"/>
  <c r="ER2150" i="10" s="1"/>
  <c r="EQ2150" i="10" s="1"/>
  <c r="EP2150" i="10" s="1"/>
  <c r="EO2150" i="10" s="1"/>
  <c r="EN2150" i="10" s="1"/>
  <c r="EM2150" i="10" s="1"/>
  <c r="EL2150" i="10" s="1"/>
  <c r="EK2150" i="10" s="1"/>
  <c r="EJ2150" i="10" s="1"/>
  <c r="EI2150" i="10" s="1"/>
  <c r="EH2150" i="10" s="1"/>
  <c r="EG2150" i="10" s="1"/>
  <c r="EF2150" i="10" s="1"/>
  <c r="EE2150" i="10" s="1"/>
  <c r="ED2150" i="10" s="1"/>
  <c r="EC2150" i="10" s="1"/>
  <c r="EB2150" i="10" s="1"/>
  <c r="EA2150" i="10" s="1"/>
  <c r="DZ2150" i="10" s="1"/>
  <c r="DY2150" i="10" s="1"/>
  <c r="DX2150" i="10" s="1"/>
  <c r="DW2150" i="10" s="1"/>
  <c r="DV2150" i="10" s="1"/>
  <c r="DU2150" i="10" s="1"/>
  <c r="DT2150" i="10" s="1"/>
  <c r="CZ2151" i="10"/>
  <c r="CY2150" i="10"/>
  <c r="CX2149" i="10"/>
  <c r="DR2147" i="10"/>
  <c r="DQ2146" i="10"/>
  <c r="CU2149" i="10"/>
  <c r="CN2149" i="10"/>
  <c r="DS2148" i="10"/>
  <c r="CX2147" i="10"/>
  <c r="DR2148" i="10"/>
  <c r="CR2148" i="10"/>
  <c r="CY2151" i="10"/>
  <c r="DP2146" i="10"/>
  <c r="CX2151" i="10"/>
  <c r="DR2149" i="10"/>
  <c r="DQ2148" i="10"/>
  <c r="DP2147" i="10"/>
  <c r="DO2146" i="10"/>
  <c r="CQ2148" i="10"/>
  <c r="DR2150" i="10"/>
  <c r="DQ2149" i="10"/>
  <c r="DP2148" i="10"/>
  <c r="DO2147" i="10"/>
  <c r="DN2146" i="10"/>
  <c r="CW2148" i="10"/>
  <c r="CP2148" i="10"/>
  <c r="CY2147" i="10"/>
  <c r="DS2151" i="10"/>
  <c r="GS2151" i="10" s="1"/>
  <c r="GR2151" i="10" s="1"/>
  <c r="GQ2151" i="10" s="1"/>
  <c r="GP2151" i="10" s="1"/>
  <c r="GO2151" i="10" s="1"/>
  <c r="GN2151" i="10" s="1"/>
  <c r="GM2151" i="10" s="1"/>
  <c r="GL2151" i="10" s="1"/>
  <c r="GK2151" i="10" s="1"/>
  <c r="GJ2151" i="10" s="1"/>
  <c r="GI2151" i="10" s="1"/>
  <c r="GH2151" i="10" s="1"/>
  <c r="GG2151" i="10" s="1"/>
  <c r="GF2151" i="10" s="1"/>
  <c r="GE2151" i="10" s="1"/>
  <c r="GD2151" i="10" s="1"/>
  <c r="GC2151" i="10" s="1"/>
  <c r="GB2151" i="10" s="1"/>
  <c r="GA2151" i="10" s="1"/>
  <c r="FZ2151" i="10" s="1"/>
  <c r="FY2151" i="10" s="1"/>
  <c r="FX2151" i="10" s="1"/>
  <c r="FW2151" i="10" s="1"/>
  <c r="FV2151" i="10" s="1"/>
  <c r="FU2151" i="10" s="1"/>
  <c r="FT2151" i="10" s="1"/>
  <c r="FS2151" i="10" s="1"/>
  <c r="FR2151" i="10" s="1"/>
  <c r="FQ2151" i="10" s="1"/>
  <c r="FP2151" i="10" s="1"/>
  <c r="FO2151" i="10" s="1"/>
  <c r="FN2151" i="10" s="1"/>
  <c r="FM2151" i="10" s="1"/>
  <c r="FL2151" i="10" s="1"/>
  <c r="FK2151" i="10" s="1"/>
  <c r="FJ2151" i="10" s="1"/>
  <c r="FI2151" i="10" s="1"/>
  <c r="FH2151" i="10" s="1"/>
  <c r="FG2151" i="10" s="1"/>
  <c r="FF2151" i="10" s="1"/>
  <c r="FE2151" i="10" s="1"/>
  <c r="FD2151" i="10" s="1"/>
  <c r="FC2151" i="10" s="1"/>
  <c r="FB2151" i="10" s="1"/>
  <c r="FA2151" i="10" s="1"/>
  <c r="EZ2151" i="10" s="1"/>
  <c r="EY2151" i="10" s="1"/>
  <c r="EX2151" i="10" s="1"/>
  <c r="EW2151" i="10" s="1"/>
  <c r="EV2151" i="10" s="1"/>
  <c r="EU2151" i="10" s="1"/>
  <c r="ET2151" i="10" s="1"/>
  <c r="ES2151" i="10" s="1"/>
  <c r="ER2151" i="10" s="1"/>
  <c r="EQ2151" i="10" s="1"/>
  <c r="EP2151" i="10" s="1"/>
  <c r="EO2151" i="10" s="1"/>
  <c r="EN2151" i="10" s="1"/>
  <c r="EM2151" i="10" s="1"/>
  <c r="EL2151" i="10" s="1"/>
  <c r="EK2151" i="10" s="1"/>
  <c r="EJ2151" i="10" s="1"/>
  <c r="EI2151" i="10" s="1"/>
  <c r="EH2151" i="10" s="1"/>
  <c r="EG2151" i="10" s="1"/>
  <c r="EF2151" i="10" s="1"/>
  <c r="EE2151" i="10" s="1"/>
  <c r="ED2151" i="10" s="1"/>
  <c r="EC2151" i="10" s="1"/>
  <c r="EB2151" i="10" s="1"/>
  <c r="EA2151" i="10" s="1"/>
  <c r="DZ2151" i="10" s="1"/>
  <c r="DY2151" i="10" s="1"/>
  <c r="DX2151" i="10" s="1"/>
  <c r="DW2151" i="10" s="1"/>
  <c r="DV2151" i="10" s="1"/>
  <c r="DU2151" i="10" s="1"/>
  <c r="DT2151" i="10" s="1"/>
  <c r="CX2150" i="10"/>
  <c r="CT2149" i="10"/>
  <c r="CS2149" i="10"/>
  <c r="DR2151" i="10"/>
  <c r="DQ2150" i="10"/>
  <c r="DP2149" i="10"/>
  <c r="DO2148" i="10"/>
  <c r="DN2147" i="10"/>
  <c r="DM2146" i="10"/>
  <c r="CV2148" i="10"/>
  <c r="CO2148" i="10"/>
  <c r="DS2149" i="10"/>
  <c r="CX2148" i="10"/>
  <c r="DQ2151" i="10"/>
  <c r="DP2150" i="10"/>
  <c r="DO2149" i="10"/>
  <c r="DN2148" i="10"/>
  <c r="DM2147" i="10"/>
  <c r="DL2146" i="10"/>
  <c r="CU2148" i="10"/>
  <c r="CN2148" i="10"/>
  <c r="DP2151" i="10"/>
  <c r="DO2150" i="10"/>
  <c r="DN2149" i="10"/>
  <c r="DM2148" i="10"/>
  <c r="DL2147" i="10"/>
  <c r="DK2146" i="10"/>
  <c r="CT2148" i="10"/>
  <c r="CR2147" i="10"/>
  <c r="DO2151" i="10"/>
  <c r="DN2150" i="10"/>
  <c r="DM2149" i="10"/>
  <c r="DL2148" i="10"/>
  <c r="DK2147" i="10"/>
  <c r="DJ2146" i="10"/>
  <c r="CS2148" i="10"/>
  <c r="CQ2147" i="10"/>
  <c r="CW2149" i="10"/>
  <c r="DR2146" i="10"/>
  <c r="DS2147" i="10"/>
  <c r="CV2149" i="10"/>
  <c r="DM2150" i="10"/>
  <c r="DL2149" i="10"/>
  <c r="DK2148" i="10"/>
  <c r="DJ2147" i="10"/>
  <c r="DI2146" i="10"/>
  <c r="CW2147" i="10"/>
  <c r="DM2151" i="10"/>
  <c r="DL2150" i="10"/>
  <c r="DK2149" i="10"/>
  <c r="DJ2148" i="10"/>
  <c r="DI2147" i="10"/>
  <c r="DH2146" i="10"/>
  <c r="CV2147" i="10"/>
  <c r="CO2147" i="10"/>
  <c r="DN2151" i="10"/>
  <c r="CP2147" i="10"/>
  <c r="DL2151" i="10"/>
  <c r="DK2150" i="10"/>
  <c r="DJ2149" i="10"/>
  <c r="DI2148" i="10"/>
  <c r="DH2147" i="10"/>
  <c r="DG2146" i="10"/>
  <c r="CU2147" i="10"/>
  <c r="CN2147" i="10"/>
  <c r="CY2146" i="10"/>
  <c r="CX2146" i="10"/>
  <c r="DK2151" i="10"/>
  <c r="DJ2150" i="10"/>
  <c r="DI2149" i="10"/>
  <c r="DH2148" i="10"/>
  <c r="DG2147" i="10"/>
  <c r="CT2147" i="10"/>
  <c r="CR2146" i="10"/>
  <c r="DJ2151" i="10"/>
  <c r="DI2150" i="10"/>
  <c r="DH2149" i="10"/>
  <c r="DG2148" i="10"/>
  <c r="CS2147" i="10"/>
  <c r="DI2151" i="10"/>
  <c r="DH2150" i="10"/>
  <c r="DG2149" i="10"/>
  <c r="DF2148" i="10"/>
  <c r="DD2146" i="10"/>
  <c r="CW2146" i="10"/>
  <c r="CP2146" i="10"/>
  <c r="DH2151" i="10"/>
  <c r="DG2150" i="10"/>
  <c r="DF2149" i="10"/>
  <c r="DE2148" i="10"/>
  <c r="DD2147" i="10"/>
  <c r="DC2146" i="10"/>
  <c r="CV2146" i="10"/>
  <c r="CO2146" i="10"/>
  <c r="DG2151" i="10"/>
  <c r="DF2150" i="10"/>
  <c r="DE2149" i="10"/>
  <c r="DD2148" i="10"/>
  <c r="DC2147" i="10"/>
  <c r="DB2146" i="10"/>
  <c r="CU2146" i="10"/>
  <c r="CN2146" i="10"/>
  <c r="DS2143" i="10"/>
  <c r="GS2143" i="10" s="1"/>
  <c r="GR2143" i="10" s="1"/>
  <c r="GQ2143" i="10" s="1"/>
  <c r="GP2143" i="10" s="1"/>
  <c r="GO2143" i="10" s="1"/>
  <c r="GN2143" i="10" s="1"/>
  <c r="GM2143" i="10" s="1"/>
  <c r="GL2143" i="10" s="1"/>
  <c r="GK2143" i="10" s="1"/>
  <c r="GJ2143" i="10" s="1"/>
  <c r="GI2143" i="10" s="1"/>
  <c r="GH2143" i="10" s="1"/>
  <c r="GG2143" i="10" s="1"/>
  <c r="GF2143" i="10" s="1"/>
  <c r="GE2143" i="10" s="1"/>
  <c r="GD2143" i="10" s="1"/>
  <c r="GC2143" i="10" s="1"/>
  <c r="GB2143" i="10" s="1"/>
  <c r="GA2143" i="10" s="1"/>
  <c r="FZ2143" i="10" s="1"/>
  <c r="FY2143" i="10" s="1"/>
  <c r="FX2143" i="10" s="1"/>
  <c r="FW2143" i="10" s="1"/>
  <c r="FV2143" i="10" s="1"/>
  <c r="FU2143" i="10" s="1"/>
  <c r="FT2143" i="10" s="1"/>
  <c r="FS2143" i="10" s="1"/>
  <c r="FR2143" i="10" s="1"/>
  <c r="FQ2143" i="10" s="1"/>
  <c r="FP2143" i="10" s="1"/>
  <c r="FO2143" i="10" s="1"/>
  <c r="FN2143" i="10" s="1"/>
  <c r="FM2143" i="10" s="1"/>
  <c r="FL2143" i="10" s="1"/>
  <c r="FK2143" i="10" s="1"/>
  <c r="FJ2143" i="10" s="1"/>
  <c r="FI2143" i="10" s="1"/>
  <c r="FH2143" i="10" s="1"/>
  <c r="FG2143" i="10" s="1"/>
  <c r="FF2143" i="10" s="1"/>
  <c r="FE2143" i="10" s="1"/>
  <c r="FD2143" i="10" s="1"/>
  <c r="FC2143" i="10" s="1"/>
  <c r="FB2143" i="10" s="1"/>
  <c r="FA2143" i="10" s="1"/>
  <c r="EZ2143" i="10" s="1"/>
  <c r="EY2143" i="10" s="1"/>
  <c r="EX2143" i="10" s="1"/>
  <c r="EW2143" i="10" s="1"/>
  <c r="EV2143" i="10" s="1"/>
  <c r="EU2143" i="10" s="1"/>
  <c r="ET2143" i="10" s="1"/>
  <c r="ES2143" i="10" s="1"/>
  <c r="ER2143" i="10" s="1"/>
  <c r="EQ2143" i="10" s="1"/>
  <c r="EP2143" i="10" s="1"/>
  <c r="EO2143" i="10" s="1"/>
  <c r="EN2143" i="10" s="1"/>
  <c r="EM2143" i="10" s="1"/>
  <c r="EL2143" i="10" s="1"/>
  <c r="EK2143" i="10" s="1"/>
  <c r="EJ2143" i="10" s="1"/>
  <c r="EI2143" i="10" s="1"/>
  <c r="EH2143" i="10" s="1"/>
  <c r="EG2143" i="10" s="1"/>
  <c r="EF2143" i="10" s="1"/>
  <c r="EE2143" i="10" s="1"/>
  <c r="ED2143" i="10" s="1"/>
  <c r="EC2143" i="10" s="1"/>
  <c r="EB2143" i="10" s="1"/>
  <c r="EA2143" i="10" s="1"/>
  <c r="DZ2143" i="10" s="1"/>
  <c r="DY2143" i="10" s="1"/>
  <c r="DX2143" i="10" s="1"/>
  <c r="DW2143" i="10" s="1"/>
  <c r="DV2143" i="10" s="1"/>
  <c r="DU2143" i="10" s="1"/>
  <c r="DT2143" i="10" s="1"/>
  <c r="DN2141" i="10"/>
  <c r="DS2142" i="10"/>
  <c r="CY2143" i="10"/>
  <c r="DQ2141" i="10"/>
  <c r="DP2140" i="10"/>
  <c r="DQ2142" i="10"/>
  <c r="DP2142" i="10"/>
  <c r="DS2141" i="10"/>
  <c r="DR2142" i="10"/>
  <c r="DN2142" i="10"/>
  <c r="DR2141" i="10"/>
  <c r="DP2141" i="10"/>
  <c r="DO2142" i="10"/>
  <c r="DD2141" i="10"/>
  <c r="DG2143" i="10"/>
  <c r="DO2141" i="10"/>
  <c r="DC2141" i="10"/>
  <c r="DS2144" i="10"/>
  <c r="GS2144" i="10" s="1"/>
  <c r="GR2144" i="10" s="1"/>
  <c r="GQ2144" i="10" s="1"/>
  <c r="GP2144" i="10" s="1"/>
  <c r="GO2144" i="10" s="1"/>
  <c r="GN2144" i="10" s="1"/>
  <c r="GM2144" i="10" s="1"/>
  <c r="GL2144" i="10" s="1"/>
  <c r="GK2144" i="10" s="1"/>
  <c r="GJ2144" i="10" s="1"/>
  <c r="GI2144" i="10" s="1"/>
  <c r="GH2144" i="10" s="1"/>
  <c r="GG2144" i="10" s="1"/>
  <c r="GF2144" i="10" s="1"/>
  <c r="GE2144" i="10" s="1"/>
  <c r="GD2144" i="10" s="1"/>
  <c r="GC2144" i="10" s="1"/>
  <c r="GB2144" i="10" s="1"/>
  <c r="GA2144" i="10" s="1"/>
  <c r="FZ2144" i="10" s="1"/>
  <c r="FY2144" i="10" s="1"/>
  <c r="FX2144" i="10" s="1"/>
  <c r="FW2144" i="10" s="1"/>
  <c r="FV2144" i="10" s="1"/>
  <c r="FU2144" i="10" s="1"/>
  <c r="FT2144" i="10" s="1"/>
  <c r="FS2144" i="10" s="1"/>
  <c r="FR2144" i="10" s="1"/>
  <c r="FQ2144" i="10" s="1"/>
  <c r="FP2144" i="10" s="1"/>
  <c r="FO2144" i="10" s="1"/>
  <c r="FN2144" i="10" s="1"/>
  <c r="FM2144" i="10" s="1"/>
  <c r="FL2144" i="10" s="1"/>
  <c r="FK2144" i="10" s="1"/>
  <c r="FJ2144" i="10" s="1"/>
  <c r="FI2144" i="10" s="1"/>
  <c r="FH2144" i="10" s="1"/>
  <c r="FG2144" i="10" s="1"/>
  <c r="FF2144" i="10" s="1"/>
  <c r="FE2144" i="10" s="1"/>
  <c r="FD2144" i="10" s="1"/>
  <c r="FC2144" i="10" s="1"/>
  <c r="FB2144" i="10" s="1"/>
  <c r="FA2144" i="10" s="1"/>
  <c r="EZ2144" i="10" s="1"/>
  <c r="EY2144" i="10" s="1"/>
  <c r="EX2144" i="10" s="1"/>
  <c r="EW2144" i="10" s="1"/>
  <c r="EV2144" i="10" s="1"/>
  <c r="EU2144" i="10" s="1"/>
  <c r="ET2144" i="10" s="1"/>
  <c r="ES2144" i="10" s="1"/>
  <c r="ER2144" i="10" s="1"/>
  <c r="EQ2144" i="10" s="1"/>
  <c r="EP2144" i="10" s="1"/>
  <c r="EO2144" i="10" s="1"/>
  <c r="EN2144" i="10" s="1"/>
  <c r="EM2144" i="10" s="1"/>
  <c r="EL2144" i="10" s="1"/>
  <c r="EK2144" i="10" s="1"/>
  <c r="EJ2144" i="10" s="1"/>
  <c r="EI2144" i="10" s="1"/>
  <c r="EH2144" i="10" s="1"/>
  <c r="EG2144" i="10" s="1"/>
  <c r="EF2144" i="10" s="1"/>
  <c r="EE2144" i="10" s="1"/>
  <c r="ED2144" i="10" s="1"/>
  <c r="EC2144" i="10" s="1"/>
  <c r="EB2144" i="10" s="1"/>
  <c r="EA2144" i="10" s="1"/>
  <c r="DZ2144" i="10" s="1"/>
  <c r="DY2144" i="10" s="1"/>
  <c r="DX2144" i="10" s="1"/>
  <c r="DW2144" i="10" s="1"/>
  <c r="DV2144" i="10" s="1"/>
  <c r="DU2144" i="10" s="1"/>
  <c r="DT2144" i="10" s="1"/>
  <c r="DR2140" i="10"/>
  <c r="DB2141" i="10"/>
  <c r="DP2144" i="10"/>
  <c r="DQ2140" i="10"/>
  <c r="DN2144" i="10"/>
  <c r="CY2141" i="10"/>
  <c r="CZ2144" i="10"/>
  <c r="DN2140" i="10"/>
  <c r="DO2144" i="10"/>
  <c r="DO2140" i="10"/>
  <c r="CX2141" i="10"/>
  <c r="CY2144" i="10"/>
  <c r="DQ2139" i="10"/>
  <c r="CN2141" i="10"/>
  <c r="DL2139" i="10"/>
  <c r="CN2139" i="10"/>
  <c r="DG2141" i="10"/>
  <c r="DF2141" i="10"/>
  <c r="DP2139" i="10"/>
  <c r="CZ2140" i="10"/>
  <c r="DR2144" i="10"/>
  <c r="DR2143" i="10"/>
  <c r="DO2139" i="10"/>
  <c r="DE2141" i="10"/>
  <c r="CO2140" i="10"/>
  <c r="DA2141" i="10"/>
  <c r="DQ2143" i="10"/>
  <c r="DN2139" i="10"/>
  <c r="DK2143" i="10"/>
  <c r="DO2143" i="10"/>
  <c r="DM2139" i="10"/>
  <c r="DD2143" i="10"/>
  <c r="CZ2141" i="10"/>
  <c r="CY2140" i="10"/>
  <c r="DN2143" i="10"/>
  <c r="DH2139" i="10"/>
  <c r="DQ2144" i="10"/>
  <c r="DP2143" i="10"/>
  <c r="DM2140" i="10"/>
  <c r="DK2139" i="10"/>
  <c r="DM2142" i="10"/>
  <c r="DL2141" i="10"/>
  <c r="DK2140" i="10"/>
  <c r="DJ2139" i="10"/>
  <c r="DM2143" i="10"/>
  <c r="DL2142" i="10"/>
  <c r="DK2141" i="10"/>
  <c r="DJ2140" i="10"/>
  <c r="DI2139" i="10"/>
  <c r="DM2144" i="10"/>
  <c r="DM2141" i="10"/>
  <c r="DK2142" i="10"/>
  <c r="DL2144" i="10"/>
  <c r="DJ2142" i="10"/>
  <c r="DI2141" i="10"/>
  <c r="DG2139" i="10"/>
  <c r="DK2144" i="10"/>
  <c r="DJ2143" i="10"/>
  <c r="DI2142" i="10"/>
  <c r="DH2141" i="10"/>
  <c r="DF2139" i="10"/>
  <c r="CT2141" i="10"/>
  <c r="DJ2144" i="10"/>
  <c r="DI2143" i="10"/>
  <c r="DH2142" i="10"/>
  <c r="DF2140" i="10"/>
  <c r="DE2139" i="10"/>
  <c r="DH2140" i="10"/>
  <c r="DG2140" i="10"/>
  <c r="DI2144" i="10"/>
  <c r="DH2143" i="10"/>
  <c r="DG2142" i="10"/>
  <c r="DE2140" i="10"/>
  <c r="DD2139" i="10"/>
  <c r="DL2143" i="10"/>
  <c r="DH2144" i="10"/>
  <c r="DD2140" i="10"/>
  <c r="DI2140" i="10"/>
  <c r="DF2142" i="10"/>
  <c r="DC2139" i="10"/>
  <c r="DG2144" i="10"/>
  <c r="DF2143" i="10"/>
  <c r="DE2142" i="10"/>
  <c r="DC2140" i="10"/>
  <c r="DB2139" i="10"/>
  <c r="CP2141" i="10"/>
  <c r="DF2144" i="10"/>
  <c r="DE2143" i="10"/>
  <c r="DD2142" i="10"/>
  <c r="DB2140" i="10"/>
  <c r="DA2139" i="10"/>
  <c r="DA2140" i="10"/>
  <c r="CZ2139" i="10"/>
  <c r="DL2140" i="10"/>
  <c r="DE2144" i="10"/>
  <c r="DD2144" i="10"/>
  <c r="DC2143" i="10"/>
  <c r="DB2142" i="10"/>
  <c r="CY2139" i="10"/>
  <c r="DC2144" i="10"/>
  <c r="DB2143" i="10"/>
  <c r="DA2142" i="10"/>
  <c r="CH2145" i="10"/>
  <c r="DJ2141" i="10"/>
  <c r="DB2144" i="10"/>
  <c r="DA2143" i="10"/>
  <c r="CZ2142" i="10"/>
  <c r="DS2139" i="10"/>
  <c r="CN2140" i="10"/>
  <c r="DC2142" i="10"/>
  <c r="DA2144" i="10"/>
  <c r="CZ2143" i="10"/>
  <c r="CY2142" i="10"/>
  <c r="DS2140" i="10"/>
  <c r="DR2139" i="10"/>
  <c r="CW2141" i="10"/>
  <c r="CR2141" i="10"/>
  <c r="CQ2141" i="10"/>
  <c r="CS2141" i="10"/>
  <c r="CV2141" i="10"/>
  <c r="CO2139" i="10"/>
  <c r="CV2140" i="10"/>
  <c r="BR2145" i="10"/>
  <c r="CX2142" i="10"/>
  <c r="CU2142" i="10"/>
  <c r="CV2142" i="10"/>
  <c r="CT2142" i="10"/>
  <c r="CO2141" i="10"/>
  <c r="BS2145" i="10"/>
  <c r="CS2142" i="10"/>
  <c r="CR2142" i="10"/>
  <c r="CX2139" i="10"/>
  <c r="CB2145" i="10"/>
  <c r="DE1941" i="10"/>
  <c r="CP2142" i="10"/>
  <c r="BZ2145" i="10"/>
  <c r="CO2142" i="10"/>
  <c r="CU2139" i="10"/>
  <c r="CN2142" i="10"/>
  <c r="CT2139" i="10"/>
  <c r="CV2139" i="10"/>
  <c r="CX2140" i="10"/>
  <c r="CS2139" i="10"/>
  <c r="CW2140" i="10"/>
  <c r="CR2139" i="10"/>
  <c r="CW2142" i="10"/>
  <c r="CQ2139" i="10"/>
  <c r="CX2144" i="10"/>
  <c r="CU2140" i="10"/>
  <c r="CP2139" i="10"/>
  <c r="CQ2142" i="10"/>
  <c r="CW2139" i="10"/>
  <c r="CT2140" i="10"/>
  <c r="CR2140" i="10"/>
  <c r="CS2140" i="10"/>
  <c r="CX2143" i="10"/>
  <c r="CQ2140" i="10"/>
  <c r="CU2141" i="10"/>
  <c r="CP2140" i="10"/>
  <c r="CO1941" i="10"/>
  <c r="DM1941" i="10"/>
  <c r="CW1941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110" i="10"/>
  <c r="DT2072" i="10"/>
  <c r="DT2079" i="10" s="1"/>
  <c r="DL2072" i="10"/>
  <c r="DL2079" i="10" s="1"/>
  <c r="DD2072" i="10"/>
  <c r="DD2079" i="10" s="1"/>
  <c r="DU2104" i="10"/>
  <c r="DV2104" i="10" s="1"/>
  <c r="DW2104" i="10" s="1"/>
  <c r="DX2104" i="10" s="1"/>
  <c r="DY2104" i="10" s="1"/>
  <c r="DZ2104" i="10" s="1"/>
  <c r="EA2104" i="10" s="1"/>
  <c r="EB2104" i="10" s="1"/>
  <c r="EC2104" i="10" s="1"/>
  <c r="ED2104" i="10" s="1"/>
  <c r="EE2104" i="10" s="1"/>
  <c r="EF2104" i="10" s="1"/>
  <c r="EG2104" i="10" s="1"/>
  <c r="EH2104" i="10" s="1"/>
  <c r="EI2104" i="10" s="1"/>
  <c r="EJ2104" i="10" s="1"/>
  <c r="EK2104" i="10" s="1"/>
  <c r="EL2104" i="10" s="1"/>
  <c r="EM2104" i="10" s="1"/>
  <c r="EN2104" i="10" s="1"/>
  <c r="EO2104" i="10" s="1"/>
  <c r="EP2104" i="10" s="1"/>
  <c r="EQ2104" i="10" s="1"/>
  <c r="ER2104" i="10" s="1"/>
  <c r="ES2104" i="10" s="1"/>
  <c r="ET2104" i="10" s="1"/>
  <c r="EU2104" i="10" s="1"/>
  <c r="EV2104" i="10" s="1"/>
  <c r="GT2104" i="10" s="1"/>
  <c r="DS2072" i="10"/>
  <c r="DS2079" i="10" s="1"/>
  <c r="DK2072" i="10"/>
  <c r="DK2079" i="10" s="1"/>
  <c r="DC2072" i="10"/>
  <c r="DC2079" i="10" s="1"/>
  <c r="DT2109" i="10"/>
  <c r="DT2111" i="10"/>
  <c r="DU2098" i="10"/>
  <c r="DV2098" i="10" s="1"/>
  <c r="DW2098" i="10" s="1"/>
  <c r="DX2098" i="10" s="1"/>
  <c r="DY2098" i="10" s="1"/>
  <c r="DZ2098" i="10" s="1"/>
  <c r="EA2098" i="10" s="1"/>
  <c r="EB2098" i="10" s="1"/>
  <c r="EC2098" i="10" s="1"/>
  <c r="ED2098" i="10" s="1"/>
  <c r="EE2098" i="10" s="1"/>
  <c r="EF2098" i="10" s="1"/>
  <c r="EG2098" i="10" s="1"/>
  <c r="EH2098" i="10" s="1"/>
  <c r="EI2098" i="10" s="1"/>
  <c r="EJ2098" i="10" s="1"/>
  <c r="EK2098" i="10" s="1"/>
  <c r="EL2098" i="10" s="1"/>
  <c r="EM2098" i="10" s="1"/>
  <c r="EN2098" i="10" s="1"/>
  <c r="EO2098" i="10" s="1"/>
  <c r="EP2098" i="10" s="1"/>
  <c r="EQ2098" i="10" s="1"/>
  <c r="ER2098" i="10" s="1"/>
  <c r="ES2098" i="10" s="1"/>
  <c r="ET2098" i="10" s="1"/>
  <c r="EU2098" i="10" s="1"/>
  <c r="EV2098" i="10" s="1"/>
  <c r="GT2098" i="10" s="1"/>
  <c r="DN2072" i="10"/>
  <c r="DN2079" i="10" s="1"/>
  <c r="DF2072" i="10"/>
  <c r="DF2079" i="10" s="1"/>
  <c r="DM2072" i="10"/>
  <c r="DM2079" i="10" s="1"/>
  <c r="DT2074" i="10"/>
  <c r="DP2072" i="10"/>
  <c r="DP2079" i="10" s="1"/>
  <c r="DH2072" i="10"/>
  <c r="DH2079" i="10" s="1"/>
  <c r="CZ2072" i="10"/>
  <c r="CZ2079" i="10" s="1"/>
  <c r="DO2072" i="10"/>
  <c r="DO2079" i="10" s="1"/>
  <c r="DG2072" i="10"/>
  <c r="DG2079" i="10" s="1"/>
  <c r="CY2072" i="10"/>
  <c r="CY2079" i="10" s="1"/>
  <c r="DE2072" i="10"/>
  <c r="DE2079" i="10" s="1"/>
  <c r="DT2078" i="10"/>
  <c r="DR2072" i="10"/>
  <c r="DR2079" i="10" s="1"/>
  <c r="DJ2072" i="10"/>
  <c r="DJ2079" i="10" s="1"/>
  <c r="DB2072" i="10"/>
  <c r="DB2079" i="10" s="1"/>
  <c r="DQ2072" i="10"/>
  <c r="DQ2079" i="10" s="1"/>
  <c r="DI2072" i="10"/>
  <c r="DI2079" i="10" s="1"/>
  <c r="DA2072" i="10"/>
  <c r="DA2079" i="10" s="1"/>
  <c r="DU2068" i="10"/>
  <c r="DV2068" i="10" s="1"/>
  <c r="DW2068" i="10" s="1"/>
  <c r="DX2068" i="10" s="1"/>
  <c r="DY2068" i="10" s="1"/>
  <c r="DZ2068" i="10" s="1"/>
  <c r="EA2068" i="10" s="1"/>
  <c r="EB2068" i="10" s="1"/>
  <c r="EC2068" i="10" s="1"/>
  <c r="ED2068" i="10" s="1"/>
  <c r="EE2068" i="10" s="1"/>
  <c r="EF2068" i="10" s="1"/>
  <c r="EG2068" i="10" s="1"/>
  <c r="EH2068" i="10" s="1"/>
  <c r="EI2068" i="10" s="1"/>
  <c r="EJ2068" i="10" s="1"/>
  <c r="EK2068" i="10" s="1"/>
  <c r="EL2068" i="10" s="1"/>
  <c r="EM2068" i="10" s="1"/>
  <c r="EN2068" i="10" s="1"/>
  <c r="EO2068" i="10" s="1"/>
  <c r="EP2068" i="10" s="1"/>
  <c r="EQ2068" i="10" s="1"/>
  <c r="ER2068" i="10" s="1"/>
  <c r="ES2068" i="10" s="1"/>
  <c r="ET2068" i="10" s="1"/>
  <c r="EU2068" i="10" s="1"/>
  <c r="EV2068" i="10" s="1"/>
  <c r="GT2068" i="10" s="1"/>
  <c r="CR2045" i="10"/>
  <c r="CM2044" i="10" s="1"/>
  <c r="CL2044" i="10" s="1"/>
  <c r="CK2044" i="10" s="1"/>
  <c r="CJ2044" i="10" s="1"/>
  <c r="CI2044" i="10" s="1"/>
  <c r="CH2044" i="10" s="1"/>
  <c r="CG2044" i="10" s="1"/>
  <c r="CF2044" i="10" s="1"/>
  <c r="CE2044" i="10" s="1"/>
  <c r="CD2044" i="10" s="1"/>
  <c r="CC2044" i="10" s="1"/>
  <c r="CB2044" i="10" s="1"/>
  <c r="CA2044" i="10" s="1"/>
  <c r="BZ2044" i="10" s="1"/>
  <c r="BY2044" i="10" s="1"/>
  <c r="BX2044" i="10" s="1"/>
  <c r="BW2044" i="10" s="1"/>
  <c r="BV2044" i="10" s="1"/>
  <c r="BU2044" i="10" s="1"/>
  <c r="BT2044" i="10" s="1"/>
  <c r="BS2044" i="10" s="1"/>
  <c r="BR2044" i="10" s="1"/>
  <c r="BQ2044" i="10" s="1"/>
  <c r="BP2044" i="10" s="1"/>
  <c r="BO2044" i="10" s="1"/>
  <c r="BN2044" i="10" s="1"/>
  <c r="BM2044" i="10" s="1"/>
  <c r="BL2044" i="10" s="1"/>
  <c r="BK2044" i="10" s="1"/>
  <c r="BJ2044" i="10" s="1"/>
  <c r="BI2044" i="10" s="1"/>
  <c r="BH2044" i="10" s="1"/>
  <c r="BG2044" i="10" s="1"/>
  <c r="BF2044" i="10" s="1"/>
  <c r="BE2044" i="10" s="1"/>
  <c r="BD2044" i="10" s="1"/>
  <c r="BC2044" i="10" s="1"/>
  <c r="BB2044" i="10" s="1"/>
  <c r="BA2044" i="10" s="1"/>
  <c r="AZ2044" i="10" s="1"/>
  <c r="AY2044" i="10" s="1"/>
  <c r="AX2044" i="10" s="1"/>
  <c r="AW2044" i="10" s="1"/>
  <c r="AV2044" i="10" s="1"/>
  <c r="AU2044" i="10" s="1"/>
  <c r="AT2044" i="10" s="1"/>
  <c r="AS2044" i="10" s="1"/>
  <c r="AR2044" i="10" s="1"/>
  <c r="AQ2044" i="10" s="1"/>
  <c r="AP2044" i="10" s="1"/>
  <c r="AO2044" i="10" s="1"/>
  <c r="AN2044" i="10" s="1"/>
  <c r="AM2044" i="10" s="1"/>
  <c r="AL2044" i="10" s="1"/>
  <c r="AK2044" i="10" s="1"/>
  <c r="AJ2044" i="10" s="1"/>
  <c r="AI2044" i="10" s="1"/>
  <c r="AH2044" i="10" s="1"/>
  <c r="AG2044" i="10" s="1"/>
  <c r="AF2044" i="10" s="1"/>
  <c r="AE2044" i="10" s="1"/>
  <c r="AD2044" i="10" s="1"/>
  <c r="AC2044" i="10" s="1"/>
  <c r="AB2044" i="10" s="1"/>
  <c r="AA2044" i="10" s="1"/>
  <c r="Z2044" i="10" s="1"/>
  <c r="Y2044" i="10" s="1"/>
  <c r="X2044" i="10" s="1"/>
  <c r="W2044" i="10" s="1"/>
  <c r="V2044" i="10" s="1"/>
  <c r="U2044" i="10" s="1"/>
  <c r="T2044" i="10" s="1"/>
  <c r="S2044" i="10" s="1"/>
  <c r="R2044" i="10" s="1"/>
  <c r="Q2044" i="10" s="1"/>
  <c r="P2044" i="10" s="1"/>
  <c r="O2044" i="10" s="1"/>
  <c r="N2044" i="10" s="1"/>
  <c r="M2044" i="10" s="1"/>
  <c r="L2044" i="10" s="1"/>
  <c r="K2044" i="10" s="1"/>
  <c r="J2044" i="10" s="1"/>
  <c r="I2044" i="10" s="1"/>
  <c r="H2044" i="10" s="1"/>
  <c r="G2044" i="10" s="1"/>
  <c r="F2044" i="10" s="1"/>
  <c r="E2044" i="10" s="1"/>
  <c r="D2044" i="10" s="1"/>
  <c r="C2044" i="10" s="1"/>
  <c r="B2044" i="10" s="1"/>
  <c r="CQ2045" i="10"/>
  <c r="CM2043" i="10" s="1"/>
  <c r="CL2043" i="10" s="1"/>
  <c r="CK2043" i="10" s="1"/>
  <c r="CJ2043" i="10" s="1"/>
  <c r="CI2043" i="10" s="1"/>
  <c r="CH2043" i="10" s="1"/>
  <c r="CG2043" i="10" s="1"/>
  <c r="CF2043" i="10" s="1"/>
  <c r="CE2043" i="10" s="1"/>
  <c r="CD2043" i="10" s="1"/>
  <c r="CC2043" i="10" s="1"/>
  <c r="CB2043" i="10" s="1"/>
  <c r="CA2043" i="10" s="1"/>
  <c r="BZ2043" i="10" s="1"/>
  <c r="BY2043" i="10" s="1"/>
  <c r="BX2043" i="10" s="1"/>
  <c r="BW2043" i="10" s="1"/>
  <c r="BV2043" i="10" s="1"/>
  <c r="BU2043" i="10" s="1"/>
  <c r="BT2043" i="10" s="1"/>
  <c r="BS2043" i="10" s="1"/>
  <c r="BR2043" i="10" s="1"/>
  <c r="BQ2043" i="10" s="1"/>
  <c r="BP2043" i="10" s="1"/>
  <c r="BO2043" i="10" s="1"/>
  <c r="BN2043" i="10" s="1"/>
  <c r="BM2043" i="10" s="1"/>
  <c r="BL2043" i="10" s="1"/>
  <c r="BK2043" i="10" s="1"/>
  <c r="BJ2043" i="10" s="1"/>
  <c r="BI2043" i="10" s="1"/>
  <c r="BH2043" i="10" s="1"/>
  <c r="BG2043" i="10" s="1"/>
  <c r="BF2043" i="10" s="1"/>
  <c r="BE2043" i="10" s="1"/>
  <c r="BD2043" i="10" s="1"/>
  <c r="BC2043" i="10" s="1"/>
  <c r="BB2043" i="10" s="1"/>
  <c r="BA2043" i="10" s="1"/>
  <c r="AZ2043" i="10" s="1"/>
  <c r="AY2043" i="10" s="1"/>
  <c r="AX2043" i="10" s="1"/>
  <c r="AW2043" i="10" s="1"/>
  <c r="AV2043" i="10" s="1"/>
  <c r="AU2043" i="10" s="1"/>
  <c r="AT2043" i="10" s="1"/>
  <c r="AS2043" i="10" s="1"/>
  <c r="AR2043" i="10" s="1"/>
  <c r="AQ2043" i="10" s="1"/>
  <c r="AP2043" i="10" s="1"/>
  <c r="AO2043" i="10" s="1"/>
  <c r="AN2043" i="10" s="1"/>
  <c r="AM2043" i="10" s="1"/>
  <c r="AL2043" i="10" s="1"/>
  <c r="AK2043" i="10" s="1"/>
  <c r="AJ2043" i="10" s="1"/>
  <c r="AI2043" i="10" s="1"/>
  <c r="AH2043" i="10" s="1"/>
  <c r="AG2043" i="10" s="1"/>
  <c r="AF2043" i="10" s="1"/>
  <c r="AE2043" i="10" s="1"/>
  <c r="AD2043" i="10" s="1"/>
  <c r="AC2043" i="10" s="1"/>
  <c r="AB2043" i="10" s="1"/>
  <c r="AA2043" i="10" s="1"/>
  <c r="Z2043" i="10" s="1"/>
  <c r="Y2043" i="10" s="1"/>
  <c r="X2043" i="10" s="1"/>
  <c r="W2043" i="10" s="1"/>
  <c r="V2043" i="10" s="1"/>
  <c r="U2043" i="10" s="1"/>
  <c r="T2043" i="10" s="1"/>
  <c r="S2043" i="10" s="1"/>
  <c r="R2043" i="10" s="1"/>
  <c r="Q2043" i="10" s="1"/>
  <c r="P2043" i="10" s="1"/>
  <c r="O2043" i="10" s="1"/>
  <c r="N2043" i="10" s="1"/>
  <c r="M2043" i="10" s="1"/>
  <c r="L2043" i="10" s="1"/>
  <c r="K2043" i="10" s="1"/>
  <c r="J2043" i="10" s="1"/>
  <c r="I2043" i="10" s="1"/>
  <c r="H2043" i="10" s="1"/>
  <c r="G2043" i="10" s="1"/>
  <c r="F2043" i="10" s="1"/>
  <c r="E2043" i="10" s="1"/>
  <c r="D2043" i="10" s="1"/>
  <c r="C2043" i="10" s="1"/>
  <c r="B2043" i="10" s="1"/>
  <c r="CX2072" i="10"/>
  <c r="CX2079" i="10" s="1"/>
  <c r="DS2042" i="10"/>
  <c r="DT2042" i="10" s="1"/>
  <c r="DU2042" i="10" s="1"/>
  <c r="DV2042" i="10" s="1"/>
  <c r="DW2042" i="10" s="1"/>
  <c r="DX2042" i="10" s="1"/>
  <c r="DY2042" i="10" s="1"/>
  <c r="DZ2042" i="10" s="1"/>
  <c r="EA2042" i="10" s="1"/>
  <c r="EV2040" i="10"/>
  <c r="EW2040" i="10" s="1"/>
  <c r="EX2040" i="10" s="1"/>
  <c r="EY2040" i="10" s="1"/>
  <c r="EZ2040" i="10" s="1"/>
  <c r="FA2040" i="10" s="1"/>
  <c r="FB2040" i="10" s="1"/>
  <c r="FC2040" i="10" s="1"/>
  <c r="FD2040" i="10" s="1"/>
  <c r="FE2040" i="10" s="1"/>
  <c r="FF2040" i="10" s="1"/>
  <c r="FG2040" i="10" s="1"/>
  <c r="FH2040" i="10" s="1"/>
  <c r="FI2040" i="10" s="1"/>
  <c r="FJ2040" i="10" s="1"/>
  <c r="FK2040" i="10" s="1"/>
  <c r="FL2040" i="10" s="1"/>
  <c r="FM2040" i="10" s="1"/>
  <c r="FN2040" i="10" s="1"/>
  <c r="FO2040" i="10" s="1"/>
  <c r="FP2040" i="10" s="1"/>
  <c r="FQ2040" i="10" s="1"/>
  <c r="FR2040" i="10" s="1"/>
  <c r="FS2040" i="10" s="1"/>
  <c r="FT2040" i="10" s="1"/>
  <c r="FU2040" i="10" s="1"/>
  <c r="FV2040" i="10" s="1"/>
  <c r="FW2040" i="10" s="1"/>
  <c r="FX2040" i="10" s="1"/>
  <c r="FY2040" i="10" s="1"/>
  <c r="FZ2040" i="10" s="1"/>
  <c r="GA2040" i="10" s="1"/>
  <c r="GB2040" i="10" s="1"/>
  <c r="GC2040" i="10" s="1"/>
  <c r="GD2040" i="10" s="1"/>
  <c r="GE2040" i="10" s="1"/>
  <c r="GF2040" i="10" s="1"/>
  <c r="GG2040" i="10" s="1"/>
  <c r="GH2040" i="10" s="1"/>
  <c r="GI2040" i="10" s="1"/>
  <c r="GJ2040" i="10" s="1"/>
  <c r="GK2040" i="10" s="1"/>
  <c r="GL2040" i="10" s="1"/>
  <c r="GM2040" i="10" s="1"/>
  <c r="GN2040" i="10" s="1"/>
  <c r="GO2040" i="10" s="1"/>
  <c r="GP2040" i="10" s="1"/>
  <c r="GQ2040" i="10" s="1"/>
  <c r="GR2040" i="10" s="1"/>
  <c r="GS2040" i="10" s="1"/>
  <c r="GT2040" i="10" s="1"/>
  <c r="DS2040" i="10"/>
  <c r="DT2040" i="10" s="1"/>
  <c r="DU2040" i="10" s="1"/>
  <c r="DV2040" i="10" s="1"/>
  <c r="DW2040" i="10" s="1"/>
  <c r="DX2040" i="10" s="1"/>
  <c r="DY2040" i="10" s="1"/>
  <c r="DZ2040" i="10" s="1"/>
  <c r="EA2040" i="10" s="1"/>
  <c r="CP2045" i="10"/>
  <c r="CM2042" i="10" s="1"/>
  <c r="CL2042" i="10" s="1"/>
  <c r="CK2042" i="10" s="1"/>
  <c r="CJ2042" i="10" s="1"/>
  <c r="CI2042" i="10" s="1"/>
  <c r="CH2042" i="10" s="1"/>
  <c r="CG2042" i="10" s="1"/>
  <c r="CF2042" i="10" s="1"/>
  <c r="CE2042" i="10" s="1"/>
  <c r="CD2042" i="10" s="1"/>
  <c r="CC2042" i="10" s="1"/>
  <c r="CB2042" i="10" s="1"/>
  <c r="CA2042" i="10" s="1"/>
  <c r="BZ2042" i="10" s="1"/>
  <c r="BY2042" i="10" s="1"/>
  <c r="BX2042" i="10" s="1"/>
  <c r="BW2042" i="10" s="1"/>
  <c r="BV2042" i="10" s="1"/>
  <c r="BU2042" i="10" s="1"/>
  <c r="BT2042" i="10" s="1"/>
  <c r="BS2042" i="10" s="1"/>
  <c r="BR2042" i="10" s="1"/>
  <c r="BQ2042" i="10" s="1"/>
  <c r="BP2042" i="10" s="1"/>
  <c r="BO2042" i="10" s="1"/>
  <c r="BN2042" i="10" s="1"/>
  <c r="BM2042" i="10" s="1"/>
  <c r="BL2042" i="10" s="1"/>
  <c r="BK2042" i="10" s="1"/>
  <c r="BJ2042" i="10" s="1"/>
  <c r="BI2042" i="10" s="1"/>
  <c r="BH2042" i="10" s="1"/>
  <c r="BG2042" i="10" s="1"/>
  <c r="BF2042" i="10" s="1"/>
  <c r="BE2042" i="10" s="1"/>
  <c r="BD2042" i="10" s="1"/>
  <c r="BC2042" i="10" s="1"/>
  <c r="BB2042" i="10" s="1"/>
  <c r="BA2042" i="10" s="1"/>
  <c r="AZ2042" i="10" s="1"/>
  <c r="AY2042" i="10" s="1"/>
  <c r="AX2042" i="10" s="1"/>
  <c r="AW2042" i="10" s="1"/>
  <c r="AV2042" i="10" s="1"/>
  <c r="AU2042" i="10" s="1"/>
  <c r="AT2042" i="10" s="1"/>
  <c r="AS2042" i="10" s="1"/>
  <c r="AR2042" i="10" s="1"/>
  <c r="AQ2042" i="10" s="1"/>
  <c r="AP2042" i="10" s="1"/>
  <c r="AO2042" i="10" s="1"/>
  <c r="AN2042" i="10" s="1"/>
  <c r="AM2042" i="10" s="1"/>
  <c r="AL2042" i="10" s="1"/>
  <c r="AK2042" i="10" s="1"/>
  <c r="AJ2042" i="10" s="1"/>
  <c r="AI2042" i="10" s="1"/>
  <c r="AH2042" i="10" s="1"/>
  <c r="AG2042" i="10" s="1"/>
  <c r="AF2042" i="10" s="1"/>
  <c r="AE2042" i="10" s="1"/>
  <c r="AD2042" i="10" s="1"/>
  <c r="AC2042" i="10" s="1"/>
  <c r="AB2042" i="10" s="1"/>
  <c r="AA2042" i="10" s="1"/>
  <c r="Z2042" i="10" s="1"/>
  <c r="Y2042" i="10" s="1"/>
  <c r="X2042" i="10" s="1"/>
  <c r="W2042" i="10" s="1"/>
  <c r="V2042" i="10" s="1"/>
  <c r="U2042" i="10" s="1"/>
  <c r="T2042" i="10" s="1"/>
  <c r="S2042" i="10" s="1"/>
  <c r="R2042" i="10" s="1"/>
  <c r="Q2042" i="10" s="1"/>
  <c r="P2042" i="10" s="1"/>
  <c r="O2042" i="10" s="1"/>
  <c r="N2042" i="10" s="1"/>
  <c r="M2042" i="10" s="1"/>
  <c r="L2042" i="10" s="1"/>
  <c r="K2042" i="10" s="1"/>
  <c r="J2042" i="10" s="1"/>
  <c r="I2042" i="10" s="1"/>
  <c r="H2042" i="10" s="1"/>
  <c r="G2042" i="10" s="1"/>
  <c r="F2042" i="10" s="1"/>
  <c r="E2042" i="10" s="1"/>
  <c r="D2042" i="10" s="1"/>
  <c r="C2042" i="10" s="1"/>
  <c r="B2042" i="10" s="1"/>
  <c r="CQ2044" i="10"/>
  <c r="DT2075" i="10"/>
  <c r="DT2076" i="10"/>
  <c r="CO2045" i="10"/>
  <c r="CM2041" i="10" s="1"/>
  <c r="CL2041" i="10" s="1"/>
  <c r="CK2041" i="10" s="1"/>
  <c r="CJ2041" i="10" s="1"/>
  <c r="CI2041" i="10" s="1"/>
  <c r="CH2041" i="10" s="1"/>
  <c r="CG2041" i="10" s="1"/>
  <c r="CF2041" i="10" s="1"/>
  <c r="CE2041" i="10" s="1"/>
  <c r="CD2041" i="10" s="1"/>
  <c r="CC2041" i="10" s="1"/>
  <c r="CB2041" i="10" s="1"/>
  <c r="CA2041" i="10" s="1"/>
  <c r="BZ2041" i="10" s="1"/>
  <c r="BY2041" i="10" s="1"/>
  <c r="BX2041" i="10" s="1"/>
  <c r="BW2041" i="10" s="1"/>
  <c r="BV2041" i="10" s="1"/>
  <c r="BU2041" i="10" s="1"/>
  <c r="BT2041" i="10" s="1"/>
  <c r="BS2041" i="10" s="1"/>
  <c r="BR2041" i="10" s="1"/>
  <c r="BQ2041" i="10" s="1"/>
  <c r="BP2041" i="10" s="1"/>
  <c r="BO2041" i="10" s="1"/>
  <c r="BN2041" i="10" s="1"/>
  <c r="BM2041" i="10" s="1"/>
  <c r="BL2041" i="10" s="1"/>
  <c r="BK2041" i="10" s="1"/>
  <c r="BJ2041" i="10" s="1"/>
  <c r="BI2041" i="10" s="1"/>
  <c r="BH2041" i="10" s="1"/>
  <c r="BG2041" i="10" s="1"/>
  <c r="BF2041" i="10" s="1"/>
  <c r="BE2041" i="10" s="1"/>
  <c r="BD2041" i="10" s="1"/>
  <c r="BC2041" i="10" s="1"/>
  <c r="BB2041" i="10" s="1"/>
  <c r="BA2041" i="10" s="1"/>
  <c r="AZ2041" i="10" s="1"/>
  <c r="AY2041" i="10" s="1"/>
  <c r="AX2041" i="10" s="1"/>
  <c r="AW2041" i="10" s="1"/>
  <c r="AV2041" i="10" s="1"/>
  <c r="AU2041" i="10" s="1"/>
  <c r="AT2041" i="10" s="1"/>
  <c r="AS2041" i="10" s="1"/>
  <c r="AR2041" i="10" s="1"/>
  <c r="AQ2041" i="10" s="1"/>
  <c r="AP2041" i="10" s="1"/>
  <c r="AO2041" i="10" s="1"/>
  <c r="AN2041" i="10" s="1"/>
  <c r="AM2041" i="10" s="1"/>
  <c r="AL2041" i="10" s="1"/>
  <c r="AK2041" i="10" s="1"/>
  <c r="AJ2041" i="10" s="1"/>
  <c r="AI2041" i="10" s="1"/>
  <c r="AH2041" i="10" s="1"/>
  <c r="AG2041" i="10" s="1"/>
  <c r="AF2041" i="10" s="1"/>
  <c r="AE2041" i="10" s="1"/>
  <c r="AD2041" i="10" s="1"/>
  <c r="AC2041" i="10" s="1"/>
  <c r="AB2041" i="10" s="1"/>
  <c r="AA2041" i="10" s="1"/>
  <c r="Z2041" i="10" s="1"/>
  <c r="Y2041" i="10" s="1"/>
  <c r="X2041" i="10" s="1"/>
  <c r="W2041" i="10" s="1"/>
  <c r="V2041" i="10" s="1"/>
  <c r="U2041" i="10" s="1"/>
  <c r="T2041" i="10" s="1"/>
  <c r="S2041" i="10" s="1"/>
  <c r="R2041" i="10" s="1"/>
  <c r="Q2041" i="10" s="1"/>
  <c r="P2041" i="10" s="1"/>
  <c r="O2041" i="10" s="1"/>
  <c r="N2041" i="10" s="1"/>
  <c r="M2041" i="10" s="1"/>
  <c r="L2041" i="10" s="1"/>
  <c r="K2041" i="10" s="1"/>
  <c r="J2041" i="10" s="1"/>
  <c r="I2041" i="10" s="1"/>
  <c r="H2041" i="10" s="1"/>
  <c r="G2041" i="10" s="1"/>
  <c r="F2041" i="10" s="1"/>
  <c r="E2041" i="10" s="1"/>
  <c r="D2041" i="10" s="1"/>
  <c r="C2041" i="10" s="1"/>
  <c r="B2041" i="10" s="1"/>
  <c r="CN2045" i="10"/>
  <c r="CM2040" i="10" s="1"/>
  <c r="CL2040" i="10" s="1"/>
  <c r="CK2040" i="10" s="1"/>
  <c r="CJ2040" i="10" s="1"/>
  <c r="CI2040" i="10" s="1"/>
  <c r="CH2040" i="10" s="1"/>
  <c r="CG2040" i="10" s="1"/>
  <c r="CF2040" i="10" s="1"/>
  <c r="CE2040" i="10" s="1"/>
  <c r="CD2040" i="10" s="1"/>
  <c r="CC2040" i="10" s="1"/>
  <c r="CB2040" i="10" s="1"/>
  <c r="CA2040" i="10" s="1"/>
  <c r="BZ2040" i="10" s="1"/>
  <c r="BY2040" i="10" s="1"/>
  <c r="BX2040" i="10" s="1"/>
  <c r="BW2040" i="10" s="1"/>
  <c r="BV2040" i="10" s="1"/>
  <c r="BU2040" i="10" s="1"/>
  <c r="BT2040" i="10" s="1"/>
  <c r="BS2040" i="10" s="1"/>
  <c r="BR2040" i="10" s="1"/>
  <c r="BQ2040" i="10" s="1"/>
  <c r="BP2040" i="10" s="1"/>
  <c r="BO2040" i="10" s="1"/>
  <c r="BN2040" i="10" s="1"/>
  <c r="BM2040" i="10" s="1"/>
  <c r="BL2040" i="10" s="1"/>
  <c r="BK2040" i="10" s="1"/>
  <c r="BJ2040" i="10" s="1"/>
  <c r="BI2040" i="10" s="1"/>
  <c r="BH2040" i="10" s="1"/>
  <c r="BG2040" i="10" s="1"/>
  <c r="BF2040" i="10" s="1"/>
  <c r="BE2040" i="10" s="1"/>
  <c r="BD2040" i="10" s="1"/>
  <c r="BC2040" i="10" s="1"/>
  <c r="BB2040" i="10" s="1"/>
  <c r="BA2040" i="10" s="1"/>
  <c r="AZ2040" i="10" s="1"/>
  <c r="AY2040" i="10" s="1"/>
  <c r="AX2040" i="10" s="1"/>
  <c r="AW2040" i="10" s="1"/>
  <c r="AV2040" i="10" s="1"/>
  <c r="AU2040" i="10" s="1"/>
  <c r="AT2040" i="10" s="1"/>
  <c r="AS2040" i="10" s="1"/>
  <c r="AR2040" i="10" s="1"/>
  <c r="AQ2040" i="10" s="1"/>
  <c r="AP2040" i="10" s="1"/>
  <c r="AO2040" i="10" s="1"/>
  <c r="AN2040" i="10" s="1"/>
  <c r="AM2040" i="10" s="1"/>
  <c r="AL2040" i="10" s="1"/>
  <c r="AK2040" i="10" s="1"/>
  <c r="AJ2040" i="10" s="1"/>
  <c r="AI2040" i="10" s="1"/>
  <c r="AH2040" i="10" s="1"/>
  <c r="AG2040" i="10" s="1"/>
  <c r="AF2040" i="10" s="1"/>
  <c r="AE2040" i="10" s="1"/>
  <c r="AD2040" i="10" s="1"/>
  <c r="AC2040" i="10" s="1"/>
  <c r="AB2040" i="10" s="1"/>
  <c r="AA2040" i="10" s="1"/>
  <c r="Z2040" i="10" s="1"/>
  <c r="Y2040" i="10" s="1"/>
  <c r="X2040" i="10" s="1"/>
  <c r="W2040" i="10" s="1"/>
  <c r="V2040" i="10" s="1"/>
  <c r="U2040" i="10" s="1"/>
  <c r="T2040" i="10" s="1"/>
  <c r="S2040" i="10" s="1"/>
  <c r="R2040" i="10" s="1"/>
  <c r="Q2040" i="10" s="1"/>
  <c r="P2040" i="10" s="1"/>
  <c r="O2040" i="10" s="1"/>
  <c r="N2040" i="10" s="1"/>
  <c r="M2040" i="10" s="1"/>
  <c r="L2040" i="10" s="1"/>
  <c r="K2040" i="10" s="1"/>
  <c r="J2040" i="10" s="1"/>
  <c r="I2040" i="10" s="1"/>
  <c r="H2040" i="10" s="1"/>
  <c r="G2040" i="10" s="1"/>
  <c r="F2040" i="10" s="1"/>
  <c r="E2040" i="10" s="1"/>
  <c r="D2040" i="10" s="1"/>
  <c r="C2040" i="10" s="1"/>
  <c r="B2040" i="10" s="1"/>
  <c r="EV2043" i="10"/>
  <c r="EW2043" i="10" s="1"/>
  <c r="EX2043" i="10" s="1"/>
  <c r="EY2043" i="10" s="1"/>
  <c r="EZ2043" i="10" s="1"/>
  <c r="FA2043" i="10" s="1"/>
  <c r="FB2043" i="10" s="1"/>
  <c r="FC2043" i="10" s="1"/>
  <c r="FD2043" i="10" s="1"/>
  <c r="FE2043" i="10" s="1"/>
  <c r="FF2043" i="10" s="1"/>
  <c r="FG2043" i="10" s="1"/>
  <c r="FH2043" i="10" s="1"/>
  <c r="FI2043" i="10" s="1"/>
  <c r="FJ2043" i="10" s="1"/>
  <c r="FK2043" i="10" s="1"/>
  <c r="FL2043" i="10" s="1"/>
  <c r="FM2043" i="10" s="1"/>
  <c r="FN2043" i="10" s="1"/>
  <c r="FO2043" i="10" s="1"/>
  <c r="FP2043" i="10" s="1"/>
  <c r="FQ2043" i="10" s="1"/>
  <c r="FR2043" i="10" s="1"/>
  <c r="FS2043" i="10" s="1"/>
  <c r="FT2043" i="10" s="1"/>
  <c r="FU2043" i="10" s="1"/>
  <c r="FV2043" i="10" s="1"/>
  <c r="FW2043" i="10" s="1"/>
  <c r="FX2043" i="10" s="1"/>
  <c r="FY2043" i="10" s="1"/>
  <c r="FZ2043" i="10" s="1"/>
  <c r="GA2043" i="10" s="1"/>
  <c r="GB2043" i="10" s="1"/>
  <c r="GC2043" i="10" s="1"/>
  <c r="GD2043" i="10" s="1"/>
  <c r="GE2043" i="10" s="1"/>
  <c r="GF2043" i="10" s="1"/>
  <c r="GG2043" i="10" s="1"/>
  <c r="GH2043" i="10" s="1"/>
  <c r="GI2043" i="10" s="1"/>
  <c r="GJ2043" i="10" s="1"/>
  <c r="GK2043" i="10" s="1"/>
  <c r="GL2043" i="10" s="1"/>
  <c r="GM2043" i="10" s="1"/>
  <c r="GN2043" i="10" s="1"/>
  <c r="GO2043" i="10" s="1"/>
  <c r="GP2043" i="10" s="1"/>
  <c r="GQ2043" i="10" s="1"/>
  <c r="GR2043" i="10" s="1"/>
  <c r="GS2043" i="10" s="1"/>
  <c r="GT2043" i="10" s="1"/>
  <c r="EV2042" i="10"/>
  <c r="EW2042" i="10" s="1"/>
  <c r="EX2042" i="10" s="1"/>
  <c r="EY2042" i="10" s="1"/>
  <c r="EZ2042" i="10" s="1"/>
  <c r="FA2042" i="10" s="1"/>
  <c r="FB2042" i="10" s="1"/>
  <c r="FC2042" i="10" s="1"/>
  <c r="FD2042" i="10" s="1"/>
  <c r="FE2042" i="10" s="1"/>
  <c r="FF2042" i="10" s="1"/>
  <c r="FG2042" i="10" s="1"/>
  <c r="FH2042" i="10" s="1"/>
  <c r="FI2042" i="10" s="1"/>
  <c r="FJ2042" i="10" s="1"/>
  <c r="FK2042" i="10" s="1"/>
  <c r="FL2042" i="10" s="1"/>
  <c r="FM2042" i="10" s="1"/>
  <c r="FN2042" i="10" s="1"/>
  <c r="FO2042" i="10" s="1"/>
  <c r="FP2042" i="10" s="1"/>
  <c r="FQ2042" i="10" s="1"/>
  <c r="FR2042" i="10" s="1"/>
  <c r="FS2042" i="10" s="1"/>
  <c r="FT2042" i="10" s="1"/>
  <c r="FU2042" i="10" s="1"/>
  <c r="FV2042" i="10" s="1"/>
  <c r="FW2042" i="10" s="1"/>
  <c r="FX2042" i="10" s="1"/>
  <c r="FY2042" i="10" s="1"/>
  <c r="FZ2042" i="10" s="1"/>
  <c r="GA2042" i="10" s="1"/>
  <c r="GB2042" i="10" s="1"/>
  <c r="GC2042" i="10" s="1"/>
  <c r="GD2042" i="10" s="1"/>
  <c r="GE2042" i="10" s="1"/>
  <c r="GF2042" i="10" s="1"/>
  <c r="GG2042" i="10" s="1"/>
  <c r="GH2042" i="10" s="1"/>
  <c r="GI2042" i="10" s="1"/>
  <c r="GJ2042" i="10" s="1"/>
  <c r="GK2042" i="10" s="1"/>
  <c r="GL2042" i="10" s="1"/>
  <c r="GM2042" i="10" s="1"/>
  <c r="GN2042" i="10" s="1"/>
  <c r="GO2042" i="10" s="1"/>
  <c r="GP2042" i="10" s="1"/>
  <c r="GQ2042" i="10" s="1"/>
  <c r="GR2042" i="10" s="1"/>
  <c r="GS2042" i="10" s="1"/>
  <c r="GT2042" i="10" s="1"/>
  <c r="EV2041" i="10"/>
  <c r="DF1945" i="10"/>
  <c r="CH1945" i="10"/>
  <c r="BR1945" i="10"/>
  <c r="BO1941" i="10"/>
  <c r="CG1941" i="10"/>
  <c r="BY1941" i="10"/>
  <c r="BQ1941" i="10"/>
  <c r="CF1941" i="10"/>
  <c r="BX1941" i="10"/>
  <c r="BP1941" i="10"/>
  <c r="C1931" i="10"/>
  <c r="DO1945" i="10"/>
  <c r="CJ1945" i="10"/>
  <c r="DN1941" i="10"/>
  <c r="DF1941" i="10"/>
  <c r="CX1941" i="10"/>
  <c r="CP1941" i="10"/>
  <c r="CH1941" i="10"/>
  <c r="BZ1941" i="10"/>
  <c r="BR1941" i="10"/>
  <c r="DS1943" i="10"/>
  <c r="CE1943" i="10"/>
  <c r="BN1946" i="10"/>
  <c r="CM1941" i="10"/>
  <c r="CJ1941" i="10"/>
  <c r="CB1941" i="10"/>
  <c r="BT1941" i="10"/>
  <c r="DO1941" i="10"/>
  <c r="DG1941" i="10"/>
  <c r="CY1941" i="10"/>
  <c r="CQ1941" i="10"/>
  <c r="CA1941" i="10"/>
  <c r="BS1941" i="10"/>
  <c r="B1931" i="10"/>
  <c r="DD1941" i="10"/>
  <c r="CV1941" i="10"/>
  <c r="CN1941" i="10"/>
  <c r="DS1941" i="10"/>
  <c r="DK1941" i="10"/>
  <c r="DC1941" i="10"/>
  <c r="CU1941" i="10"/>
  <c r="DR1941" i="10"/>
  <c r="DJ1941" i="10"/>
  <c r="DB1941" i="10"/>
  <c r="CT1941" i="10"/>
  <c r="DL1941" i="10"/>
  <c r="DQ1941" i="10"/>
  <c r="DI1941" i="10"/>
  <c r="DA1941" i="10"/>
  <c r="CS1941" i="10"/>
  <c r="DP1941" i="10"/>
  <c r="DH1941" i="10"/>
  <c r="CZ1941" i="10"/>
  <c r="CR1941" i="10"/>
  <c r="CE1941" i="10"/>
  <c r="CL1941" i="10"/>
  <c r="CD1941" i="10"/>
  <c r="BV1941" i="10"/>
  <c r="BW1941" i="10"/>
  <c r="CK1941" i="10"/>
  <c r="CC1941" i="10"/>
  <c r="BU1941" i="10"/>
  <c r="DT1925" i="10"/>
  <c r="I1941" i="10"/>
  <c r="B1941" i="10"/>
  <c r="Z1941" i="10"/>
  <c r="P1941" i="10"/>
  <c r="O1941" i="10"/>
  <c r="DD1925" i="10"/>
  <c r="CE1925" i="10"/>
  <c r="DJ1945" i="10"/>
  <c r="CT1945" i="10"/>
  <c r="CD1945" i="10"/>
  <c r="DS1945" i="10"/>
  <c r="CU1945" i="10"/>
  <c r="CE1945" i="10"/>
  <c r="DR1945" i="10"/>
  <c r="DB1945" i="10"/>
  <c r="CL1945" i="10"/>
  <c r="BV1945" i="10"/>
  <c r="DQ1945" i="10"/>
  <c r="DI1945" i="10"/>
  <c r="DA1945" i="10"/>
  <c r="CS1945" i="10"/>
  <c r="CK1945" i="10"/>
  <c r="CC1945" i="10"/>
  <c r="BU1945" i="10"/>
  <c r="DP1945" i="10"/>
  <c r="DH1945" i="10"/>
  <c r="CZ1945" i="10"/>
  <c r="CR1945" i="10"/>
  <c r="CB1945" i="10"/>
  <c r="BT1945" i="10"/>
  <c r="DK1945" i="10"/>
  <c r="DC1945" i="10"/>
  <c r="CM1945" i="10"/>
  <c r="BW1945" i="10"/>
  <c r="DG1945" i="10"/>
  <c r="CY1945" i="10"/>
  <c r="CQ1945" i="10"/>
  <c r="CI1945" i="10"/>
  <c r="CA1945" i="10"/>
  <c r="BS1945" i="10"/>
  <c r="DN1945" i="10"/>
  <c r="CX1945" i="10"/>
  <c r="CP1945" i="10"/>
  <c r="BZ1945" i="10"/>
  <c r="DM1945" i="10"/>
  <c r="DE1945" i="10"/>
  <c r="CW1945" i="10"/>
  <c r="CO1945" i="10"/>
  <c r="CG1945" i="10"/>
  <c r="BY1945" i="10"/>
  <c r="BQ1945" i="10"/>
  <c r="DL1945" i="10"/>
  <c r="DD1945" i="10"/>
  <c r="CV1945" i="10"/>
  <c r="CN1945" i="10"/>
  <c r="CF1945" i="10"/>
  <c r="BX1945" i="10"/>
  <c r="BP1945" i="10"/>
  <c r="CF1885" i="10"/>
  <c r="BM1946" i="10"/>
  <c r="CG1942" i="10"/>
  <c r="CE1885" i="10"/>
  <c r="CS1943" i="10"/>
  <c r="DE1943" i="10"/>
  <c r="CG1943" i="10"/>
  <c r="DP1943" i="10"/>
  <c r="DH1943" i="10"/>
  <c r="CZ1943" i="10"/>
  <c r="CR1943" i="10"/>
  <c r="CJ1943" i="10"/>
  <c r="DL1943" i="10"/>
  <c r="DD1943" i="10"/>
  <c r="CV1943" i="10"/>
  <c r="CN1943" i="10"/>
  <c r="CF1943" i="10"/>
  <c r="DM1943" i="10"/>
  <c r="CW1943" i="10"/>
  <c r="CO1943" i="10"/>
  <c r="DQ1943" i="10"/>
  <c r="DA1943" i="10"/>
  <c r="DO1943" i="10"/>
  <c r="DG1943" i="10"/>
  <c r="CY1943" i="10"/>
  <c r="CQ1943" i="10"/>
  <c r="CI1943" i="10"/>
  <c r="DK1943" i="10"/>
  <c r="DC1943" i="10"/>
  <c r="CU1943" i="10"/>
  <c r="CM1943" i="10"/>
  <c r="DI1943" i="10"/>
  <c r="CK1943" i="10"/>
  <c r="DN1943" i="10"/>
  <c r="DF1943" i="10"/>
  <c r="CX1943" i="10"/>
  <c r="CP1943" i="10"/>
  <c r="CH1943" i="10"/>
  <c r="DL1925" i="10"/>
  <c r="DR1943" i="10"/>
  <c r="DJ1943" i="10"/>
  <c r="DB1943" i="10"/>
  <c r="CT1943" i="10"/>
  <c r="CL1943" i="10"/>
  <c r="CD1943" i="10"/>
  <c r="CV1925" i="10"/>
  <c r="CN1925" i="10"/>
  <c r="CR1925" i="10"/>
  <c r="BL1946" i="10"/>
  <c r="CF1925" i="10"/>
  <c r="BV1888" i="10"/>
  <c r="BV1885" i="10"/>
  <c r="CH1886" i="10"/>
  <c r="CH1885" i="10"/>
  <c r="DQ1925" i="10"/>
  <c r="BO1944" i="10"/>
  <c r="DU1885" i="10"/>
  <c r="DG1925" i="10"/>
  <c r="CQ1925" i="10"/>
  <c r="BP1946" i="10"/>
  <c r="CD1885" i="10"/>
  <c r="DM1925" i="10"/>
  <c r="CO1925" i="10"/>
  <c r="CS1925" i="10"/>
  <c r="CE1931" i="10"/>
  <c r="CL1885" i="10"/>
  <c r="CC1885" i="10"/>
  <c r="BW1886" i="10"/>
  <c r="BW1885" i="10"/>
  <c r="DU1925" i="10"/>
  <c r="DE1925" i="10"/>
  <c r="CG1925" i="10"/>
  <c r="CM1885" i="10"/>
  <c r="BU1886" i="10"/>
  <c r="BU1885" i="10"/>
  <c r="DS1925" i="10"/>
  <c r="DK1925" i="10"/>
  <c r="DK1931" i="10"/>
  <c r="DC1925" i="10"/>
  <c r="CU1925" i="10"/>
  <c r="CM1925" i="10"/>
  <c r="CK1885" i="10"/>
  <c r="CI1886" i="10"/>
  <c r="CI1885" i="10"/>
  <c r="CA1886" i="10"/>
  <c r="CA1885" i="10"/>
  <c r="DI1931" i="10"/>
  <c r="DI1925" i="10"/>
  <c r="DA1931" i="10"/>
  <c r="DA1925" i="10"/>
  <c r="BO1945" i="10"/>
  <c r="BX1887" i="10"/>
  <c r="BX1885" i="10"/>
  <c r="BZ1886" i="10"/>
  <c r="BZ1885" i="10"/>
  <c r="BY1886" i="10"/>
  <c r="BY1885" i="10"/>
  <c r="DO1925" i="10"/>
  <c r="CY1925" i="10"/>
  <c r="CI1925" i="10"/>
  <c r="DT1885" i="10"/>
  <c r="BO1946" i="10"/>
  <c r="CW1925" i="10"/>
  <c r="CJ1886" i="10"/>
  <c r="CJ1885" i="10"/>
  <c r="CB1886" i="10"/>
  <c r="CB1885" i="10"/>
  <c r="BT1886" i="10"/>
  <c r="BT1885" i="10"/>
  <c r="CK1925" i="10"/>
  <c r="CG1885" i="10"/>
  <c r="DN1925" i="10"/>
  <c r="DF1925" i="10"/>
  <c r="CX1925" i="10"/>
  <c r="CP1925" i="10"/>
  <c r="CH1925" i="10"/>
  <c r="H1945" i="10"/>
  <c r="O1943" i="10"/>
  <c r="DR1925" i="10"/>
  <c r="DJ1925" i="10"/>
  <c r="DB1925" i="10"/>
  <c r="CT1925" i="10"/>
  <c r="CL1925" i="10"/>
  <c r="CR1931" i="10"/>
  <c r="DP1925" i="10"/>
  <c r="DH1925" i="10"/>
  <c r="CZ1925" i="10"/>
  <c r="CJ1925" i="10"/>
  <c r="DO1931" i="10"/>
  <c r="DG1931" i="10"/>
  <c r="CY1931" i="10"/>
  <c r="CQ1931" i="10"/>
  <c r="CI1931" i="10"/>
  <c r="DN1931" i="10"/>
  <c r="DF1931" i="10"/>
  <c r="CX1931" i="10"/>
  <c r="CP1931" i="10"/>
  <c r="CH1931" i="10"/>
  <c r="DM1931" i="10"/>
  <c r="DE1931" i="10"/>
  <c r="CW1931" i="10"/>
  <c r="CO1931" i="10"/>
  <c r="CG1931" i="10"/>
  <c r="BO1896" i="10"/>
  <c r="DD1886" i="10"/>
  <c r="CN1886" i="10"/>
  <c r="DL1886" i="10"/>
  <c r="CV1886" i="10"/>
  <c r="DP1886" i="10"/>
  <c r="CZ1886" i="10"/>
  <c r="DO1886" i="10"/>
  <c r="CY1886" i="10"/>
  <c r="CS1887" i="10"/>
  <c r="DQ1887" i="10"/>
  <c r="DA1887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DG2131" i="10" l="1"/>
  <c r="DG2137" i="10" s="1"/>
  <c r="DP2131" i="10"/>
  <c r="DP2137" i="10" s="1"/>
  <c r="DK2131" i="10"/>
  <c r="DK2137" i="10" s="1"/>
  <c r="DD2131" i="10"/>
  <c r="DD2137" i="10" s="1"/>
  <c r="DM2131" i="10"/>
  <c r="DM2137" i="10" s="1"/>
  <c r="CO2131" i="10"/>
  <c r="CO2137" i="10" s="1"/>
  <c r="DR2131" i="10"/>
  <c r="DR2137" i="10" s="1"/>
  <c r="DE2131" i="10"/>
  <c r="DE2137" i="10" s="1"/>
  <c r="DO2131" i="10"/>
  <c r="DO2137" i="10" s="1"/>
  <c r="CN2131" i="10"/>
  <c r="CN2137" i="10" s="1"/>
  <c r="CS2131" i="10"/>
  <c r="CS2137" i="10" s="1"/>
  <c r="DS2131" i="10"/>
  <c r="DS2137" i="10" s="1"/>
  <c r="CR2131" i="10"/>
  <c r="CR2137" i="10" s="1"/>
  <c r="DC2131" i="10"/>
  <c r="DC2137" i="10" s="1"/>
  <c r="CQ2131" i="10"/>
  <c r="CQ2137" i="10" s="1"/>
  <c r="CP2131" i="10"/>
  <c r="CP2137" i="10" s="1"/>
  <c r="CT2131" i="10"/>
  <c r="CT2137" i="10" s="1"/>
  <c r="DJ2131" i="10"/>
  <c r="DJ2137" i="10" s="1"/>
  <c r="CV2131" i="10"/>
  <c r="CV2137" i="10" s="1"/>
  <c r="DI2131" i="10"/>
  <c r="DI2137" i="10" s="1"/>
  <c r="DL2131" i="10"/>
  <c r="DL2137" i="10" s="1"/>
  <c r="DQ2131" i="10"/>
  <c r="DQ2137" i="10" s="1"/>
  <c r="CU2131" i="10"/>
  <c r="CU2137" i="10" s="1"/>
  <c r="CW2131" i="10"/>
  <c r="CW2137" i="10" s="1"/>
  <c r="DN2131" i="10"/>
  <c r="DN2137" i="10" s="1"/>
  <c r="DB2131" i="10"/>
  <c r="DB2137" i="10" s="1"/>
  <c r="CY2131" i="10"/>
  <c r="CY2137" i="10" s="1"/>
  <c r="DF2131" i="10"/>
  <c r="DF2137" i="10" s="1"/>
  <c r="DH2131" i="10"/>
  <c r="DH2137" i="10" s="1"/>
  <c r="DA2131" i="10"/>
  <c r="DA2137" i="10" s="1"/>
  <c r="CZ2131" i="10"/>
  <c r="CZ2137" i="10" s="1"/>
  <c r="CX2131" i="10"/>
  <c r="CX2137" i="10" s="1"/>
  <c r="CQ2173" i="10"/>
  <c r="CP2173" i="10"/>
  <c r="DK2173" i="10"/>
  <c r="DA2173" i="10"/>
  <c r="DL2173" i="10"/>
  <c r="DM2173" i="10"/>
  <c r="DC2173" i="10"/>
  <c r="DF2173" i="10"/>
  <c r="CN2173" i="10"/>
  <c r="DB2173" i="10"/>
  <c r="DN2173" i="10"/>
  <c r="DS2166" i="10"/>
  <c r="DD2173" i="10"/>
  <c r="DP2173" i="10"/>
  <c r="CO2173" i="10"/>
  <c r="CV2166" i="10"/>
  <c r="DS2173" i="10"/>
  <c r="CT2173" i="10"/>
  <c r="CT2166" i="10"/>
  <c r="DI2166" i="10"/>
  <c r="CY2173" i="10"/>
  <c r="DI2173" i="10"/>
  <c r="DS2044" i="10"/>
  <c r="DT2044" i="10" s="1"/>
  <c r="DU2044" i="10" s="1"/>
  <c r="DV2044" i="10" s="1"/>
  <c r="DW2044" i="10" s="1"/>
  <c r="DX2044" i="10" s="1"/>
  <c r="DY2044" i="10" s="1"/>
  <c r="DZ2044" i="10" s="1"/>
  <c r="EA2044" i="10" s="1"/>
  <c r="CY2166" i="10"/>
  <c r="CO2166" i="10"/>
  <c r="DK2166" i="10"/>
  <c r="DR2166" i="10"/>
  <c r="CS2173" i="10"/>
  <c r="DO2173" i="10"/>
  <c r="CU2173" i="10"/>
  <c r="CV2173" i="10"/>
  <c r="DR2173" i="10"/>
  <c r="DG2173" i="10"/>
  <c r="DP2166" i="10"/>
  <c r="CW2173" i="10"/>
  <c r="DH2166" i="10"/>
  <c r="CW2166" i="10"/>
  <c r="CX2173" i="10"/>
  <c r="DH2173" i="10"/>
  <c r="DE2173" i="10"/>
  <c r="CQ2166" i="10"/>
  <c r="CP2166" i="10"/>
  <c r="DJ2173" i="10"/>
  <c r="CZ2173" i="10"/>
  <c r="CR2173" i="10"/>
  <c r="DQ2173" i="10"/>
  <c r="DO2166" i="10"/>
  <c r="DC2166" i="10"/>
  <c r="DE2166" i="10"/>
  <c r="DM2166" i="10"/>
  <c r="DG2166" i="10"/>
  <c r="CN2166" i="10"/>
  <c r="DJ2166" i="10"/>
  <c r="DL2166" i="10"/>
  <c r="CZ2166" i="10"/>
  <c r="DB2166" i="10"/>
  <c r="DF2166" i="10"/>
  <c r="CU2166" i="10"/>
  <c r="DQ2166" i="10"/>
  <c r="CR2166" i="10"/>
  <c r="CX2166" i="10"/>
  <c r="DN2166" i="10"/>
  <c r="DA2166" i="10"/>
  <c r="DD2166" i="10"/>
  <c r="CS2166" i="10"/>
  <c r="CY2159" i="10"/>
  <c r="DQ2159" i="10"/>
  <c r="DB2152" i="10"/>
  <c r="CV2159" i="10"/>
  <c r="CZ2152" i="10"/>
  <c r="CZ2159" i="10"/>
  <c r="DS2159" i="10"/>
  <c r="DC2159" i="10"/>
  <c r="DD2159" i="10"/>
  <c r="CN2159" i="10"/>
  <c r="CR2159" i="10"/>
  <c r="CT2159" i="10"/>
  <c r="DB2159" i="10"/>
  <c r="CX2159" i="10"/>
  <c r="DF2152" i="10"/>
  <c r="DA2152" i="10"/>
  <c r="DR2159" i="10"/>
  <c r="DA2159" i="10"/>
  <c r="CO2159" i="10"/>
  <c r="CS2152" i="10"/>
  <c r="CQ2152" i="10"/>
  <c r="CS2159" i="10"/>
  <c r="DO2159" i="10"/>
  <c r="CT2152" i="10"/>
  <c r="CU2159" i="10"/>
  <c r="CO2152" i="10"/>
  <c r="DM2152" i="10"/>
  <c r="DE2159" i="10"/>
  <c r="DP2152" i="10"/>
  <c r="DC2152" i="10"/>
  <c r="DP2159" i="10"/>
  <c r="DE2152" i="10"/>
  <c r="CP2159" i="10"/>
  <c r="DM2159" i="10"/>
  <c r="CW2159" i="10"/>
  <c r="DL2159" i="10"/>
  <c r="DI2159" i="10"/>
  <c r="DJ2159" i="10"/>
  <c r="DF2159" i="10"/>
  <c r="CN2152" i="10"/>
  <c r="DG2159" i="10"/>
  <c r="DH2159" i="10"/>
  <c r="DK2159" i="10"/>
  <c r="DN2159" i="10"/>
  <c r="CW2152" i="10"/>
  <c r="CQ2159" i="10"/>
  <c r="DI2152" i="10"/>
  <c r="CR2152" i="10"/>
  <c r="CX2152" i="10"/>
  <c r="DG2152" i="10"/>
  <c r="DL2152" i="10"/>
  <c r="DQ2152" i="10"/>
  <c r="CU2152" i="10"/>
  <c r="DR2152" i="10"/>
  <c r="DK2152" i="10"/>
  <c r="DN2152" i="10"/>
  <c r="DD2152" i="10"/>
  <c r="CP2152" i="10"/>
  <c r="DJ2152" i="10"/>
  <c r="CY2152" i="10"/>
  <c r="DS2152" i="10"/>
  <c r="DH2152" i="10"/>
  <c r="DO2152" i="10"/>
  <c r="CV2152" i="10"/>
  <c r="CG2145" i="10"/>
  <c r="CN2145" i="10"/>
  <c r="BQ2145" i="10"/>
  <c r="CM2145" i="10"/>
  <c r="CF2145" i="10"/>
  <c r="BO2145" i="10"/>
  <c r="CE2145" i="10"/>
  <c r="CI2145" i="10"/>
  <c r="CC2145" i="10"/>
  <c r="BT2145" i="10"/>
  <c r="BP2145" i="10"/>
  <c r="BV2145" i="10"/>
  <c r="CL2145" i="10"/>
  <c r="CR2145" i="10"/>
  <c r="CJ2145" i="10"/>
  <c r="BU2145" i="10"/>
  <c r="CO2145" i="10"/>
  <c r="CU2145" i="10"/>
  <c r="CZ2145" i="10"/>
  <c r="CQ2145" i="10"/>
  <c r="CV2145" i="10"/>
  <c r="CW2145" i="10"/>
  <c r="CA2145" i="10"/>
  <c r="BW2145" i="10"/>
  <c r="CK2145" i="10"/>
  <c r="BX2145" i="10"/>
  <c r="CD2145" i="10"/>
  <c r="CT2145" i="10"/>
  <c r="CY2145" i="10"/>
  <c r="CS2145" i="10"/>
  <c r="DA2145" i="10"/>
  <c r="CX2145" i="10"/>
  <c r="CP2145" i="10"/>
  <c r="BY2145" i="10"/>
  <c r="DL2145" i="10"/>
  <c r="DS2145" i="10"/>
  <c r="DD2145" i="10"/>
  <c r="DC2145" i="10"/>
  <c r="DQ2145" i="10"/>
  <c r="DI2145" i="10"/>
  <c r="DK2145" i="10"/>
  <c r="DM2145" i="10"/>
  <c r="DB2145" i="10"/>
  <c r="DH2145" i="10"/>
  <c r="DP2145" i="10"/>
  <c r="DR2145" i="10"/>
  <c r="DE2145" i="10"/>
  <c r="DJ2145" i="10"/>
  <c r="DG2145" i="10"/>
  <c r="DO2145" i="10"/>
  <c r="DF2145" i="10"/>
  <c r="DN2145" i="10"/>
  <c r="EC2040" i="10"/>
  <c r="ED2040" i="10" s="1"/>
  <c r="EE2040" i="10" s="1"/>
  <c r="EF2040" i="10" s="1"/>
  <c r="EG2040" i="10" s="1"/>
  <c r="EH2040" i="10" s="1"/>
  <c r="EI2040" i="10" s="1"/>
  <c r="EJ2040" i="10" s="1"/>
  <c r="EK2040" i="10" s="1"/>
  <c r="EL2040" i="10" s="1"/>
  <c r="EM2040" i="10" s="1"/>
  <c r="EN2040" i="10" s="1"/>
  <c r="EO2040" i="10" s="1"/>
  <c r="EP2040" i="10" s="1"/>
  <c r="EQ2040" i="10" s="1"/>
  <c r="ER2040" i="10" s="1"/>
  <c r="ES2040" i="10" s="1"/>
  <c r="ET2040" i="10" s="1"/>
  <c r="EU2040" i="10" s="1"/>
  <c r="EW2044" i="10"/>
  <c r="EX2044" i="10" s="1"/>
  <c r="EY2044" i="10" s="1"/>
  <c r="EZ2044" i="10" s="1"/>
  <c r="FA2044" i="10" s="1"/>
  <c r="FB2044" i="10" s="1"/>
  <c r="FC2044" i="10" s="1"/>
  <c r="FD2044" i="10" s="1"/>
  <c r="FE2044" i="10" s="1"/>
  <c r="FF2044" i="10" s="1"/>
  <c r="FG2044" i="10" s="1"/>
  <c r="FH2044" i="10" s="1"/>
  <c r="FI2044" i="10" s="1"/>
  <c r="FJ2044" i="10" s="1"/>
  <c r="FK2044" i="10" s="1"/>
  <c r="FL2044" i="10" s="1"/>
  <c r="FM2044" i="10" s="1"/>
  <c r="FN2044" i="10" s="1"/>
  <c r="FO2044" i="10" s="1"/>
  <c r="FP2044" i="10" s="1"/>
  <c r="FQ2044" i="10" s="1"/>
  <c r="FR2044" i="10" s="1"/>
  <c r="FS2044" i="10" s="1"/>
  <c r="FT2044" i="10" s="1"/>
  <c r="FU2044" i="10" s="1"/>
  <c r="FV2044" i="10" s="1"/>
  <c r="FW2044" i="10" s="1"/>
  <c r="FX2044" i="10" s="1"/>
  <c r="FY2044" i="10" s="1"/>
  <c r="FZ2044" i="10" s="1"/>
  <c r="GA2044" i="10" s="1"/>
  <c r="GB2044" i="10" s="1"/>
  <c r="GC2044" i="10" s="1"/>
  <c r="GD2044" i="10" s="1"/>
  <c r="GE2044" i="10" s="1"/>
  <c r="GF2044" i="10" s="1"/>
  <c r="GG2044" i="10" s="1"/>
  <c r="GH2044" i="10" s="1"/>
  <c r="GI2044" i="10" s="1"/>
  <c r="GJ2044" i="10" s="1"/>
  <c r="GK2044" i="10" s="1"/>
  <c r="GL2044" i="10" s="1"/>
  <c r="GM2044" i="10" s="1"/>
  <c r="GN2044" i="10" s="1"/>
  <c r="GO2044" i="10" s="1"/>
  <c r="GP2044" i="10" s="1"/>
  <c r="GQ2044" i="10" s="1"/>
  <c r="GR2044" i="10" s="1"/>
  <c r="GS2044" i="10" s="1"/>
  <c r="GT2044" i="10" s="1"/>
  <c r="DU2072" i="10"/>
  <c r="DV2072" i="10"/>
  <c r="EC2043" i="10"/>
  <c r="ED2043" i="10" s="1"/>
  <c r="EE2043" i="10" s="1"/>
  <c r="EF2043" i="10" s="1"/>
  <c r="EG2043" i="10" s="1"/>
  <c r="EH2043" i="10" s="1"/>
  <c r="EI2043" i="10" s="1"/>
  <c r="EJ2043" i="10" s="1"/>
  <c r="EK2043" i="10" s="1"/>
  <c r="EL2043" i="10" s="1"/>
  <c r="EM2043" i="10" s="1"/>
  <c r="EN2043" i="10" s="1"/>
  <c r="EO2043" i="10" s="1"/>
  <c r="EP2043" i="10" s="1"/>
  <c r="EQ2043" i="10" s="1"/>
  <c r="ER2043" i="10" s="1"/>
  <c r="ES2043" i="10" s="1"/>
  <c r="ET2043" i="10" s="1"/>
  <c r="EU2043" i="10" s="1"/>
  <c r="EC2042" i="10"/>
  <c r="ED2042" i="10" s="1"/>
  <c r="EE2042" i="10" s="1"/>
  <c r="EF2042" i="10" s="1"/>
  <c r="EG2042" i="10" s="1"/>
  <c r="EH2042" i="10" s="1"/>
  <c r="EI2042" i="10" s="1"/>
  <c r="EJ2042" i="10" s="1"/>
  <c r="EK2042" i="10" s="1"/>
  <c r="EL2042" i="10" s="1"/>
  <c r="EM2042" i="10" s="1"/>
  <c r="EN2042" i="10" s="1"/>
  <c r="EO2042" i="10" s="1"/>
  <c r="EP2042" i="10" s="1"/>
  <c r="EQ2042" i="10" s="1"/>
  <c r="ER2042" i="10" s="1"/>
  <c r="ES2042" i="10" s="1"/>
  <c r="ET2042" i="10" s="1"/>
  <c r="EU2042" i="10" s="1"/>
  <c r="EC2041" i="10"/>
  <c r="ED2041" i="10" s="1"/>
  <c r="EE2041" i="10" s="1"/>
  <c r="EF2041" i="10" s="1"/>
  <c r="EG2041" i="10" s="1"/>
  <c r="EH2041" i="10" s="1"/>
  <c r="EI2041" i="10" s="1"/>
  <c r="EJ2041" i="10" s="1"/>
  <c r="EK2041" i="10" s="1"/>
  <c r="EL2041" i="10" s="1"/>
  <c r="EM2041" i="10" s="1"/>
  <c r="EN2041" i="10" s="1"/>
  <c r="EO2041" i="10" s="1"/>
  <c r="EP2041" i="10" s="1"/>
  <c r="EQ2041" i="10" s="1"/>
  <c r="ER2041" i="10" s="1"/>
  <c r="ES2041" i="10" s="1"/>
  <c r="ET2041" i="10" s="1"/>
  <c r="EU2041" i="10" s="1"/>
  <c r="EW2041" i="10"/>
  <c r="EX2041" i="10" s="1"/>
  <c r="EY2041" i="10" s="1"/>
  <c r="EZ2041" i="10" s="1"/>
  <c r="FA2041" i="10" s="1"/>
  <c r="FB2041" i="10" s="1"/>
  <c r="FC2041" i="10" s="1"/>
  <c r="FD2041" i="10" s="1"/>
  <c r="FE2041" i="10" s="1"/>
  <c r="FF2041" i="10" s="1"/>
  <c r="FG2041" i="10" s="1"/>
  <c r="FH2041" i="10" s="1"/>
  <c r="FI2041" i="10" s="1"/>
  <c r="FJ2041" i="10" s="1"/>
  <c r="FK2041" i="10" s="1"/>
  <c r="FL2041" i="10" s="1"/>
  <c r="FM2041" i="10" s="1"/>
  <c r="FN2041" i="10" s="1"/>
  <c r="FO2041" i="10" s="1"/>
  <c r="FP2041" i="10" s="1"/>
  <c r="FQ2041" i="10" s="1"/>
  <c r="FR2041" i="10" s="1"/>
  <c r="FS2041" i="10" s="1"/>
  <c r="FT2041" i="10" s="1"/>
  <c r="FU2041" i="10" s="1"/>
  <c r="FV2041" i="10" s="1"/>
  <c r="FW2041" i="10" s="1"/>
  <c r="FX2041" i="10" s="1"/>
  <c r="FY2041" i="10" s="1"/>
  <c r="FZ2041" i="10" s="1"/>
  <c r="GA2041" i="10" s="1"/>
  <c r="GB2041" i="10" s="1"/>
  <c r="GC2041" i="10" s="1"/>
  <c r="GD2041" i="10" s="1"/>
  <c r="GE2041" i="10" s="1"/>
  <c r="GF2041" i="10" s="1"/>
  <c r="GG2041" i="10" s="1"/>
  <c r="GH2041" i="10" s="1"/>
  <c r="GI2041" i="10" s="1"/>
  <c r="GJ2041" i="10" s="1"/>
  <c r="GK2041" i="10" s="1"/>
  <c r="GL2041" i="10" s="1"/>
  <c r="GM2041" i="10" s="1"/>
  <c r="GN2041" i="10" s="1"/>
  <c r="GO2041" i="10" s="1"/>
  <c r="GP2041" i="10" s="1"/>
  <c r="GQ2041" i="10" s="1"/>
  <c r="GR2041" i="10" s="1"/>
  <c r="GS2041" i="10" s="1"/>
  <c r="GT2041" i="10" s="1"/>
  <c r="AA1941" i="10"/>
  <c r="BN1944" i="10"/>
  <c r="BN1942" i="10"/>
  <c r="I1945" i="10"/>
  <c r="P1943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W2072" i="10" l="1"/>
  <c r="AH1941" i="10"/>
  <c r="BM1942" i="10"/>
  <c r="BM1944" i="10"/>
  <c r="O1945" i="10"/>
  <c r="Z1943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X2072" i="10" l="1"/>
  <c r="AI1941" i="10"/>
  <c r="BL1944" i="10"/>
  <c r="BL1942" i="10"/>
  <c r="P1945" i="10"/>
  <c r="AA1943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Y2072" i="10" l="1"/>
  <c r="AR1941" i="10"/>
  <c r="BK1944" i="10"/>
  <c r="BK1942" i="10"/>
  <c r="Z1945" i="10"/>
  <c r="AH1943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DZ2072" i="10" l="1"/>
  <c r="AS1941" i="10"/>
  <c r="BJ1942" i="10"/>
  <c r="BJ1944" i="10"/>
  <c r="AA1945" i="10"/>
  <c r="AI1943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A2072" i="10" l="1"/>
  <c r="AZ1941" i="10"/>
  <c r="BH1942" i="10"/>
  <c r="BI1942" i="10"/>
  <c r="BH1944" i="10"/>
  <c r="BI1944" i="10"/>
  <c r="AH1945" i="10"/>
  <c r="AR1943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B2072" i="10" l="1"/>
  <c r="BA1941" i="10"/>
  <c r="AI1945" i="10"/>
  <c r="AS1943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C2072" i="10" l="1"/>
  <c r="BH1941" i="10"/>
  <c r="AR1945" i="10"/>
  <c r="AZ1943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D2072" i="10" l="1"/>
  <c r="BI1941" i="10"/>
  <c r="AS1945" i="10"/>
  <c r="BA1943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72" i="10" l="1"/>
  <c r="BJ1941" i="10"/>
  <c r="AZ1945" i="10"/>
  <c r="BH1943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72" i="10" l="1"/>
  <c r="BK1941" i="10"/>
  <c r="BA1945" i="10"/>
  <c r="BI1943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G2072" i="10" l="1"/>
  <c r="BL1941" i="10"/>
  <c r="BH1945" i="10"/>
  <c r="BJ1943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H2072" i="10" l="1"/>
  <c r="BN1941" i="10"/>
  <c r="BM1941" i="10"/>
  <c r="BI1945" i="10"/>
  <c r="BK1943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72" i="10" l="1"/>
  <c r="BJ1945" i="10"/>
  <c r="BL1943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72" i="10" l="1"/>
  <c r="BK1945" i="10"/>
  <c r="BN1943" i="10"/>
  <c r="BM1943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72" i="10" l="1"/>
  <c r="BL1945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72" i="10" l="1"/>
  <c r="BM1945" i="10"/>
  <c r="BN1945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72" i="10" l="1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72" i="10" l="1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O2072" i="10" l="1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72" i="10" l="1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Q2072" i="10" l="1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72" i="10" l="1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S2072" i="10" l="1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72" i="10" l="1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72" i="10" l="1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72" i="10" l="1"/>
  <c r="GT2072" i="10" s="1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1990" i="10"/>
  <c r="BM1990" i="10"/>
  <c r="BN1990" i="10"/>
  <c r="BO1990" i="10"/>
  <c r="BP1990" i="10"/>
  <c r="BQ1990" i="10"/>
  <c r="BR1990" i="10"/>
  <c r="BS1990" i="10"/>
  <c r="BT1990" i="10"/>
  <c r="BU1990" i="10"/>
  <c r="BV1990" i="10"/>
  <c r="BW1990" i="10"/>
  <c r="BX1990" i="10"/>
  <c r="BY1990" i="10"/>
  <c r="BZ1990" i="10"/>
  <c r="CA1990" i="10"/>
  <c r="CB1990" i="10"/>
  <c r="CC1990" i="10"/>
  <c r="CD1990" i="10"/>
  <c r="CE1990" i="10"/>
  <c r="CF1990" i="10"/>
  <c r="CG1990" i="10"/>
  <c r="CH1990" i="10"/>
  <c r="CI1990" i="10"/>
  <c r="CJ1990" i="10"/>
  <c r="CK1990" i="10"/>
  <c r="CL1990" i="10"/>
  <c r="CM1990" i="10"/>
  <c r="CN1990" i="10"/>
  <c r="CO1990" i="10"/>
  <c r="CP1990" i="10"/>
  <c r="CQ1990" i="10"/>
  <c r="CR1990" i="10"/>
  <c r="CS1990" i="10"/>
  <c r="CT1990" i="10"/>
  <c r="CU1990" i="10"/>
  <c r="CV1990" i="10"/>
  <c r="CW1990" i="10"/>
  <c r="CX1990" i="10"/>
  <c r="CY1990" i="10"/>
  <c r="CZ1990" i="10"/>
  <c r="DA1990" i="10"/>
  <c r="DB1990" i="10"/>
  <c r="DC1990" i="10"/>
  <c r="DD1990" i="10"/>
  <c r="DE1990" i="10"/>
  <c r="DF1990" i="10"/>
  <c r="DG1990" i="10"/>
  <c r="DH1990" i="10"/>
  <c r="DI1990" i="10"/>
  <c r="DJ1990" i="10"/>
  <c r="DK1990" i="10"/>
  <c r="DL1990" i="10"/>
  <c r="DM1990" i="10"/>
  <c r="DN1990" i="10"/>
  <c r="DO1990" i="10"/>
  <c r="DP1990" i="10"/>
  <c r="DQ1990" i="10"/>
  <c r="DR1990" i="10"/>
  <c r="DS1990" i="10"/>
  <c r="BL1991" i="10"/>
  <c r="BM1991" i="10"/>
  <c r="BN1991" i="10"/>
  <c r="BO1991" i="10"/>
  <c r="BP1991" i="10"/>
  <c r="BQ1991" i="10"/>
  <c r="BR1991" i="10"/>
  <c r="BS1991" i="10"/>
  <c r="BT1991" i="10"/>
  <c r="BU1991" i="10"/>
  <c r="BV1991" i="10"/>
  <c r="BW1991" i="10"/>
  <c r="BX1991" i="10"/>
  <c r="BY1991" i="10"/>
  <c r="BZ1991" i="10"/>
  <c r="CA1991" i="10"/>
  <c r="CB1991" i="10"/>
  <c r="CC1991" i="10"/>
  <c r="CD1991" i="10"/>
  <c r="CE1991" i="10"/>
  <c r="CF1991" i="10"/>
  <c r="CG1991" i="10"/>
  <c r="CH1991" i="10"/>
  <c r="CI1991" i="10"/>
  <c r="CJ1991" i="10"/>
  <c r="CK1991" i="10"/>
  <c r="CL1991" i="10"/>
  <c r="CM1991" i="10"/>
  <c r="CN1991" i="10"/>
  <c r="CO1991" i="10"/>
  <c r="CP1991" i="10"/>
  <c r="CQ1991" i="10"/>
  <c r="CR1991" i="10"/>
  <c r="CS1991" i="10"/>
  <c r="CT1991" i="10"/>
  <c r="CU1991" i="10"/>
  <c r="CV1991" i="10"/>
  <c r="CW1991" i="10"/>
  <c r="CX1991" i="10"/>
  <c r="CY1991" i="10"/>
  <c r="CZ1991" i="10"/>
  <c r="DA1991" i="10"/>
  <c r="DB1991" i="10"/>
  <c r="DC1991" i="10"/>
  <c r="DD1991" i="10"/>
  <c r="DE1991" i="10"/>
  <c r="DF1991" i="10"/>
  <c r="DG1991" i="10"/>
  <c r="DH1991" i="10"/>
  <c r="DI1991" i="10"/>
  <c r="DJ1991" i="10"/>
  <c r="DK1991" i="10"/>
  <c r="DL1991" i="10"/>
  <c r="DM1991" i="10"/>
  <c r="DN1991" i="10"/>
  <c r="DO1991" i="10"/>
  <c r="DP1991" i="10"/>
  <c r="DQ1991" i="10"/>
  <c r="DR1991" i="10"/>
  <c r="DS1991" i="10"/>
  <c r="BL1992" i="10"/>
  <c r="BM1992" i="10"/>
  <c r="BN1992" i="10"/>
  <c r="BO1992" i="10"/>
  <c r="BP1992" i="10"/>
  <c r="BQ1992" i="10"/>
  <c r="BR1992" i="10"/>
  <c r="BS1992" i="10"/>
  <c r="BT1992" i="10"/>
  <c r="BU1992" i="10"/>
  <c r="BV1992" i="10"/>
  <c r="BW1992" i="10"/>
  <c r="BX1992" i="10"/>
  <c r="BY1992" i="10"/>
  <c r="BZ1992" i="10"/>
  <c r="CA1992" i="10"/>
  <c r="CB1992" i="10"/>
  <c r="CC1992" i="10"/>
  <c r="CD1992" i="10"/>
  <c r="CE1992" i="10"/>
  <c r="CF1992" i="10"/>
  <c r="CG1992" i="10"/>
  <c r="CH1992" i="10"/>
  <c r="CI1992" i="10"/>
  <c r="CJ1992" i="10"/>
  <c r="CK1992" i="10"/>
  <c r="CL1992" i="10"/>
  <c r="CM1992" i="10"/>
  <c r="CN1992" i="10"/>
  <c r="CO1992" i="10"/>
  <c r="CP1992" i="10"/>
  <c r="CQ1992" i="10"/>
  <c r="CR1992" i="10"/>
  <c r="CS1992" i="10"/>
  <c r="CT1992" i="10"/>
  <c r="CU1992" i="10"/>
  <c r="CV1992" i="10"/>
  <c r="CW1992" i="10"/>
  <c r="CX1992" i="10"/>
  <c r="CY1992" i="10"/>
  <c r="CZ1992" i="10"/>
  <c r="DA1992" i="10"/>
  <c r="DB1992" i="10"/>
  <c r="DC1992" i="10"/>
  <c r="DD1992" i="10"/>
  <c r="DE1992" i="10"/>
  <c r="DF1992" i="10"/>
  <c r="DG1992" i="10"/>
  <c r="DH1992" i="10"/>
  <c r="DI1992" i="10"/>
  <c r="DJ1992" i="10"/>
  <c r="DK1992" i="10"/>
  <c r="DL1992" i="10"/>
  <c r="DM1992" i="10"/>
  <c r="DN1992" i="10"/>
  <c r="DO1992" i="10"/>
  <c r="DP1992" i="10"/>
  <c r="DQ1992" i="10"/>
  <c r="DR1992" i="10"/>
  <c r="DS1992" i="10"/>
  <c r="BL1993" i="10"/>
  <c r="BM1993" i="10"/>
  <c r="BN1993" i="10"/>
  <c r="BO1993" i="10"/>
  <c r="BP1993" i="10"/>
  <c r="BQ1993" i="10"/>
  <c r="BR1993" i="10"/>
  <c r="BS1993" i="10"/>
  <c r="BT1993" i="10"/>
  <c r="BU1993" i="10"/>
  <c r="BV1993" i="10"/>
  <c r="BW1993" i="10"/>
  <c r="BX1993" i="10"/>
  <c r="BY1993" i="10"/>
  <c r="BZ1993" i="10"/>
  <c r="CA1993" i="10"/>
  <c r="CB1993" i="10"/>
  <c r="CC1993" i="10"/>
  <c r="CD1993" i="10"/>
  <c r="CE1993" i="10"/>
  <c r="CF1993" i="10"/>
  <c r="CG1993" i="10"/>
  <c r="CH1993" i="10"/>
  <c r="CI1993" i="10"/>
  <c r="CJ1993" i="10"/>
  <c r="CK1993" i="10"/>
  <c r="CL1993" i="10"/>
  <c r="CM1993" i="10"/>
  <c r="CN1993" i="10"/>
  <c r="CO1993" i="10"/>
  <c r="CP1993" i="10"/>
  <c r="CQ1993" i="10"/>
  <c r="CR1993" i="10"/>
  <c r="CS1993" i="10"/>
  <c r="CT1993" i="10"/>
  <c r="CU1993" i="10"/>
  <c r="CV1993" i="10"/>
  <c r="CW1993" i="10"/>
  <c r="CX1993" i="10"/>
  <c r="CY1993" i="10"/>
  <c r="CZ1993" i="10"/>
  <c r="DA1993" i="10"/>
  <c r="DB1993" i="10"/>
  <c r="DC1993" i="10"/>
  <c r="DD1993" i="10"/>
  <c r="DE1993" i="10"/>
  <c r="DF1993" i="10"/>
  <c r="DG1993" i="10"/>
  <c r="DH1993" i="10"/>
  <c r="DI1993" i="10"/>
  <c r="DJ1993" i="10"/>
  <c r="DK1993" i="10"/>
  <c r="DL1993" i="10"/>
  <c r="DM1993" i="10"/>
  <c r="DN1993" i="10"/>
  <c r="DO1993" i="10"/>
  <c r="DP1993" i="10"/>
  <c r="DQ1993" i="10"/>
  <c r="DR1993" i="10"/>
  <c r="DS1993" i="10"/>
  <c r="BL1995" i="10"/>
  <c r="BM1995" i="10"/>
  <c r="BN1995" i="10"/>
  <c r="BO1995" i="10"/>
  <c r="BP1995" i="10"/>
  <c r="BQ1995" i="10"/>
  <c r="BR1995" i="10"/>
  <c r="BS1995" i="10"/>
  <c r="BT1995" i="10"/>
  <c r="BU1995" i="10"/>
  <c r="BV1995" i="10"/>
  <c r="BW1995" i="10"/>
  <c r="BX1995" i="10"/>
  <c r="BY1995" i="10"/>
  <c r="BZ1995" i="10"/>
  <c r="CA1995" i="10"/>
  <c r="CB1995" i="10"/>
  <c r="CC1995" i="10"/>
  <c r="CD1995" i="10"/>
  <c r="CE1995" i="10"/>
  <c r="CF1995" i="10"/>
  <c r="CG1995" i="10"/>
  <c r="CH1995" i="10"/>
  <c r="CI1995" i="10"/>
  <c r="CJ1995" i="10"/>
  <c r="CK1995" i="10"/>
  <c r="CL1995" i="10"/>
  <c r="CM1995" i="10"/>
  <c r="CN1995" i="10"/>
  <c r="CO1995" i="10"/>
  <c r="CP1995" i="10"/>
  <c r="CQ1995" i="10"/>
  <c r="CR1995" i="10"/>
  <c r="CS1995" i="10"/>
  <c r="CT1995" i="10"/>
  <c r="CU1995" i="10"/>
  <c r="CV1995" i="10"/>
  <c r="CW1995" i="10"/>
  <c r="CX1995" i="10"/>
  <c r="CY1995" i="10"/>
  <c r="CZ1995" i="10"/>
  <c r="DA1995" i="10"/>
  <c r="DB1995" i="10"/>
  <c r="DC1995" i="10"/>
  <c r="DD1995" i="10"/>
  <c r="DE1995" i="10"/>
  <c r="DF1995" i="10"/>
  <c r="DG1995" i="10"/>
  <c r="DH1995" i="10"/>
  <c r="DI1995" i="10"/>
  <c r="DJ1995" i="10"/>
  <c r="DK1995" i="10"/>
  <c r="DL1995" i="10"/>
  <c r="DM1995" i="10"/>
  <c r="DN1995" i="10"/>
  <c r="DO1995" i="10"/>
  <c r="DP1995" i="10"/>
  <c r="DQ1995" i="10"/>
  <c r="DR1995" i="10"/>
  <c r="DS1995" i="10"/>
  <c r="BL1996" i="10"/>
  <c r="BM1996" i="10"/>
  <c r="BN1996" i="10"/>
  <c r="BO1996" i="10"/>
  <c r="BP1996" i="10"/>
  <c r="BQ1996" i="10"/>
  <c r="BR1996" i="10"/>
  <c r="BS1996" i="10"/>
  <c r="BT1996" i="10"/>
  <c r="BU1996" i="10"/>
  <c r="BV1996" i="10"/>
  <c r="BW1996" i="10"/>
  <c r="BX1996" i="10"/>
  <c r="BY1996" i="10"/>
  <c r="BZ1996" i="10"/>
  <c r="CA1996" i="10"/>
  <c r="CB1996" i="10"/>
  <c r="CC1996" i="10"/>
  <c r="CD1996" i="10"/>
  <c r="CE1996" i="10"/>
  <c r="CF1996" i="10"/>
  <c r="CG1996" i="10"/>
  <c r="CH1996" i="10"/>
  <c r="CI1996" i="10"/>
  <c r="CJ1996" i="10"/>
  <c r="CK1996" i="10"/>
  <c r="CL1996" i="10"/>
  <c r="CM1996" i="10"/>
  <c r="CN1996" i="10"/>
  <c r="CO1996" i="10"/>
  <c r="CP1996" i="10"/>
  <c r="CQ1996" i="10"/>
  <c r="CR1996" i="10"/>
  <c r="CS1996" i="10"/>
  <c r="CT1996" i="10"/>
  <c r="CU1996" i="10"/>
  <c r="CV1996" i="10"/>
  <c r="CW1996" i="10"/>
  <c r="CX1996" i="10"/>
  <c r="CY1996" i="10"/>
  <c r="CZ1996" i="10"/>
  <c r="DA1996" i="10"/>
  <c r="DB1996" i="10"/>
  <c r="DC1996" i="10"/>
  <c r="DD1996" i="10"/>
  <c r="DE1996" i="10"/>
  <c r="DF1996" i="10"/>
  <c r="DG1996" i="10"/>
  <c r="DH1996" i="10"/>
  <c r="DI1996" i="10"/>
  <c r="DJ1996" i="10"/>
  <c r="DK1996" i="10"/>
  <c r="DL1996" i="10"/>
  <c r="DM1996" i="10"/>
  <c r="DN1996" i="10"/>
  <c r="DO1996" i="10"/>
  <c r="DP1996" i="10"/>
  <c r="DQ1996" i="10"/>
  <c r="DR1996" i="10"/>
  <c r="DS1996" i="10"/>
  <c r="BL1997" i="10"/>
  <c r="BM1997" i="10"/>
  <c r="BN1997" i="10"/>
  <c r="BO1997" i="10"/>
  <c r="BP1997" i="10"/>
  <c r="BQ1997" i="10"/>
  <c r="BR1997" i="10"/>
  <c r="BS1997" i="10"/>
  <c r="BT1997" i="10"/>
  <c r="BU1997" i="10"/>
  <c r="BV1997" i="10"/>
  <c r="BW1997" i="10"/>
  <c r="BX1997" i="10"/>
  <c r="BY1997" i="10"/>
  <c r="BZ1997" i="10"/>
  <c r="CA1997" i="10"/>
  <c r="CB1997" i="10"/>
  <c r="CC1997" i="10"/>
  <c r="CD1997" i="10"/>
  <c r="CE1997" i="10"/>
  <c r="CF1997" i="10"/>
  <c r="CG1997" i="10"/>
  <c r="CH1997" i="10"/>
  <c r="CI1997" i="10"/>
  <c r="CJ1997" i="10"/>
  <c r="CK1997" i="10"/>
  <c r="CL1997" i="10"/>
  <c r="CM1997" i="10"/>
  <c r="CN1997" i="10"/>
  <c r="CO1997" i="10"/>
  <c r="CP1997" i="10"/>
  <c r="CQ1997" i="10"/>
  <c r="CR1997" i="10"/>
  <c r="CS1997" i="10"/>
  <c r="CT1997" i="10"/>
  <c r="CU1997" i="10"/>
  <c r="CV1997" i="10"/>
  <c r="CW1997" i="10"/>
  <c r="CX1997" i="10"/>
  <c r="CY1997" i="10"/>
  <c r="CZ1997" i="10"/>
  <c r="DA1997" i="10"/>
  <c r="DB1997" i="10"/>
  <c r="DC1997" i="10"/>
  <c r="DD1997" i="10"/>
  <c r="DE1997" i="10"/>
  <c r="DF1997" i="10"/>
  <c r="DG1997" i="10"/>
  <c r="DH1997" i="10"/>
  <c r="DI1997" i="10"/>
  <c r="DJ1997" i="10"/>
  <c r="DK1997" i="10"/>
  <c r="DL1997" i="10"/>
  <c r="DM1997" i="10"/>
  <c r="DN1997" i="10"/>
  <c r="DO1997" i="10"/>
  <c r="DP1997" i="10"/>
  <c r="DQ1997" i="10"/>
  <c r="DR1997" i="10"/>
  <c r="DS1997" i="10"/>
  <c r="BL1998" i="10"/>
  <c r="BM1998" i="10"/>
  <c r="BN1998" i="10"/>
  <c r="BO1998" i="10"/>
  <c r="BP1998" i="10"/>
  <c r="BQ1998" i="10"/>
  <c r="BR1998" i="10"/>
  <c r="BS1998" i="10"/>
  <c r="BT1998" i="10"/>
  <c r="BU1998" i="10"/>
  <c r="BV1998" i="10"/>
  <c r="BW1998" i="10"/>
  <c r="BX1998" i="10"/>
  <c r="BY1998" i="10"/>
  <c r="BZ1998" i="10"/>
  <c r="CA1998" i="10"/>
  <c r="CB1998" i="10"/>
  <c r="CC1998" i="10"/>
  <c r="CD1998" i="10"/>
  <c r="CE1998" i="10"/>
  <c r="CF1998" i="10"/>
  <c r="CG1998" i="10"/>
  <c r="CH1998" i="10"/>
  <c r="CI1998" i="10"/>
  <c r="CJ1998" i="10"/>
  <c r="CK1998" i="10"/>
  <c r="CL1998" i="10"/>
  <c r="CM1998" i="10"/>
  <c r="CN1998" i="10"/>
  <c r="CO1998" i="10"/>
  <c r="CP1998" i="10"/>
  <c r="CQ1998" i="10"/>
  <c r="CR1998" i="10"/>
  <c r="CS1998" i="10"/>
  <c r="CT1998" i="10"/>
  <c r="CU1998" i="10"/>
  <c r="CV1998" i="10"/>
  <c r="CW1998" i="10"/>
  <c r="CX1998" i="10"/>
  <c r="CY1998" i="10"/>
  <c r="CZ1998" i="10"/>
  <c r="DA1998" i="10"/>
  <c r="DB1998" i="10"/>
  <c r="DC1998" i="10"/>
  <c r="DD1998" i="10"/>
  <c r="DE1998" i="10"/>
  <c r="DF1998" i="10"/>
  <c r="DG1998" i="10"/>
  <c r="DH1998" i="10"/>
  <c r="DI1998" i="10"/>
  <c r="DJ1998" i="10"/>
  <c r="DK1998" i="10"/>
  <c r="DL1998" i="10"/>
  <c r="DM1998" i="10"/>
  <c r="DN1998" i="10"/>
  <c r="DO1998" i="10"/>
  <c r="DP1998" i="10"/>
  <c r="DQ1998" i="10"/>
  <c r="DR1998" i="10"/>
  <c r="DS1998" i="10"/>
  <c r="BL2000" i="10"/>
  <c r="BM2000" i="10"/>
  <c r="BN2000" i="10"/>
  <c r="BO2000" i="10"/>
  <c r="BP2000" i="10"/>
  <c r="BQ2000" i="10"/>
  <c r="BR2000" i="10"/>
  <c r="BS2000" i="10"/>
  <c r="BT2000" i="10"/>
  <c r="BU2000" i="10"/>
  <c r="BV2000" i="10"/>
  <c r="BW2000" i="10"/>
  <c r="BX2000" i="10"/>
  <c r="BY2000" i="10"/>
  <c r="BZ2000" i="10"/>
  <c r="CA2000" i="10"/>
  <c r="CB2000" i="10"/>
  <c r="CC2000" i="10"/>
  <c r="CD2000" i="10"/>
  <c r="CE2000" i="10"/>
  <c r="CF2000" i="10"/>
  <c r="CG2000" i="10"/>
  <c r="CH2000" i="10"/>
  <c r="CI2000" i="10"/>
  <c r="CJ2000" i="10"/>
  <c r="CK2000" i="10"/>
  <c r="CL2000" i="10"/>
  <c r="CM2000" i="10"/>
  <c r="CN2000" i="10"/>
  <c r="CO2000" i="10"/>
  <c r="CP2000" i="10"/>
  <c r="CQ2000" i="10"/>
  <c r="CR2000" i="10"/>
  <c r="CS2000" i="10"/>
  <c r="CT2000" i="10"/>
  <c r="CU2000" i="10"/>
  <c r="CV2000" i="10"/>
  <c r="CW2000" i="10"/>
  <c r="CX2000" i="10"/>
  <c r="CY2000" i="10"/>
  <c r="CZ2000" i="10"/>
  <c r="DA2000" i="10"/>
  <c r="DB2000" i="10"/>
  <c r="DC2000" i="10"/>
  <c r="DD2000" i="10"/>
  <c r="DE2000" i="10"/>
  <c r="DF2000" i="10"/>
  <c r="DG2000" i="10"/>
  <c r="DH2000" i="10"/>
  <c r="DI2000" i="10"/>
  <c r="DJ2000" i="10"/>
  <c r="DK2000" i="10"/>
  <c r="DL2000" i="10"/>
  <c r="DM2000" i="10"/>
  <c r="DN2000" i="10"/>
  <c r="DO2000" i="10"/>
  <c r="DP2000" i="10"/>
  <c r="DQ2000" i="10"/>
  <c r="DR2000" i="10"/>
  <c r="DS2000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5" i="10"/>
  <c r="BM2005" i="10"/>
  <c r="BN2005" i="10"/>
  <c r="BO2005" i="10"/>
  <c r="BP2005" i="10"/>
  <c r="BQ2005" i="10"/>
  <c r="BR2005" i="10"/>
  <c r="BS2005" i="10"/>
  <c r="BT2005" i="10"/>
  <c r="BU2005" i="10"/>
  <c r="BV2005" i="10"/>
  <c r="BW2005" i="10"/>
  <c r="BX2005" i="10"/>
  <c r="BY2005" i="10"/>
  <c r="BZ2005" i="10"/>
  <c r="CA2005" i="10"/>
  <c r="CB2005" i="10"/>
  <c r="CC2005" i="10"/>
  <c r="CD2005" i="10"/>
  <c r="CE2005" i="10"/>
  <c r="CF2005" i="10"/>
  <c r="CG2005" i="10"/>
  <c r="CH2005" i="10"/>
  <c r="CI2005" i="10"/>
  <c r="CJ2005" i="10"/>
  <c r="CK2005" i="10"/>
  <c r="CL2005" i="10"/>
  <c r="CM2005" i="10"/>
  <c r="CN2005" i="10"/>
  <c r="CO2005" i="10"/>
  <c r="CP2005" i="10"/>
  <c r="CQ2005" i="10"/>
  <c r="CR2005" i="10"/>
  <c r="CS2005" i="10"/>
  <c r="CT2005" i="10"/>
  <c r="CU2005" i="10"/>
  <c r="CV2005" i="10"/>
  <c r="CW2005" i="10"/>
  <c r="CX2005" i="10"/>
  <c r="CY2005" i="10"/>
  <c r="CZ2005" i="10"/>
  <c r="DA2005" i="10"/>
  <c r="DB2005" i="10"/>
  <c r="DC2005" i="10"/>
  <c r="DD2005" i="10"/>
  <c r="DE2005" i="10"/>
  <c r="DF2005" i="10"/>
  <c r="DG2005" i="10"/>
  <c r="DH2005" i="10"/>
  <c r="DI2005" i="10"/>
  <c r="DJ2005" i="10"/>
  <c r="DK2005" i="10"/>
  <c r="DL2005" i="10"/>
  <c r="DM2005" i="10"/>
  <c r="DN2005" i="10"/>
  <c r="DO2005" i="10"/>
  <c r="DP2005" i="10"/>
  <c r="DQ2005" i="10"/>
  <c r="DR2005" i="10"/>
  <c r="DS2005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10" i="10"/>
  <c r="BM2010" i="10"/>
  <c r="BN2010" i="10"/>
  <c r="BO2010" i="10"/>
  <c r="BP2010" i="10"/>
  <c r="BQ2010" i="10"/>
  <c r="BR2010" i="10"/>
  <c r="BS2010" i="10"/>
  <c r="BT2010" i="10"/>
  <c r="BU2010" i="10"/>
  <c r="BV2010" i="10"/>
  <c r="BW2010" i="10"/>
  <c r="BX2010" i="10"/>
  <c r="BY2010" i="10"/>
  <c r="BZ2010" i="10"/>
  <c r="CA2010" i="10"/>
  <c r="CB2010" i="10"/>
  <c r="CC2010" i="10"/>
  <c r="CD2010" i="10"/>
  <c r="CE2010" i="10"/>
  <c r="CF2010" i="10"/>
  <c r="CG2010" i="10"/>
  <c r="CH2010" i="10"/>
  <c r="CI2010" i="10"/>
  <c r="CJ2010" i="10"/>
  <c r="CK2010" i="10"/>
  <c r="CL2010" i="10"/>
  <c r="CM2010" i="10"/>
  <c r="CN2010" i="10"/>
  <c r="CO2010" i="10"/>
  <c r="CP2010" i="10"/>
  <c r="CQ2010" i="10"/>
  <c r="CR2010" i="10"/>
  <c r="CS2010" i="10"/>
  <c r="CT2010" i="10"/>
  <c r="CU2010" i="10"/>
  <c r="CV2010" i="10"/>
  <c r="CW2010" i="10"/>
  <c r="CX2010" i="10"/>
  <c r="CY2010" i="10"/>
  <c r="CZ2010" i="10"/>
  <c r="DA2010" i="10"/>
  <c r="DB2010" i="10"/>
  <c r="DC2010" i="10"/>
  <c r="DD2010" i="10"/>
  <c r="DE2010" i="10"/>
  <c r="DF2010" i="10"/>
  <c r="DG2010" i="10"/>
  <c r="DH2010" i="10"/>
  <c r="DI2010" i="10"/>
  <c r="DJ2010" i="10"/>
  <c r="DK2010" i="10"/>
  <c r="DL2010" i="10"/>
  <c r="DM2010" i="10"/>
  <c r="DN2010" i="10"/>
  <c r="DO2010" i="10"/>
  <c r="DP2010" i="10"/>
  <c r="DQ2010" i="10"/>
  <c r="DR2010" i="10"/>
  <c r="DS2010" i="10"/>
  <c r="BL2011" i="10"/>
  <c r="BM2011" i="10"/>
  <c r="BN2011" i="10"/>
  <c r="BO2011" i="10"/>
  <c r="BP2011" i="10"/>
  <c r="BQ2011" i="10"/>
  <c r="BR2011" i="10"/>
  <c r="BS2011" i="10"/>
  <c r="BT2011" i="10"/>
  <c r="BU2011" i="10"/>
  <c r="BV2011" i="10"/>
  <c r="BW2011" i="10"/>
  <c r="BX2011" i="10"/>
  <c r="BY2011" i="10"/>
  <c r="BZ2011" i="10"/>
  <c r="CA2011" i="10"/>
  <c r="CB2011" i="10"/>
  <c r="CC2011" i="10"/>
  <c r="CD2011" i="10"/>
  <c r="CE2011" i="10"/>
  <c r="CF2011" i="10"/>
  <c r="CG2011" i="10"/>
  <c r="CH2011" i="10"/>
  <c r="CI2011" i="10"/>
  <c r="CJ2011" i="10"/>
  <c r="CK2011" i="10"/>
  <c r="CL2011" i="10"/>
  <c r="CM2011" i="10"/>
  <c r="CN2011" i="10"/>
  <c r="CO2011" i="10"/>
  <c r="CP2011" i="10"/>
  <c r="CQ2011" i="10"/>
  <c r="CR2011" i="10"/>
  <c r="CS2011" i="10"/>
  <c r="CT2011" i="10"/>
  <c r="CU2011" i="10"/>
  <c r="CV2011" i="10"/>
  <c r="CW2011" i="10"/>
  <c r="CX2011" i="10"/>
  <c r="CY2011" i="10"/>
  <c r="CZ2011" i="10"/>
  <c r="DA2011" i="10"/>
  <c r="DB2011" i="10"/>
  <c r="DC2011" i="10"/>
  <c r="DD2011" i="10"/>
  <c r="DE2011" i="10"/>
  <c r="DF2011" i="10"/>
  <c r="DG2011" i="10"/>
  <c r="DH2011" i="10"/>
  <c r="DI2011" i="10"/>
  <c r="DJ2011" i="10"/>
  <c r="DK2011" i="10"/>
  <c r="DL2011" i="10"/>
  <c r="DM2011" i="10"/>
  <c r="DN2011" i="10"/>
  <c r="DO2011" i="10"/>
  <c r="DP2011" i="10"/>
  <c r="DQ2011" i="10"/>
  <c r="DR2011" i="10"/>
  <c r="DS2011" i="10"/>
  <c r="BL2012" i="10"/>
  <c r="BM2012" i="10"/>
  <c r="BN2012" i="10"/>
  <c r="BO2012" i="10"/>
  <c r="BP2012" i="10"/>
  <c r="BQ2012" i="10"/>
  <c r="BR2012" i="10"/>
  <c r="BS2012" i="10"/>
  <c r="BT2012" i="10"/>
  <c r="BU2012" i="10"/>
  <c r="BV2012" i="10"/>
  <c r="BW2012" i="10"/>
  <c r="BX2012" i="10"/>
  <c r="BY2012" i="10"/>
  <c r="BZ2012" i="10"/>
  <c r="CA2012" i="10"/>
  <c r="CB2012" i="10"/>
  <c r="CC2012" i="10"/>
  <c r="CD2012" i="10"/>
  <c r="CE2012" i="10"/>
  <c r="CF2012" i="10"/>
  <c r="CG2012" i="10"/>
  <c r="CH2012" i="10"/>
  <c r="CI2012" i="10"/>
  <c r="CJ2012" i="10"/>
  <c r="CK2012" i="10"/>
  <c r="CL2012" i="10"/>
  <c r="CM2012" i="10"/>
  <c r="CN2012" i="10"/>
  <c r="CO2012" i="10"/>
  <c r="CP2012" i="10"/>
  <c r="CQ2012" i="10"/>
  <c r="CR2012" i="10"/>
  <c r="CS2012" i="10"/>
  <c r="CT2012" i="10"/>
  <c r="CU2012" i="10"/>
  <c r="CV2012" i="10"/>
  <c r="CW2012" i="10"/>
  <c r="CX2012" i="10"/>
  <c r="CY2012" i="10"/>
  <c r="CZ2012" i="10"/>
  <c r="DA2012" i="10"/>
  <c r="DB2012" i="10"/>
  <c r="DC2012" i="10"/>
  <c r="DD2012" i="10"/>
  <c r="DE2012" i="10"/>
  <c r="DF2012" i="10"/>
  <c r="DG2012" i="10"/>
  <c r="DH2012" i="10"/>
  <c r="DI2012" i="10"/>
  <c r="DJ2012" i="10"/>
  <c r="DK2012" i="10"/>
  <c r="DL2012" i="10"/>
  <c r="DM2012" i="10"/>
  <c r="DN2012" i="10"/>
  <c r="DO2012" i="10"/>
  <c r="DP2012" i="10"/>
  <c r="DQ2012" i="10"/>
  <c r="DR2012" i="10"/>
  <c r="DS2012" i="10"/>
  <c r="BL2013" i="10"/>
  <c r="BM2013" i="10"/>
  <c r="BN2013" i="10"/>
  <c r="BO2013" i="10"/>
  <c r="BP2013" i="10"/>
  <c r="BQ2013" i="10"/>
  <c r="BR2013" i="10"/>
  <c r="BS2013" i="10"/>
  <c r="BT2013" i="10"/>
  <c r="BU2013" i="10"/>
  <c r="BV2013" i="10"/>
  <c r="BW2013" i="10"/>
  <c r="BX2013" i="10"/>
  <c r="BY2013" i="10"/>
  <c r="BZ2013" i="10"/>
  <c r="CA2013" i="10"/>
  <c r="CB2013" i="10"/>
  <c r="CC2013" i="10"/>
  <c r="CD2013" i="10"/>
  <c r="CE2013" i="10"/>
  <c r="CF2013" i="10"/>
  <c r="CG2013" i="10"/>
  <c r="CH2013" i="10"/>
  <c r="CI2013" i="10"/>
  <c r="CJ2013" i="10"/>
  <c r="CK2013" i="10"/>
  <c r="CL2013" i="10"/>
  <c r="CM2013" i="10"/>
  <c r="CN2013" i="10"/>
  <c r="CO2013" i="10"/>
  <c r="CP2013" i="10"/>
  <c r="CQ2013" i="10"/>
  <c r="CR2013" i="10"/>
  <c r="CS2013" i="10"/>
  <c r="CT2013" i="10"/>
  <c r="CU2013" i="10"/>
  <c r="CV2013" i="10"/>
  <c r="CW2013" i="10"/>
  <c r="CX2013" i="10"/>
  <c r="CY2013" i="10"/>
  <c r="CZ2013" i="10"/>
  <c r="DA2013" i="10"/>
  <c r="DB2013" i="10"/>
  <c r="DC2013" i="10"/>
  <c r="DD2013" i="10"/>
  <c r="DE2013" i="10"/>
  <c r="DF2013" i="10"/>
  <c r="DG2013" i="10"/>
  <c r="DH2013" i="10"/>
  <c r="DI2013" i="10"/>
  <c r="DJ2013" i="10"/>
  <c r="DK2013" i="10"/>
  <c r="DL2013" i="10"/>
  <c r="DM2013" i="10"/>
  <c r="DN2013" i="10"/>
  <c r="DO2013" i="10"/>
  <c r="DP2013" i="10"/>
  <c r="DQ2013" i="10"/>
  <c r="DR2013" i="10"/>
  <c r="DS2013" i="10"/>
  <c r="DU1990" i="10"/>
  <c r="DU1991" i="10"/>
  <c r="DU1992" i="10"/>
  <c r="DU1993" i="10"/>
  <c r="DU1995" i="10"/>
  <c r="DU1996" i="10"/>
  <c r="DU1997" i="10"/>
  <c r="DU1998" i="10"/>
  <c r="DU2000" i="10"/>
  <c r="DU2001" i="10"/>
  <c r="DU2002" i="10"/>
  <c r="DU2003" i="10"/>
  <c r="DU2005" i="10"/>
  <c r="DU2006" i="10"/>
  <c r="DU2007" i="10"/>
  <c r="DU2008" i="10"/>
  <c r="DU2010" i="10"/>
  <c r="DU2011" i="10"/>
  <c r="DU2012" i="10"/>
  <c r="DU2013" i="10"/>
  <c r="DT2002" i="10"/>
  <c r="DT1990" i="10"/>
  <c r="DT1991" i="10"/>
  <c r="DT1992" i="10"/>
  <c r="DT1993" i="10"/>
  <c r="DT1995" i="10"/>
  <c r="DT1996" i="10"/>
  <c r="DT1997" i="10"/>
  <c r="DT1998" i="10"/>
  <c r="DT2000" i="10"/>
  <c r="DT2001" i="10"/>
  <c r="DT2003" i="10"/>
  <c r="DT2005" i="10"/>
  <c r="DT2006" i="10"/>
  <c r="DT2007" i="10"/>
  <c r="DT2008" i="10"/>
  <c r="DT2010" i="10"/>
  <c r="DT2011" i="10"/>
  <c r="DT2012" i="10"/>
  <c r="DT2013" i="10"/>
  <c r="BO1842" i="10"/>
  <c r="BP1842" i="10"/>
  <c r="BQ1842" i="10"/>
  <c r="BR1842" i="10"/>
  <c r="BS1842" i="10"/>
  <c r="BT1842" i="10"/>
  <c r="BU1842" i="10"/>
  <c r="BV1842" i="10"/>
  <c r="BW1842" i="10"/>
  <c r="BX1842" i="10"/>
  <c r="BY1842" i="10"/>
  <c r="BZ1842" i="10"/>
  <c r="CA1842" i="10"/>
  <c r="CB1842" i="10"/>
  <c r="CC1842" i="10"/>
  <c r="CD1842" i="10"/>
  <c r="CE1842" i="10"/>
  <c r="CF1842" i="10"/>
  <c r="CG1842" i="10"/>
  <c r="CH1842" i="10"/>
  <c r="CI1842" i="10"/>
  <c r="CJ1842" i="10"/>
  <c r="CK1842" i="10"/>
  <c r="CL1842" i="10"/>
  <c r="CM1842" i="10"/>
  <c r="CN1842" i="10"/>
  <c r="CO1842" i="10"/>
  <c r="CP1842" i="10"/>
  <c r="CQ1842" i="10"/>
  <c r="CR1842" i="10"/>
  <c r="CS1842" i="10"/>
  <c r="CT1842" i="10"/>
  <c r="CU1842" i="10"/>
  <c r="CV1842" i="10"/>
  <c r="CW1842" i="10"/>
  <c r="CX1842" i="10"/>
  <c r="CY1842" i="10"/>
  <c r="CZ1842" i="10"/>
  <c r="DA1842" i="10"/>
  <c r="DB1842" i="10"/>
  <c r="DC1842" i="10"/>
  <c r="DD1842" i="10"/>
  <c r="DE1842" i="10"/>
  <c r="DF1842" i="10"/>
  <c r="DG1842" i="10"/>
  <c r="DH1842" i="10"/>
  <c r="DI1842" i="10"/>
  <c r="DJ1842" i="10"/>
  <c r="DK1842" i="10"/>
  <c r="DL1842" i="10"/>
  <c r="DM1842" i="10"/>
  <c r="DN1842" i="10"/>
  <c r="DO1842" i="10"/>
  <c r="DP1842" i="10"/>
  <c r="DQ1842" i="10"/>
  <c r="DR1842" i="10"/>
  <c r="DS1842" i="10"/>
  <c r="DT1842" i="10"/>
  <c r="DU1842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Q1857" i="10"/>
  <c r="R1857" i="10"/>
  <c r="S1857" i="10"/>
  <c r="T1857" i="10"/>
  <c r="U1857" i="10"/>
  <c r="V1857" i="10"/>
  <c r="W1857" i="10"/>
  <c r="X1857" i="10"/>
  <c r="Y1857" i="10"/>
  <c r="Z1857" i="10"/>
  <c r="AA1857" i="10"/>
  <c r="AB1857" i="10"/>
  <c r="AC1857" i="10"/>
  <c r="AD1857" i="10"/>
  <c r="AE1857" i="10"/>
  <c r="AF1857" i="10"/>
  <c r="AG1857" i="10"/>
  <c r="AH1857" i="10"/>
  <c r="AI1857" i="10"/>
  <c r="AJ1857" i="10"/>
  <c r="AK1857" i="10"/>
  <c r="AL1857" i="10"/>
  <c r="AM1857" i="10"/>
  <c r="AN1857" i="10"/>
  <c r="AO1857" i="10"/>
  <c r="AP1857" i="10"/>
  <c r="AQ1857" i="10"/>
  <c r="AR1857" i="10"/>
  <c r="AS1857" i="10"/>
  <c r="AT1857" i="10"/>
  <c r="AU1857" i="10"/>
  <c r="AV1857" i="10"/>
  <c r="AW1857" i="10"/>
  <c r="AX1857" i="10"/>
  <c r="AY1857" i="10"/>
  <c r="AZ1857" i="10"/>
  <c r="BA1857" i="10"/>
  <c r="BB1857" i="10"/>
  <c r="BC1857" i="10"/>
  <c r="BD1857" i="10"/>
  <c r="BE1857" i="10"/>
  <c r="BF1857" i="10"/>
  <c r="BG1857" i="10"/>
  <c r="BH1857" i="10"/>
  <c r="BI1857" i="10"/>
  <c r="BJ1857" i="10"/>
  <c r="DE1857" i="10"/>
  <c r="DF1857" i="10"/>
  <c r="DG1857" i="10"/>
  <c r="DH1857" i="10"/>
  <c r="DI1857" i="10"/>
  <c r="DJ1857" i="10"/>
  <c r="DK1857" i="10"/>
  <c r="DL1857" i="10"/>
  <c r="DM1857" i="10"/>
  <c r="DN1857" i="10"/>
  <c r="DO1857" i="10"/>
  <c r="DP1857" i="10"/>
  <c r="DQ1857" i="10"/>
  <c r="DR1857" i="10"/>
  <c r="DS1857" i="10"/>
  <c r="DT1857" i="10"/>
  <c r="BW1857" i="10"/>
  <c r="BX1857" i="10"/>
  <c r="BY1857" i="10"/>
  <c r="BZ1857" i="10"/>
  <c r="CA1857" i="10"/>
  <c r="CB1857" i="10"/>
  <c r="CC1857" i="10"/>
  <c r="CD1857" i="10"/>
  <c r="CE1857" i="10"/>
  <c r="CF1857" i="10"/>
  <c r="CG1857" i="10"/>
  <c r="CH1857" i="10"/>
  <c r="CI1857" i="10"/>
  <c r="CJ1857" i="10"/>
  <c r="CK1857" i="10"/>
  <c r="CL1857" i="10"/>
  <c r="CM1857" i="10"/>
  <c r="CN1857" i="10"/>
  <c r="CO1857" i="10"/>
  <c r="CP1857" i="10"/>
  <c r="CQ1857" i="10"/>
  <c r="CR1857" i="10"/>
  <c r="CS1857" i="10"/>
  <c r="CT1857" i="10"/>
  <c r="CU1857" i="10"/>
  <c r="CV1857" i="10"/>
  <c r="CW1857" i="10"/>
  <c r="CX1857" i="10"/>
  <c r="CY1857" i="10"/>
  <c r="CZ1857" i="10"/>
  <c r="DA1857" i="10"/>
  <c r="DB1857" i="10"/>
  <c r="DC1857" i="10"/>
  <c r="DD1857" i="10"/>
  <c r="BL1857" i="10"/>
  <c r="BM1857" i="10"/>
  <c r="BN1857" i="10"/>
  <c r="BO1857" i="10"/>
  <c r="BP1857" i="10"/>
  <c r="BQ1857" i="10"/>
  <c r="BR1857" i="10"/>
  <c r="BS1857" i="10"/>
  <c r="BT1857" i="10"/>
  <c r="BU1857" i="10"/>
  <c r="BV1857" i="10"/>
  <c r="BK1857" i="10"/>
  <c r="CE1816" i="10"/>
  <c r="CF1816" i="10"/>
  <c r="CG1816" i="10"/>
  <c r="CH1816" i="10"/>
  <c r="CI1816" i="10"/>
  <c r="CJ1816" i="10"/>
  <c r="CK1816" i="10"/>
  <c r="CL1816" i="10"/>
  <c r="CM1816" i="10"/>
  <c r="CN1816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CE1817" i="10"/>
  <c r="CF1817" i="10"/>
  <c r="CG1817" i="10"/>
  <c r="CH1817" i="10"/>
  <c r="CI1817" i="10"/>
  <c r="CJ1817" i="10"/>
  <c r="CK1817" i="10"/>
  <c r="CL1817" i="10"/>
  <c r="CM1817" i="10"/>
  <c r="CN1817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CE1818" i="10"/>
  <c r="CF1818" i="10"/>
  <c r="CG1818" i="10"/>
  <c r="CH1818" i="10"/>
  <c r="CI1818" i="10"/>
  <c r="CJ1818" i="10"/>
  <c r="CK1818" i="10"/>
  <c r="CL1818" i="10"/>
  <c r="CM1818" i="10"/>
  <c r="CN1818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CE1819" i="10"/>
  <c r="CF1819" i="10"/>
  <c r="CG1819" i="10"/>
  <c r="CH1819" i="10"/>
  <c r="CI1819" i="10"/>
  <c r="CJ1819" i="10"/>
  <c r="CK1819" i="10"/>
  <c r="CL1819" i="10"/>
  <c r="CM1819" i="10"/>
  <c r="CN1819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CE1820" i="10"/>
  <c r="CF1820" i="10"/>
  <c r="CG1820" i="10"/>
  <c r="CH1820" i="10"/>
  <c r="CI1820" i="10"/>
  <c r="CJ1820" i="10"/>
  <c r="CK1820" i="10"/>
  <c r="CL1820" i="10"/>
  <c r="CM1820" i="10"/>
  <c r="CN1820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CE1821" i="10"/>
  <c r="CF1821" i="10"/>
  <c r="CG1821" i="10"/>
  <c r="CH1821" i="10"/>
  <c r="CI1821" i="10"/>
  <c r="CJ1821" i="10"/>
  <c r="CK1821" i="10"/>
  <c r="CL1821" i="10"/>
  <c r="CM1821" i="10"/>
  <c r="CN1821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CD1817" i="10"/>
  <c r="CD1818" i="10"/>
  <c r="CD1819" i="10"/>
  <c r="CD1820" i="10"/>
  <c r="CD1821" i="10"/>
  <c r="CD1816" i="10"/>
  <c r="CX1848" i="10"/>
  <c r="BP1843" i="10"/>
  <c r="BQ1843" i="10"/>
  <c r="BR1843" i="10"/>
  <c r="BS1843" i="10"/>
  <c r="BT1843" i="10"/>
  <c r="BU1843" i="10"/>
  <c r="BV1843" i="10"/>
  <c r="BW1843" i="10"/>
  <c r="BX1843" i="10"/>
  <c r="BY1843" i="10"/>
  <c r="BZ1843" i="10"/>
  <c r="CA1843" i="10"/>
  <c r="CB1843" i="10"/>
  <c r="CC1843" i="10"/>
  <c r="CD1843" i="10"/>
  <c r="CE1843" i="10"/>
  <c r="CF1843" i="10"/>
  <c r="CG1843" i="10"/>
  <c r="CH1843" i="10"/>
  <c r="CI1843" i="10"/>
  <c r="CJ1843" i="10"/>
  <c r="CK1843" i="10"/>
  <c r="CL1843" i="10"/>
  <c r="CM1843" i="10"/>
  <c r="CN1843" i="10"/>
  <c r="CO1843" i="10"/>
  <c r="CP1843" i="10"/>
  <c r="CQ1843" i="10"/>
  <c r="CR1843" i="10"/>
  <c r="CS1843" i="10"/>
  <c r="CT1843" i="10"/>
  <c r="CU1843" i="10"/>
  <c r="CV1843" i="10"/>
  <c r="CW1843" i="10"/>
  <c r="CX1843" i="10"/>
  <c r="CY1843" i="10"/>
  <c r="CZ1843" i="10"/>
  <c r="DA1843" i="10"/>
  <c r="DB1843" i="10"/>
  <c r="DC1843" i="10"/>
  <c r="DD1843" i="10"/>
  <c r="DE1843" i="10"/>
  <c r="DF1843" i="10"/>
  <c r="DG1843" i="10"/>
  <c r="DH1843" i="10"/>
  <c r="DI1843" i="10"/>
  <c r="DJ1843" i="10"/>
  <c r="DK1843" i="10"/>
  <c r="DL1843" i="10"/>
  <c r="DM1843" i="10"/>
  <c r="DN1843" i="10"/>
  <c r="DO1843" i="10"/>
  <c r="DP1843" i="10"/>
  <c r="DQ1843" i="10"/>
  <c r="DR1843" i="10"/>
  <c r="DS1843" i="10"/>
  <c r="BP1844" i="10"/>
  <c r="BQ1844" i="10"/>
  <c r="BR1844" i="10"/>
  <c r="BS1844" i="10"/>
  <c r="BT1844" i="10"/>
  <c r="BU1844" i="10"/>
  <c r="BV1844" i="10"/>
  <c r="BW1844" i="10"/>
  <c r="BX1844" i="10"/>
  <c r="BY1844" i="10"/>
  <c r="BZ1844" i="10"/>
  <c r="CA1844" i="10"/>
  <c r="CB1844" i="10"/>
  <c r="CC1844" i="10"/>
  <c r="CD1844" i="10"/>
  <c r="CE1844" i="10"/>
  <c r="CF1844" i="10"/>
  <c r="CG1844" i="10"/>
  <c r="CH1844" i="10"/>
  <c r="CI1844" i="10"/>
  <c r="CJ1844" i="10"/>
  <c r="CK1844" i="10"/>
  <c r="CL1844" i="10"/>
  <c r="CM1844" i="10"/>
  <c r="CN1844" i="10"/>
  <c r="CO1844" i="10"/>
  <c r="CP1844" i="10"/>
  <c r="CQ1844" i="10"/>
  <c r="CR1844" i="10"/>
  <c r="CS1844" i="10"/>
  <c r="CT1844" i="10"/>
  <c r="CU1844" i="10"/>
  <c r="CV1844" i="10"/>
  <c r="CW1844" i="10"/>
  <c r="CX1844" i="10"/>
  <c r="CY1844" i="10"/>
  <c r="CZ1844" i="10"/>
  <c r="DA1844" i="10"/>
  <c r="DB1844" i="10"/>
  <c r="DC1844" i="10"/>
  <c r="DD1844" i="10"/>
  <c r="DE1844" i="10"/>
  <c r="DF1844" i="10"/>
  <c r="DG1844" i="10"/>
  <c r="DH1844" i="10"/>
  <c r="DI1844" i="10"/>
  <c r="DJ1844" i="10"/>
  <c r="DK1844" i="10"/>
  <c r="DL1844" i="10"/>
  <c r="DM1844" i="10"/>
  <c r="DN1844" i="10"/>
  <c r="DO1844" i="10"/>
  <c r="DP1844" i="10"/>
  <c r="DQ1844" i="10"/>
  <c r="DR1844" i="10"/>
  <c r="DS1844" i="10"/>
  <c r="BP1845" i="10"/>
  <c r="BQ1845" i="10"/>
  <c r="BR1845" i="10"/>
  <c r="BS1845" i="10"/>
  <c r="BT1845" i="10"/>
  <c r="BU1845" i="10"/>
  <c r="BV1845" i="10"/>
  <c r="BW1845" i="10"/>
  <c r="BX1845" i="10"/>
  <c r="BY1845" i="10"/>
  <c r="BZ1845" i="10"/>
  <c r="CA1845" i="10"/>
  <c r="CB1845" i="10"/>
  <c r="CC1845" i="10"/>
  <c r="CD1845" i="10"/>
  <c r="CE1845" i="10"/>
  <c r="CF1845" i="10"/>
  <c r="CG1845" i="10"/>
  <c r="CH1845" i="10"/>
  <c r="CI1845" i="10"/>
  <c r="CJ1845" i="10"/>
  <c r="CK1845" i="10"/>
  <c r="CL1845" i="10"/>
  <c r="CM1845" i="10"/>
  <c r="CN1845" i="10"/>
  <c r="CO1845" i="10"/>
  <c r="CP1845" i="10"/>
  <c r="CQ1845" i="10"/>
  <c r="CR1845" i="10"/>
  <c r="CS1845" i="10"/>
  <c r="CT1845" i="10"/>
  <c r="CU1845" i="10"/>
  <c r="CV1845" i="10"/>
  <c r="CW1845" i="10"/>
  <c r="CX1845" i="10"/>
  <c r="CY1845" i="10"/>
  <c r="CZ1845" i="10"/>
  <c r="DA1845" i="10"/>
  <c r="DB1845" i="10"/>
  <c r="DC1845" i="10"/>
  <c r="DD1845" i="10"/>
  <c r="DE1845" i="10"/>
  <c r="DF1845" i="10"/>
  <c r="DG1845" i="10"/>
  <c r="DH1845" i="10"/>
  <c r="DI1845" i="10"/>
  <c r="DJ1845" i="10"/>
  <c r="DK1845" i="10"/>
  <c r="DL1845" i="10"/>
  <c r="DM1845" i="10"/>
  <c r="DN1845" i="10"/>
  <c r="DO1845" i="10"/>
  <c r="DP1845" i="10"/>
  <c r="DQ1845" i="10"/>
  <c r="DR1845" i="10"/>
  <c r="DS1845" i="10"/>
  <c r="BP1846" i="10"/>
  <c r="BQ1846" i="10"/>
  <c r="BR1846" i="10"/>
  <c r="BS1846" i="10"/>
  <c r="BT1846" i="10"/>
  <c r="BU1846" i="10"/>
  <c r="BV1846" i="10"/>
  <c r="BW1846" i="10"/>
  <c r="BX1846" i="10"/>
  <c r="BY1846" i="10"/>
  <c r="BZ1846" i="10"/>
  <c r="CA1846" i="10"/>
  <c r="CB1846" i="10"/>
  <c r="CC1846" i="10"/>
  <c r="CD1846" i="10"/>
  <c r="CE1846" i="10"/>
  <c r="CF1846" i="10"/>
  <c r="CG1846" i="10"/>
  <c r="CH1846" i="10"/>
  <c r="CI1846" i="10"/>
  <c r="CJ1846" i="10"/>
  <c r="CK1846" i="10"/>
  <c r="CL1846" i="10"/>
  <c r="CM1846" i="10"/>
  <c r="CN1846" i="10"/>
  <c r="CO1846" i="10"/>
  <c r="CP1846" i="10"/>
  <c r="CQ1846" i="10"/>
  <c r="CR1846" i="10"/>
  <c r="CS1846" i="10"/>
  <c r="CT1846" i="10"/>
  <c r="CU1846" i="10"/>
  <c r="CV1846" i="10"/>
  <c r="CW1846" i="10"/>
  <c r="CX1846" i="10"/>
  <c r="CY1846" i="10"/>
  <c r="CZ1846" i="10"/>
  <c r="DA1846" i="10"/>
  <c r="DB1846" i="10"/>
  <c r="DC1846" i="10"/>
  <c r="DD1846" i="10"/>
  <c r="DE1846" i="10"/>
  <c r="DF1846" i="10"/>
  <c r="DG1846" i="10"/>
  <c r="DH1846" i="10"/>
  <c r="DI1846" i="10"/>
  <c r="DJ1846" i="10"/>
  <c r="DK1846" i="10"/>
  <c r="DL1846" i="10"/>
  <c r="DM1846" i="10"/>
  <c r="DN1846" i="10"/>
  <c r="DO1846" i="10"/>
  <c r="DP1846" i="10"/>
  <c r="DQ1846" i="10"/>
  <c r="DR1846" i="10"/>
  <c r="DS1846" i="10"/>
  <c r="BP1847" i="10"/>
  <c r="BP1853" i="10" s="1"/>
  <c r="BQ1847" i="10"/>
  <c r="BQ1853" i="10" s="1"/>
  <c r="BR1847" i="10"/>
  <c r="BR1853" i="10" s="1"/>
  <c r="BS1847" i="10"/>
  <c r="BS1853" i="10" s="1"/>
  <c r="BT1847" i="10"/>
  <c r="BT1853" i="10" s="1"/>
  <c r="BU1847" i="10"/>
  <c r="BU1853" i="10" s="1"/>
  <c r="BV1847" i="10"/>
  <c r="BV1853" i="10" s="1"/>
  <c r="BW1847" i="10"/>
  <c r="BW1853" i="10" s="1"/>
  <c r="BX1847" i="10"/>
  <c r="BX1853" i="10" s="1"/>
  <c r="BY1847" i="10"/>
  <c r="BY1853" i="10" s="1"/>
  <c r="BZ1847" i="10"/>
  <c r="BZ1853" i="10" s="1"/>
  <c r="CA1847" i="10"/>
  <c r="CA1853" i="10" s="1"/>
  <c r="CB1847" i="10"/>
  <c r="CB1853" i="10" s="1"/>
  <c r="CC1847" i="10"/>
  <c r="CC1853" i="10" s="1"/>
  <c r="CD1847" i="10"/>
  <c r="CD1853" i="10" s="1"/>
  <c r="CE1847" i="10"/>
  <c r="CE1853" i="10" s="1"/>
  <c r="CF1847" i="10"/>
  <c r="CF1853" i="10" s="1"/>
  <c r="CG1847" i="10"/>
  <c r="CG1853" i="10" s="1"/>
  <c r="CH1847" i="10"/>
  <c r="CH1853" i="10" s="1"/>
  <c r="CI1847" i="10"/>
  <c r="CI1853" i="10" s="1"/>
  <c r="CJ1847" i="10"/>
  <c r="CJ1853" i="10" s="1"/>
  <c r="CK1847" i="10"/>
  <c r="CK1853" i="10" s="1"/>
  <c r="CL1847" i="10"/>
  <c r="CL1853" i="10" s="1"/>
  <c r="CM1847" i="10"/>
  <c r="CM1853" i="10" s="1"/>
  <c r="CN1847" i="10"/>
  <c r="CN1853" i="10" s="1"/>
  <c r="CO1847" i="10"/>
  <c r="CO1853" i="10" s="1"/>
  <c r="CP1847" i="10"/>
  <c r="CP1853" i="10" s="1"/>
  <c r="CQ1847" i="10"/>
  <c r="CQ1853" i="10" s="1"/>
  <c r="CR1847" i="10"/>
  <c r="CR1853" i="10" s="1"/>
  <c r="CS1847" i="10"/>
  <c r="CS1853" i="10" s="1"/>
  <c r="CT1847" i="10"/>
  <c r="CT1853" i="10" s="1"/>
  <c r="CU1847" i="10"/>
  <c r="CU1853" i="10" s="1"/>
  <c r="CV1847" i="10"/>
  <c r="CV1853" i="10" s="1"/>
  <c r="CW1847" i="10"/>
  <c r="CW1853" i="10" s="1"/>
  <c r="CX1847" i="10"/>
  <c r="CX1853" i="10" s="1"/>
  <c r="CY1847" i="10"/>
  <c r="CY1853" i="10" s="1"/>
  <c r="CZ1847" i="10"/>
  <c r="CZ1853" i="10" s="1"/>
  <c r="DA1847" i="10"/>
  <c r="DA1853" i="10" s="1"/>
  <c r="DB1847" i="10"/>
  <c r="DB1853" i="10" s="1"/>
  <c r="DC1847" i="10"/>
  <c r="DC1853" i="10" s="1"/>
  <c r="DD1847" i="10"/>
  <c r="DD1853" i="10" s="1"/>
  <c r="DE1847" i="10"/>
  <c r="DE1853" i="10" s="1"/>
  <c r="DF1847" i="10"/>
  <c r="DF1853" i="10" s="1"/>
  <c r="DG1847" i="10"/>
  <c r="DG1853" i="10" s="1"/>
  <c r="DH1847" i="10"/>
  <c r="DH1853" i="10" s="1"/>
  <c r="DI1847" i="10"/>
  <c r="DI1853" i="10" s="1"/>
  <c r="DJ1847" i="10"/>
  <c r="DJ1853" i="10" s="1"/>
  <c r="DK1847" i="10"/>
  <c r="DK1853" i="10" s="1"/>
  <c r="DL1847" i="10"/>
  <c r="DL1853" i="10" s="1"/>
  <c r="DM1847" i="10"/>
  <c r="DM1853" i="10" s="1"/>
  <c r="DN1847" i="10"/>
  <c r="DN1853" i="10" s="1"/>
  <c r="DO1847" i="10"/>
  <c r="DO1853" i="10" s="1"/>
  <c r="DP1847" i="10"/>
  <c r="DP1853" i="10" s="1"/>
  <c r="DQ1847" i="10"/>
  <c r="DQ1853" i="10" s="1"/>
  <c r="DR1847" i="10"/>
  <c r="DR1853" i="10" s="1"/>
  <c r="DS1847" i="10"/>
  <c r="DS1853" i="10" s="1"/>
  <c r="BP1848" i="10"/>
  <c r="BQ1848" i="10"/>
  <c r="BR1848" i="10"/>
  <c r="BS1848" i="10"/>
  <c r="BT1848" i="10"/>
  <c r="BU1848" i="10"/>
  <c r="BV1848" i="10"/>
  <c r="BW1848" i="10"/>
  <c r="BX1848" i="10"/>
  <c r="BY1848" i="10"/>
  <c r="BZ1848" i="10"/>
  <c r="CA1848" i="10"/>
  <c r="CB1848" i="10"/>
  <c r="CC1848" i="10"/>
  <c r="CD1848" i="10"/>
  <c r="CE1848" i="10"/>
  <c r="CF1848" i="10"/>
  <c r="CG1848" i="10"/>
  <c r="CH1848" i="10"/>
  <c r="CI1848" i="10"/>
  <c r="CJ1848" i="10"/>
  <c r="CK1848" i="10"/>
  <c r="CL1848" i="10"/>
  <c r="CM1848" i="10"/>
  <c r="CN1848" i="10"/>
  <c r="CO1848" i="10"/>
  <c r="CP1848" i="10"/>
  <c r="CQ1848" i="10"/>
  <c r="CR1848" i="10"/>
  <c r="CS1848" i="10"/>
  <c r="CT1848" i="10"/>
  <c r="CU1848" i="10"/>
  <c r="CV1848" i="10"/>
  <c r="CW1848" i="10"/>
  <c r="CY1848" i="10"/>
  <c r="CZ1848" i="10"/>
  <c r="DA1848" i="10"/>
  <c r="DB1848" i="10"/>
  <c r="DC1848" i="10"/>
  <c r="DD1848" i="10"/>
  <c r="DE1848" i="10"/>
  <c r="DF1848" i="10"/>
  <c r="DG1848" i="10"/>
  <c r="DH1848" i="10"/>
  <c r="DI1848" i="10"/>
  <c r="DJ1848" i="10"/>
  <c r="DK1848" i="10"/>
  <c r="DL1848" i="10"/>
  <c r="DM1848" i="10"/>
  <c r="DN1848" i="10"/>
  <c r="DO1848" i="10"/>
  <c r="DP1848" i="10"/>
  <c r="DQ1848" i="10"/>
  <c r="DR1848" i="10"/>
  <c r="DS1848" i="10"/>
  <c r="BO1844" i="10"/>
  <c r="BO1845" i="10"/>
  <c r="BO1846" i="10"/>
  <c r="BO1847" i="10"/>
  <c r="BO1853" i="10" s="1"/>
  <c r="BO1848" i="10"/>
  <c r="BO1843" i="10"/>
  <c r="CY1885" i="10" l="1"/>
  <c r="CR1885" i="10"/>
  <c r="DO1885" i="10"/>
  <c r="DH1885" i="10"/>
  <c r="CQ1885" i="10"/>
  <c r="DP1885" i="10"/>
  <c r="CN1885" i="10"/>
  <c r="CV1885" i="10"/>
  <c r="DD1885" i="10"/>
  <c r="DL1885" i="10"/>
  <c r="DG1885" i="10"/>
  <c r="CZ1885" i="10"/>
  <c r="DI1885" i="10"/>
  <c r="DJ1885" i="10"/>
  <c r="CU1885" i="10"/>
  <c r="DC1885" i="10"/>
  <c r="DK1885" i="10"/>
  <c r="DS1885" i="10"/>
  <c r="DQ1885" i="10"/>
  <c r="CT1885" i="10"/>
  <c r="DR1885" i="10"/>
  <c r="DA1885" i="10"/>
  <c r="DB1885" i="10"/>
  <c r="CO1885" i="10"/>
  <c r="CW1885" i="10"/>
  <c r="DE1885" i="10"/>
  <c r="DM1885" i="10"/>
  <c r="CP1885" i="10"/>
  <c r="CX1885" i="10"/>
  <c r="DF1885" i="10"/>
  <c r="DN1885" i="10"/>
  <c r="CS1885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</authors>
  <commentList>
    <comment ref="A1810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16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22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28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35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43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5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71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77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898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899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12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18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32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35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38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15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27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28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40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46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9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52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58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65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80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81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82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92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98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14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15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16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<sst xmlns="http://schemas.openxmlformats.org/spreadsheetml/2006/main" count="3095" uniqueCount="3015">
  <si>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</si>
  <si>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</si>
  <si>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</si>
  <si>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</si>
  <si>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</si>
  <si>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</si>
  <si>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</si>
  <si>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</si>
  <si>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</si>
  <si>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</si>
  <si>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</si>
  <si>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</si>
  <si>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</si>
  <si>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</si>
  <si>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</si>
  <si>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</si>
  <si>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</si>
  <si>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</si>
  <si>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</si>
  <si>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</si>
  <si>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</si>
  <si>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</si>
  <si>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</si>
  <si>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</si>
  <si>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</si>
  <si>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</si>
  <si>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</si>
  <si>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</si>
  <si>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</si>
  <si>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</si>
  <si>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</si>
  <si>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</si>
  <si>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</si>
  <si>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</si>
  <si>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</si>
  <si>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</si>
  <si>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</si>
  <si>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</si>
  <si>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</si>
  <si>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</si>
  <si>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</si>
  <si>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</si>
  <si>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</si>
  <si>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</si>
  <si>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</si>
  <si>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</si>
  <si>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</si>
  <si>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</si>
  <si>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</si>
  <si>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</si>
  <si>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</si>
  <si>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</si>
  <si>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</si>
  <si>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</si>
  <si>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</si>
  <si>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</si>
  <si>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</si>
  <si>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</si>
  <si>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</si>
  <si>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</si>
  <si>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</si>
  <si>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</si>
  <si>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</si>
  <si>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</si>
  <si>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</si>
  <si>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</si>
  <si>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</si>
  <si>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</si>
  <si>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</si>
  <si>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</si>
  <si>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</si>
  <si>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</si>
  <si>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</si>
  <si>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</si>
  <si>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</si>
  <si>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</si>
  <si>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</si>
  <si>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</si>
  <si>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</si>
  <si>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</si>
  <si>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</si>
  <si>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</si>
  <si>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</si>
  <si>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</si>
  <si>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</si>
  <si>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</si>
  <si>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</si>
  <si>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</si>
  <si>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</si>
  <si>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</si>
  <si>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</si>
  <si>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</si>
  <si>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</si>
  <si>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</si>
  <si>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</si>
  <si>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</si>
  <si>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</si>
  <si>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</si>
  <si>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</si>
  <si>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</si>
  <si>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</si>
  <si>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</si>
  <si>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</si>
  <si>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</si>
  <si>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</si>
  <si>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</si>
  <si>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</si>
  <si>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</si>
  <si>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</si>
  <si>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</si>
  <si>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</si>
  <si>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</si>
  <si>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</si>
  <si>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</si>
  <si>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</si>
  <si>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</si>
  <si>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</si>
  <si>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</si>
  <si>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</si>
  <si>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</si>
  <si>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</si>
  <si>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</si>
  <si>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</si>
  <si>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</si>
  <si>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</si>
  <si>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</si>
  <si>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</si>
  <si>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</si>
  <si>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</si>
  <si>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</si>
  <si>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</si>
  <si>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</si>
  <si>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</si>
  <si>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</si>
  <si>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</si>
  <si>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</si>
  <si>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</si>
  <si>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</si>
  <si>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</si>
  <si>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</si>
  <si>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</si>
  <si>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</si>
  <si>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</si>
  <si>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</si>
  <si>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</si>
  <si>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</si>
  <si>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</si>
  <si>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</si>
  <si>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</si>
  <si>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</si>
  <si>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</si>
  <si>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</si>
  <si>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</si>
  <si>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</si>
  <si>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</si>
  <si>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</si>
  <si>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</si>
  <si>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</si>
  <si>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</si>
  <si>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</si>
  <si>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</si>
  <si>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</si>
  <si>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</si>
  <si>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</si>
  <si>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</si>
  <si>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</si>
  <si>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</si>
  <si>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</si>
  <si>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</si>
  <si>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</si>
  <si>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</si>
  <si>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</si>
  <si>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</si>
  <si>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</si>
  <si>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</si>
  <si>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</si>
  <si>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</si>
  <si>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</si>
  <si>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</si>
  <si>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</si>
  <si>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</si>
  <si>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</si>
  <si>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</si>
  <si>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</si>
  <si>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</si>
  <si>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</si>
  <si>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</si>
  <si>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</si>
  <si>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</si>
  <si>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</si>
  <si>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</si>
  <si>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</si>
  <si>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</si>
  <si>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</si>
  <si>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</si>
  <si>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</si>
  <si>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</si>
  <si>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</si>
  <si>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</si>
  <si>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</si>
  <si>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</si>
  <si>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</si>
  <si>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</si>
  <si>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</si>
  <si>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</si>
  <si>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</si>
  <si>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</si>
  <si>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</si>
  <si>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</si>
  <si>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</si>
  <si>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</si>
  <si>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</si>
  <si>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</si>
  <si>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</si>
  <si>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</si>
  <si>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</si>
  <si>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</si>
  <si>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</si>
  <si>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</si>
  <si>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</si>
  <si>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</si>
  <si>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</si>
  <si>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</si>
  <si>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</si>
  <si>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</si>
  <si>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</si>
  <si>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</si>
  <si>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</si>
  <si>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</si>
  <si>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</si>
  <si>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</si>
  <si>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</si>
  <si>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</si>
  <si>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</si>
  <si>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</si>
  <si>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</si>
  <si>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</si>
  <si>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</si>
  <si>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</si>
  <si>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</si>
  <si>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</si>
  <si>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</si>
  <si>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</si>
  <si>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</si>
  <si>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</si>
  <si>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</si>
  <si>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</si>
  <si>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</si>
  <si>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</si>
  <si>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</si>
  <si>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</si>
  <si>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</si>
  <si>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</si>
  <si>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</si>
  <si>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</si>
  <si>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</si>
  <si>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</si>
  <si>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</si>
  <si>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</si>
  <si>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</si>
  <si>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</si>
  <si>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</si>
  <si>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</si>
  <si>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</si>
  <si>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</si>
  <si>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</si>
  <si>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</si>
  <si>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</si>
  <si>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</si>
  <si>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</si>
  <si>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</si>
  <si>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</si>
  <si>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</si>
  <si>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</si>
  <si>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</si>
  <si>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</si>
  <si>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</si>
  <si>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</si>
  <si>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</si>
  <si>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</si>
  <si>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</si>
  <si>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</si>
  <si>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</si>
  <si>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</si>
  <si>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</si>
  <si>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</si>
  <si>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</si>
  <si>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</si>
  <si>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</si>
  <si>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</si>
  <si>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</si>
  <si>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</si>
  <si>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</si>
  <si>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</si>
  <si>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</si>
  <si>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</si>
  <si>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</si>
  <si>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</si>
  <si>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</si>
  <si>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</si>
  <si>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</si>
  <si>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</si>
  <si>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</si>
  <si>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</si>
  <si>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</si>
  <si>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</si>
  <si>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</si>
  <si>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</si>
  <si>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</si>
  <si>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</si>
  <si>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</si>
  <si>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</si>
  <si>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</si>
  <si>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</si>
  <si>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</si>
  <si>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</si>
  <si>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</si>
  <si>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</si>
  <si>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</si>
  <si>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</si>
  <si>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</si>
  <si>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</si>
  <si>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</si>
  <si>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</si>
  <si>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</si>
  <si>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</si>
  <si>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</si>
  <si>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</si>
  <si>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</si>
  <si>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</si>
  <si>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</si>
  <si>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</si>
  <si>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</si>
  <si>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</si>
  <si>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</si>
  <si>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</si>
  <si>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</si>
  <si>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</si>
  <si>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</si>
  <si>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</si>
  <si>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</si>
  <si>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</si>
  <si>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</si>
  <si>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</si>
  <si>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</si>
  <si>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</si>
  <si>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</si>
  <si>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</si>
  <si>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</si>
  <si>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</si>
  <si>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</si>
  <si>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</si>
  <si>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</si>
  <si>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</si>
  <si>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</si>
  <si>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</si>
  <si>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</si>
  <si>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</si>
  <si>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</si>
  <si>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</si>
  <si>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</si>
  <si>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</si>
  <si>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</si>
  <si>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</si>
  <si>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</si>
  <si>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</si>
  <si>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</si>
  <si>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</si>
  <si>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</si>
  <si>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</si>
  <si>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</si>
  <si>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</si>
  <si>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</si>
  <si>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</si>
  <si>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</si>
  <si>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</si>
  <si>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</si>
  <si>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</si>
  <si>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</si>
  <si>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</si>
  <si>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</si>
  <si>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</si>
  <si>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</si>
  <si>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</si>
  <si>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</si>
  <si>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</si>
  <si>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</si>
  <si>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</si>
  <si>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</si>
  <si>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</si>
  <si>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</si>
  <si>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</si>
  <si>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</si>
  <si>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</si>
  <si>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</si>
  <si>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</si>
  <si>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</si>
  <si>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</si>
  <si>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</si>
  <si>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</si>
  <si>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</si>
  <si>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</si>
  <si>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</si>
  <si>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</si>
  <si>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</si>
  <si>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</si>
  <si>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</si>
  <si>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</si>
  <si>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</si>
  <si>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</si>
  <si>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</si>
  <si>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</si>
  <si>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</si>
  <si>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</si>
  <si>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</si>
  <si>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</si>
  <si>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</si>
  <si>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</si>
  <si>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</si>
  <si>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</si>
  <si>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</si>
  <si>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</si>
  <si>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</si>
  <si>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</si>
  <si>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</si>
  <si>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</si>
  <si>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</si>
  <si>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</si>
  <si>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</si>
  <si>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</si>
  <si>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</si>
  <si>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</si>
  <si>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</si>
  <si>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</si>
  <si>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</si>
  <si>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</si>
  <si>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</si>
  <si>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</si>
  <si>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</si>
  <si>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</si>
  <si>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</si>
  <si>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</si>
  <si>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</si>
  <si>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</si>
  <si>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</si>
  <si>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</si>
  <si>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</si>
  <si>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</si>
  <si>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</si>
  <si>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</si>
  <si>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</si>
  <si>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</si>
  <si>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</si>
  <si>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</si>
  <si>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</si>
  <si>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</si>
  <si>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</si>
  <si>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</si>
  <si>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</si>
  <si>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</si>
  <si>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</si>
  <si>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</si>
  <si>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</si>
  <si>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</si>
  <si>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</si>
  <si>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</si>
  <si>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</si>
  <si>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</si>
  <si>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</si>
  <si>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</si>
  <si>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</si>
  <si>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</si>
  <si>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</si>
  <si>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</si>
  <si>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</si>
  <si>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</si>
  <si>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</si>
  <si>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</si>
  <si>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</si>
  <si>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</si>
  <si>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</si>
  <si>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</si>
  <si>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</si>
  <si>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</si>
  <si>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</si>
  <si>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</si>
  <si>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</si>
  <si>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</si>
  <si>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</si>
  <si>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</si>
  <si>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</si>
  <si>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</si>
  <si>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</si>
  <si>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</si>
  <si>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</si>
  <si>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</si>
  <si>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</si>
  <si>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</si>
  <si>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</si>
  <si>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</si>
  <si>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</si>
  <si>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</si>
  <si>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</si>
  <si>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</si>
  <si>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</si>
  <si>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</si>
  <si>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</si>
  <si>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</si>
  <si>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</si>
  <si>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</si>
  <si>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</si>
  <si>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</si>
  <si>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</si>
  <si>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</si>
  <si>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</si>
  <si>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</si>
  <si>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</si>
  <si>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</si>
  <si>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</si>
  <si>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</si>
  <si>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</si>
  <si>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</si>
  <si>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</si>
  <si>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</si>
  <si>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</si>
  <si>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</si>
  <si>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</si>
  <si>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</si>
  <si>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</si>
  <si>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</si>
  <si>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</si>
  <si>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</si>
  <si>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</si>
  <si>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</si>
  <si>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</si>
  <si>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</si>
  <si>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</si>
  <si>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</si>
  <si>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</si>
  <si>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</si>
  <si>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</si>
  <si>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</si>
  <si>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</si>
  <si>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</si>
  <si>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</si>
  <si>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</si>
  <si>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</si>
  <si>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</si>
  <si>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</si>
  <si>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</si>
  <si>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</si>
  <si>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</si>
  <si>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</si>
  <si>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</si>
  <si>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</si>
  <si>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</si>
  <si>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</si>
  <si>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</si>
  <si>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</si>
  <si>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</si>
  <si>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</si>
  <si>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</si>
  <si>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</si>
  <si>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</si>
  <si>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</si>
  <si>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</si>
  <si>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</si>
  <si>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</si>
  <si>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</si>
  <si>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</si>
  <si>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</si>
  <si>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</si>
  <si>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</si>
  <si>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</si>
  <si>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</si>
  <si>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</si>
  <si>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</si>
  <si>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</si>
  <si>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</si>
  <si>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</si>
  <si>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</si>
  <si>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</si>
  <si>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</si>
  <si>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</si>
  <si>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</si>
  <si>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</si>
  <si>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</si>
  <si>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</si>
  <si>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</si>
  <si>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</si>
  <si>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</si>
  <si>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</si>
  <si>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</si>
  <si>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</si>
  <si>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</si>
  <si>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</si>
  <si>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</si>
  <si>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</si>
  <si>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</si>
  <si>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</si>
  <si>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</si>
  <si>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</si>
  <si>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</si>
  <si>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</si>
  <si>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</si>
  <si>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</si>
  <si>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</si>
  <si>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</si>
  <si>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</si>
  <si>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</si>
  <si>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</si>
  <si>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</si>
  <si>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</si>
  <si>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</si>
  <si>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</si>
  <si>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</si>
  <si>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</si>
  <si>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</si>
  <si>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</si>
  <si>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</si>
  <si>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</si>
  <si>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</si>
  <si>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</si>
  <si>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</si>
  <si>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</si>
  <si>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</si>
  <si>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</si>
  <si>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</si>
  <si>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</si>
  <si>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</si>
  <si>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</si>
  <si>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</si>
  <si>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</si>
  <si>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</si>
  <si>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</si>
  <si>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</si>
  <si>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</si>
  <si>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</si>
  <si>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</si>
  <si>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</si>
  <si>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</si>
  <si>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</si>
  <si>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</si>
  <si>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</si>
  <si>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</si>
  <si>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</si>
  <si>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</si>
  <si>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</si>
  <si>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</si>
  <si>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</si>
  <si>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</si>
  <si>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</si>
  <si>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</si>
  <si>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</si>
  <si>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</si>
  <si>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</si>
  <si>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</si>
  <si>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</si>
  <si>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</si>
  <si>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</si>
  <si>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</si>
  <si>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</si>
  <si>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</si>
  <si>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</si>
  <si>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</si>
  <si>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</si>
  <si>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</si>
  <si>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</si>
  <si>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</si>
  <si>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</si>
  <si>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</si>
  <si>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</si>
  <si>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</si>
  <si>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</si>
  <si>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</si>
  <si>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</si>
  <si>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</si>
  <si>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</si>
  <si>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</si>
  <si>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</si>
  <si>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</si>
  <si>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</si>
  <si>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</si>
  <si>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</si>
  <si>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</si>
  <si>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</si>
  <si>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</si>
  <si>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</si>
  <si>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</si>
  <si>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</si>
  <si>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</si>
  <si>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</si>
  <si>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</si>
  <si>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</si>
  <si>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</si>
  <si>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</si>
  <si>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</si>
  <si>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</si>
  <si>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</si>
  <si>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</si>
  <si>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</si>
  <si>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</si>
  <si>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</si>
  <si>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</si>
  <si>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</si>
  <si>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</si>
  <si>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</si>
  <si>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</si>
  <si>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</si>
  <si>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</si>
  <si>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</si>
  <si>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</si>
  <si>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</si>
  <si>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</si>
  <si>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</si>
  <si>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</si>
  <si>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</si>
  <si>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</si>
  <si>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</si>
  <si>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</si>
  <si>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</si>
  <si>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</si>
  <si>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</si>
  <si>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</si>
  <si>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</si>
  <si>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</si>
  <si>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</si>
  <si>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</si>
  <si>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</si>
  <si>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</si>
  <si>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</si>
  <si>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</si>
  <si>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</si>
  <si>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</si>
  <si>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</si>
  <si>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</si>
  <si>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</si>
  <si>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</si>
  <si>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</si>
  <si>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</si>
  <si>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</si>
  <si>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</si>
  <si>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</si>
  <si>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</si>
  <si>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</si>
  <si>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</si>
  <si>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</si>
  <si>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</si>
  <si>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</si>
  <si>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</si>
  <si>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</si>
  <si>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</si>
  <si>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</si>
  <si>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</si>
  <si>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</si>
  <si>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</si>
  <si>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</si>
  <si>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</si>
  <si>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</si>
  <si>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</si>
  <si>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</si>
  <si>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</si>
  <si>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</si>
  <si>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</si>
  <si>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</si>
  <si>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</si>
  <si>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</si>
  <si>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</si>
  <si>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</si>
  <si>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</si>
  <si>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</si>
  <si>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</si>
  <si>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</si>
  <si>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</si>
  <si>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</si>
  <si>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</si>
  <si>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</si>
  <si>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</si>
  <si>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</si>
  <si>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</si>
  <si>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</si>
  <si>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</si>
  <si>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</si>
  <si>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</si>
  <si>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</si>
  <si>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</si>
  <si>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</si>
  <si>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</si>
  <si>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</si>
  <si>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</si>
  <si>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</si>
  <si>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</si>
  <si>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</si>
  <si>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</si>
  <si>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</si>
  <si>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</si>
  <si>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</si>
  <si>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</si>
  <si>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</si>
  <si>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</si>
  <si>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</si>
  <si>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</si>
  <si>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</si>
  <si>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</si>
  <si>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</si>
  <si>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</si>
  <si>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</si>
  <si>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</si>
  <si>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</si>
  <si>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</si>
  <si>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</si>
  <si>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</si>
  <si>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</si>
  <si>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</si>
  <si>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</si>
  <si>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</si>
  <si>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</si>
  <si>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</si>
  <si>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</si>
  <si>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</si>
  <si>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</si>
  <si>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</si>
  <si>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</si>
  <si>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</si>
  <si>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</si>
  <si>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</si>
  <si>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</si>
  <si>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</si>
  <si>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</si>
  <si>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</si>
  <si>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</si>
  <si>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</si>
  <si>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</si>
  <si>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</si>
  <si>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</si>
  <si>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</si>
  <si>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</si>
  <si>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</si>
  <si>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</si>
  <si>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</si>
  <si>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</si>
  <si>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</si>
  <si>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</si>
  <si>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</si>
  <si>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</si>
  <si>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</si>
  <si>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</si>
  <si>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</si>
  <si>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</si>
  <si>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</si>
  <si>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</si>
  <si>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</si>
  <si>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</si>
  <si>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</si>
  <si>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</si>
  <si>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</si>
  <si>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</si>
  <si>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</si>
  <si>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</si>
  <si>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</si>
  <si>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</si>
  <si>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</si>
  <si>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</si>
  <si>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</si>
  <si>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</si>
  <si>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</si>
  <si>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</si>
  <si>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</si>
  <si>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</si>
  <si>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</si>
  <si>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</si>
  <si>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</si>
  <si>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</si>
  <si>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</si>
  <si>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</si>
  <si>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</si>
  <si>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</si>
  <si>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</si>
  <si>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</si>
  <si>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</si>
  <si>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</si>
  <si>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</si>
  <si>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</si>
  <si>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</si>
  <si>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</si>
  <si>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</si>
  <si>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</si>
  <si>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</si>
  <si>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</si>
  <si>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</si>
  <si>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</si>
  <si>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</si>
  <si>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</si>
  <si>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</si>
  <si>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</si>
  <si>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</si>
  <si>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</si>
  <si>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</si>
  <si>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</si>
  <si>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</si>
  <si>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</si>
  <si>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</si>
  <si>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</si>
  <si>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</si>
  <si>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</si>
  <si>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</si>
  <si>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</si>
  <si>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</si>
  <si>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</si>
  <si>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</si>
  <si>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</si>
  <si>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</si>
  <si>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</si>
  <si>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</si>
  <si>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</si>
  <si>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</si>
  <si>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</si>
  <si>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</si>
  <si>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</si>
  <si>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</si>
  <si>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</si>
  <si>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</si>
  <si>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</si>
  <si>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</si>
  <si>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</si>
  <si>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</si>
  <si>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</si>
  <si>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</si>
  <si>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</si>
  <si>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</si>
  <si>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</si>
  <si>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</si>
  <si>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</si>
  <si>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</si>
  <si>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</si>
  <si>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</si>
  <si>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</si>
  <si>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</si>
  <si>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</si>
  <si>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</si>
  <si>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</si>
  <si>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</si>
  <si>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</si>
  <si>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</si>
  <si>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</si>
  <si>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</si>
  <si>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</si>
  <si>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</si>
  <si>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</si>
  <si>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</si>
  <si>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</si>
  <si>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</si>
  <si>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</si>
  <si>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</si>
  <si>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</si>
  <si>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</si>
  <si>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</si>
  <si>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</si>
  <si>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</si>
  <si>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</si>
  <si>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</si>
  <si>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</si>
  <si>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</si>
  <si>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</si>
  <si>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</si>
  <si>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</si>
  <si>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</si>
  <si>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</si>
  <si>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</si>
  <si>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</si>
  <si>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</si>
  <si>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</si>
  <si>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</si>
  <si>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</si>
  <si>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</si>
  <si>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</si>
  <si>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</si>
  <si>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</si>
  <si>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</si>
  <si>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</si>
  <si>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</si>
  <si>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</si>
  <si>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</si>
  <si>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</si>
  <si>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</si>
  <si>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</si>
  <si>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</si>
  <si>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</si>
  <si>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</si>
  <si>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</si>
  <si>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</si>
  <si>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</si>
  <si>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</si>
  <si>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</si>
  <si>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</si>
  <si>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</si>
  <si>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</si>
  <si>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</si>
  <si>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</si>
  <si>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</si>
  <si>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</si>
  <si>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</si>
  <si>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</si>
  <si>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</si>
  <si>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</si>
  <si>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</si>
  <si>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</si>
  <si>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</si>
  <si>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</si>
  <si>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</si>
  <si>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</si>
  <si>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</si>
  <si>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</si>
  <si>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</si>
  <si>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</si>
  <si>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</si>
  <si>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</si>
  <si>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</si>
  <si>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</si>
  <si>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</si>
  <si>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</si>
  <si>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</si>
  <si>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</si>
  <si>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</si>
  <si>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</si>
  <si>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</si>
  <si>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</si>
  <si>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</si>
  <si>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</si>
  <si>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</si>
  <si>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</si>
  <si>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</si>
  <si>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</si>
  <si>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</si>
  <si>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</si>
  <si>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</si>
  <si>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</si>
  <si>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</si>
  <si>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</si>
  <si>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</si>
  <si>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</si>
  <si>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</si>
  <si>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</si>
  <si>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</si>
  <si>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</si>
  <si>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</si>
  <si>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</si>
  <si>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</si>
  <si>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</si>
  <si>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</si>
  <si>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</si>
  <si>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</si>
  <si>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</si>
  <si>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</si>
  <si>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</si>
  <si>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</si>
  <si>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</si>
  <si>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</si>
  <si>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</si>
  <si>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</si>
  <si>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</si>
  <si>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</si>
  <si>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</si>
  <si>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</si>
  <si>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</si>
  <si>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</si>
  <si>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</si>
  <si>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</si>
  <si>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</si>
  <si>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</si>
  <si>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</si>
  <si>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</si>
  <si>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</si>
  <si>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</si>
  <si>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</si>
  <si>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</si>
  <si>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</si>
  <si>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</si>
  <si>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</si>
  <si>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</si>
  <si>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</si>
  <si>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</si>
  <si>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</si>
  <si>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</si>
  <si>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</si>
  <si>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</si>
  <si>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</si>
  <si>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</si>
  <si>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</si>
  <si>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</si>
  <si>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</si>
  <si>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</si>
  <si>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</si>
  <si>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</si>
  <si>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</si>
  <si>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</si>
  <si>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</si>
  <si>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</si>
  <si>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</si>
  <si>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</si>
  <si>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</si>
  <si>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</si>
  <si>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</si>
  <si>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</si>
  <si>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</si>
  <si>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</si>
  <si>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</si>
  <si>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</si>
  <si>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</si>
  <si>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</si>
  <si>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</si>
  <si>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</si>
  <si>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</si>
  <si>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</si>
  <si>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</si>
  <si>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</si>
  <si>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</si>
  <si>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</si>
  <si>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</si>
  <si>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</si>
  <si>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</si>
  <si>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</si>
  <si>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</si>
  <si>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</si>
  <si>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</si>
  <si>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</si>
  <si>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</si>
  <si>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</si>
  <si>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</si>
  <si>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</si>
  <si>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</si>
  <si>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</si>
  <si>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</si>
  <si>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</si>
  <si>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</si>
  <si>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</si>
  <si>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</si>
  <si>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</si>
  <si>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</si>
  <si>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</si>
  <si>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</si>
  <si>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</si>
  <si>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</si>
  <si>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</si>
  <si>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</si>
  <si>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</si>
  <si>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</si>
  <si>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</si>
  <si>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</si>
  <si>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</si>
  <si>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</si>
  <si>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</si>
  <si>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</si>
  <si>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</si>
  <si>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</si>
  <si>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</si>
  <si>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</si>
  <si>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</si>
  <si>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</si>
  <si>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</si>
  <si>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</si>
  <si>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</si>
  <si>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</si>
  <si>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</si>
  <si>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</si>
  <si>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</si>
  <si>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</si>
  <si>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</si>
  <si>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</si>
  <si>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</si>
  <si>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</si>
  <si>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</si>
  <si>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</si>
  <si>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</si>
  <si>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</si>
  <si>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</si>
  <si>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</si>
  <si>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</si>
  <si>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</si>
  <si>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</si>
  <si>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</si>
  <si>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</si>
  <si>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</si>
  <si>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</si>
  <si>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</si>
  <si>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</si>
  <si>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</si>
  <si>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</si>
  <si>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</si>
  <si>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</si>
  <si>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</si>
  <si>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</si>
  <si>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</si>
  <si>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</si>
  <si>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</si>
  <si>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</si>
  <si>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</si>
  <si>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</si>
  <si>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</si>
  <si>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</si>
  <si>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</si>
  <si>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</si>
  <si>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</si>
  <si>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</si>
  <si>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</si>
  <si>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</si>
  <si>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</si>
  <si>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</si>
  <si>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</si>
  <si>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</si>
  <si>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</si>
  <si>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</si>
  <si>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</si>
  <si>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</si>
  <si>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</si>
  <si>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</si>
  <si>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</si>
  <si>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</si>
  <si>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</si>
  <si>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</si>
  <si>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</si>
  <si>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</si>
  <si>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</si>
  <si>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</si>
  <si>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</si>
  <si>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</si>
  <si>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</si>
  <si>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</si>
  <si>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</si>
  <si>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</si>
  <si>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</si>
  <si>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</si>
  <si>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</si>
  <si>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</si>
  <si>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</si>
  <si>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</si>
  <si>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</si>
  <si>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</si>
  <si>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</si>
  <si>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</si>
  <si>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</si>
  <si>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</si>
  <si>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</si>
  <si>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</si>
  <si>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</si>
  <si>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</si>
  <si>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</si>
  <si>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</si>
  <si>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</si>
  <si>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</si>
  <si>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</si>
  <si>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</si>
  <si>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</si>
  <si>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</si>
  <si>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</si>
  <si>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</si>
  <si>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</si>
  <si>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</si>
  <si>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</si>
  <si>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</si>
  <si>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</si>
  <si>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</si>
  <si>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</si>
  <si>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</si>
  <si>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</si>
  <si>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</si>
  <si>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</si>
  <si>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</si>
  <si>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</si>
  <si>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</si>
  <si>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</si>
  <si>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</si>
  <si>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</si>
  <si>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</si>
  <si>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</si>
  <si>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</si>
  <si>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</si>
  <si>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</si>
  <si>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</si>
  <si>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</si>
  <si>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</si>
  <si>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</si>
  <si>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</si>
  <si>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</si>
  <si>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</si>
  <si>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</si>
  <si>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</si>
  <si>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</si>
  <si>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</si>
  <si>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</si>
  <si>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</si>
  <si>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</si>
  <si>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</si>
  <si>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</si>
  <si>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</si>
  <si>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</si>
  <si>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</si>
  <si>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</si>
  <si>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</si>
  <si>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</si>
  <si>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</si>
  <si>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</si>
  <si>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</si>
  <si>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</si>
  <si>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</si>
  <si>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</si>
  <si>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</si>
  <si>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</si>
  <si>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</si>
  <si>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</si>
  <si>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</si>
  <si>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</si>
  <si>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</si>
  <si>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</si>
  <si>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</si>
  <si>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</si>
  <si>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</si>
  <si>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</si>
  <si>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</si>
  <si>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</si>
  <si>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</si>
  <si>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</si>
  <si>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</si>
  <si>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</si>
  <si>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</si>
  <si>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</si>
  <si>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</si>
  <si>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</si>
  <si>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</si>
  <si>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</si>
  <si>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</si>
  <si>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</si>
  <si>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</si>
  <si>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</si>
  <si>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</si>
  <si>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</si>
  <si>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</si>
  <si>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</si>
  <si>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</si>
  <si>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</si>
  <si>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</si>
  <si>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</si>
  <si>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</si>
  <si>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</si>
  <si>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</si>
  <si>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</si>
  <si>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</si>
  <si>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</si>
  <si>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</si>
  <si>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</si>
  <si>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</si>
  <si>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</si>
  <si>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</si>
  <si>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</si>
  <si>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</si>
  <si>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</si>
  <si>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</si>
  <si>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</si>
  <si>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</si>
  <si>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</si>
  <si>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</si>
  <si>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</si>
  <si>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</si>
  <si>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</si>
  <si>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</si>
  <si>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</si>
  <si>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</si>
  <si>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</si>
  <si>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</si>
  <si>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</si>
  <si>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</si>
  <si>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</si>
  <si>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</si>
  <si>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</si>
  <si>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</si>
  <si>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</si>
  <si>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</si>
  <si>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</si>
  <si>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</si>
  <si>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</si>
  <si>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</si>
  <si>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</si>
  <si>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</si>
  <si>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</si>
  <si>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</si>
  <si>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</si>
  <si>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</si>
  <si>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</si>
  <si>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</si>
  <si>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</si>
  <si>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</si>
  <si>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</si>
  <si>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</si>
  <si>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</si>
  <si>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</si>
  <si>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</si>
  <si>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</si>
  <si>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</si>
  <si>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</si>
  <si>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</si>
  <si>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</si>
  <si>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</si>
  <si>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</si>
  <si>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</si>
  <si>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</si>
  <si>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</si>
  <si>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</si>
  <si>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</si>
  <si>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</si>
  <si>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</si>
  <si>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</si>
  <si>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</si>
  <si>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</si>
  <si>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</si>
  <si>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</si>
  <si>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</si>
  <si>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</si>
  <si>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</si>
  <si>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</si>
  <si>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</si>
  <si>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</si>
  <si>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</si>
  <si>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</si>
  <si>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</si>
  <si>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</si>
  <si>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</si>
  <si>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</si>
  <si>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</si>
  <si>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</si>
  <si>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</si>
  <si>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</si>
  <si>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</si>
  <si>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</si>
  <si>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</si>
  <si>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</si>
  <si>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</si>
  <si>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</si>
  <si>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</si>
  <si>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</si>
  <si>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</si>
  <si>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</si>
  <si>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</si>
  <si>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</si>
  <si>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</si>
  <si>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</si>
  <si>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</si>
  <si>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</si>
  <si>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</si>
  <si>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</si>
  <si>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</si>
  <si>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</si>
  <si>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</si>
  <si>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</si>
  <si>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</si>
  <si>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</si>
  <si>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</si>
  <si>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</si>
  <si>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</si>
  <si>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</si>
  <si>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</si>
  <si>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</si>
  <si>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</si>
  <si>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</si>
  <si>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</si>
  <si>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</si>
  <si>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</si>
  <si>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</si>
  <si>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</si>
  <si>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</si>
  <si>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</si>
  <si>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</si>
  <si>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</si>
  <si>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</si>
  <si>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</si>
  <si>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</si>
  <si>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</si>
  <si>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</si>
  <si>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</si>
  <si>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</si>
  <si>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</si>
  <si>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</si>
  <si>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</si>
  <si>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</si>
  <si>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</si>
  <si>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</si>
  <si>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</si>
  <si>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</si>
  <si>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</si>
  <si>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</si>
  <si>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</si>
  <si>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</si>
  <si>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</si>
  <si>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</si>
  <si>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</si>
  <si>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</si>
  <si>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</si>
  <si>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</si>
  <si>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</si>
  <si>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</si>
  <si>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</si>
  <si>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</si>
  <si>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</si>
  <si>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</si>
  <si>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</si>
  <si>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</si>
  <si>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</si>
  <si>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</si>
  <si>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</si>
  <si>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</si>
  <si>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</si>
  <si>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</si>
  <si>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</si>
  <si>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</si>
  <si>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</si>
  <si>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</si>
  <si>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</si>
  <si>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</si>
  <si>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</si>
  <si>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</si>
  <si>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</si>
  <si>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</si>
  <si>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</si>
  <si>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</si>
  <si>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</si>
  <si>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</si>
  <si>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</si>
  <si>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</si>
  <si>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</si>
  <si>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</si>
  <si>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</si>
  <si>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</si>
  <si>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</si>
  <si>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</si>
  <si>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</si>
  <si>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</si>
  <si>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</si>
  <si>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</si>
  <si>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</si>
  <si>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</si>
  <si>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</si>
  <si>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</si>
  <si>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</si>
  <si>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</si>
  <si>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</si>
  <si>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</si>
  <si>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</si>
  <si>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</si>
  <si>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</si>
  <si>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</si>
  <si>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</si>
  <si>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</si>
  <si>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</si>
  <si>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</si>
  <si>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</si>
  <si>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</si>
  <si>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</si>
  <si>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</si>
  <si>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</si>
  <si>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</si>
  <si>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</si>
  <si>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</si>
  <si>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</si>
  <si>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</si>
  <si>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</si>
  <si>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</si>
  <si>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</si>
  <si>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</si>
  <si>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</si>
  <si>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</si>
  <si>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</si>
  <si>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</si>
  <si>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</si>
  <si>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</si>
  <si>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</si>
  <si>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</si>
  <si>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</si>
  <si>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</si>
  <si>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</si>
  <si>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</si>
  <si>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</si>
  <si>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</si>
  <si>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</si>
  <si>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</si>
  <si>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</si>
  <si>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</si>
  <si>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</si>
  <si>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</si>
  <si>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</si>
  <si>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</si>
  <si>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</si>
  <si>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</si>
  <si>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</si>
  <si>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</si>
  <si>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</si>
  <si>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</si>
  <si>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</si>
  <si>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</si>
  <si>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</si>
  <si>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</si>
  <si>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</si>
  <si>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</si>
  <si>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</si>
  <si>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</si>
  <si>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</si>
  <si>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</si>
  <si>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</si>
  <si>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</si>
  <si>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</si>
  <si>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</si>
  <si>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</si>
  <si>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</si>
  <si>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</si>
  <si>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</si>
  <si>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</si>
  <si>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</si>
  <si>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</si>
  <si>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</si>
  <si>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</si>
  <si>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</si>
  <si>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</si>
  <si>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</si>
  <si>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</si>
  <si>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</si>
  <si>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</si>
  <si>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</si>
  <si>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</si>
  <si>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</si>
  <si>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</si>
  <si>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</si>
  <si>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</si>
  <si>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</si>
  <si>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</si>
  <si>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</si>
  <si>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</si>
  <si>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</si>
  <si>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</si>
  <si>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</si>
  <si>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</si>
  <si>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</si>
  <si>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</si>
  <si>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</si>
  <si>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</si>
  <si>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</si>
  <si>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</si>
  <si>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</si>
  <si>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</si>
  <si>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</si>
  <si>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</si>
  <si>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</si>
  <si>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</si>
  <si>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</si>
  <si>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</si>
  <si>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</si>
  <si>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</si>
  <si>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</si>
  <si>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</si>
  <si>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</si>
  <si>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</si>
  <si>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</si>
  <si>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</si>
  <si>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</si>
  <si>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</si>
  <si>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</si>
  <si>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</si>
  <si>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</si>
  <si>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</si>
  <si>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</si>
  <si>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</si>
  <si>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</si>
  <si>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</si>
  <si>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</si>
  <si>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</si>
  <si>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</si>
  <si>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</si>
  <si>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</si>
  <si>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</si>
  <si>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</si>
  <si>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</si>
  <si>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</si>
  <si>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</si>
  <si>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</si>
  <si>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</si>
  <si>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</si>
  <si>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</si>
  <si>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</si>
  <si>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</si>
  <si>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</si>
  <si>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</si>
  <si>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</si>
  <si>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</si>
  <si>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</si>
  <si>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</si>
  <si>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</si>
  <si>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</si>
  <si>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</si>
  <si>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</si>
  <si>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</si>
  <si>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</si>
  <si>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</si>
  <si>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</si>
  <si>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</si>
  <si>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</si>
  <si>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</si>
  <si>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</si>
  <si>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</si>
  <si>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</si>
  <si>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</si>
  <si>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</si>
  <si>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</si>
  <si>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</si>
  <si>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</si>
  <si>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</si>
  <si>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</si>
  <si>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</si>
  <si>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</si>
  <si>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</si>
  <si>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</si>
  <si>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</si>
  <si>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</si>
  <si>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</si>
  <si>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</si>
  <si>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</si>
  <si>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</si>
  <si>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</si>
  <si>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</si>
  <si>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</si>
  <si>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</si>
  <si>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</si>
  <si>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</si>
  <si>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</si>
  <si>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</si>
  <si>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</si>
  <si>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</si>
  <si>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</si>
  <si>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</si>
  <si>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</si>
  <si>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</si>
  <si>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</si>
  <si>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</si>
  <si>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</si>
  <si>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</si>
  <si>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</si>
  <si>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</si>
  <si>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</si>
  <si>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</si>
  <si>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</si>
  <si>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</si>
  <si>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</si>
  <si>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</si>
  <si>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</si>
  <si>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</si>
  <si>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</si>
  <si>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</si>
  <si>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</si>
  <si>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</si>
  <si>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</si>
  <si>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</si>
  <si>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</si>
  <si>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</si>
  <si>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</si>
  <si>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</si>
  <si>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</si>
  <si>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</si>
  <si>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</si>
  <si>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</si>
  <si>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</si>
  <si>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</si>
  <si>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</si>
  <si>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</si>
  <si>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</si>
  <si>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</si>
  <si>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</si>
  <si>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</si>
  <si>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</si>
  <si>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</si>
  <si>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</si>
  <si>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</si>
  <si>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</si>
  <si>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</si>
  <si>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</si>
  <si>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</si>
  <si>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</si>
  <si>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</si>
  <si>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</si>
  <si>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</si>
  <si>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</si>
  <si>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</si>
  <si>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</si>
  <si>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</si>
  <si>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</si>
  <si>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</si>
  <si>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</si>
  <si>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</si>
  <si>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</si>
  <si>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</si>
  <si>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</si>
  <si>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</si>
  <si>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</si>
  <si>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</si>
  <si>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</si>
  <si>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</si>
  <si>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</si>
  <si>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</si>
  <si>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</si>
  <si>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</si>
  <si>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</si>
  <si>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</si>
  <si>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</si>
  <si>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</si>
  <si>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</si>
  <si>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</si>
  <si>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</si>
  <si>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</si>
  <si>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</si>
  <si>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</si>
  <si>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</si>
  <si>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</si>
  <si>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</si>
  <si>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</si>
  <si>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</si>
  <si>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</si>
  <si>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</si>
  <si>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</si>
  <si>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</si>
  <si>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</si>
  <si>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</si>
  <si>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</si>
  <si>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</si>
  <si>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</si>
  <si>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</si>
  <si>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</si>
  <si>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</si>
  <si>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</si>
  <si>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</si>
  <si>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</si>
  <si>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</si>
  <si>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</si>
  <si>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</si>
  <si>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</si>
  <si>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</si>
  <si>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</si>
  <si>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</si>
  <si>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</si>
  <si>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</si>
  <si>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</si>
  <si>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</si>
  <si>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</si>
  <si>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</si>
  <si>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</si>
  <si>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</si>
  <si>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</si>
  <si>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</si>
  <si>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</si>
  <si>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</si>
  <si>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</si>
  <si>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</si>
  <si>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</si>
  <si>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</si>
  <si>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</si>
  <si>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</si>
  <si>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</si>
  <si>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</si>
  <si>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</si>
  <si>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</si>
  <si>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</si>
  <si>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</si>
  <si>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</si>
  <si>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</si>
  <si>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</si>
  <si>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</si>
  <si>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</si>
  <si>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</si>
  <si>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</si>
  <si>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</si>
  <si>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</si>
  <si>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</si>
  <si>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</si>
  <si>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</si>
  <si>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</si>
  <si>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</si>
  <si>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</si>
  <si>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</si>
  <si>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</si>
  <si>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</si>
  <si>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</si>
  <si>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</si>
  <si>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</si>
  <si>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</si>
  <si>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</si>
  <si>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</si>
  <si>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</si>
  <si>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</si>
  <si>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</si>
  <si>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</si>
  <si>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</si>
  <si>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</si>
  <si>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</si>
  <si>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</si>
  <si>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</si>
  <si>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</si>
  <si>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</si>
  <si>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</si>
  <si>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</si>
  <si>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</si>
  <si>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</si>
  <si>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</si>
  <si>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</si>
  <si>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</si>
  <si>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</si>
  <si>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</si>
  <si>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</si>
  <si>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</si>
  <si>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</si>
  <si>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</si>
  <si>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</si>
  <si>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</si>
  <si>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</si>
  <si>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</si>
  <si>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</si>
  <si>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</si>
  <si>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</si>
  <si>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</si>
  <si>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</si>
  <si>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</si>
  <si>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</si>
  <si>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</si>
  <si>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</si>
  <si>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</si>
  <si>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</si>
  <si>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</si>
  <si>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</si>
  <si>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</si>
  <si>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</si>
  <si>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</si>
  <si>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</si>
  <si>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</si>
  <si>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</si>
  <si>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</si>
  <si>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</si>
  <si>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</si>
  <si>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</si>
  <si>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</si>
  <si>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</si>
  <si>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</si>
  <si>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</si>
  <si>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</si>
  <si>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</si>
  <si>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</si>
  <si>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</si>
  <si>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</si>
  <si>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</si>
  <si>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</si>
  <si>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</si>
  <si>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</si>
  <si>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</si>
  <si>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</si>
  <si>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</si>
  <si>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</si>
  <si>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</si>
  <si>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</si>
  <si>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</si>
  <si>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</si>
  <si>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</si>
  <si>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</si>
  <si>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</si>
  <si>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</si>
  <si>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</si>
  <si>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</si>
  <si>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</si>
  <si>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</si>
  <si>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</si>
  <si>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</si>
  <si>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</si>
  <si>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</si>
  <si>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</si>
  <si>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</si>
  <si>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</si>
  <si>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</si>
  <si>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</si>
  <si>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</si>
  <si>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</si>
  <si>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</si>
  <si>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</si>
  <si>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</si>
  <si>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</si>
  <si>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</si>
  <si>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</si>
  <si>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</si>
  <si>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</si>
  <si>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</si>
  <si>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</si>
  <si>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</si>
  <si>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</si>
  <si>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</si>
  <si>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</si>
  <si>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</si>
  <si>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</si>
  <si>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</si>
  <si>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</si>
  <si>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</si>
  <si>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</si>
  <si>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</si>
  <si>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</si>
  <si>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</si>
  <si>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</si>
  <si>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</si>
  <si>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</si>
  <si>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</si>
  <si>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</si>
  <si>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</si>
  <si>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</si>
  <si>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</si>
  <si>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</si>
  <si>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</si>
  <si>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</si>
  <si>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</si>
  <si>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</si>
  <si>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</si>
  <si>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</si>
  <si>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</si>
  <si>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</si>
  <si>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</si>
  <si>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</si>
  <si>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</si>
  <si>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</si>
  <si>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</si>
  <si>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</si>
  <si>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</si>
  <si>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</si>
  <si>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</si>
  <si>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</si>
  <si>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</si>
  <si>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</si>
  <si>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</si>
  <si>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</si>
  <si>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</si>
  <si>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</si>
  <si>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</si>
  <si>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</si>
  <si>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</si>
  <si>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</si>
  <si>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</si>
  <si>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</si>
  <si>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</si>
  <si>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</si>
  <si>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</si>
  <si>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</si>
  <si>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</si>
  <si>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</si>
  <si>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</si>
  <si>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</si>
  <si>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</si>
  <si>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</si>
  <si>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</si>
  <si>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</si>
  <si>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</si>
  <si>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</si>
  <si>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</si>
  <si>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</si>
  <si>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</si>
  <si>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</si>
  <si>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</si>
  <si>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</si>
  <si>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</si>
  <si>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</si>
  <si>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</si>
  <si>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</si>
  <si>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</si>
  <si>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</si>
  <si>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</si>
  <si>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</si>
  <si>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</si>
  <si>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</si>
  <si>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</si>
  <si>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</si>
  <si>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</si>
  <si>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</si>
  <si>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</si>
  <si>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</si>
  <si>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</si>
  <si>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</si>
  <si>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</si>
  <si>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</si>
  <si>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</si>
  <si>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</si>
  <si>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</si>
  <si>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</si>
  <si>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</si>
  <si>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</si>
  <si>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</si>
  <si>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</si>
  <si>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</si>
  <si>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</si>
  <si>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</si>
  <si>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</si>
  <si>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</si>
  <si>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</si>
  <si>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</si>
  <si>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</si>
  <si>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</si>
  <si>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</si>
  <si>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</si>
  <si>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</si>
  <si>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</si>
  <si>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</si>
  <si>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</si>
  <si>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</si>
  <si>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</si>
  <si>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</si>
  <si>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</si>
  <si>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</si>
  <si>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</si>
  <si>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</si>
  <si>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</si>
  <si>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</si>
  <si>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</si>
  <si>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</si>
  <si>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</si>
  <si>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</si>
  <si>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</si>
  <si>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</si>
  <si>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</si>
  <si>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</si>
  <si>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</si>
  <si>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</si>
  <si>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</si>
  <si>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</si>
  <si>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</si>
  <si>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</si>
  <si>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</si>
  <si>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</si>
  <si>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</si>
  <si>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</si>
  <si>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</si>
  <si>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</si>
  <si>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</si>
  <si>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</si>
  <si>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</si>
  <si>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</si>
  <si>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</si>
  <si>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</si>
  <si>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</si>
  <si>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</si>
  <si>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</si>
  <si>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</si>
  <si>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</si>
  <si>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</si>
  <si>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</si>
  <si>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</si>
  <si>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</si>
  <si>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</si>
  <si>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</si>
  <si>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</si>
  <si>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</si>
  <si>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</si>
  <si>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</si>
  <si>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</si>
  <si>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</si>
  <si>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</si>
  <si>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</si>
  <si>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</si>
  <si>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</si>
  <si>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</si>
  <si>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</si>
  <si>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</si>
  <si>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</si>
  <si>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</si>
  <si>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</si>
  <si>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</si>
  <si>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</si>
  <si>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</si>
  <si>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</si>
  <si>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</si>
  <si>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</si>
  <si>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</si>
  <si>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</si>
  <si>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</si>
  <si>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</si>
  <si>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</si>
  <si>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</si>
  <si>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</si>
  <si>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</si>
  <si>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</si>
  <si>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</si>
  <si>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</si>
  <si>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</si>
  <si>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</si>
  <si>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</si>
  <si>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</si>
  <si>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</si>
  <si>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</si>
  <si>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</si>
  <si>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</si>
  <si>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</si>
  <si>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</si>
  <si>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</si>
  <si>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</si>
  <si>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</si>
  <si>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</si>
  <si>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</si>
  <si>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</si>
  <si>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</si>
  <si>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</si>
  <si>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</si>
  <si>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</si>
  <si>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</si>
  <si>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</si>
  <si>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</si>
  <si>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</si>
  <si>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</si>
  <si>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</si>
  <si>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</si>
  <si>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</si>
  <si>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</si>
  <si>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</si>
  <si>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</si>
  <si>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</si>
  <si>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</si>
  <si>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</si>
  <si>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</si>
  <si>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</si>
  <si>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</si>
  <si>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</si>
  <si>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</si>
  <si>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</si>
  <si>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</si>
  <si>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</si>
  <si>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</si>
  <si>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</si>
  <si>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</si>
  <si>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</si>
  <si>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</si>
  <si>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</si>
  <si>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</si>
  <si>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</si>
  <si>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</si>
  <si>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</si>
  <si>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</si>
  <si>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</si>
  <si>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</si>
  <si>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</si>
  <si>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</si>
  <si>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</si>
  <si>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</si>
  <si>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</si>
  <si>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</si>
  <si>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</si>
  <si>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</si>
  <si>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</si>
  <si>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</si>
  <si>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</si>
  <si>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</si>
  <si>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</si>
  <si>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</si>
  <si>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</si>
  <si>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</si>
  <si>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</si>
  <si>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</si>
  <si>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</si>
  <si>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</si>
  <si>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</si>
  <si>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</si>
  <si>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</si>
  <si>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</si>
  <si>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</si>
  <si>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</si>
  <si>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</si>
  <si>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</si>
  <si>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</si>
  <si>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</si>
  <si>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</si>
  <si>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</si>
  <si>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</si>
  <si>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</si>
  <si>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</si>
  <si>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</si>
  <si>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</si>
  <si>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</si>
  <si>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</si>
  <si>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</si>
  <si>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</si>
  <si>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</si>
  <si>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</si>
  <si>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</si>
  <si>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</si>
  <si>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</si>
  <si>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</si>
  <si>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</si>
  <si>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</si>
  <si>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</si>
  <si>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</si>
  <si>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</si>
  <si>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</si>
  <si>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</si>
  <si>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</si>
  <si>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</si>
  <si>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</si>
  <si>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</si>
  <si>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</si>
  <si>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</si>
  <si>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</si>
  <si>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</si>
  <si>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</si>
  <si>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</si>
  <si>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</si>
  <si>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</si>
  <si>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</si>
  <si>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</si>
  <si>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</si>
  <si>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</si>
  <si>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</si>
  <si>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</si>
  <si>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</si>
  <si>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</si>
  <si>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</si>
  <si>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</si>
  <si>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</si>
  <si>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</si>
  <si>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</si>
  <si>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</si>
  <si>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</si>
  <si>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</si>
  <si>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</si>
  <si>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</si>
  <si>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</si>
  <si>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</si>
  <si>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</si>
  <si>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</si>
  <si>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</si>
  <si>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</si>
  <si>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</si>
  <si>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</si>
  <si>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</si>
  <si>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</si>
  <si>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</si>
  <si>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</si>
  <si>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</si>
  <si>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</si>
  <si>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</si>
  <si>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</si>
  <si>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</si>
  <si>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</si>
  <si>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</si>
  <si>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</si>
  <si>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</si>
  <si>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</si>
  <si>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</si>
  <si>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</si>
  <si>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</si>
  <si>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</si>
  <si>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</si>
  <si>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</si>
  <si>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</si>
  <si>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</si>
  <si>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</si>
  <si>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</si>
  <si>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</si>
  <si>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</si>
  <si>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</si>
  <si>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</si>
  <si>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</si>
  <si>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</si>
  <si>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</si>
  <si>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</si>
  <si>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</si>
  <si>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</si>
  <si>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</si>
  <si>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</si>
  <si>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</si>
  <si>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</si>
  <si>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</si>
  <si>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</si>
  <si>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</si>
  <si>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</si>
  <si>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</si>
  <si>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</si>
  <si>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</si>
  <si>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</si>
  <si>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</si>
  <si>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</si>
  <si>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</si>
  <si>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</si>
  <si>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</si>
  <si>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</si>
  <si>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</si>
  <si>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</si>
  <si>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</si>
  <si>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</si>
  <si>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</si>
  <si>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</si>
  <si>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</si>
  <si>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</si>
  <si>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</si>
  <si>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</si>
  <si>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</si>
  <si>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</si>
  <si>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</si>
  <si>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</si>
  <si>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</si>
  <si>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</si>
  <si>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</si>
  <si>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</si>
  <si>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</si>
  <si>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</si>
  <si>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</si>
  <si>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</si>
  <si>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</si>
  <si>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</si>
  <si>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</si>
  <si>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</si>
  <si>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</si>
  <si>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</si>
  <si>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</si>
  <si>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</si>
  <si>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</si>
  <si>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</si>
  <si>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</si>
  <si>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</si>
  <si>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</si>
  <si>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</si>
  <si>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</si>
  <si>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</si>
  <si>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</si>
  <si>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</si>
  <si>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</si>
  <si>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</si>
  <si>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</si>
  <si>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</si>
  <si>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</si>
  <si>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</si>
  <si>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</si>
  <si>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</si>
  <si>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</si>
  <si>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</si>
  <si>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</si>
  <si>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</si>
  <si>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</si>
  <si>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</si>
  <si>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</si>
  <si>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</si>
  <si>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</si>
  <si>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</si>
  <si>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</si>
  <si>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</si>
  <si>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</si>
  <si>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</si>
  <si>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</si>
  <si>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</si>
  <si>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</si>
  <si>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</si>
  <si>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</si>
  <si>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</si>
  <si>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</si>
  <si>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</si>
  <si>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</si>
  <si>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</si>
  <si>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</si>
  <si>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</si>
  <si>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</si>
  <si>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</si>
  <si>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</si>
  <si>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</si>
  <si>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</si>
  <si>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</si>
  <si>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</si>
  <si>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</si>
  <si>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</si>
  <si>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</si>
  <si>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</si>
  <si>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</si>
  <si>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</si>
  <si>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</si>
  <si>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</si>
  <si>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</si>
  <si>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</si>
  <si>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</si>
  <si>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</si>
  <si>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</si>
  <si>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</si>
  <si>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</si>
  <si>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</si>
  <si>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</si>
  <si>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</si>
  <si>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</si>
  <si>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</si>
  <si>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</si>
  <si>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</si>
  <si>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</si>
  <si>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</si>
  <si>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</si>
  <si>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</si>
  <si>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</si>
  <si>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</si>
  <si>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</si>
  <si>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</si>
  <si>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</si>
  <si>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</si>
  <si>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</si>
  <si>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</si>
  <si>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</si>
  <si>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</si>
  <si>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</si>
  <si>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</si>
  <si>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</si>
  <si>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</si>
  <si>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</si>
  <si>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</si>
  <si>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</si>
  <si>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</si>
  <si>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</si>
  <si>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</si>
  <si>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</si>
  <si>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</si>
  <si>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</si>
  <si>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</si>
  <si>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</si>
  <si>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</si>
  <si>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</si>
  <si>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</si>
  <si>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</si>
  <si>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</si>
  <si>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</si>
  <si>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</si>
  <si>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</si>
  <si>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</si>
  <si>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</si>
  <si>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</si>
  <si>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</si>
  <si>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</si>
  <si>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</si>
  <si>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</si>
  <si>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</si>
  <si>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</si>
  <si>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</si>
  <si>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</si>
  <si>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</si>
  <si>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</si>
  <si>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</si>
  <si>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</si>
  <si>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</si>
  <si>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</si>
  <si>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</si>
  <si>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</si>
  <si>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</si>
  <si>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</si>
  <si>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</si>
  <si>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</si>
  <si>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</si>
  <si>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</si>
  <si>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</si>
  <si>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</si>
  <si>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</si>
  <si>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</si>
  <si>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</si>
  <si>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</si>
  <si>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</si>
  <si>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</si>
  <si>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</si>
  <si>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</si>
  <si>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</si>
  <si>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</si>
  <si>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</si>
  <si>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</si>
  <si>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</si>
  <si>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</si>
  <si>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</si>
  <si>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</si>
  <si>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</si>
  <si>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</si>
  <si>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</si>
  <si>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</si>
  <si>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</si>
  <si>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</si>
  <si>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</si>
  <si>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</si>
  <si>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</si>
  <si>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</si>
  <si>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</si>
  <si>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</si>
  <si>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</si>
  <si>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</si>
  <si>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</si>
  <si>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</si>
  <si>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</si>
  <si>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</si>
  <si>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</si>
  <si>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</si>
  <si>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</si>
  <si>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</si>
  <si>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</si>
  <si>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</si>
  <si>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</si>
  <si>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</si>
  <si>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</si>
  <si>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</si>
  <si>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</si>
  <si>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</si>
  <si>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</si>
  <si>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</si>
  <si>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</si>
  <si>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</si>
  <si>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</si>
  <si>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</si>
  <si>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</si>
  <si>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</si>
  <si>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</si>
  <si>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</si>
  <si>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</si>
  <si>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</si>
  <si>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</si>
  <si>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</si>
  <si>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</si>
  <si>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</si>
  <si>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</si>
  <si>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</si>
  <si>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</si>
  <si>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</si>
  <si>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</si>
  <si>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</si>
  <si>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</si>
  <si>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</si>
  <si>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</si>
  <si>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</si>
  <si>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</si>
  <si>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</si>
  <si>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</si>
  <si>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</si>
  <si>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</si>
  <si>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</si>
  <si>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</si>
  <si>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</si>
  <si>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</si>
  <si>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</si>
  <si>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</si>
  <si>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</si>
  <si>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</si>
  <si>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</si>
  <si>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</si>
  <si>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</si>
  <si>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</si>
  <si>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</si>
  <si>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</si>
  <si>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</si>
  <si>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</si>
  <si>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</si>
  <si>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</si>
  <si>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</si>
  <si>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</si>
  <si>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</si>
  <si>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</si>
  <si>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</si>
  <si>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</si>
  <si>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</si>
  <si>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</si>
  <si>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</si>
  <si>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</si>
  <si>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</si>
  <si>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</si>
  <si>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</si>
  <si>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</si>
  <si>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</si>
  <si>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</si>
  <si>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</si>
  <si>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</si>
  <si>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</si>
  <si>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</si>
  <si>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</si>
  <si>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</si>
  <si>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</si>
  <si>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</si>
  <si>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</si>
  <si>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</si>
  <si>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</si>
  <si>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</si>
  <si>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</si>
  <si>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</si>
  <si>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</si>
  <si>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</si>
  <si>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</si>
  <si>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</si>
  <si>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</si>
  <si>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</si>
  <si>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</si>
  <si>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</si>
  <si>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</si>
  <si>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</si>
  <si>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</si>
  <si>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</si>
  <si>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</si>
  <si>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</si>
  <si>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</si>
  <si>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</si>
  <si>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</si>
  <si>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</si>
  <si>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</si>
  <si>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</si>
  <si>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</si>
  <si>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</si>
  <si>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</si>
  <si>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</si>
  <si>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</si>
  <si>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</si>
  <si>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</si>
  <si>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</si>
  <si>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</si>
  <si>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</si>
  <si>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</si>
  <si>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</si>
  <si>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</si>
  <si>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</si>
  <si>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</si>
  <si>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</si>
  <si>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</si>
  <si>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</si>
  <si>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</si>
  <si>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</si>
  <si>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</si>
  <si>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</si>
  <si>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</si>
  <si>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</si>
  <si>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</si>
  <si>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</si>
  <si>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</si>
  <si>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</si>
  <si>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</si>
  <si>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</si>
  <si>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</si>
  <si>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</si>
  <si>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</si>
  <si>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</si>
  <si>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</si>
  <si>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</si>
  <si>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</si>
  <si>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</si>
  <si>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</si>
  <si>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</si>
  <si>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</si>
  <si>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</si>
  <si>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</si>
  <si>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</si>
  <si>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</si>
  <si>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</si>
  <si>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</si>
  <si>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</si>
  <si>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</si>
  <si>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</si>
  <si>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</si>
  <si>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</si>
  <si>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</si>
  <si>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</si>
  <si>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</si>
  <si>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</si>
  <si>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</si>
  <si>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</si>
  <si>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</si>
  <si>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</si>
  <si>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</si>
  <si>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</si>
  <si>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</si>
  <si>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</si>
  <si>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</si>
  <si>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</si>
  <si>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</si>
  <si>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</si>
  <si>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</si>
  <si>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</si>
  <si>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</si>
  <si>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</si>
  <si>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</si>
  <si>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</si>
  <si>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</si>
  <si>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</si>
  <si>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</si>
  <si>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</si>
  <si>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</si>
  <si>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</si>
  <si>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</si>
  <si>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</si>
  <si>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</si>
  <si>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</si>
  <si>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</si>
  <si>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</si>
  <si>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</si>
  <si>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</si>
  <si>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</si>
  <si>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</si>
  <si>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</si>
  <si>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</si>
  <si>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</si>
  <si>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</si>
  <si>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</si>
  <si>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</si>
  <si>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</si>
  <si>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</si>
  <si>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</si>
  <si>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</si>
  <si>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</si>
  <si>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</si>
  <si>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</si>
  <si>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</si>
  <si>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</si>
  <si>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</si>
  <si>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</si>
  <si>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</si>
  <si>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</si>
  <si>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</si>
  <si>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</si>
  <si>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</si>
  <si>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</si>
  <si>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</si>
  <si>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</si>
  <si>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</si>
  <si>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</si>
  <si>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</si>
  <si>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</si>
  <si>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</si>
  <si>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</si>
  <si>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</si>
  <si>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</si>
  <si>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</si>
  <si>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</si>
  <si>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</si>
  <si>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</si>
  <si>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</si>
  <si>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</si>
  <si>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</si>
  <si>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</si>
  <si>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</si>
  <si>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</si>
  <si>
    <t>Gas Production ALL[LAC]</t>
  </si>
  <si>
    <t>Gas Demand Local ALL[LAC]</t>
  </si>
  <si>
    <t>Gas Demand Local[LAC]</t>
  </si>
  <si>
    <t>Gas Demand Local ALL[WestEu]</t>
  </si>
  <si>
    <t>Coal Demand Local ALL[Africa]</t>
  </si>
  <si>
    <t>Coal Production ALL[Africa]</t>
  </si>
  <si>
    <t>Oil Production ALL[EastEu]</t>
  </si>
  <si>
    <t>Oil Demand Local ALL[EastEu]</t>
  </si>
  <si>
    <t>Expenditure per Capita["0-4",Food and Beverages]</t>
  </si>
  <si>
    <t>Expenditure per Capita["5-9",Food and Beverages]</t>
  </si>
  <si>
    <t>Expenditure per Capita["10-14",Food and Beverages]</t>
  </si>
  <si>
    <t>Expenditure per Capita["15-19",Food and Beverages]</t>
  </si>
  <si>
    <t>Expenditure per Capita["20-24",Food and Beverages]</t>
  </si>
  <si>
    <t>Expenditure per Capita["25-29",Food and Beverages]</t>
  </si>
  <si>
    <t>Expenditure per Capita["30-34",Food and Beverages]</t>
  </si>
  <si>
    <t>Expenditure per Capita["35-39",Food and Beverages]</t>
  </si>
  <si>
    <t>Expenditure per Capita["40-44",Food and Beverages]</t>
  </si>
  <si>
    <t>Expenditure per Capita["45-49",Food and Beverages]</t>
  </si>
  <si>
    <t>Expenditure per Capita["50-54",Food and Beverages]</t>
  </si>
  <si>
    <t>Expenditure per Capita["55-59",Food and Beverages]</t>
  </si>
  <si>
    <t>Expenditure per Capita["60-64",Food and Beverages]</t>
  </si>
  <si>
    <t>Expenditure per Capita["65-69",Food and Beverages]</t>
  </si>
  <si>
    <t>Expenditure per Capita["70-74",Food and Beverages]</t>
  </si>
  <si>
    <t>Expenditure per Capita["75-79",Food and Beverages]</t>
  </si>
  <si>
    <t>Expenditure per Capita["80-84",Food and Beverages]</t>
  </si>
  <si>
    <t>Expenditure per Capita["85-89",Food and Beverages]</t>
  </si>
  <si>
    <t>Expenditure per Capita["90-94",Food and Beverages]</t>
  </si>
  <si>
    <t>Expenditure per Capita["95-99",Food and Beverages]</t>
  </si>
  <si>
    <t>Expenditure per Capita["100+",Food and Beverages]</t>
  </si>
  <si>
    <t>Expenditure per Capita["0-4",Clothing and Footwear]</t>
  </si>
  <si>
    <t>Expenditure per Capita["5-9",Clothing and Footwear]</t>
  </si>
  <si>
    <t>Expenditure per Capita["10-14",Clothing and Footwear]</t>
  </si>
  <si>
    <t>Expenditure per Capita["15-19",Clothing and Footwear]</t>
  </si>
  <si>
    <t>Expenditure per Capita["20-24",Clothing and Footwear]</t>
  </si>
  <si>
    <t>Expenditure per Capita["25-29",Clothing and Footwear]</t>
  </si>
  <si>
    <t>Expenditure per Capita["30-34",Clothing and Footwear]</t>
  </si>
  <si>
    <t>Expenditure per Capita["35-39",Clothing and Footwear]</t>
  </si>
  <si>
    <t>Expenditure per Capita["40-44",Clothing and Footwear]</t>
  </si>
  <si>
    <t>Expenditure per Capita["45-49",Clothing and Footwear]</t>
  </si>
  <si>
    <t>Expenditure per Capita["50-54",Clothing and Footwear]</t>
  </si>
  <si>
    <t>Expenditure per Capita["55-59",Clothing and Footwear]</t>
  </si>
  <si>
    <t>Expenditure per Capita["60-64",Clothing and Footwear]</t>
  </si>
  <si>
    <t>Expenditure per Capita["65-69",Clothing and Footwear]</t>
  </si>
  <si>
    <t>Expenditure per Capita["70-74",Clothing and Footwear]</t>
  </si>
  <si>
    <t>Expenditure per Capita["75-79",Clothing and Footwear]</t>
  </si>
  <si>
    <t>Expenditure per Capita["80-84",Clothing and Footwear]</t>
  </si>
  <si>
    <t>Expenditure per Capita["85-89",Clothing and Footwear]</t>
  </si>
  <si>
    <t>Expenditure per Capita["90-94",Clothing and Footwear]</t>
  </si>
  <si>
    <t>Expenditure per Capita["95-99",Clothing and Footwear]</t>
  </si>
  <si>
    <t>Expenditure per Capita["100+",Clothing and Footwear]</t>
  </si>
  <si>
    <t>Expenditure per Capita["0-4",Education and Entertainment]</t>
  </si>
  <si>
    <t>Expenditure per Capita["5-9",Education and Entertainment]</t>
  </si>
  <si>
    <t>Expenditure per Capita["10-14",Education and Entertainment]</t>
  </si>
  <si>
    <t>Expenditure per Capita["15-19",Education and Entertainment]</t>
  </si>
  <si>
    <t>Expenditure per Capita["20-24",Education and Entertainment]</t>
  </si>
  <si>
    <t>Expenditure per Capita["25-29",Education and Entertainment]</t>
  </si>
  <si>
    <t>Expenditure per Capita["30-34",Education and Entertainment]</t>
  </si>
  <si>
    <t>Expenditure per Capita["35-39",Education and Entertainment]</t>
  </si>
  <si>
    <t>Expenditure per Capita["40-44",Education and Entertainment]</t>
  </si>
  <si>
    <t>Expenditure per Capita["45-49",Education and Entertainment]</t>
  </si>
  <si>
    <t>Expenditure per Capita["50-54",Education and Entertainment]</t>
  </si>
  <si>
    <t>Expenditure per Capita["55-59",Education and Entertainment]</t>
  </si>
  <si>
    <t>Expenditure per Capita["60-64",Education and Entertainment]</t>
  </si>
  <si>
    <t>Expenditure per Capita["65-69",Education and Entertainment]</t>
  </si>
  <si>
    <t>Expenditure per Capita["70-74",Education and Entertainment]</t>
  </si>
  <si>
    <t>Expenditure per Capita["75-79",Education and Entertainment]</t>
  </si>
  <si>
    <t>Expenditure per Capita["80-84",Education and Entertainment]</t>
  </si>
  <si>
    <t>Expenditure per Capita["85-89",Education and Entertainment]</t>
  </si>
  <si>
    <t>Expenditure per Capita["90-94",Education and Entertainment]</t>
  </si>
  <si>
    <t>Expenditure per Capita["95-99",Education and Entertainment]</t>
  </si>
  <si>
    <t>Expenditure per Capita["100+",Education and Entertainment]</t>
  </si>
  <si>
    <t>Expenditure per Capita["0-4",Fuel and Power]</t>
  </si>
  <si>
    <t>Expenditure per Capita["5-9",Fuel and Power]</t>
  </si>
  <si>
    <t>Expenditure per Capita["10-14",Fuel and Power]</t>
  </si>
  <si>
    <t>Expenditure per Capita["15-19",Fuel and Power]</t>
  </si>
  <si>
    <t>Expenditure per Capita["20-24",Fuel and Power]</t>
  </si>
  <si>
    <t>Expenditure per Capita["25-29",Fuel and Power]</t>
  </si>
  <si>
    <t>Expenditure per Capita["30-34",Fuel and Power]</t>
  </si>
  <si>
    <t>Expenditure per Capita["35-39",Fuel and Power]</t>
  </si>
  <si>
    <t>Expenditure per Capita["40-44",Fuel and Power]</t>
  </si>
  <si>
    <t>Expenditure per Capita["45-49",Fuel and Power]</t>
  </si>
  <si>
    <t>Expenditure per Capita["50-54",Fuel and Power]</t>
  </si>
  <si>
    <t>Expenditure per Capita["55-59",Fuel and Power]</t>
  </si>
  <si>
    <t>Expenditure per Capita["60-64",Fuel and Power]</t>
  </si>
  <si>
    <t>Expenditure per Capita["65-69",Fuel and Power]</t>
  </si>
  <si>
    <t>Expenditure per Capita["70-74",Fuel and Power]</t>
  </si>
  <si>
    <t>Expenditure per Capita["75-79",Fuel and Power]</t>
  </si>
  <si>
    <t>Expenditure per Capita["80-84",Fuel and Power]</t>
  </si>
  <si>
    <t>Expenditure per Capita["85-89",Fuel and Power]</t>
  </si>
  <si>
    <t>Expenditure per Capita["90-94",Fuel and Power]</t>
  </si>
  <si>
    <t>Expenditure per Capita["95-99",Fuel and Power]</t>
  </si>
  <si>
    <t>Expenditure per Capita["100+",Fuel and Power]</t>
  </si>
  <si>
    <t>Expenditure per Capita["0-4",Health and Personal Care]</t>
  </si>
  <si>
    <t>Expenditure per Capita["5-9",Health and Personal Care]</t>
  </si>
  <si>
    <t>Expenditure per Capita["10-14",Health and Personal Care]</t>
  </si>
  <si>
    <t>Expenditure per Capita["15-19",Health and Personal Care]</t>
  </si>
  <si>
    <t>Expenditure per Capita["20-24",Health and Personal Care]</t>
  </si>
  <si>
    <t>Expenditure per Capita["25-29",Health and Personal Care]</t>
  </si>
  <si>
    <t>Expenditure per Capita["30-34",Health and Personal Care]</t>
  </si>
  <si>
    <t>Expenditure per Capita["35-39",Health and Personal Care]</t>
  </si>
  <si>
    <t>Expenditure per Capita["40-44",Health and Personal Care]</t>
  </si>
  <si>
    <t>Expenditure per Capita["45-49",Health and Personal Care]</t>
  </si>
  <si>
    <t>Expenditure per Capita["50-54",Health and Personal Care]</t>
  </si>
  <si>
    <t>Expenditure per Capita["55-59",Health and Personal Care]</t>
  </si>
  <si>
    <t>Expenditure per Capita["60-64",Health and Personal Care]</t>
  </si>
  <si>
    <t>Expenditure per Capita["65-69",Health and Personal Care]</t>
  </si>
  <si>
    <t>Expenditure per Capita["70-74",Health and Personal Care]</t>
  </si>
  <si>
    <t>Expenditure per Capita["75-79",Health and Personal Care]</t>
  </si>
  <si>
    <t>Expenditure per Capita["80-84",Health and Personal Care]</t>
  </si>
  <si>
    <t>Expenditure per Capita["85-89",Health and Personal Care]</t>
  </si>
  <si>
    <t>Expenditure per Capita["90-94",Health and Personal Care]</t>
  </si>
  <si>
    <t>Expenditure per Capita["95-99",Health and Personal Care]</t>
  </si>
  <si>
    <t>Expenditure per Capita["100+",Health and Personal Care]</t>
  </si>
  <si>
    <t>Expenditure per Capita["5-9",Transportation]</t>
  </si>
  <si>
    <t>Expenditure per Capita["10-14",Transportation]</t>
  </si>
  <si>
    <t>Expenditure per Capita["15-19",Transportation]</t>
  </si>
  <si>
    <t>Expenditure per Capita["20-24",Transportation]</t>
  </si>
  <si>
    <t>Expenditure per Capita["25-29",Transportation]</t>
  </si>
  <si>
    <t>Expenditure per Capita["30-34",Transportation]</t>
  </si>
  <si>
    <t>Expenditure per Capita["35-39",Transportation]</t>
  </si>
  <si>
    <t>Expenditure per Capita["40-44",Transportation]</t>
  </si>
  <si>
    <t>Expenditure per Capita["45-49",Transportation]</t>
  </si>
  <si>
    <t>Expenditure per Capita["50-54",Transportation]</t>
  </si>
  <si>
    <t>Expenditure per Capita["55-59",Transportation]</t>
  </si>
  <si>
    <t>Expenditure per Capita["60-64",Transportation]</t>
  </si>
  <si>
    <t>Expenditure per Capita["65-69",Transportation]</t>
  </si>
  <si>
    <t>Expenditure per Capita["70-74",Transportation]</t>
  </si>
  <si>
    <t>Expenditure per Capita["75-79",Transportation]</t>
  </si>
  <si>
    <t>Expenditure per Capita["80-84",Transportation]</t>
  </si>
  <si>
    <t>Expenditure per Capita["85-89",Transportation]</t>
  </si>
  <si>
    <t>Expenditure per Capita["90-94",Transportation]</t>
  </si>
  <si>
    <t>Expenditure per Capita["95-99",Transportation]</t>
  </si>
  <si>
    <t>Expenditure per Capita["100+",Transportation]</t>
  </si>
  <si>
    <t>Expenditure per Capita["0-4",Transportation]</t>
  </si>
  <si>
    <t>Expenditure per Capita["5-9",Miscellaneous Goods and Services]</t>
  </si>
  <si>
    <t>Expenditure per Capita["10-14",Miscellaneous Goods and Services]</t>
  </si>
  <si>
    <t>Expenditure per Capita["15-19",Miscellaneous Goods and Services]</t>
  </si>
  <si>
    <t>Expenditure per Capita["20-24",Miscellaneous Goods and Services]</t>
  </si>
  <si>
    <t>Expenditure per Capita["25-29",Miscellaneous Goods and Services]</t>
  </si>
  <si>
    <t>Expenditure per Capita["30-34",Miscellaneous Goods and Services]</t>
  </si>
  <si>
    <t>Expenditure per Capita["35-39",Miscellaneous Goods and Services]</t>
  </si>
  <si>
    <t>Expenditure per Capita["40-44",Miscellaneous Goods and Services]</t>
  </si>
  <si>
    <t>Expenditure per Capita["45-49",Miscellaneous Goods and Services]</t>
  </si>
  <si>
    <t>Expenditure per Capita["50-54",Miscellaneous Goods and Services]</t>
  </si>
  <si>
    <t>Expenditure per Capita["55-59",Miscellaneous Goods and Services]</t>
  </si>
  <si>
    <t>Expenditure per Capita["60-64",Miscellaneous Goods and Services]</t>
  </si>
  <si>
    <t>Expenditure per Capita["65-69",Miscellaneous Goods and Services]</t>
  </si>
  <si>
    <t>Expenditure per Capita["70-74",Miscellaneous Goods and Services]</t>
  </si>
  <si>
    <t>Expenditure per Capita["75-79",Miscellaneous Goods and Services]</t>
  </si>
  <si>
    <t>Expenditure per Capita["80-84",Miscellaneous Goods and Services]</t>
  </si>
  <si>
    <t>Expenditure per Capita["85-89",Miscellaneous Goods and Services]</t>
  </si>
  <si>
    <t>Expenditure per Capita["90-94",Miscellaneous Goods and Services]</t>
  </si>
  <si>
    <t>Expenditure per Capita["95-99",Miscellaneous Goods and Services]</t>
  </si>
  <si>
    <t>Expenditure per Capita["100+",Miscellaneous Goods and Services]</t>
  </si>
  <si>
    <t>Expenditure per Capita["0-4",Miscellaneous Goods and Services]</t>
  </si>
  <si>
    <t>Total Solar Demand Est[WestEu]</t>
  </si>
  <si>
    <t>Total Wind Demand Est[WestEu]</t>
  </si>
  <si>
    <t>Solar Energy Production EST[Africa]</t>
  </si>
  <si>
    <t>Total Wind Demand EST[Africa]</t>
  </si>
  <si>
    <t>Wind Energy Production EST[Africa]</t>
  </si>
  <si>
    <t>Expenditure per Capita Total["0-4"]</t>
  </si>
  <si>
    <t>Expenditure per Capita Total["5-9"]</t>
  </si>
  <si>
    <t>Expenditure per Capita Total["10-14"]</t>
  </si>
  <si>
    <t>Expenditure per Capita Total["15-19"]</t>
  </si>
  <si>
    <t>Expenditure per Capita Total["20-24"]</t>
  </si>
  <si>
    <t>Expenditure per Capita Total["25-29"]</t>
  </si>
  <si>
    <t>Expenditure per Capita Total["30-34"]</t>
  </si>
  <si>
    <t>Expenditure per Capita Total["35-39"]</t>
  </si>
  <si>
    <t>Expenditure per Capita Total["40-44"]</t>
  </si>
  <si>
    <t>Expenditure per Capita Total["45-49"]</t>
  </si>
  <si>
    <t>Expenditure per Capita Total["50-54"]</t>
  </si>
  <si>
    <t>Expenditure per Capita Total["55-59"]</t>
  </si>
  <si>
    <t>Expenditure per Capita Total["60-64"]</t>
  </si>
  <si>
    <t>Expenditure per Capita Total["65-69"]</t>
  </si>
  <si>
    <t>Expenditure per Capita Total["70-74"]</t>
  </si>
  <si>
    <t>Expenditure per Capita Total["75-79"]</t>
  </si>
  <si>
    <t>Expenditure per Capita Total["80-84"]</t>
  </si>
  <si>
    <t>Expenditure per Capita Total["85-89"]</t>
  </si>
  <si>
    <t>Expenditure per Capita Total["90-94"]</t>
  </si>
  <si>
    <t>Expenditure per Capita Total["95-99"]</t>
  </si>
  <si>
    <t>Expenditure per Capita Total["100+"]</t>
  </si>
  <si>
    <t>Expenditure Total in 2015 $</t>
  </si>
  <si>
    <t>Expenditure Total</t>
  </si>
  <si>
    <t>Share of Expenditure in GWP</t>
  </si>
  <si>
    <t>Total Solar Demand EST[LAC]</t>
  </si>
  <si>
    <t>Total Wind Demand EST[LAC]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</si>
</sst>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10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63" fillId="4" borderId="0" applyNumberFormat="0" applyBorder="0" applyAlignment="0" applyProtection="0"/>
    <xf numFmtId="0" fontId="63" fillId="5" borderId="0" applyNumberFormat="0" applyBorder="0" applyAlignment="0" applyProtection="0"/>
    <xf numFmtId="0" fontId="63" fillId="6" borderId="0" applyNumberFormat="0" applyBorder="0" applyAlignment="0" applyProtection="0"/>
    <xf numFmtId="0" fontId="63" fillId="7" borderId="0" applyNumberFormat="0" applyBorder="0" applyAlignment="0" applyProtection="0"/>
    <xf numFmtId="0" fontId="63" fillId="8" borderId="0" applyNumberFormat="0" applyBorder="0" applyAlignment="0" applyProtection="0"/>
    <xf numFmtId="0" fontId="63" fillId="9" borderId="0" applyNumberFormat="0" applyBorder="0" applyAlignment="0" applyProtection="0"/>
    <xf numFmtId="43" fontId="56" fillId="0" borderId="0" applyFont="0" applyFill="0" applyBorder="0" applyAlignment="0" applyProtection="0"/>
    <xf numFmtId="0" fontId="56" fillId="2" borderId="0" applyNumberFormat="0" applyFont="0" applyBorder="0" applyAlignment="0"/>
    <xf numFmtId="0" fontId="56" fillId="3" borderId="0" applyNumberFormat="0" applyFont="0" applyBorder="0" applyAlignment="0"/>
    <xf numFmtId="0" fontId="64" fillId="10" borderId="0" applyNumberFormat="0" applyBorder="0" applyAlignment="0" applyProtection="0"/>
    <xf numFmtId="0" fontId="56" fillId="0" borderId="0"/>
    <xf numFmtId="0" fontId="63" fillId="0" borderId="0"/>
    <xf numFmtId="0" fontId="63" fillId="0" borderId="0"/>
    <xf numFmtId="0" fontId="53" fillId="0" borderId="0" applyFill="0" applyProtection="0"/>
    <xf numFmtId="0" fontId="58" fillId="0" borderId="0"/>
    <xf numFmtId="0" fontId="63" fillId="0" borderId="0"/>
    <xf numFmtId="0" fontId="57" fillId="2" borderId="0">
      <alignment horizontal="left" vertical="center" indent="1"/>
    </xf>
    <xf numFmtId="0" fontId="72" fillId="0" borderId="0" applyNumberFormat="0" applyFill="0" applyBorder="0" applyAlignment="0" applyProtection="0"/>
    <xf numFmtId="0" fontId="73" fillId="0" borderId="13" applyNumberFormat="0" applyFill="0" applyAlignment="0" applyProtection="0"/>
    <xf numFmtId="0" fontId="74" fillId="0" borderId="14" applyNumberFormat="0" applyFill="0" applyAlignment="0" applyProtection="0"/>
    <xf numFmtId="0" fontId="75" fillId="0" borderId="15" applyNumberFormat="0" applyFill="0" applyAlignment="0" applyProtection="0"/>
    <xf numFmtId="0" fontId="75" fillId="0" borderId="0" applyNumberFormat="0" applyFill="0" applyBorder="0" applyAlignment="0" applyProtection="0"/>
    <xf numFmtId="0" fontId="76" fillId="16" borderId="0" applyNumberFormat="0" applyBorder="0" applyAlignment="0" applyProtection="0"/>
    <xf numFmtId="0" fontId="77" fillId="17" borderId="0" applyNumberFormat="0" applyBorder="0" applyAlignment="0" applyProtection="0"/>
    <xf numFmtId="0" fontId="78" fillId="18" borderId="16" applyNumberFormat="0" applyAlignment="0" applyProtection="0"/>
    <xf numFmtId="0" fontId="79" fillId="19" borderId="17" applyNumberFormat="0" applyAlignment="0" applyProtection="0"/>
    <xf numFmtId="0" fontId="80" fillId="19" borderId="16" applyNumberFormat="0" applyAlignment="0" applyProtection="0"/>
    <xf numFmtId="0" fontId="81" fillId="0" borderId="18" applyNumberFormat="0" applyFill="0" applyAlignment="0" applyProtection="0"/>
    <xf numFmtId="0" fontId="82" fillId="20" borderId="19" applyNumberFormat="0" applyAlignment="0" applyProtection="0"/>
    <xf numFmtId="0" fontId="70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69" fillId="0" borderId="21" applyNumberFormat="0" applyFill="0" applyAlignment="0" applyProtection="0"/>
    <xf numFmtId="0" fontId="84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4" borderId="0" applyNumberFormat="0" applyBorder="0" applyAlignment="0" applyProtection="0"/>
    <xf numFmtId="0" fontId="84" fillId="25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84" fillId="28" borderId="0" applyNumberFormat="0" applyBorder="0" applyAlignment="0" applyProtection="0"/>
    <xf numFmtId="0" fontId="40" fillId="29" borderId="0" applyNumberFormat="0" applyBorder="0" applyAlignment="0" applyProtection="0"/>
    <xf numFmtId="0" fontId="40" fillId="30" borderId="0" applyNumberFormat="0" applyBorder="0" applyAlignment="0" applyProtection="0"/>
    <xf numFmtId="0" fontId="84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3" borderId="0" applyNumberFormat="0" applyBorder="0" applyAlignment="0" applyProtection="0"/>
    <xf numFmtId="0" fontId="84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84" fillId="37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0" borderId="0"/>
    <xf numFmtId="0" fontId="85" fillId="10" borderId="0" applyNumberFormat="0" applyBorder="0" applyAlignment="0" applyProtection="0"/>
    <xf numFmtId="0" fontId="40" fillId="21" borderId="20" applyNumberFormat="0" applyFont="0" applyAlignment="0" applyProtection="0"/>
    <xf numFmtId="0" fontId="84" fillId="4" borderId="0" applyNumberFormat="0" applyBorder="0" applyAlignment="0" applyProtection="0"/>
    <xf numFmtId="0" fontId="84" fillId="5" borderId="0" applyNumberFormat="0" applyBorder="0" applyAlignment="0" applyProtection="0"/>
    <xf numFmtId="0" fontId="84" fillId="6" borderId="0" applyNumberFormat="0" applyBorder="0" applyAlignment="0" applyProtection="0"/>
    <xf numFmtId="0" fontId="84" fillId="7" borderId="0" applyNumberFormat="0" applyBorder="0" applyAlignment="0" applyProtection="0"/>
    <xf numFmtId="0" fontId="84" fillId="8" borderId="0" applyNumberFormat="0" applyBorder="0" applyAlignment="0" applyProtection="0"/>
    <xf numFmtId="0" fontId="84" fillId="9" borderId="0" applyNumberFormat="0" applyBorder="0" applyAlignment="0" applyProtection="0"/>
    <xf numFmtId="0" fontId="86" fillId="0" borderId="0">
      <alignment vertical="center"/>
    </xf>
    <xf numFmtId="0" fontId="87" fillId="0" borderId="0" applyNumberFormat="0" applyFill="0" applyBorder="0" applyAlignment="0" applyProtection="0">
      <alignment vertical="center"/>
    </xf>
    <xf numFmtId="0" fontId="88" fillId="0" borderId="13" applyNumberFormat="0" applyFill="0" applyAlignment="0" applyProtection="0">
      <alignment vertical="center"/>
    </xf>
    <xf numFmtId="0" fontId="89" fillId="0" borderId="14" applyNumberFormat="0" applyFill="0" applyAlignment="0" applyProtection="0">
      <alignment vertical="center"/>
    </xf>
    <xf numFmtId="0" fontId="90" fillId="0" borderId="15" applyNumberFormat="0" applyFill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16" borderId="0" applyNumberFormat="0" applyBorder="0" applyAlignment="0" applyProtection="0">
      <alignment vertical="center"/>
    </xf>
    <xf numFmtId="0" fontId="92" fillId="17" borderId="0" applyNumberFormat="0" applyBorder="0" applyAlignment="0" applyProtection="0">
      <alignment vertical="center"/>
    </xf>
    <xf numFmtId="0" fontId="93" fillId="10" borderId="0" applyNumberFormat="0" applyBorder="0" applyAlignment="0" applyProtection="0">
      <alignment vertical="center"/>
    </xf>
    <xf numFmtId="0" fontId="94" fillId="18" borderId="16" applyNumberFormat="0" applyAlignment="0" applyProtection="0">
      <alignment vertical="center"/>
    </xf>
    <xf numFmtId="0" fontId="95" fillId="19" borderId="17" applyNumberFormat="0" applyAlignment="0" applyProtection="0">
      <alignment vertical="center"/>
    </xf>
    <xf numFmtId="0" fontId="96" fillId="19" borderId="16" applyNumberFormat="0" applyAlignment="0" applyProtection="0">
      <alignment vertical="center"/>
    </xf>
    <xf numFmtId="0" fontId="97" fillId="0" borderId="18" applyNumberFormat="0" applyFill="0" applyAlignment="0" applyProtection="0">
      <alignment vertical="center"/>
    </xf>
    <xf numFmtId="0" fontId="98" fillId="20" borderId="19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6" fillId="21" borderId="20" applyNumberFormat="0" applyFon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1" fillId="0" borderId="21" applyNumberFormat="0" applyFill="0" applyAlignment="0" applyProtection="0">
      <alignment vertical="center"/>
    </xf>
    <xf numFmtId="0" fontId="102" fillId="22" borderId="0" applyNumberFormat="0" applyBorder="0" applyAlignment="0" applyProtection="0">
      <alignment vertical="center"/>
    </xf>
    <xf numFmtId="0" fontId="86" fillId="23" borderId="0" applyNumberFormat="0" applyBorder="0" applyAlignment="0" applyProtection="0">
      <alignment vertical="center"/>
    </xf>
    <xf numFmtId="0" fontId="86" fillId="24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102" fillId="25" borderId="0" applyNumberFormat="0" applyBorder="0" applyAlignment="0" applyProtection="0">
      <alignment vertical="center"/>
    </xf>
    <xf numFmtId="0" fontId="86" fillId="26" borderId="0" applyNumberFormat="0" applyBorder="0" applyAlignment="0" applyProtection="0">
      <alignment vertical="center"/>
    </xf>
    <xf numFmtId="0" fontId="86" fillId="27" borderId="0" applyNumberFormat="0" applyBorder="0" applyAlignment="0" applyProtection="0">
      <alignment vertical="center"/>
    </xf>
    <xf numFmtId="0" fontId="86" fillId="5" borderId="0" applyNumberFormat="0" applyBorder="0" applyAlignment="0" applyProtection="0">
      <alignment vertical="center"/>
    </xf>
    <xf numFmtId="0" fontId="102" fillId="28" borderId="0" applyNumberFormat="0" applyBorder="0" applyAlignment="0" applyProtection="0">
      <alignment vertical="center"/>
    </xf>
    <xf numFmtId="0" fontId="86" fillId="29" borderId="0" applyNumberFormat="0" applyBorder="0" applyAlignment="0" applyProtection="0">
      <alignment vertical="center"/>
    </xf>
    <xf numFmtId="0" fontId="86" fillId="30" borderId="0" applyNumberFormat="0" applyBorder="0" applyAlignment="0" applyProtection="0">
      <alignment vertical="center"/>
    </xf>
    <xf numFmtId="0" fontId="86" fillId="6" borderId="0" applyNumberFormat="0" applyBorder="0" applyAlignment="0" applyProtection="0">
      <alignment vertical="center"/>
    </xf>
    <xf numFmtId="0" fontId="102" fillId="31" borderId="0" applyNumberFormat="0" applyBorder="0" applyAlignment="0" applyProtection="0">
      <alignment vertical="center"/>
    </xf>
    <xf numFmtId="0" fontId="86" fillId="32" borderId="0" applyNumberFormat="0" applyBorder="0" applyAlignment="0" applyProtection="0">
      <alignment vertical="center"/>
    </xf>
    <xf numFmtId="0" fontId="86" fillId="33" borderId="0" applyNumberFormat="0" applyBorder="0" applyAlignment="0" applyProtection="0">
      <alignment vertical="center"/>
    </xf>
    <xf numFmtId="0" fontId="86" fillId="7" borderId="0" applyNumberFormat="0" applyBorder="0" applyAlignment="0" applyProtection="0">
      <alignment vertical="center"/>
    </xf>
    <xf numFmtId="0" fontId="102" fillId="34" borderId="0" applyNumberFormat="0" applyBorder="0" applyAlignment="0" applyProtection="0">
      <alignment vertical="center"/>
    </xf>
    <xf numFmtId="0" fontId="86" fillId="35" borderId="0" applyNumberFormat="0" applyBorder="0" applyAlignment="0" applyProtection="0">
      <alignment vertical="center"/>
    </xf>
    <xf numFmtId="0" fontId="86" fillId="36" borderId="0" applyNumberFormat="0" applyBorder="0" applyAlignment="0" applyProtection="0">
      <alignment vertical="center"/>
    </xf>
    <xf numFmtId="0" fontId="86" fillId="8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86" fillId="38" borderId="0" applyNumberFormat="0" applyBorder="0" applyAlignment="0" applyProtection="0">
      <alignment vertical="center"/>
    </xf>
    <xf numFmtId="0" fontId="86" fillId="39" borderId="0" applyNumberFormat="0" applyBorder="0" applyAlignment="0" applyProtection="0">
      <alignment vertical="center"/>
    </xf>
    <xf numFmtId="0" fontId="86" fillId="9" borderId="0" applyNumberFormat="0" applyBorder="0" applyAlignment="0" applyProtection="0">
      <alignment vertical="center"/>
    </xf>
    <xf numFmtId="0" fontId="40" fillId="0" borderId="0"/>
    <xf numFmtId="0" fontId="72" fillId="0" borderId="0" applyNumberFormat="0" applyFill="0" applyBorder="0" applyAlignment="0" applyProtection="0"/>
    <xf numFmtId="0" fontId="73" fillId="0" borderId="13" applyNumberFormat="0" applyFill="0" applyAlignment="0" applyProtection="0"/>
    <xf numFmtId="0" fontId="74" fillId="0" borderId="14" applyNumberFormat="0" applyFill="0" applyAlignment="0" applyProtection="0"/>
    <xf numFmtId="0" fontId="75" fillId="0" borderId="15" applyNumberFormat="0" applyFill="0" applyAlignment="0" applyProtection="0"/>
    <xf numFmtId="0" fontId="75" fillId="0" borderId="0" applyNumberFormat="0" applyFill="0" applyBorder="0" applyAlignment="0" applyProtection="0"/>
    <xf numFmtId="0" fontId="76" fillId="16" borderId="0" applyNumberFormat="0" applyBorder="0" applyAlignment="0" applyProtection="0"/>
    <xf numFmtId="0" fontId="77" fillId="17" borderId="0" applyNumberFormat="0" applyBorder="0" applyAlignment="0" applyProtection="0"/>
    <xf numFmtId="0" fontId="85" fillId="10" borderId="0" applyNumberFormat="0" applyBorder="0" applyAlignment="0" applyProtection="0"/>
    <xf numFmtId="0" fontId="78" fillId="18" borderId="16" applyNumberFormat="0" applyAlignment="0" applyProtection="0"/>
    <xf numFmtId="0" fontId="79" fillId="19" borderId="17" applyNumberFormat="0" applyAlignment="0" applyProtection="0"/>
    <xf numFmtId="0" fontId="80" fillId="19" borderId="16" applyNumberFormat="0" applyAlignment="0" applyProtection="0"/>
    <xf numFmtId="0" fontId="81" fillId="0" borderId="18" applyNumberFormat="0" applyFill="0" applyAlignment="0" applyProtection="0"/>
    <xf numFmtId="0" fontId="82" fillId="20" borderId="19" applyNumberFormat="0" applyAlignment="0" applyProtection="0"/>
    <xf numFmtId="0" fontId="70" fillId="0" borderId="0" applyNumberFormat="0" applyFill="0" applyBorder="0" applyAlignment="0" applyProtection="0"/>
    <xf numFmtId="0" fontId="40" fillId="21" borderId="20" applyNumberFormat="0" applyFont="0" applyAlignment="0" applyProtection="0"/>
    <xf numFmtId="0" fontId="83" fillId="0" borderId="0" applyNumberFormat="0" applyFill="0" applyBorder="0" applyAlignment="0" applyProtection="0"/>
    <xf numFmtId="0" fontId="69" fillId="0" borderId="21" applyNumberFormat="0" applyFill="0" applyAlignment="0" applyProtection="0"/>
    <xf numFmtId="0" fontId="84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4" borderId="0" applyNumberFormat="0" applyBorder="0" applyAlignment="0" applyProtection="0"/>
    <xf numFmtId="0" fontId="84" fillId="4" borderId="0" applyNumberFormat="0" applyBorder="0" applyAlignment="0" applyProtection="0"/>
    <xf numFmtId="0" fontId="84" fillId="25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84" fillId="5" borderId="0" applyNumberFormat="0" applyBorder="0" applyAlignment="0" applyProtection="0"/>
    <xf numFmtId="0" fontId="84" fillId="28" borderId="0" applyNumberFormat="0" applyBorder="0" applyAlignment="0" applyProtection="0"/>
    <xf numFmtId="0" fontId="40" fillId="29" borderId="0" applyNumberFormat="0" applyBorder="0" applyAlignment="0" applyProtection="0"/>
    <xf numFmtId="0" fontId="40" fillId="30" borderId="0" applyNumberFormat="0" applyBorder="0" applyAlignment="0" applyProtection="0"/>
    <xf numFmtId="0" fontId="84" fillId="6" borderId="0" applyNumberFormat="0" applyBorder="0" applyAlignment="0" applyProtection="0"/>
    <xf numFmtId="0" fontId="84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3" borderId="0" applyNumberFormat="0" applyBorder="0" applyAlignment="0" applyProtection="0"/>
    <xf numFmtId="0" fontId="84" fillId="7" borderId="0" applyNumberFormat="0" applyBorder="0" applyAlignment="0" applyProtection="0"/>
    <xf numFmtId="0" fontId="84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84" fillId="8" borderId="0" applyNumberFormat="0" applyBorder="0" applyAlignment="0" applyProtection="0"/>
    <xf numFmtId="0" fontId="84" fillId="37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84" fillId="9" borderId="0" applyNumberFormat="0" applyBorder="0" applyAlignment="0" applyProtection="0"/>
    <xf numFmtId="0" fontId="39" fillId="0" borderId="0"/>
    <xf numFmtId="0" fontId="39" fillId="21" borderId="20" applyNumberFormat="0" applyFont="0" applyAlignment="0" applyProtection="0"/>
    <xf numFmtId="0" fontId="39" fillId="23" borderId="0" applyNumberFormat="0" applyBorder="0" applyAlignment="0" applyProtection="0"/>
    <xf numFmtId="0" fontId="39" fillId="24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9" borderId="0" applyNumberFormat="0" applyBorder="0" applyAlignment="0" applyProtection="0"/>
    <xf numFmtId="0" fontId="39" fillId="30" borderId="0" applyNumberFormat="0" applyBorder="0" applyAlignment="0" applyProtection="0"/>
    <xf numFmtId="0" fontId="39" fillId="32" borderId="0" applyNumberFormat="0" applyBorder="0" applyAlignment="0" applyProtection="0"/>
    <xf numFmtId="0" fontId="39" fillId="33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0" borderId="0"/>
    <xf numFmtId="0" fontId="39" fillId="21" borderId="20" applyNumberFormat="0" applyFont="0" applyAlignment="0" applyProtection="0"/>
    <xf numFmtId="0" fontId="39" fillId="23" borderId="0" applyNumberFormat="0" applyBorder="0" applyAlignment="0" applyProtection="0"/>
    <xf numFmtId="0" fontId="39" fillId="24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9" borderId="0" applyNumberFormat="0" applyBorder="0" applyAlignment="0" applyProtection="0"/>
    <xf numFmtId="0" fontId="39" fillId="30" borderId="0" applyNumberFormat="0" applyBorder="0" applyAlignment="0" applyProtection="0"/>
    <xf numFmtId="0" fontId="39" fillId="32" borderId="0" applyNumberFormat="0" applyBorder="0" applyAlignment="0" applyProtection="0"/>
    <xf numFmtId="0" fontId="39" fillId="33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64" fillId="10" borderId="0" applyNumberFormat="0" applyBorder="0" applyAlignment="0" applyProtection="0"/>
    <xf numFmtId="0" fontId="39" fillId="4" borderId="0" applyNumberFormat="0" applyBorder="0" applyAlignment="0" applyProtection="0"/>
    <xf numFmtId="0" fontId="39" fillId="5" borderId="0" applyNumberFormat="0" applyBorder="0" applyAlignment="0" applyProtection="0"/>
    <xf numFmtId="0" fontId="39" fillId="6" borderId="0" applyNumberFormat="0" applyBorder="0" applyAlignment="0" applyProtection="0"/>
    <xf numFmtId="0" fontId="39" fillId="7" borderId="0" applyNumberFormat="0" applyBorder="0" applyAlignment="0" applyProtection="0"/>
    <xf numFmtId="0" fontId="39" fillId="8" borderId="0" applyNumberFormat="0" applyBorder="0" applyAlignment="0" applyProtection="0"/>
    <xf numFmtId="0" fontId="39" fillId="9" borderId="0" applyNumberFormat="0" applyBorder="0" applyAlignment="0" applyProtection="0"/>
    <xf numFmtId="0" fontId="85" fillId="10" borderId="0" applyNumberFormat="0" applyBorder="0" applyAlignment="0" applyProtection="0"/>
    <xf numFmtId="0" fontId="84" fillId="4" borderId="0" applyNumberFormat="0" applyBorder="0" applyAlignment="0" applyProtection="0"/>
    <xf numFmtId="0" fontId="84" fillId="5" borderId="0" applyNumberFormat="0" applyBorder="0" applyAlignment="0" applyProtection="0"/>
    <xf numFmtId="0" fontId="84" fillId="6" borderId="0" applyNumberFormat="0" applyBorder="0" applyAlignment="0" applyProtection="0"/>
    <xf numFmtId="0" fontId="84" fillId="7" borderId="0" applyNumberFormat="0" applyBorder="0" applyAlignment="0" applyProtection="0"/>
    <xf numFmtId="0" fontId="84" fillId="8" borderId="0" applyNumberFormat="0" applyBorder="0" applyAlignment="0" applyProtection="0"/>
    <xf numFmtId="0" fontId="84" fillId="9" borderId="0" applyNumberFormat="0" applyBorder="0" applyAlignment="0" applyProtection="0"/>
    <xf numFmtId="0" fontId="30" fillId="0" borderId="0"/>
  </cellStyleXfs>
  <cellXfs count="199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65" fillId="0" borderId="0" xfId="15" applyFont="1" applyAlignment="1">
      <alignment horizontal="center" vertical="center" wrapText="1"/>
    </xf>
    <xf numFmtId="0" fontId="58" fillId="0" borderId="0" xfId="15"/>
    <xf numFmtId="0" fontId="63" fillId="0" borderId="0" xfId="12"/>
    <xf numFmtId="0" fontId="63" fillId="0" borderId="0" xfId="16"/>
    <xf numFmtId="0" fontId="58" fillId="0" borderId="1" xfId="15" applyBorder="1"/>
    <xf numFmtId="0" fontId="63" fillId="0" borderId="1" xfId="16" applyBorder="1"/>
    <xf numFmtId="0" fontId="56" fillId="0" borderId="0" xfId="11"/>
    <xf numFmtId="0" fontId="0" fillId="12" borderId="0" xfId="0" applyFill="1"/>
    <xf numFmtId="0" fontId="63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63" fillId="11" borderId="0" xfId="13" applyFill="1"/>
    <xf numFmtId="0" fontId="0" fillId="11" borderId="2" xfId="0" applyFill="1" applyBorder="1"/>
    <xf numFmtId="165" fontId="66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63" fillId="13" borderId="0" xfId="13" applyFill="1"/>
    <xf numFmtId="0" fontId="65" fillId="13" borderId="0" xfId="15" applyFont="1" applyFill="1" applyAlignment="1">
      <alignment horizontal="center" vertical="center" wrapText="1"/>
    </xf>
    <xf numFmtId="0" fontId="65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67" fillId="0" borderId="5" xfId="0" applyFont="1" applyBorder="1" applyAlignment="1">
      <alignment horizontal="center" vertical="top"/>
    </xf>
    <xf numFmtId="0" fontId="67" fillId="11" borderId="5" xfId="0" applyFont="1" applyFill="1" applyBorder="1" applyAlignment="1">
      <alignment horizontal="center" vertical="top"/>
    </xf>
    <xf numFmtId="1" fontId="68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69" fillId="0" borderId="0" xfId="0" applyFont="1"/>
    <xf numFmtId="0" fontId="52" fillId="0" borderId="0" xfId="0" applyFont="1"/>
    <xf numFmtId="0" fontId="69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70" fillId="0" borderId="0" xfId="0" applyNumberFormat="1" applyFont="1" applyAlignment="1">
      <alignment horizontal="right"/>
    </xf>
    <xf numFmtId="0" fontId="51" fillId="0" borderId="0" xfId="0" applyFont="1" applyAlignment="1">
      <alignment horizontal="right"/>
    </xf>
    <xf numFmtId="0" fontId="51" fillId="0" borderId="0" xfId="0" applyFont="1" applyAlignment="1">
      <alignment horizontal="left"/>
    </xf>
    <xf numFmtId="0" fontId="51" fillId="0" borderId="0" xfId="0" applyFont="1"/>
    <xf numFmtId="0" fontId="50" fillId="0" borderId="0" xfId="0" applyFont="1"/>
    <xf numFmtId="2" fontId="51" fillId="0" borderId="0" xfId="0" applyNumberFormat="1" applyFont="1" applyAlignment="1">
      <alignment horizontal="right"/>
    </xf>
    <xf numFmtId="2" fontId="51" fillId="0" borderId="0" xfId="0" applyNumberFormat="1" applyFont="1"/>
    <xf numFmtId="2" fontId="71" fillId="0" borderId="0" xfId="0" applyNumberFormat="1" applyFont="1" applyAlignment="1">
      <alignment horizontal="right"/>
    </xf>
    <xf numFmtId="164" fontId="51" fillId="0" borderId="0" xfId="0" applyNumberFormat="1" applyFont="1" applyAlignment="1">
      <alignment horizontal="right"/>
    </xf>
    <xf numFmtId="164" fontId="71" fillId="0" borderId="0" xfId="0" applyNumberFormat="1" applyFont="1" applyAlignment="1">
      <alignment horizontal="right"/>
    </xf>
    <xf numFmtId="166" fontId="51" fillId="0" borderId="0" xfId="0" applyNumberFormat="1" applyFont="1" applyAlignment="1">
      <alignment horizontal="right"/>
    </xf>
    <xf numFmtId="1" fontId="69" fillId="0" borderId="0" xfId="0" applyNumberFormat="1" applyFont="1" applyAlignment="1">
      <alignment horizontal="left"/>
    </xf>
    <xf numFmtId="0" fontId="49" fillId="0" borderId="0" xfId="0" applyFont="1"/>
    <xf numFmtId="167" fontId="51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70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/>
    <xf numFmtId="166" fontId="71" fillId="0" borderId="0" xfId="0" applyNumberFormat="1" applyFont="1" applyAlignment="1">
      <alignment horizontal="right"/>
    </xf>
    <xf numFmtId="0" fontId="46" fillId="0" borderId="0" xfId="0" applyFont="1"/>
    <xf numFmtId="1" fontId="51" fillId="0" borderId="0" xfId="0" applyNumberFormat="1" applyFont="1" applyAlignment="1">
      <alignment horizontal="right"/>
    </xf>
    <xf numFmtId="0" fontId="45" fillId="0" borderId="0" xfId="0" applyFont="1" applyAlignment="1">
      <alignment horizontal="left"/>
    </xf>
    <xf numFmtId="168" fontId="51" fillId="0" borderId="0" xfId="0" applyNumberFormat="1" applyFont="1" applyAlignment="1">
      <alignment horizontal="right"/>
    </xf>
    <xf numFmtId="0" fontId="44" fillId="12" borderId="0" xfId="0" applyFont="1" applyFill="1"/>
    <xf numFmtId="0" fontId="44" fillId="0" borderId="0" xfId="0" applyFont="1"/>
    <xf numFmtId="0" fontId="44" fillId="0" borderId="0" xfId="0" applyFont="1" applyAlignment="1">
      <alignment horizontal="left"/>
    </xf>
    <xf numFmtId="1" fontId="71" fillId="0" borderId="0" xfId="0" applyNumberFormat="1" applyFont="1" applyAlignment="1">
      <alignment horizontal="right"/>
    </xf>
    <xf numFmtId="169" fontId="0" fillId="0" borderId="0" xfId="0" applyNumberFormat="1"/>
    <xf numFmtId="0" fontId="43" fillId="0" borderId="0" xfId="0" applyFont="1"/>
    <xf numFmtId="167" fontId="0" fillId="0" borderId="0" xfId="0" applyNumberFormat="1"/>
    <xf numFmtId="167" fontId="70" fillId="0" borderId="0" xfId="0" applyNumberFormat="1" applyFont="1"/>
    <xf numFmtId="0" fontId="51" fillId="15" borderId="0" xfId="0" applyFont="1" applyFill="1"/>
    <xf numFmtId="1" fontId="70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51" fillId="15" borderId="0" xfId="0" applyFont="1" applyFill="1" applyAlignment="1">
      <alignment horizontal="right"/>
    </xf>
    <xf numFmtId="0" fontId="43" fillId="15" borderId="0" xfId="0" applyFont="1" applyFill="1"/>
    <xf numFmtId="1" fontId="70" fillId="15" borderId="0" xfId="0" applyNumberFormat="1" applyFont="1" applyFill="1"/>
    <xf numFmtId="170" fontId="51" fillId="0" borderId="0" xfId="0" applyNumberFormat="1" applyFont="1" applyAlignment="1">
      <alignment horizontal="right"/>
    </xf>
    <xf numFmtId="170" fontId="0" fillId="0" borderId="0" xfId="0" applyNumberFormat="1"/>
    <xf numFmtId="2" fontId="70" fillId="15" borderId="0" xfId="0" applyNumberFormat="1" applyFont="1" applyFill="1" applyAlignment="1">
      <alignment horizontal="right"/>
    </xf>
    <xf numFmtId="0" fontId="42" fillId="0" borderId="0" xfId="0" applyFont="1" applyAlignment="1">
      <alignment horizontal="left"/>
    </xf>
    <xf numFmtId="0" fontId="41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71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0" fillId="0" borderId="0" xfId="0" applyFont="1"/>
    <xf numFmtId="0" fontId="40" fillId="15" borderId="0" xfId="0" applyFont="1" applyFill="1"/>
    <xf numFmtId="0" fontId="40" fillId="0" borderId="0" xfId="51"/>
    <xf numFmtId="0" fontId="40" fillId="0" borderId="22" xfId="51" applyBorder="1"/>
    <xf numFmtId="0" fontId="39" fillId="0" borderId="0" xfId="144"/>
    <xf numFmtId="0" fontId="38" fillId="0" borderId="0" xfId="0" applyFont="1" applyAlignment="1">
      <alignment horizontal="left"/>
    </xf>
    <xf numFmtId="164" fontId="51" fillId="15" borderId="0" xfId="0" applyNumberFormat="1" applyFont="1" applyFill="1" applyAlignment="1">
      <alignment horizontal="right"/>
    </xf>
    <xf numFmtId="170" fontId="51" fillId="15" borderId="0" xfId="0" applyNumberFormat="1" applyFont="1" applyFill="1" applyAlignment="1">
      <alignment horizontal="right"/>
    </xf>
    <xf numFmtId="0" fontId="37" fillId="0" borderId="0" xfId="0" applyFont="1" applyAlignment="1">
      <alignment horizontal="left"/>
    </xf>
    <xf numFmtId="0" fontId="37" fillId="15" borderId="0" xfId="0" applyFont="1" applyFill="1" applyAlignment="1">
      <alignment horizontal="left"/>
    </xf>
    <xf numFmtId="11" fontId="51" fillId="0" borderId="0" xfId="0" applyNumberFormat="1" applyFont="1" applyAlignment="1">
      <alignment horizontal="right"/>
    </xf>
    <xf numFmtId="0" fontId="36" fillId="0" borderId="0" xfId="0" applyFont="1"/>
    <xf numFmtId="0" fontId="36" fillId="15" borderId="0" xfId="0" applyFont="1" applyFill="1" applyAlignment="1">
      <alignment horizontal="left"/>
    </xf>
    <xf numFmtId="0" fontId="35" fillId="0" borderId="0" xfId="0" applyFont="1"/>
    <xf numFmtId="0" fontId="34" fillId="15" borderId="0" xfId="0" applyFont="1" applyFill="1" applyAlignment="1">
      <alignment horizontal="left"/>
    </xf>
    <xf numFmtId="0" fontId="33" fillId="0" borderId="0" xfId="0" applyFont="1" applyAlignment="1">
      <alignment horizontal="left"/>
    </xf>
    <xf numFmtId="2" fontId="51" fillId="15" borderId="0" xfId="0" applyNumberFormat="1" applyFont="1" applyFill="1" applyAlignment="1">
      <alignment horizontal="right"/>
    </xf>
    <xf numFmtId="0" fontId="32" fillId="0" borderId="0" xfId="0" applyFont="1"/>
    <xf numFmtId="164" fontId="32" fillId="0" borderId="0" xfId="0" applyNumberFormat="1" applyFont="1"/>
    <xf numFmtId="170" fontId="32" fillId="0" borderId="0" xfId="0" applyNumberFormat="1" applyFont="1"/>
    <xf numFmtId="172" fontId="32" fillId="0" borderId="0" xfId="0" applyNumberFormat="1" applyFont="1"/>
    <xf numFmtId="0" fontId="31" fillId="0" borderId="0" xfId="0" applyFont="1" applyAlignment="1">
      <alignment horizontal="left"/>
    </xf>
    <xf numFmtId="0" fontId="31" fillId="15" borderId="0" xfId="0" applyFont="1" applyFill="1" applyAlignment="1">
      <alignment horizontal="left"/>
    </xf>
    <xf numFmtId="2" fontId="103" fillId="0" borderId="0" xfId="186" applyNumberFormat="1" applyFont="1" applyAlignment="1">
      <alignment vertical="center"/>
    </xf>
    <xf numFmtId="2" fontId="71" fillId="0" borderId="0" xfId="186" applyNumberFormat="1" applyFont="1" applyAlignment="1">
      <alignment vertical="center"/>
    </xf>
    <xf numFmtId="2" fontId="71" fillId="0" borderId="2" xfId="186" applyNumberFormat="1" applyFont="1" applyBorder="1" applyAlignment="1">
      <alignment vertical="center"/>
    </xf>
    <xf numFmtId="0" fontId="30" fillId="15" borderId="0" xfId="0" applyFont="1" applyFill="1"/>
    <xf numFmtId="2" fontId="103" fillId="15" borderId="0" xfId="186" applyNumberFormat="1" applyFont="1" applyFill="1" applyAlignment="1">
      <alignment vertical="center"/>
    </xf>
    <xf numFmtId="2" fontId="71" fillId="15" borderId="0" xfId="186" applyNumberFormat="1" applyFont="1" applyFill="1" applyAlignment="1">
      <alignment vertical="center"/>
    </xf>
    <xf numFmtId="1" fontId="30" fillId="15" borderId="0" xfId="0" applyNumberFormat="1" applyFont="1" applyFill="1"/>
    <xf numFmtId="169" fontId="32" fillId="0" borderId="0" xfId="0" applyNumberFormat="1" applyFont="1"/>
    <xf numFmtId="0" fontId="32" fillId="15" borderId="0" xfId="0" applyFont="1" applyFill="1"/>
    <xf numFmtId="170" fontId="32" fillId="15" borderId="0" xfId="0" applyNumberFormat="1" applyFont="1" applyFill="1"/>
    <xf numFmtId="172" fontId="32" fillId="15" borderId="0" xfId="0" applyNumberFormat="1" applyFont="1" applyFill="1"/>
    <xf numFmtId="164" fontId="32" fillId="15" borderId="0" xfId="0" applyNumberFormat="1" applyFont="1" applyFill="1"/>
    <xf numFmtId="1" fontId="51" fillId="15" borderId="0" xfId="0" applyNumberFormat="1" applyFont="1" applyFill="1" applyAlignment="1">
      <alignment horizontal="right"/>
    </xf>
    <xf numFmtId="170" fontId="71" fillId="15" borderId="0" xfId="0" applyNumberFormat="1" applyFont="1" applyFill="1" applyAlignment="1">
      <alignment horizontal="right"/>
    </xf>
    <xf numFmtId="170" fontId="70" fillId="0" borderId="0" xfId="0" applyNumberFormat="1" applyFont="1"/>
    <xf numFmtId="0" fontId="29" fillId="15" borderId="0" xfId="0" applyFont="1" applyFill="1"/>
    <xf numFmtId="166" fontId="0" fillId="0" borderId="0" xfId="0" applyNumberFormat="1"/>
    <xf numFmtId="166" fontId="32" fillId="0" borderId="0" xfId="0" applyNumberFormat="1" applyFont="1"/>
    <xf numFmtId="170" fontId="70" fillId="15" borderId="0" xfId="0" applyNumberFormat="1" applyFont="1" applyFill="1"/>
    <xf numFmtId="166" fontId="51" fillId="15" borderId="0" xfId="0" applyNumberFormat="1" applyFont="1" applyFill="1" applyAlignment="1">
      <alignment horizontal="right"/>
    </xf>
    <xf numFmtId="166" fontId="32" fillId="15" borderId="0" xfId="0" applyNumberFormat="1" applyFont="1" applyFill="1"/>
    <xf numFmtId="0" fontId="28" fillId="0" borderId="0" xfId="0" applyFont="1" applyAlignment="1">
      <alignment horizontal="left"/>
    </xf>
    <xf numFmtId="0" fontId="70" fillId="15" borderId="0" xfId="0" applyFont="1" applyFill="1"/>
    <xf numFmtId="0" fontId="71" fillId="15" borderId="0" xfId="0" applyFont="1" applyFill="1"/>
    <xf numFmtId="170" fontId="71" fillId="15" borderId="0" xfId="0" applyNumberFormat="1" applyFont="1" applyFill="1"/>
    <xf numFmtId="0" fontId="27" fillId="15" borderId="0" xfId="0" applyFont="1" applyFill="1" applyAlignment="1">
      <alignment horizontal="left"/>
    </xf>
    <xf numFmtId="0" fontId="51" fillId="15" borderId="0" xfId="0" applyFont="1" applyFill="1" applyAlignment="1">
      <alignment horizontal="left"/>
    </xf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169" fontId="51" fillId="0" borderId="0" xfId="0" applyNumberFormat="1" applyFont="1" applyAlignment="1">
      <alignment horizontal="right"/>
    </xf>
    <xf numFmtId="169" fontId="51" fillId="15" borderId="0" xfId="0" applyNumberFormat="1" applyFont="1" applyFill="1" applyAlignment="1">
      <alignment horizontal="right"/>
    </xf>
    <xf numFmtId="169" fontId="25" fillId="15" borderId="0" xfId="0" applyNumberFormat="1" applyFont="1" applyFill="1" applyAlignment="1">
      <alignment horizontal="right"/>
    </xf>
    <xf numFmtId="0" fontId="25" fillId="15" borderId="0" xfId="0" applyFont="1" applyFill="1" applyAlignment="1">
      <alignment horizontal="right"/>
    </xf>
    <xf numFmtId="0" fontId="24" fillId="0" borderId="0" xfId="0" applyFont="1" applyAlignment="1">
      <alignment horizontal="left"/>
    </xf>
    <xf numFmtId="0" fontId="24" fillId="15" borderId="0" xfId="0" applyFont="1" applyFill="1" applyAlignment="1">
      <alignment horizontal="left"/>
    </xf>
    <xf numFmtId="0" fontId="23" fillId="15" borderId="0" xfId="0" applyFont="1" applyFill="1" applyAlignment="1">
      <alignment horizontal="left"/>
    </xf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51" fillId="0" borderId="0" xfId="0" applyFont="1" applyAlignment="1">
      <alignment horizontal="right" wrapText="1"/>
    </xf>
    <xf numFmtId="164" fontId="51" fillId="0" borderId="0" xfId="0" applyNumberFormat="1" applyFont="1" applyAlignment="1">
      <alignment horizontal="right" wrapText="1"/>
    </xf>
    <xf numFmtId="49" fontId="23" fillId="0" borderId="0" xfId="0" applyNumberFormat="1" applyFont="1" applyAlignment="1">
      <alignment horizontal="left" wrapText="1"/>
    </xf>
    <xf numFmtId="0" fontId="25" fillId="0" borderId="0" xfId="0" applyFont="1" applyAlignment="1">
      <alignment horizontal="right"/>
    </xf>
    <xf numFmtId="49" fontId="22" fillId="0" borderId="0" xfId="0" applyNumberFormat="1" applyFont="1" applyAlignment="1">
      <alignment horizontal="left"/>
    </xf>
    <xf numFmtId="0" fontId="22" fillId="0" borderId="0" xfId="0" applyFont="1" applyAlignment="1">
      <alignment horizontal="left" wrapText="1"/>
    </xf>
    <xf numFmtId="0" fontId="103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0" fillId="15" borderId="0" xfId="0" applyFont="1" applyFill="1"/>
    <xf numFmtId="0" fontId="19" fillId="0" borderId="0" xfId="0" applyFont="1"/>
    <xf numFmtId="166" fontId="56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18" fillId="0" borderId="0" xfId="0" applyFont="1" applyAlignment="1">
      <alignment horizontal="left"/>
    </xf>
    <xf numFmtId="0" fontId="18" fillId="15" borderId="0" xfId="0" applyFont="1" applyFill="1" applyAlignment="1">
      <alignment horizontal="left"/>
    </xf>
    <xf numFmtId="0" fontId="17" fillId="15" borderId="0" xfId="0" applyFont="1" applyFill="1" applyAlignment="1">
      <alignment horizontal="left"/>
    </xf>
    <xf numFmtId="174" fontId="51" fillId="15" borderId="0" xfId="0" applyNumberFormat="1" applyFont="1" applyFill="1" applyAlignment="1">
      <alignment horizontal="right"/>
    </xf>
    <xf numFmtId="0" fontId="16" fillId="15" borderId="0" xfId="0" applyFont="1" applyFill="1" applyAlignment="1">
      <alignment horizontal="left"/>
    </xf>
    <xf numFmtId="0" fontId="15" fillId="15" borderId="0" xfId="0" applyFont="1" applyFill="1" applyAlignment="1">
      <alignment horizontal="left"/>
    </xf>
    <xf numFmtId="0" fontId="14" fillId="15" borderId="0" xfId="0" applyFont="1" applyFill="1" applyAlignment="1">
      <alignment horizontal="left"/>
    </xf>
    <xf numFmtId="0" fontId="13" fillId="15" borderId="0" xfId="0" applyFont="1" applyFill="1" applyAlignment="1">
      <alignment horizontal="left"/>
    </xf>
    <xf numFmtId="0" fontId="12" fillId="0" borderId="0" xfId="0" applyFont="1"/>
    <xf numFmtId="0" fontId="11" fillId="15" borderId="0" xfId="0" applyFont="1" applyFill="1" applyAlignment="1">
      <alignment horizontal="left"/>
    </xf>
    <xf numFmtId="0" fontId="10" fillId="15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8" fillId="15" borderId="0" xfId="0" applyFont="1" applyFill="1" applyAlignment="1">
      <alignment horizontal="left"/>
    </xf>
    <xf numFmtId="0" fontId="7" fillId="15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6" fillId="15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" fillId="15" borderId="0" xfId="0" applyFont="1" applyFill="1" applyAlignment="1">
      <alignment horizontal="left"/>
    </xf>
    <xf numFmtId="0" fontId="1" fillId="15" borderId="0" xfId="0" applyFont="1" applyFill="1" applyAlignment="1">
      <alignment horizontal="left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2083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10" dT="2024-08-22T07:06:20.91" personId="{DD3F3A34-35D4-48C7-9C29-CB7A208AF4F8}" id="{42B2DCB4-BAAA-41A2-ADC1-CDA395D9F3EA}">
    <text>Data source: BP</text>
  </threadedComment>
  <threadedComment ref="A1816" dT="2024-08-22T07:06:20.91" personId="{DD3F3A34-35D4-48C7-9C29-CB7A208AF4F8}" id="{8EA18375-7109-473D-BCBE-BAD1C8338F3D}">
    <text>1 billion barrels = 136.4 Mtoe</text>
  </threadedComment>
  <threadedComment ref="A1822" dT="2024-08-22T07:06:20.91" personId="{DD3F3A34-35D4-48C7-9C29-CB7A208AF4F8}" id="{60D4BC17-CF1E-4C79-B3E1-7299EE32C7D5}">
    <text>Data source: BP</text>
  </threadedComment>
  <threadedComment ref="A1828" dT="2024-08-22T07:06:24.91" personId="{DD3F3A34-35D4-48C7-9C29-CB7A208AF4F8}" id="{EA8B88F6-C8FC-4D78-B639-93551514B1FA}">
    <text xml:space="preserve">Data source: BP
</text>
  </threadedComment>
  <threadedComment ref="A1835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43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55" dT="2024-11-26T09:51:05.00" personId="{DD3F3A34-35D4-48C7-9C29-CB7A208AF4F8}" id="{CAEF476A-3FA4-406C-8FE3-988E0BE11D69}">
    <text>Data from Statistical Review of World Energy Data, BP</text>
  </threadedComment>
  <threadedComment ref="A1871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77" dT="2024-08-22T07:39:42.47" personId="{DD3F3A34-35D4-48C7-9C29-CB7A208AF4F8}" id="{B13E28E2-9DE2-4658-B11F-ECAC5BEA76B5}">
    <text>In Mtoe</text>
  </threadedComment>
  <threadedComment ref="A1898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899" dT="2024-10-16T07:44:32.34" personId="{DD3F3A34-35D4-48C7-9C29-CB7A208AF4F8}" id="{B2F8B6AD-F80C-40B6-9F56-1E2DCCF2758C}">
    <text xml:space="preserve">Use coal production in EJ from BP.
</text>
  </threadedComment>
  <threadedComment ref="A1912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18" dT="2024-08-22T07:39:42.47" personId="{DD3F3A34-35D4-48C7-9C29-CB7A208AF4F8}" id="{DD531719-E30D-42A6-B45B-959610B26CA6}">
    <text>In Mtoe</text>
  </threadedComment>
  <threadedComment ref="A1932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35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38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15" dT="2024-11-08T14:49:18.57" personId="{DD3F3A34-35D4-48C7-9C29-CB7A208AF4F8}" id="{F2DDC96C-A7AD-424C-B819-129927E683BE}">
    <text>Data from IEA</text>
  </threadedComment>
  <threadedComment ref="A2027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28" dT="2024-10-29T03:50:09.64" personId="{DD3F3A34-35D4-48C7-9C29-CB7A208AF4F8}" id="{901544D8-C136-44A0-8EBE-96F9187BEE1B}">
    <text>Use total energy supply from IEA</text>
  </threadedComment>
  <threadedComment ref="A2040" dT="2024-11-08T16:46:37.48" personId="{DD3F3A34-35D4-48C7-9C29-CB7A208AF4F8}" id="{606E6FE1-9DDA-4A42-8ACE-5E3D3644C849}">
    <text xml:space="preserve">Using future projection after 2020
</text>
  </threadedComment>
  <threadedComment ref="A2046" dT="2024-11-21T15:24:16.51" personId="{DD3F3A34-35D4-48C7-9C29-CB7A208AF4F8}" id="{3A42F83A-F4B0-444E-9FDF-5EF00AFFDFB1}">
    <text>Using global average</text>
  </threadedComment>
  <threadedComment ref="A2049" dT="2024-11-21T15:24:21.21" personId="{DD3F3A34-35D4-48C7-9C29-CB7A208AF4F8}" id="{A7F3C49A-B5C3-4418-907B-EFB38B3E158E}">
    <text>Using global average</text>
  </threadedComment>
  <threadedComment ref="A2052" dT="2024-11-20T10:09:41.97" personId="{DD3F3A34-35D4-48C7-9C29-CB7A208AF4F8}" id="{FB994987-071A-4575-8B43-84ABA5251205}">
    <text>Data from IRENA</text>
  </threadedComment>
  <threadedComment ref="A2058" dT="2024-11-20T10:09:45.59" personId="{DD3F3A34-35D4-48C7-9C29-CB7A208AF4F8}" id="{90CF5D52-C9F0-4B8B-BF19-7E4344ACABF7}">
    <text xml:space="preserve">Data from IRENA
</text>
  </threadedComment>
  <threadedComment ref="DT2065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80" dT="2024-11-19T09:17:27.00" personId="{DD3F3A34-35D4-48C7-9C29-CB7A208AF4F8}" id="{95BE9CA7-8FD0-4B57-81C4-461F21F1E2F3}">
    <text xml:space="preserve">Using global average
</text>
  </threadedComment>
  <threadedComment ref="A2081" dT="2024-11-19T09:17:52.48" personId="{DD3F3A34-35D4-48C7-9C29-CB7A208AF4F8}" id="{2D2D4CB1-FB6C-4F6C-8DCB-50407E3F09B3}">
    <text>Data from IRENA</text>
  </threadedComment>
  <threadedComment ref="A2082" dT="2024-11-19T09:17:34.93" personId="{DD3F3A34-35D4-48C7-9C29-CB7A208AF4F8}" id="{FDFE57AA-F472-4A6B-AAF0-128B8C25B6BE}">
    <text>Using global average</text>
  </threadedComment>
  <threadedComment ref="A2092" dT="2024-11-20T10:09:49.90" personId="{DD3F3A34-35D4-48C7-9C29-CB7A208AF4F8}" id="{F6AF27E6-1B90-4FB4-AB9E-DDF20AE84770}">
    <text xml:space="preserve">Data from IRENA
</text>
  </threadedComment>
  <threadedComment ref="DT2098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14" dT="2024-11-19T09:17:27.00" personId="{DD3F3A34-35D4-48C7-9C29-CB7A208AF4F8}" id="{D888BC0C-888E-4472-8D0C-4E75B5770E7F}">
    <text xml:space="preserve">Using global average
</text>
  </threadedComment>
  <threadedComment ref="A2115" dT="2024-11-19T09:17:52.48" personId="{DD3F3A34-35D4-48C7-9C29-CB7A208AF4F8}" id="{01D75E09-8261-4584-9316-23C2F94E05B3}">
    <text>Data from IRENA</text>
  </threadedComment>
  <threadedComment ref="A2116" dT="2024-11-19T09:17:34.93" personId="{DD3F3A34-35D4-48C7-9C29-CB7A208AF4F8}" id="{5D7D59A5-199E-450E-888D-8AEF24070A15}">
    <text>Using global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729"/>
  <sheetViews>
    <sheetView tabSelected="1" zoomScaleNormal="100" workbookViewId="0">
      <pane xSplit="51" ySplit="1" topLeftCell="DI699" activePane="bottomRight" state="frozen"/>
      <selection pane="topRight" activeCell="AZ1" sqref="AZ1"/>
      <selection pane="bottomLeft" activeCell="A2" sqref="A2"/>
      <selection pane="bottomRight" activeCell="DL711" sqref="DL711:DR714"/>
    </sheetView>
  </sheetViews>
  <sheetFormatPr defaultRowHeight="14.3"/>
  <cols>
    <col min="1" max="1" width="81.375" customWidth="1"/>
    <col min="2" max="50" width="9.375" hidden="1" customWidth="1"/>
    <col min="51" max="51" width="0.375" customWidth="1"/>
    <col min="52" max="61" width="9.375" customWidth="1"/>
    <col min="62" max="62" width="7.625" customWidth="1"/>
    <col min="63" max="63" width="9.375" style="29" customWidth="1"/>
    <col min="64" max="69" width="9.375" customWidth="1"/>
    <col min="70" max="70" width="13.625" customWidth="1"/>
    <col min="71" max="90" width="9.375" customWidth="1"/>
    <col min="91" max="91" width="12.875" customWidth="1"/>
    <col min="92" max="92" width="9.375" customWidth="1"/>
    <col min="93" max="101" width="8.625" customWidth="1"/>
    <col min="116" max="116" width="9.125" bestFit="1" customWidth="1"/>
    <col min="118" max="118" width="9.125" bestFit="1" customWidth="1"/>
    <col min="120" max="120" width="9.125" bestFit="1" customWidth="1"/>
    <col min="122" max="122" width="9.375" bestFit="1" customWidth="1"/>
    <col min="137" max="137" width="10.375" bestFit="1" customWidth="1"/>
    <col min="138" max="138" width="11.125" bestFit="1" customWidth="1"/>
    <col min="187" max="187" width="12.875" bestFit="1" customWidth="1"/>
  </cols>
  <sheetData>
    <row r="1" spans="1:202" s="48" customFormat="1" ht="14.9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 hidden="1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 hidden="1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 hidden="1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 hidden="1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 hidden="1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 hidden="1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4.95" hidden="1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2780</v>
      </c>
      <c r="CN44" s="176">
        <v>92913539</v>
      </c>
      <c r="CO44" s="176">
        <v>90479837</v>
      </c>
      <c r="CP44" s="176">
        <v>88968073</v>
      </c>
      <c r="CQ44" s="176">
        <v>89300890</v>
      </c>
      <c r="CR44" s="176">
        <v>90096088</v>
      </c>
      <c r="CS44" s="176">
        <v>92502374</v>
      </c>
      <c r="CT44" s="176">
        <v>93993930</v>
      </c>
      <c r="CU44" s="176">
        <v>93151504</v>
      </c>
      <c r="CV44" s="176">
        <v>92918912</v>
      </c>
      <c r="CW44" s="176">
        <v>93243374</v>
      </c>
      <c r="CX44" s="176">
        <v>96969897</v>
      </c>
      <c r="CY44" s="176">
        <v>98373654</v>
      </c>
      <c r="CZ44" s="176">
        <v>101664019</v>
      </c>
      <c r="DA44" s="176">
        <v>109428207</v>
      </c>
      <c r="DB44" s="176">
        <v>118274720</v>
      </c>
      <c r="DC44" s="176">
        <v>125280027</v>
      </c>
      <c r="DD44" s="176">
        <v>132759931</v>
      </c>
      <c r="DE44" s="176">
        <v>139807062</v>
      </c>
      <c r="DF44" s="176">
        <v>141740264</v>
      </c>
      <c r="DG44" s="176">
        <v>141330022</v>
      </c>
      <c r="DH44" s="176">
        <v>152908425</v>
      </c>
      <c r="DI44" s="176">
        <v>160036649</v>
      </c>
      <c r="DJ44" s="176">
        <v>161363947</v>
      </c>
      <c r="DK44" s="176">
        <v>163360235</v>
      </c>
      <c r="DL44" s="176">
        <v>165306351</v>
      </c>
      <c r="DM44" s="176">
        <v>160884761</v>
      </c>
      <c r="DN44" s="176">
        <v>156055760</v>
      </c>
      <c r="DO44" s="176">
        <v>158953031</v>
      </c>
      <c r="DP44" s="176">
        <v>162243816</v>
      </c>
      <c r="DQ44" s="176">
        <v>162037946</v>
      </c>
      <c r="DR44" s="176">
        <v>157526573</v>
      </c>
      <c r="DS44" s="176">
        <v>168821083</v>
      </c>
      <c r="DT44" s="176">
        <v>171902932</v>
      </c>
    </row>
    <row r="45" spans="1:124" hidden="1">
      <c r="A45" t="s">
        <v>2781</v>
      </c>
      <c r="CN45" s="176">
        <v>135541752</v>
      </c>
      <c r="CO45" s="176">
        <v>136112486</v>
      </c>
      <c r="CP45" s="176">
        <v>136920308</v>
      </c>
      <c r="CQ45" s="176">
        <v>137719611</v>
      </c>
      <c r="CR45" s="176">
        <v>138625734</v>
      </c>
      <c r="CS45" s="176">
        <v>141499766</v>
      </c>
      <c r="CT45" s="176">
        <v>145148194</v>
      </c>
      <c r="CU45" s="176">
        <v>148840921</v>
      </c>
      <c r="CV45" s="176">
        <v>149407547</v>
      </c>
      <c r="CW45" s="176">
        <v>152630549</v>
      </c>
      <c r="CX45" s="176">
        <v>154187960</v>
      </c>
      <c r="CY45" s="176">
        <v>155716800</v>
      </c>
      <c r="CZ45" s="176">
        <v>157404891</v>
      </c>
      <c r="DA45" s="176">
        <v>160982523</v>
      </c>
      <c r="DB45" s="176">
        <v>166972157</v>
      </c>
      <c r="DC45" s="176">
        <v>168721100</v>
      </c>
      <c r="DD45" s="176">
        <v>170800070</v>
      </c>
      <c r="DE45" s="176">
        <v>172355407</v>
      </c>
      <c r="DF45" s="176">
        <v>171808191</v>
      </c>
      <c r="DG45" s="176">
        <v>168491277</v>
      </c>
      <c r="DH45" s="176">
        <v>173839340</v>
      </c>
      <c r="DI45" s="176">
        <v>174230712</v>
      </c>
      <c r="DJ45" s="176">
        <v>175887340</v>
      </c>
      <c r="DK45" s="176">
        <v>176708643</v>
      </c>
      <c r="DL45" s="176">
        <v>179616150</v>
      </c>
      <c r="DM45" s="176">
        <v>181964503</v>
      </c>
      <c r="DN45" s="176">
        <v>185048662</v>
      </c>
      <c r="DO45" s="176">
        <v>188495119</v>
      </c>
      <c r="DP45" s="176">
        <v>188857070</v>
      </c>
      <c r="DQ45" s="176">
        <v>190563173</v>
      </c>
      <c r="DR45" s="176">
        <v>172919377</v>
      </c>
      <c r="DS45" s="176">
        <v>183232675</v>
      </c>
      <c r="DT45" s="176">
        <v>187902349</v>
      </c>
    </row>
    <row r="46" spans="1:124" hidden="1">
      <c r="A46" t="s">
        <v>2782</v>
      </c>
      <c r="CN46" s="176">
        <v>69601194</v>
      </c>
      <c r="CO46" s="176">
        <v>71980548</v>
      </c>
      <c r="CP46" s="176">
        <v>72036598</v>
      </c>
      <c r="CQ46" s="176">
        <v>73372331</v>
      </c>
      <c r="CR46" s="176">
        <v>73351617</v>
      </c>
      <c r="CS46" s="176">
        <v>75496501</v>
      </c>
      <c r="CT46" s="176">
        <v>78181613</v>
      </c>
      <c r="CU46" s="176">
        <v>79053006</v>
      </c>
      <c r="CV46" s="176">
        <v>79750091</v>
      </c>
      <c r="CW46" s="176">
        <v>83326492</v>
      </c>
      <c r="CX46" s="176">
        <v>86603606</v>
      </c>
      <c r="CY46" s="176">
        <v>87105492</v>
      </c>
      <c r="CZ46" s="176">
        <v>89841470</v>
      </c>
      <c r="DA46" s="176">
        <v>93295652</v>
      </c>
      <c r="DB46" s="176">
        <v>95875007</v>
      </c>
      <c r="DC46" s="176">
        <v>98652846</v>
      </c>
      <c r="DD46" s="176">
        <v>101096766</v>
      </c>
      <c r="DE46" s="176">
        <v>105542675</v>
      </c>
      <c r="DF46" s="176">
        <v>108218080</v>
      </c>
      <c r="DG46" s="176">
        <v>106144892</v>
      </c>
      <c r="DH46" s="176">
        <v>114571310</v>
      </c>
      <c r="DI46" s="176">
        <v>116659142</v>
      </c>
      <c r="DJ46" s="176">
        <v>118842792</v>
      </c>
      <c r="DK46" s="176">
        <v>121251500</v>
      </c>
      <c r="DL46" s="176">
        <v>121210525</v>
      </c>
      <c r="DM46" s="176">
        <v>122498648</v>
      </c>
      <c r="DN46" s="176">
        <v>126753296</v>
      </c>
      <c r="DO46" s="176">
        <v>130205220</v>
      </c>
      <c r="DP46" s="176">
        <v>136215945</v>
      </c>
      <c r="DQ46" s="176">
        <v>138730344</v>
      </c>
      <c r="DR46" s="176">
        <v>137812280</v>
      </c>
      <c r="DS46" s="176">
        <v>145573377</v>
      </c>
      <c r="DT46" s="176">
        <v>143897186</v>
      </c>
    </row>
    <row r="47" spans="1:124" hidden="1">
      <c r="A47" t="s">
        <v>2783</v>
      </c>
      <c r="CN47" s="176">
        <v>34882742</v>
      </c>
      <c r="CO47" s="176">
        <v>35412715</v>
      </c>
      <c r="CP47" s="176">
        <v>36093294</v>
      </c>
      <c r="CQ47" s="176">
        <v>36123596</v>
      </c>
      <c r="CR47" s="176">
        <v>36586326</v>
      </c>
      <c r="CS47" s="176">
        <v>37144213</v>
      </c>
      <c r="CT47" s="176">
        <v>37704175</v>
      </c>
      <c r="CU47" s="176">
        <v>38093224</v>
      </c>
      <c r="CV47" s="176">
        <v>38236790</v>
      </c>
      <c r="CW47" s="176">
        <v>38726622</v>
      </c>
      <c r="CX47" s="176">
        <v>37918132</v>
      </c>
      <c r="CY47" s="176">
        <v>37563426</v>
      </c>
      <c r="CZ47" s="176">
        <v>38233755</v>
      </c>
      <c r="DA47" s="176">
        <v>39019577</v>
      </c>
      <c r="DB47" s="176">
        <v>39783120</v>
      </c>
      <c r="DC47" s="176">
        <v>40598379</v>
      </c>
      <c r="DD47" s="176">
        <v>41542840</v>
      </c>
      <c r="DE47" s="176">
        <v>42144077</v>
      </c>
      <c r="DF47" s="176">
        <v>42868129</v>
      </c>
      <c r="DG47" s="176">
        <v>43109091</v>
      </c>
      <c r="DH47" s="176">
        <v>44572019</v>
      </c>
      <c r="DI47" s="176">
        <v>44549726</v>
      </c>
      <c r="DJ47" s="176">
        <v>45676493</v>
      </c>
      <c r="DK47" s="176">
        <v>46878051</v>
      </c>
      <c r="DL47" s="176">
        <v>47311282</v>
      </c>
      <c r="DM47" s="176">
        <v>47562110</v>
      </c>
      <c r="DN47" s="176">
        <v>48409112</v>
      </c>
      <c r="DO47" s="176">
        <v>49433985</v>
      </c>
      <c r="DP47" s="176">
        <v>50860091</v>
      </c>
      <c r="DQ47" s="176">
        <v>51703344</v>
      </c>
      <c r="DR47" s="176">
        <v>52048390</v>
      </c>
      <c r="DS47" s="176">
        <v>53768551</v>
      </c>
      <c r="DT47" s="176">
        <v>54482802</v>
      </c>
    </row>
    <row r="48" spans="1:124" hidden="1">
      <c r="A48" t="s">
        <v>2784</v>
      </c>
      <c r="CN48" s="176">
        <v>1533815</v>
      </c>
      <c r="CO48" s="176">
        <v>1566735</v>
      </c>
      <c r="CP48" s="176">
        <v>1638358</v>
      </c>
      <c r="CQ48" s="176">
        <v>1684133</v>
      </c>
      <c r="CR48" s="176">
        <v>1761314</v>
      </c>
      <c r="CS48" s="176">
        <v>1786196</v>
      </c>
      <c r="CT48" s="176">
        <v>1893863</v>
      </c>
      <c r="CU48" s="176">
        <v>1934477</v>
      </c>
      <c r="CV48" s="176">
        <v>2058384</v>
      </c>
      <c r="CW48" s="176">
        <v>2259370</v>
      </c>
      <c r="CX48" s="176">
        <v>2530395</v>
      </c>
      <c r="CY48" s="176">
        <v>2596209</v>
      </c>
      <c r="CZ48" s="176">
        <v>2484995</v>
      </c>
      <c r="DA48" s="176">
        <v>2624270</v>
      </c>
      <c r="DB48" s="176">
        <v>2819119</v>
      </c>
      <c r="DC48" s="176">
        <v>2951206</v>
      </c>
      <c r="DD48" s="176">
        <v>3160364</v>
      </c>
      <c r="DE48" s="176">
        <v>3463723</v>
      </c>
      <c r="DF48" s="176">
        <v>3763934</v>
      </c>
      <c r="DG48" s="176">
        <v>4208980</v>
      </c>
      <c r="DH48" s="176">
        <v>4614732</v>
      </c>
      <c r="DI48" s="176">
        <v>5311684</v>
      </c>
      <c r="DJ48" s="176">
        <v>5935717</v>
      </c>
      <c r="DK48" s="176">
        <v>6883118</v>
      </c>
      <c r="DL48" s="176">
        <v>7637404</v>
      </c>
      <c r="DM48" s="176">
        <v>8544353</v>
      </c>
      <c r="DN48" s="176">
        <v>9529451</v>
      </c>
      <c r="DO48" s="176">
        <v>10893395</v>
      </c>
      <c r="DP48" s="176">
        <v>12250459</v>
      </c>
      <c r="DQ48" s="176">
        <v>13523215</v>
      </c>
      <c r="DR48" s="176">
        <v>14937327</v>
      </c>
      <c r="DS48" s="176">
        <v>16778507</v>
      </c>
      <c r="DT48" s="176">
        <v>19018259</v>
      </c>
    </row>
    <row r="49" spans="1:124" s="12" customFormat="1" hidden="1">
      <c r="A49" s="12" t="s">
        <v>2774</v>
      </c>
      <c r="CN49" s="177">
        <f t="shared" ref="CN49:DS52" si="0">CN44/SUM(CN$44:CN$48)</f>
        <v>0.27779081520118443</v>
      </c>
      <c r="CO49" s="177">
        <f t="shared" si="0"/>
        <v>0.26964449755661202</v>
      </c>
      <c r="CP49" s="177">
        <f t="shared" si="0"/>
        <v>0.26505680145493682</v>
      </c>
      <c r="CQ49" s="177">
        <f t="shared" si="0"/>
        <v>0.26404713740258995</v>
      </c>
      <c r="CR49" s="177">
        <f t="shared" si="0"/>
        <v>0.26466072037801158</v>
      </c>
      <c r="CS49" s="177">
        <f t="shared" si="0"/>
        <v>0.26548410357861951</v>
      </c>
      <c r="CT49" s="177">
        <f t="shared" si="0"/>
        <v>0.26334602308867255</v>
      </c>
      <c r="CU49" s="177">
        <f t="shared" si="0"/>
        <v>0.25798514412864149</v>
      </c>
      <c r="CV49" s="177">
        <f t="shared" si="0"/>
        <v>0.2564187706875275</v>
      </c>
      <c r="CW49" s="177">
        <f t="shared" si="0"/>
        <v>0.2518822199757324</v>
      </c>
      <c r="CX49" s="177">
        <f t="shared" si="0"/>
        <v>0.25639168600490958</v>
      </c>
      <c r="CY49" s="177">
        <f t="shared" si="0"/>
        <v>0.25795781916195426</v>
      </c>
      <c r="CZ49" s="177">
        <f t="shared" si="0"/>
        <v>0.26092509818246906</v>
      </c>
      <c r="DA49" s="177">
        <f t="shared" si="0"/>
        <v>0.26995965259464549</v>
      </c>
      <c r="DB49" s="177">
        <f t="shared" si="0"/>
        <v>0.27913142910676342</v>
      </c>
      <c r="DC49" s="177">
        <f t="shared" si="0"/>
        <v>0.28720542210707967</v>
      </c>
      <c r="DD49" s="177">
        <f t="shared" si="0"/>
        <v>0.29544227249382654</v>
      </c>
      <c r="DE49" s="177">
        <f t="shared" si="0"/>
        <v>0.30175513939450826</v>
      </c>
      <c r="DF49" s="177">
        <f t="shared" si="0"/>
        <v>0.30260608081495582</v>
      </c>
      <c r="DG49" s="177">
        <f t="shared" si="0"/>
        <v>0.30506113328753653</v>
      </c>
      <c r="DH49" s="177">
        <f t="shared" si="0"/>
        <v>0.31173620555528325</v>
      </c>
      <c r="DI49" s="177">
        <f t="shared" si="0"/>
        <v>0.3195697117394285</v>
      </c>
      <c r="DJ49" s="177">
        <f t="shared" si="0"/>
        <v>0.31782932474173076</v>
      </c>
      <c r="DK49" s="177">
        <f t="shared" si="0"/>
        <v>0.31715412045230967</v>
      </c>
      <c r="DL49" s="177">
        <f t="shared" si="0"/>
        <v>0.31723690775008428</v>
      </c>
      <c r="DM49" s="177">
        <f t="shared" si="0"/>
        <v>0.30853084893572902</v>
      </c>
      <c r="DN49" s="177">
        <f t="shared" si="0"/>
        <v>0.29679890413679055</v>
      </c>
      <c r="DO49" s="177">
        <f t="shared" si="0"/>
        <v>0.29546230232215559</v>
      </c>
      <c r="DP49" s="177">
        <f t="shared" si="0"/>
        <v>0.29475971145410734</v>
      </c>
      <c r="DQ49" s="177">
        <f t="shared" si="0"/>
        <v>0.29114295292647852</v>
      </c>
      <c r="DR49" s="177">
        <f t="shared" si="0"/>
        <v>0.29430799522894929</v>
      </c>
      <c r="DS49" s="177">
        <f t="shared" si="0"/>
        <v>0.29712909364751805</v>
      </c>
      <c r="DT49" s="177">
        <f>DT44/SUM(DT$44:DT$48)</f>
        <v>0.29782030715515656</v>
      </c>
    </row>
    <row r="50" spans="1:124" s="12" customFormat="1" hidden="1">
      <c r="A50" s="12" t="s">
        <v>2775</v>
      </c>
      <c r="CN50" s="177">
        <f t="shared" si="0"/>
        <v>0.4052396904381908</v>
      </c>
      <c r="CO50" s="177">
        <f t="shared" si="0"/>
        <v>0.40563714652416305</v>
      </c>
      <c r="CP50" s="177">
        <f t="shared" si="0"/>
        <v>0.40791778071561469</v>
      </c>
      <c r="CQ50" s="177">
        <f t="shared" si="0"/>
        <v>0.40721284019395815</v>
      </c>
      <c r="CR50" s="177">
        <f t="shared" si="0"/>
        <v>0.40721842022009452</v>
      </c>
      <c r="CS50" s="177">
        <f t="shared" si="0"/>
        <v>0.40610783170921022</v>
      </c>
      <c r="CT50" s="177">
        <f t="shared" si="0"/>
        <v>0.40666668207620565</v>
      </c>
      <c r="CU50" s="177">
        <f t="shared" si="0"/>
        <v>0.41221821234818434</v>
      </c>
      <c r="CV50" s="177">
        <f t="shared" si="0"/>
        <v>0.41230465045887521</v>
      </c>
      <c r="CW50" s="177">
        <f t="shared" si="0"/>
        <v>0.41230727577741666</v>
      </c>
      <c r="CX50" s="177">
        <f t="shared" si="0"/>
        <v>0.40767817899257502</v>
      </c>
      <c r="CY50" s="177">
        <f t="shared" si="0"/>
        <v>0.40832442937291114</v>
      </c>
      <c r="CZ50" s="177">
        <f t="shared" si="0"/>
        <v>0.40398645501685154</v>
      </c>
      <c r="DA50" s="177">
        <f t="shared" si="0"/>
        <v>0.39714427545074854</v>
      </c>
      <c r="DB50" s="177">
        <f t="shared" si="0"/>
        <v>0.39405865263894829</v>
      </c>
      <c r="DC50" s="177">
        <f t="shared" si="0"/>
        <v>0.38679441491396549</v>
      </c>
      <c r="DD50" s="177">
        <f t="shared" si="0"/>
        <v>0.38009631703487895</v>
      </c>
      <c r="DE50" s="177">
        <f t="shared" si="0"/>
        <v>0.37200645747553301</v>
      </c>
      <c r="DF50" s="177">
        <f t="shared" si="0"/>
        <v>0.36679911454389108</v>
      </c>
      <c r="DG50" s="177">
        <f t="shared" si="0"/>
        <v>0.36368875617018048</v>
      </c>
      <c r="DH50" s="177">
        <f t="shared" si="0"/>
        <v>0.35440830829193859</v>
      </c>
      <c r="DI50" s="177">
        <f t="shared" si="0"/>
        <v>0.34791317337565214</v>
      </c>
      <c r="DJ50" s="177">
        <f t="shared" si="0"/>
        <v>0.34643522014752903</v>
      </c>
      <c r="DK50" s="177">
        <f t="shared" si="0"/>
        <v>0.34306925578912267</v>
      </c>
      <c r="DL50" s="177">
        <f t="shared" si="0"/>
        <v>0.34469862569270132</v>
      </c>
      <c r="DM50" s="177">
        <f t="shared" si="0"/>
        <v>0.34895575092259989</v>
      </c>
      <c r="DN50" s="177">
        <f t="shared" si="0"/>
        <v>0.35193984569092074</v>
      </c>
      <c r="DO50" s="177">
        <f t="shared" si="0"/>
        <v>0.3503752113807046</v>
      </c>
      <c r="DP50" s="177">
        <f t="shared" si="0"/>
        <v>0.34310987519714248</v>
      </c>
      <c r="DQ50" s="177">
        <f t="shared" si="0"/>
        <v>0.34239587871756522</v>
      </c>
      <c r="DR50" s="177">
        <f t="shared" si="0"/>
        <v>0.32306647832114577</v>
      </c>
      <c r="DS50" s="177">
        <f t="shared" si="0"/>
        <v>0.32249383597047676</v>
      </c>
      <c r="DT50" s="177">
        <f t="shared" ref="DT50:DT52" si="1">DT45/SUM(DT$44:DT$48)</f>
        <v>0.32553915540169742</v>
      </c>
    </row>
    <row r="51" spans="1:124" s="12" customFormat="1" hidden="1">
      <c r="A51" s="12" t="s">
        <v>2776</v>
      </c>
      <c r="CN51" s="177">
        <f t="shared" si="0"/>
        <v>0.20809208892835077</v>
      </c>
      <c r="CO51" s="177">
        <f t="shared" si="0"/>
        <v>0.21451363467099963</v>
      </c>
      <c r="CP51" s="177">
        <f t="shared" si="0"/>
        <v>0.21461395767867311</v>
      </c>
      <c r="CQ51" s="177">
        <f t="shared" si="0"/>
        <v>0.21694916999265415</v>
      </c>
      <c r="CR51" s="177">
        <f t="shared" si="0"/>
        <v>0.21547319342113946</v>
      </c>
      <c r="CS51" s="177">
        <f t="shared" si="0"/>
        <v>0.2166768270326484</v>
      </c>
      <c r="CT51" s="177">
        <f t="shared" si="0"/>
        <v>0.2190441112762033</v>
      </c>
      <c r="CU51" s="177">
        <f t="shared" si="0"/>
        <v>0.21893904307452042</v>
      </c>
      <c r="CV51" s="177">
        <f t="shared" si="0"/>
        <v>0.2200781289436369</v>
      </c>
      <c r="CW51" s="177">
        <f t="shared" si="0"/>
        <v>0.22509333250585833</v>
      </c>
      <c r="CX51" s="177">
        <f t="shared" si="0"/>
        <v>0.22898286213962776</v>
      </c>
      <c r="CY51" s="177">
        <f t="shared" si="0"/>
        <v>0.22841016715053661</v>
      </c>
      <c r="CZ51" s="177">
        <f t="shared" si="0"/>
        <v>0.23058201526153857</v>
      </c>
      <c r="DA51" s="177">
        <f t="shared" si="0"/>
        <v>0.23016060020531035</v>
      </c>
      <c r="DB51" s="177">
        <f t="shared" si="0"/>
        <v>0.2262675212381052</v>
      </c>
      <c r="DC51" s="177">
        <f t="shared" si="0"/>
        <v>0.22616240558037815</v>
      </c>
      <c r="DD51" s="177">
        <f t="shared" si="0"/>
        <v>0.22497946529376112</v>
      </c>
      <c r="DE51" s="177">
        <f t="shared" si="0"/>
        <v>0.22779997055294876</v>
      </c>
      <c r="DF51" s="177">
        <f t="shared" si="0"/>
        <v>0.23103843705356267</v>
      </c>
      <c r="DG51" s="177">
        <f t="shared" si="0"/>
        <v>0.22911396027521436</v>
      </c>
      <c r="DH51" s="177">
        <f t="shared" si="0"/>
        <v>0.23357787803319588</v>
      </c>
      <c r="DI51" s="177">
        <f t="shared" si="0"/>
        <v>0.23295119345262633</v>
      </c>
      <c r="DJ51" s="177">
        <f t="shared" si="0"/>
        <v>0.23407784101725004</v>
      </c>
      <c r="DK51" s="177">
        <f t="shared" si="0"/>
        <v>0.23540253131995817</v>
      </c>
      <c r="DL51" s="177">
        <f t="shared" si="0"/>
        <v>0.23261327774251267</v>
      </c>
      <c r="DM51" s="177">
        <f t="shared" si="0"/>
        <v>0.23491728878485293</v>
      </c>
      <c r="DN51" s="177">
        <f t="shared" si="0"/>
        <v>0.24106921364854614</v>
      </c>
      <c r="DO51" s="177">
        <f t="shared" si="0"/>
        <v>0.24202579739144942</v>
      </c>
      <c r="DP51" s="177">
        <f t="shared" si="0"/>
        <v>0.24747305403398892</v>
      </c>
      <c r="DQ51" s="177">
        <f t="shared" si="0"/>
        <v>0.24926483585928799</v>
      </c>
      <c r="DR51" s="177">
        <f t="shared" si="0"/>
        <v>0.25747564409168366</v>
      </c>
      <c r="DS51" s="177">
        <f t="shared" si="0"/>
        <v>0.25621258197483815</v>
      </c>
      <c r="DT51" s="177">
        <f t="shared" si="1"/>
        <v>0.24930060025551334</v>
      </c>
    </row>
    <row r="52" spans="1:124" s="12" customFormat="1" hidden="1">
      <c r="A52" s="12" t="s">
        <v>2777</v>
      </c>
      <c r="CN52" s="177">
        <f t="shared" si="0"/>
        <v>0.10429163974297218</v>
      </c>
      <c r="CO52" s="177">
        <f t="shared" si="0"/>
        <v>0.10553559842609463</v>
      </c>
      <c r="CP52" s="177">
        <f t="shared" si="0"/>
        <v>0.10753040657194703</v>
      </c>
      <c r="CQ52" s="177">
        <f t="shared" si="0"/>
        <v>0.10681116522453078</v>
      </c>
      <c r="CR52" s="177">
        <f t="shared" si="0"/>
        <v>0.1074737384285184</v>
      </c>
      <c r="CS52" s="177">
        <f t="shared" si="0"/>
        <v>0.10660481093640155</v>
      </c>
      <c r="CT52" s="177">
        <f t="shared" si="0"/>
        <v>0.10563708252319433</v>
      </c>
      <c r="CU52" s="177">
        <f t="shared" si="0"/>
        <v>0.10550002374588204</v>
      </c>
      <c r="CV52" s="177">
        <f t="shared" si="0"/>
        <v>0.1055181391581204</v>
      </c>
      <c r="CW52" s="177">
        <f t="shared" si="0"/>
        <v>0.10461384121000424</v>
      </c>
      <c r="CX52" s="177">
        <f t="shared" si="0"/>
        <v>0.10025682293585106</v>
      </c>
      <c r="CY52" s="177">
        <f t="shared" si="0"/>
        <v>9.8499741111694919E-2</v>
      </c>
      <c r="CZ52" s="177">
        <f t="shared" si="0"/>
        <v>9.8128584482376865E-2</v>
      </c>
      <c r="DA52" s="177">
        <f t="shared" si="0"/>
        <v>9.6261391281957306E-2</v>
      </c>
      <c r="DB52" s="177">
        <f t="shared" si="0"/>
        <v>9.3889202527182997E-2</v>
      </c>
      <c r="DC52" s="177">
        <f t="shared" si="0"/>
        <v>9.3072095024039209E-2</v>
      </c>
      <c r="DD52" s="177">
        <f t="shared" si="0"/>
        <v>9.2448911075793172E-2</v>
      </c>
      <c r="DE52" s="177">
        <f t="shared" si="0"/>
        <v>9.0962442439337501E-2</v>
      </c>
      <c r="DF52" s="177">
        <f t="shared" si="0"/>
        <v>9.1520617659918785E-2</v>
      </c>
      <c r="DG52" s="177">
        <f t="shared" si="0"/>
        <v>9.3051058574487033E-2</v>
      </c>
      <c r="DH52" s="177">
        <f t="shared" si="0"/>
        <v>9.0869499682558308E-2</v>
      </c>
      <c r="DI52" s="177">
        <f t="shared" si="0"/>
        <v>8.8959267673059839E-2</v>
      </c>
      <c r="DJ52" s="177">
        <f t="shared" si="0"/>
        <v>8.9966372270011419E-2</v>
      </c>
      <c r="DK52" s="177">
        <f t="shared" si="0"/>
        <v>9.1010930741030796E-2</v>
      </c>
      <c r="DL52" s="177">
        <f t="shared" si="0"/>
        <v>9.0794362785082738E-2</v>
      </c>
      <c r="DM52" s="177">
        <f t="shared" si="0"/>
        <v>9.121049180956628E-2</v>
      </c>
      <c r="DN52" s="177">
        <f t="shared" si="0"/>
        <v>9.2068190189424332E-2</v>
      </c>
      <c r="DO52" s="177">
        <f t="shared" si="0"/>
        <v>9.1888018298052487E-2</v>
      </c>
      <c r="DP52" s="177">
        <f t="shared" si="0"/>
        <v>9.2401091870827554E-2</v>
      </c>
      <c r="DQ52" s="177">
        <f t="shared" si="0"/>
        <v>9.2898389666908804E-2</v>
      </c>
      <c r="DR52" s="177">
        <f t="shared" si="0"/>
        <v>9.7242370122496688E-2</v>
      </c>
      <c r="DS52" s="177">
        <f t="shared" si="0"/>
        <v>9.4633919777486267E-2</v>
      </c>
      <c r="DT52" s="177">
        <f t="shared" si="1"/>
        <v>9.4390971913809921E-2</v>
      </c>
    </row>
    <row r="53" spans="1:124" s="12" customFormat="1" hidden="1">
      <c r="A53" s="12" t="s">
        <v>2778</v>
      </c>
      <c r="CN53" s="177">
        <f t="shared" ref="CN53:CV53" si="2">CN$48/SUM(CN$44:CN$48)*$CX42/SUM($CX$42:$CX$43)</f>
        <v>1.8720175490474466E-4</v>
      </c>
      <c r="CO53" s="177">
        <f t="shared" si="2"/>
        <v>1.9060458937266949E-4</v>
      </c>
      <c r="CP53" s="177">
        <f t="shared" si="2"/>
        <v>1.9925610195750378E-4</v>
      </c>
      <c r="CQ53" s="177">
        <f t="shared" si="2"/>
        <v>2.0328255809506446E-4</v>
      </c>
      <c r="CR53" s="177">
        <f t="shared" si="2"/>
        <v>2.112119072695258E-4</v>
      </c>
      <c r="CS53" s="177">
        <f t="shared" si="2"/>
        <v>2.0927281237712974E-4</v>
      </c>
      <c r="CT53" s="177">
        <f t="shared" si="2"/>
        <v>2.1660754013375647E-4</v>
      </c>
      <c r="CU53" s="177">
        <f t="shared" si="2"/>
        <v>2.1870889808771167E-4</v>
      </c>
      <c r="CV53" s="177">
        <f t="shared" si="2"/>
        <v>2.3188366200861004E-4</v>
      </c>
      <c r="CW53" s="177">
        <f>CW$48/SUM(CW$44:CW$48)*$CX42/SUM($CX$42:$CX$43)</f>
        <v>2.4915232560403553E-4</v>
      </c>
      <c r="CX53" s="177">
        <f t="shared" ref="CX53:DK53" si="3">CX$48/SUM(CX$44:CX$48)*CX42/SUM(CX$42:CX$43)</f>
        <v>2.7311992201552236E-4</v>
      </c>
      <c r="CY53" s="177">
        <f t="shared" si="3"/>
        <v>2.8134213542845666E-4</v>
      </c>
      <c r="CZ53" s="177">
        <f t="shared" si="3"/>
        <v>2.3839797705582056E-4</v>
      </c>
      <c r="DA53" s="177">
        <f t="shared" si="3"/>
        <v>2.4572154668977869E-4</v>
      </c>
      <c r="DB53" s="177">
        <f t="shared" si="3"/>
        <v>2.4686454574200878E-4</v>
      </c>
      <c r="DC53" s="177">
        <f t="shared" si="3"/>
        <v>2.8084284900158009E-4</v>
      </c>
      <c r="DD53" s="177">
        <f t="shared" si="3"/>
        <v>3.1302184518124972E-4</v>
      </c>
      <c r="DE53" s="177">
        <f t="shared" si="3"/>
        <v>3.4160937646277885E-4</v>
      </c>
      <c r="DF53" s="177">
        <f t="shared" si="3"/>
        <v>4.4709004472188242E-4</v>
      </c>
      <c r="DG53" s="177">
        <f t="shared" si="3"/>
        <v>6.5287929567976548E-4</v>
      </c>
      <c r="DH53" s="177">
        <f t="shared" si="3"/>
        <v>8.4518382282153628E-4</v>
      </c>
      <c r="DI53" s="177">
        <f t="shared" si="3"/>
        <v>1.396396284140029E-3</v>
      </c>
      <c r="DJ53" s="177">
        <f t="shared" si="3"/>
        <v>1.8982511310467166E-3</v>
      </c>
      <c r="DK53" s="177">
        <f t="shared" si="3"/>
        <v>2.4070717890496301E-3</v>
      </c>
      <c r="DL53" s="177">
        <f>DL$48/SUM(DL$44:DL$48)*DL42/SUM(DL$42:DL$43)</f>
        <v>3.1529910402019962E-3</v>
      </c>
      <c r="DM53" s="177">
        <f t="shared" ref="DM53:DS53" si="4">DM$48/SUM(DM$44:DM$48)*$DM42/SUM($DM$42:$DM$43)</f>
        <v>3.8497199832256473E-3</v>
      </c>
      <c r="DN53" s="177">
        <f t="shared" si="4"/>
        <v>4.2581077392241555E-3</v>
      </c>
      <c r="DO53" s="177">
        <f t="shared" si="4"/>
        <v>4.7573246557559247E-3</v>
      </c>
      <c r="DP53" s="177">
        <f t="shared" si="4"/>
        <v>5.2289995678128668E-3</v>
      </c>
      <c r="DQ53" s="177">
        <f t="shared" si="4"/>
        <v>5.7086810659342773E-3</v>
      </c>
      <c r="DR53" s="177">
        <f t="shared" si="4"/>
        <v>6.5567314819049306E-3</v>
      </c>
      <c r="DS53" s="177">
        <f t="shared" si="4"/>
        <v>6.9380605256860956E-3</v>
      </c>
      <c r="DT53" s="177">
        <f>DT$48/SUM(DT$44:DT$48)*$DM42/SUM($DM$42:$DM$43)</f>
        <v>7.7411958501451611E-3</v>
      </c>
    </row>
    <row r="54" spans="1:124" s="12" customFormat="1" hidden="1">
      <c r="A54" s="12" t="s">
        <v>2779</v>
      </c>
      <c r="CN54" s="177">
        <f t="shared" ref="CN54:CV54" si="5">CN$48/SUM(CN$44:CN$48)*$CX43/SUM($CX$42:$CX$43)</f>
        <v>4.3985639343970557E-3</v>
      </c>
      <c r="CO54" s="177">
        <f t="shared" si="5"/>
        <v>4.4785182327579517E-3</v>
      </c>
      <c r="CP54" s="177">
        <f t="shared" si="5"/>
        <v>4.681797476870796E-3</v>
      </c>
      <c r="CQ54" s="177">
        <f t="shared" si="5"/>
        <v>4.776404628171904E-3</v>
      </c>
      <c r="CR54" s="177">
        <f t="shared" si="5"/>
        <v>4.9627156449664513E-3</v>
      </c>
      <c r="CS54" s="177">
        <f t="shared" si="5"/>
        <v>4.9171539307431705E-3</v>
      </c>
      <c r="CT54" s="177">
        <f t="shared" si="5"/>
        <v>5.0894934955903887E-3</v>
      </c>
      <c r="CU54" s="177">
        <f t="shared" si="5"/>
        <v>5.1388678046839584E-3</v>
      </c>
      <c r="CV54" s="177">
        <f t="shared" si="5"/>
        <v>5.448427089831398E-3</v>
      </c>
      <c r="CW54" s="177">
        <f>CW$48/SUM(CW$44:CW$48)*$CX43/SUM($CX$42:$CX$43)</f>
        <v>5.8541782053843708E-3</v>
      </c>
      <c r="CX54" s="177">
        <f t="shared" ref="CX54:DK54" si="6">CX$48/SUM(CX$44:CX$48)*CX43/SUM(CX$42:CX$43)</f>
        <v>6.4173300050210432E-3</v>
      </c>
      <c r="CY54" s="177">
        <f t="shared" si="6"/>
        <v>6.5265010674746106E-3</v>
      </c>
      <c r="CZ54" s="177">
        <f t="shared" si="6"/>
        <v>6.1394490797081333E-3</v>
      </c>
      <c r="DA54" s="177">
        <f t="shared" si="6"/>
        <v>6.2283589206485043E-3</v>
      </c>
      <c r="DB54" s="177">
        <f t="shared" si="6"/>
        <v>6.4063299432580894E-3</v>
      </c>
      <c r="DC54" s="177">
        <f t="shared" si="6"/>
        <v>6.4848195255359517E-3</v>
      </c>
      <c r="DD54" s="177">
        <f t="shared" si="6"/>
        <v>6.720012256558979E-3</v>
      </c>
      <c r="DE54" s="177">
        <f t="shared" si="6"/>
        <v>7.1343807612096978E-3</v>
      </c>
      <c r="DF54" s="177">
        <f t="shared" si="6"/>
        <v>7.5886598829497621E-3</v>
      </c>
      <c r="DG54" s="177">
        <f t="shared" si="6"/>
        <v>8.4322123969018392E-3</v>
      </c>
      <c r="DH54" s="177">
        <f t="shared" si="6"/>
        <v>8.5629246142024107E-3</v>
      </c>
      <c r="DI54" s="177">
        <f t="shared" si="6"/>
        <v>9.2102574750931743E-3</v>
      </c>
      <c r="DJ54" s="177">
        <f t="shared" si="6"/>
        <v>9.7929906924320541E-3</v>
      </c>
      <c r="DK54" s="177">
        <f t="shared" si="6"/>
        <v>1.0956089908529103E-2</v>
      </c>
      <c r="DL54" s="177">
        <f>DL$48/SUM(DL$44:DL$48)*DL43/SUM(DL$42:DL$43)</f>
        <v>1.1503834989416945E-2</v>
      </c>
      <c r="DM54" s="177">
        <f t="shared" ref="DM54:DS54" si="7">DM$48/SUM(DM$44:DM$48)*$DM43/SUM($DM$42:$DM$43)</f>
        <v>1.2535899564026207E-2</v>
      </c>
      <c r="DN54" s="177">
        <f t="shared" si="7"/>
        <v>1.3865738595094058E-2</v>
      </c>
      <c r="DO54" s="177">
        <f t="shared" si="7"/>
        <v>1.5491345951881987E-2</v>
      </c>
      <c r="DP54" s="177">
        <f t="shared" si="7"/>
        <v>1.7027267876120845E-2</v>
      </c>
      <c r="DQ54" s="177">
        <f t="shared" si="7"/>
        <v>1.8589261763825166E-2</v>
      </c>
      <c r="DR54" s="177">
        <f t="shared" si="7"/>
        <v>2.1350780753819614E-2</v>
      </c>
      <c r="DS54" s="177">
        <f t="shared" si="7"/>
        <v>2.2592508103994696E-2</v>
      </c>
      <c r="DT54" s="177">
        <f>DT$48/SUM(DT$44:DT$48)*$DM43/SUM($DM$42:$DM$43)</f>
        <v>2.5207769423677626E-2</v>
      </c>
    </row>
    <row r="55" spans="1:124" hidden="1">
      <c r="A55" t="s">
        <v>2785</v>
      </c>
      <c r="CN55" s="143">
        <f t="shared" ref="CN55" si="8">SUM(CN49:CN54)</f>
        <v>1</v>
      </c>
      <c r="CO55" s="143">
        <f t="shared" ref="CO55" si="9">SUM(CO49:CO54)</f>
        <v>0.99999999999999989</v>
      </c>
      <c r="CP55" s="143">
        <f t="shared" ref="CP55" si="10">SUM(CP49:CP54)</f>
        <v>0.99999999999999989</v>
      </c>
      <c r="CQ55" s="143">
        <f t="shared" ref="CQ55" si="11">SUM(CQ49:CQ54)</f>
        <v>1</v>
      </c>
      <c r="CR55" s="143">
        <f t="shared" ref="CR55" si="12">SUM(CR49:CR54)</f>
        <v>0.99999999999999989</v>
      </c>
      <c r="CS55" s="143">
        <f t="shared" ref="CS55" si="13">SUM(CS49:CS54)</f>
        <v>1</v>
      </c>
      <c r="CT55" s="143">
        <f t="shared" ref="CT55" si="14">SUM(CT49:CT54)</f>
        <v>1</v>
      </c>
      <c r="CU55" s="143">
        <f t="shared" ref="CU55" si="15">SUM(CU49:CU54)</f>
        <v>1</v>
      </c>
      <c r="CV55" s="143">
        <f t="shared" ref="CV55" si="16">SUM(CV49:CV54)</f>
        <v>1</v>
      </c>
      <c r="CW55" s="143">
        <f t="shared" ref="CW55:CX55" si="17">SUM(CW49:CW54)</f>
        <v>1.0000000000000002</v>
      </c>
      <c r="CX55" s="143">
        <f t="shared" si="17"/>
        <v>0.99999999999999989</v>
      </c>
      <c r="CY55" s="143">
        <f t="shared" ref="CY55" si="18">SUM(CY49:CY54)</f>
        <v>1</v>
      </c>
      <c r="CZ55" s="143">
        <f t="shared" ref="CZ55" si="19">SUM(CZ49:CZ54)</f>
        <v>0.99999999999999989</v>
      </c>
      <c r="DA55" s="143">
        <f t="shared" ref="DA55" si="20">SUM(DA49:DA54)</f>
        <v>1</v>
      </c>
      <c r="DB55" s="143">
        <f t="shared" ref="DB55" si="21">SUM(DB49:DB54)</f>
        <v>1</v>
      </c>
      <c r="DC55" s="143">
        <f t="shared" ref="DC55" si="22">SUM(DC49:DC54)</f>
        <v>1</v>
      </c>
      <c r="DD55" s="143">
        <f t="shared" ref="DD55" si="23">SUM(DD49:DD54)</f>
        <v>1</v>
      </c>
      <c r="DE55" s="143">
        <f t="shared" ref="DE55" si="24">SUM(DE49:DE54)</f>
        <v>0.99999999999999989</v>
      </c>
      <c r="DF55" s="143">
        <f t="shared" ref="DF55" si="25">SUM(DF49:DF54)</f>
        <v>1</v>
      </c>
      <c r="DG55" s="143">
        <f t="shared" ref="DG55" si="26">SUM(DG49:DG54)</f>
        <v>1</v>
      </c>
      <c r="DH55" s="143">
        <f t="shared" ref="DH55" si="27">SUM(DH49:DH54)</f>
        <v>0.99999999999999989</v>
      </c>
      <c r="DI55" s="143">
        <f t="shared" ref="DI55" si="28">SUM(DI49:DI54)</f>
        <v>1</v>
      </c>
      <c r="DJ55" s="143">
        <f t="shared" ref="DJ55" si="29">SUM(DJ49:DJ54)</f>
        <v>1</v>
      </c>
      <c r="DK55" s="143">
        <f t="shared" ref="DK55" si="30">SUM(DK49:DK54)</f>
        <v>1</v>
      </c>
      <c r="DL55" s="143">
        <f t="shared" ref="DL55:DS55" si="31">SUM(DL49:DL54)</f>
        <v>1</v>
      </c>
      <c r="DM55" s="143">
        <f t="shared" si="31"/>
        <v>1</v>
      </c>
      <c r="DN55" s="143">
        <f t="shared" si="31"/>
        <v>1</v>
      </c>
      <c r="DO55" s="143">
        <f t="shared" si="31"/>
        <v>1.0000000000000002</v>
      </c>
      <c r="DP55" s="143">
        <f t="shared" si="31"/>
        <v>1</v>
      </c>
      <c r="DQ55" s="143">
        <f t="shared" si="31"/>
        <v>0.99999999999999989</v>
      </c>
      <c r="DR55" s="143">
        <f t="shared" si="31"/>
        <v>0.99999999999999989</v>
      </c>
      <c r="DS55" s="143">
        <f t="shared" si="31"/>
        <v>1</v>
      </c>
      <c r="DT55" s="143">
        <f>SUM(DT49:DT54)</f>
        <v>1</v>
      </c>
    </row>
    <row r="56" spans="1:124" hidden="1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 hidden="1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 hidden="1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 hidden="1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 hidden="1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4.95" hidden="1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idden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idden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idden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idden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 hidden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 hidden="1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 hidden="1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 hidden="1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 hidden="1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 hidden="1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 hidden="1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 hidden="1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 hidden="1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 hidden="1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 hidden="1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 hidden="1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 hidden="1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 hidden="1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 hidden="1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 hidden="1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 hidden="1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 hidden="1">
      <c r="A84" t="s">
        <v>136</v>
      </c>
      <c r="CX84" s="3">
        <v>46000000</v>
      </c>
      <c r="DJ84" s="3">
        <v>46000000</v>
      </c>
      <c r="DR84" s="3">
        <v>46000000</v>
      </c>
    </row>
    <row r="85" spans="1:132" hidden="1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 hidden="1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 hidden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 hidden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 hidden="1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 hidden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 hidden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 hidden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 hidden="1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 hidden="1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 hidden="1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 hidden="1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 hidden="1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 hidden="1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 hidden="1">
      <c r="A99" s="12" t="s">
        <v>186</v>
      </c>
      <c r="BK99" s="29"/>
      <c r="DH99" s="12">
        <v>1</v>
      </c>
    </row>
    <row r="100" spans="1:118" s="5" customFormat="1" hidden="1">
      <c r="A100" s="5" t="s">
        <v>187</v>
      </c>
      <c r="BK100" s="33"/>
      <c r="DH100" s="5">
        <v>1</v>
      </c>
    </row>
    <row r="101" spans="1:118" hidden="1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 hidden="1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 hidden="1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 hidden="1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 hidden="1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 hidden="1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 hidden="1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4.95" hidden="1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 hidden="1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 hidden="1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 hidden="1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 hidden="1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 hidden="1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 hidden="1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 hidden="1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 hidden="1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 hidden="1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 hidden="1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 hidden="1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 hidden="1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 hidden="1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 hidden="1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 hidden="1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 hidden="1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 hidden="1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 hidden="1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 hidden="1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 hidden="1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 hidden="1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 hidden="1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 hidden="1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 hidden="1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 hidden="1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 hidden="1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 hidden="1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 hidden="1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 hidden="1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 hidden="1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 hidden="1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 hidden="1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 hidden="1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 hidden="1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 hidden="1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 hidden="1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 hidden="1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 hidden="1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 hidden="1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 hidden="1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 hidden="1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 hidden="1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 hidden="1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 hidden="1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 hidden="1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 hidden="1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 hidden="1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 hidden="1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 hidden="1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 hidden="1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 hidden="1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 hidden="1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 hidden="1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 hidden="1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 hidden="1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 hidden="1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 hidden="1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 hidden="1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 hidden="1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 hidden="1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 hidden="1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 hidden="1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 hidden="1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 hidden="1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 hidden="1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 hidden="1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 hidden="1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 hidden="1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 hidden="1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 hidden="1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 hidden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 hidden="1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 hidden="1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 hidden="1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 hidden="1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 hidden="1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 hidden="1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 hidden="1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 hidden="1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 hidden="1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 hidden="1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 hidden="1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 hidden="1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 hidden="1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 hidden="1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 hidden="1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 hidden="1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 hidden="1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 hidden="1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 hidden="1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 hidden="1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 hidden="1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 hidden="1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 hidden="1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 hidden="1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 hidden="1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 hidden="1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 hidden="1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 hidden="1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 hidden="1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 hidden="1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 hidden="1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 hidden="1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 hidden="1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 hidden="1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 hidden="1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 hidden="1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 hidden="1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 hidden="1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 hidden="1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 hidden="1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 hidden="1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 hidden="1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 hidden="1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 hidden="1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 hidden="1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 hidden="1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 hidden="1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 hidden="1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 hidden="1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 hidden="1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 hidden="1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 hidden="1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 hidden="1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 hidden="1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 hidden="1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 hidden="1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 hidden="1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 hidden="1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 hidden="1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 hidden="1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 hidden="1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 hidden="1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 hidden="1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 hidden="1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 hidden="1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 hidden="1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 hidden="1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 hidden="1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 hidden="1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 hidden="1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 hidden="1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 hidden="1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 hidden="1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 hidden="1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 hidden="1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 hidden="1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 hidden="1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 hidden="1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 hidden="1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 hidden="1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 hidden="1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 hidden="1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 hidden="1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 hidden="1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 hidden="1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 hidden="1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 hidden="1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 hidden="1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 hidden="1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 hidden="1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 hidden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 hidden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 hidden="1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 hidden="1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 hidden="1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 hidden="1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 hidden="1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 hidden="1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 hidden="1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 hidden="1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 hidden="1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 hidden="1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 hidden="1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 hidden="1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 hidden="1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 hidden="1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 hidden="1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 hidden="1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 hidden="1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 hidden="1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 hidden="1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 hidden="1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 hidden="1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 hidden="1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 hidden="1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 hidden="1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 hidden="1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 hidden="1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 hidden="1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 hidden="1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 hidden="1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 hidden="1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 hidden="1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 hidden="1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 hidden="1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 hidden="1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 hidden="1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 hidden="1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 hidden="1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 hidden="1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 hidden="1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 hidden="1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 hidden="1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 hidden="1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 hidden="1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 hidden="1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 hidden="1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 hidden="1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 hidden="1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 hidden="1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 hidden="1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 hidden="1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 hidden="1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 hidden="1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 hidden="1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 hidden="1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 hidden="1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 hidden="1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 hidden="1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 hidden="1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 hidden="1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 hidden="1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 hidden="1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 hidden="1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 hidden="1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 hidden="1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 hidden="1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 hidden="1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 hidden="1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 hidden="1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 hidden="1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 hidden="1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 hidden="1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 hidden="1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 hidden="1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 hidden="1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 hidden="1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 hidden="1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 hidden="1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 hidden="1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 hidden="1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 hidden="1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 hidden="1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 hidden="1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 hidden="1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 hidden="1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 hidden="1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 hidden="1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 hidden="1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 hidden="1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 hidden="1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 hidden="1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 hidden="1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 hidden="1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 hidden="1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 hidden="1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 hidden="1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 hidden="1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 hidden="1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 hidden="1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 hidden="1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 hidden="1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 hidden="1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 hidden="1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 hidden="1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 hidden="1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 hidden="1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 hidden="1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 hidden="1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 hidden="1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 hidden="1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 hidden="1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 hidden="1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 hidden="1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 hidden="1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 hidden="1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 hidden="1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 hidden="1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 hidden="1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 hidden="1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 hidden="1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 hidden="1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 hidden="1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 hidden="1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 hidden="1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 hidden="1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 hidden="1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 hidden="1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 hidden="1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 hidden="1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 hidden="1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 hidden="1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 hidden="1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 hidden="1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 hidden="1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 hidden="1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 hidden="1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 hidden="1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 hidden="1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 hidden="1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 hidden="1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 hidden="1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 hidden="1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 hidden="1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 hidden="1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 hidden="1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 hidden="1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 hidden="1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 hidden="1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 hidden="1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 hidden="1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 hidden="1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 hidden="1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 hidden="1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 hidden="1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 hidden="1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 hidden="1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 hidden="1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 hidden="1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 hidden="1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 hidden="1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 hidden="1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 hidden="1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 hidden="1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 hidden="1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 hidden="1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 hidden="1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 hidden="1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 hidden="1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 hidden="1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 hidden="1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 hidden="1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 hidden="1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 hidden="1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 hidden="1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 hidden="1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 hidden="1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 hidden="1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 hidden="1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 hidden="1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 hidden="1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 hidden="1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 hidden="1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 hidden="1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 hidden="1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 hidden="1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 hidden="1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 hidden="1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 hidden="1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 hidden="1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 hidden="1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 hidden="1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 hidden="1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 hidden="1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 hidden="1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 hidden="1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 hidden="1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 hidden="1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 hidden="1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 hidden="1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 hidden="1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 hidden="1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 hidden="1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 hidden="1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 hidden="1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 hidden="1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 hidden="1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 hidden="1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 hidden="1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 hidden="1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 hidden="1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 hidden="1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 hidden="1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 hidden="1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 hidden="1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 hidden="1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 hidden="1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 hidden="1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 hidden="1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 hidden="1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 hidden="1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 hidden="1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 hidden="1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 hidden="1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 hidden="1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 hidden="1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 hidden="1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 hidden="1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 hidden="1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 hidden="1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 hidden="1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 hidden="1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 hidden="1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 hidden="1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 hidden="1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 hidden="1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 hidden="1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 hidden="1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 hidden="1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 hidden="1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 hidden="1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 hidden="1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 hidden="1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 hidden="1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 hidden="1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 hidden="1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 hidden="1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 hidden="1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 hidden="1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 hidden="1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 hidden="1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 hidden="1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 hidden="1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 hidden="1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 hidden="1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 hidden="1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 hidden="1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 hidden="1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 hidden="1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 hidden="1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 hidden="1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 hidden="1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 hidden="1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 hidden="1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 hidden="1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 hidden="1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 hidden="1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 hidden="1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 hidden="1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 hidden="1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 hidden="1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 hidden="1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 hidden="1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 hidden="1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 hidden="1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 hidden="1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 hidden="1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 hidden="1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 hidden="1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 hidden="1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 hidden="1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 hidden="1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 hidden="1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 hidden="1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 hidden="1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 hidden="1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 hidden="1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 hidden="1">
      <c r="A557" t="s">
        <v>2786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3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 hidden="1">
      <c r="A558" t="s">
        <v>2787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 s="51" customFormat="1">
      <c r="A559" s="189" t="s">
        <v>2837</v>
      </c>
      <c r="AZ559" s="58"/>
      <c r="BE559" s="58"/>
      <c r="DL559" s="58">
        <v>807.19328310000003</v>
      </c>
      <c r="DM559" s="58"/>
      <c r="DN559" s="58">
        <v>778.58870160000004</v>
      </c>
      <c r="DO559" s="58"/>
      <c r="DP559" s="58">
        <v>801.75800560000005</v>
      </c>
      <c r="DQ559" s="58"/>
      <c r="DR559" s="58">
        <v>948.95835339999996</v>
      </c>
    </row>
    <row r="560" spans="1:202" s="51" customFormat="1">
      <c r="A560" s="189" t="s">
        <v>2838</v>
      </c>
      <c r="AZ560" s="58"/>
      <c r="BE560" s="58"/>
      <c r="DL560" s="58">
        <v>807.19328310000003</v>
      </c>
      <c r="DM560" s="58"/>
      <c r="DN560" s="58">
        <v>778.58870160000004</v>
      </c>
      <c r="DO560" s="58"/>
      <c r="DP560" s="58">
        <v>801.75800560000005</v>
      </c>
      <c r="DQ560" s="58"/>
      <c r="DR560" s="58">
        <v>948.95835339999996</v>
      </c>
    </row>
    <row r="561" spans="1:122" s="51" customFormat="1">
      <c r="A561" s="189" t="s">
        <v>2839</v>
      </c>
      <c r="AZ561" s="58"/>
      <c r="BE561" s="58"/>
      <c r="DL561" s="58">
        <v>807.19328310000003</v>
      </c>
      <c r="DM561" s="58"/>
      <c r="DN561" s="58">
        <v>778.58870160000004</v>
      </c>
      <c r="DO561" s="58"/>
      <c r="DP561" s="58">
        <v>801.75800560000005</v>
      </c>
      <c r="DQ561" s="58"/>
      <c r="DR561" s="58">
        <v>948.95835339999996</v>
      </c>
    </row>
    <row r="562" spans="1:122" s="51" customFormat="1">
      <c r="A562" s="189" t="s">
        <v>2840</v>
      </c>
      <c r="AZ562" s="58"/>
      <c r="BE562" s="58"/>
      <c r="DL562" s="58">
        <v>1015.334827</v>
      </c>
      <c r="DM562" s="58"/>
      <c r="DN562" s="58">
        <v>1017.455743</v>
      </c>
      <c r="DO562" s="58"/>
      <c r="DP562" s="58">
        <v>1087.7542000000001</v>
      </c>
      <c r="DQ562" s="58"/>
      <c r="DR562" s="58">
        <v>1183.14678</v>
      </c>
    </row>
    <row r="563" spans="1:122" s="51" customFormat="1">
      <c r="A563" s="189" t="s">
        <v>2841</v>
      </c>
      <c r="AZ563" s="58"/>
      <c r="BE563" s="58"/>
      <c r="DL563" s="58">
        <v>1015.334827</v>
      </c>
      <c r="DM563" s="58"/>
      <c r="DN563" s="58">
        <v>1017.455743</v>
      </c>
      <c r="DO563" s="58"/>
      <c r="DP563" s="58">
        <v>1087.7542000000001</v>
      </c>
      <c r="DQ563" s="58"/>
      <c r="DR563" s="58">
        <v>1183.14678</v>
      </c>
    </row>
    <row r="564" spans="1:122" s="51" customFormat="1">
      <c r="A564" s="189" t="s">
        <v>2842</v>
      </c>
      <c r="AZ564" s="58"/>
      <c r="BE564" s="58"/>
      <c r="DL564" s="58">
        <v>1039.1828419999999</v>
      </c>
      <c r="DM564" s="58"/>
      <c r="DN564" s="58">
        <v>1003.267425</v>
      </c>
      <c r="DO564" s="58"/>
      <c r="DP564" s="58">
        <v>1115.4373949999999</v>
      </c>
      <c r="DQ564" s="58"/>
      <c r="DR564" s="58">
        <v>1319.7588929999999</v>
      </c>
    </row>
    <row r="565" spans="1:122" s="51" customFormat="1">
      <c r="A565" s="189" t="s">
        <v>2843</v>
      </c>
      <c r="AZ565" s="58"/>
      <c r="BE565" s="58"/>
      <c r="DL565" s="58">
        <v>1039.1828419999999</v>
      </c>
      <c r="DM565" s="58"/>
      <c r="DN565" s="58">
        <v>1003.267425</v>
      </c>
      <c r="DO565" s="58"/>
      <c r="DP565" s="58">
        <v>1115.4373949999999</v>
      </c>
      <c r="DQ565" s="58"/>
      <c r="DR565" s="58">
        <v>1319.7588929999999</v>
      </c>
    </row>
    <row r="566" spans="1:122" s="51" customFormat="1">
      <c r="A566" s="189" t="s">
        <v>2844</v>
      </c>
      <c r="AZ566" s="58"/>
      <c r="BE566" s="58"/>
      <c r="DL566" s="58">
        <v>1039.1828419999999</v>
      </c>
      <c r="DM566" s="58"/>
      <c r="DN566" s="58">
        <v>1003.267425</v>
      </c>
      <c r="DO566" s="58"/>
      <c r="DP566" s="58">
        <v>1115.4373949999999</v>
      </c>
      <c r="DQ566" s="58"/>
      <c r="DR566" s="58">
        <v>1319.7588929999999</v>
      </c>
    </row>
    <row r="567" spans="1:122" s="51" customFormat="1">
      <c r="A567" s="189" t="s">
        <v>2845</v>
      </c>
      <c r="AZ567" s="58"/>
      <c r="BE567" s="58"/>
      <c r="DL567" s="58">
        <v>1039.1828419999999</v>
      </c>
      <c r="DM567" s="58"/>
      <c r="DN567" s="58">
        <v>1003.267425</v>
      </c>
      <c r="DO567" s="58"/>
      <c r="DP567" s="58">
        <v>1115.4373949999999</v>
      </c>
      <c r="DQ567" s="58"/>
      <c r="DR567" s="58">
        <v>1319.7588929999999</v>
      </c>
    </row>
    <row r="568" spans="1:122" s="51" customFormat="1">
      <c r="A568" s="189" t="s">
        <v>2846</v>
      </c>
      <c r="AZ568" s="58"/>
      <c r="BE568" s="58"/>
      <c r="DL568" s="58"/>
      <c r="DM568" s="58"/>
      <c r="DN568" s="58"/>
      <c r="DO568" s="58"/>
      <c r="DP568" s="58"/>
      <c r="DQ568" s="58"/>
      <c r="DR568" s="58"/>
    </row>
    <row r="569" spans="1:122" s="51" customFormat="1">
      <c r="A569" s="189" t="s">
        <v>2847</v>
      </c>
      <c r="AZ569" s="58"/>
      <c r="BE569" s="58"/>
      <c r="DL569" s="58"/>
      <c r="DM569" s="58"/>
      <c r="DN569" s="58"/>
      <c r="DO569" s="58"/>
      <c r="DP569" s="58"/>
      <c r="DQ569" s="58"/>
      <c r="DR569" s="58"/>
    </row>
    <row r="570" spans="1:122" s="51" customFormat="1">
      <c r="A570" s="189" t="s">
        <v>2848</v>
      </c>
      <c r="AZ570" s="58"/>
      <c r="BE570" s="58"/>
      <c r="DL570" s="58"/>
      <c r="DM570" s="58"/>
      <c r="DN570" s="58"/>
      <c r="DO570" s="58"/>
      <c r="DP570" s="58"/>
      <c r="DQ570" s="58"/>
      <c r="DR570" s="58"/>
    </row>
    <row r="571" spans="1:122" s="51" customFormat="1">
      <c r="A571" s="189" t="s">
        <v>2849</v>
      </c>
      <c r="AZ571" s="58"/>
      <c r="BE571" s="58"/>
      <c r="DL571" s="58"/>
      <c r="DM571" s="58"/>
      <c r="DN571" s="58"/>
      <c r="DO571" s="58"/>
      <c r="DP571" s="58"/>
      <c r="DQ571" s="58"/>
      <c r="DR571" s="58"/>
    </row>
    <row r="572" spans="1:122" s="51" customFormat="1">
      <c r="A572" s="189" t="s">
        <v>2850</v>
      </c>
      <c r="AZ572" s="58"/>
      <c r="BE572" s="58"/>
      <c r="DL572" s="58"/>
      <c r="DM572" s="58"/>
      <c r="DN572" s="58"/>
      <c r="DO572" s="58"/>
      <c r="DP572" s="58"/>
      <c r="DQ572" s="58"/>
      <c r="DR572" s="58"/>
    </row>
    <row r="573" spans="1:122" s="51" customFormat="1">
      <c r="A573" s="189" t="s">
        <v>2851</v>
      </c>
      <c r="AZ573" s="58"/>
      <c r="BE573" s="58"/>
      <c r="DL573" s="58"/>
      <c r="DM573" s="58"/>
      <c r="DN573" s="58"/>
      <c r="DO573" s="58"/>
      <c r="DP573" s="58"/>
      <c r="DQ573" s="58"/>
      <c r="DR573" s="58"/>
    </row>
    <row r="574" spans="1:122" s="51" customFormat="1">
      <c r="A574" s="189" t="s">
        <v>2852</v>
      </c>
      <c r="AZ574" s="58"/>
      <c r="BE574" s="58"/>
      <c r="DL574" s="58"/>
      <c r="DM574" s="58"/>
      <c r="DN574" s="58"/>
      <c r="DO574" s="58"/>
      <c r="DP574" s="58"/>
      <c r="DQ574" s="58"/>
      <c r="DR574" s="58"/>
    </row>
    <row r="575" spans="1:122" s="51" customFormat="1">
      <c r="A575" s="189" t="s">
        <v>2853</v>
      </c>
      <c r="AZ575" s="58"/>
      <c r="BE575" s="58"/>
      <c r="DL575" s="58"/>
      <c r="DM575" s="58"/>
      <c r="DN575" s="58"/>
      <c r="DO575" s="58"/>
      <c r="DP575" s="58"/>
      <c r="DQ575" s="58"/>
      <c r="DR575" s="58"/>
    </row>
    <row r="576" spans="1:122" s="51" customFormat="1">
      <c r="A576" s="189" t="s">
        <v>2854</v>
      </c>
      <c r="AZ576" s="58"/>
      <c r="BE576" s="58"/>
      <c r="DL576" s="58"/>
      <c r="DM576" s="58"/>
      <c r="DN576" s="58"/>
      <c r="DO576" s="58"/>
      <c r="DP576" s="58"/>
      <c r="DQ576" s="58"/>
      <c r="DR576" s="58"/>
    </row>
    <row r="577" spans="1:122" s="51" customFormat="1">
      <c r="A577" s="189" t="s">
        <v>2855</v>
      </c>
      <c r="AZ577" s="58"/>
      <c r="BE577" s="58"/>
      <c r="DL577" s="58"/>
      <c r="DM577" s="58"/>
      <c r="DN577" s="58"/>
      <c r="DO577" s="58"/>
      <c r="DP577" s="58"/>
      <c r="DQ577" s="58"/>
      <c r="DR577" s="58"/>
    </row>
    <row r="578" spans="1:122" s="51" customFormat="1">
      <c r="A578" s="189" t="s">
        <v>2856</v>
      </c>
      <c r="AZ578" s="58"/>
      <c r="BE578" s="58"/>
      <c r="DL578" s="58"/>
      <c r="DM578" s="58"/>
      <c r="DN578" s="58"/>
      <c r="DO578" s="58"/>
      <c r="DP578" s="58"/>
      <c r="DQ578" s="58"/>
      <c r="DR578" s="58"/>
    </row>
    <row r="579" spans="1:122" s="51" customFormat="1">
      <c r="A579" s="189" t="s">
        <v>2857</v>
      </c>
      <c r="AZ579" s="58"/>
      <c r="BE579" s="58"/>
      <c r="DL579" s="58"/>
      <c r="DM579" s="58"/>
      <c r="DN579" s="58"/>
      <c r="DO579" s="58"/>
      <c r="DP579" s="58"/>
      <c r="DQ579" s="58"/>
      <c r="DR579" s="58"/>
    </row>
    <row r="580" spans="1:122" s="51" customFormat="1">
      <c r="A580" s="189" t="s">
        <v>2858</v>
      </c>
      <c r="AZ580" s="58"/>
      <c r="BE580" s="58"/>
      <c r="DL580" s="58">
        <v>170.95860880000001</v>
      </c>
      <c r="DM580" s="58"/>
      <c r="DN580" s="58">
        <v>173.33749879999999</v>
      </c>
      <c r="DO580" s="58"/>
      <c r="DP580" s="58">
        <v>184.0608704</v>
      </c>
      <c r="DQ580" s="58"/>
      <c r="DR580" s="58">
        <v>220.2105569</v>
      </c>
    </row>
    <row r="581" spans="1:122" s="51" customFormat="1">
      <c r="A581" s="189" t="s">
        <v>2859</v>
      </c>
      <c r="AZ581" s="58"/>
      <c r="BE581" s="58"/>
      <c r="DL581" s="58">
        <v>170.95860880000001</v>
      </c>
      <c r="DM581" s="58"/>
      <c r="DN581" s="58">
        <v>173.33749879999999</v>
      </c>
      <c r="DO581" s="58"/>
      <c r="DP581" s="58">
        <v>184.0608704</v>
      </c>
      <c r="DQ581" s="58"/>
      <c r="DR581" s="58">
        <v>220.2105569</v>
      </c>
    </row>
    <row r="582" spans="1:122" s="51" customFormat="1">
      <c r="A582" s="189" t="s">
        <v>2860</v>
      </c>
      <c r="AZ582" s="58"/>
      <c r="BE582" s="58"/>
      <c r="DL582" s="58">
        <v>170.95860880000001</v>
      </c>
      <c r="DM582" s="58"/>
      <c r="DN582" s="58">
        <v>173.33749879999999</v>
      </c>
      <c r="DO582" s="58"/>
      <c r="DP582" s="58">
        <v>184.0608704</v>
      </c>
      <c r="DQ582" s="58"/>
      <c r="DR582" s="58">
        <v>220.2105569</v>
      </c>
    </row>
    <row r="583" spans="1:122" s="51" customFormat="1">
      <c r="A583" s="189" t="s">
        <v>2861</v>
      </c>
      <c r="AZ583" s="58"/>
      <c r="BE583" s="58"/>
      <c r="DL583" s="58">
        <v>315.75887160000002</v>
      </c>
      <c r="DM583" s="58"/>
      <c r="DN583" s="58">
        <v>309.88006669999999</v>
      </c>
      <c r="DO583" s="58"/>
      <c r="DP583" s="58">
        <v>357.37176849999997</v>
      </c>
      <c r="DQ583" s="58"/>
      <c r="DR583" s="58">
        <v>360.17432609999997</v>
      </c>
    </row>
    <row r="584" spans="1:122" s="51" customFormat="1">
      <c r="A584" s="189" t="s">
        <v>2862</v>
      </c>
      <c r="AZ584" s="58"/>
      <c r="BE584" s="58"/>
      <c r="DL584" s="58">
        <v>315.75887160000002</v>
      </c>
      <c r="DM584" s="58"/>
      <c r="DN584" s="58">
        <v>309.88006669999999</v>
      </c>
      <c r="DO584" s="58"/>
      <c r="DP584" s="58">
        <v>357.37176849999997</v>
      </c>
      <c r="DQ584" s="58"/>
      <c r="DR584" s="58">
        <v>360.17432609999997</v>
      </c>
    </row>
    <row r="585" spans="1:122" s="51" customFormat="1">
      <c r="A585" s="189" t="s">
        <v>2863</v>
      </c>
      <c r="AZ585" s="58"/>
      <c r="BE585" s="58"/>
      <c r="DL585" s="58">
        <v>258.27400230000001</v>
      </c>
      <c r="DM585" s="58"/>
      <c r="DN585" s="58">
        <v>252.3730037</v>
      </c>
      <c r="DO585" s="58"/>
      <c r="DP585" s="58">
        <v>286.2950945</v>
      </c>
      <c r="DQ585" s="58"/>
      <c r="DR585" s="58">
        <v>318.11298499999998</v>
      </c>
    </row>
    <row r="586" spans="1:122" s="51" customFormat="1">
      <c r="A586" s="189" t="s">
        <v>2864</v>
      </c>
      <c r="AZ586" s="58"/>
      <c r="BE586" s="58"/>
      <c r="DL586" s="58">
        <v>258.27400230000001</v>
      </c>
      <c r="DM586" s="58"/>
      <c r="DN586" s="58">
        <v>252.3730037</v>
      </c>
      <c r="DO586" s="58"/>
      <c r="DP586" s="58">
        <v>286.2950945</v>
      </c>
      <c r="DQ586" s="58"/>
      <c r="DR586" s="58">
        <v>318.11298499999998</v>
      </c>
    </row>
    <row r="587" spans="1:122" s="51" customFormat="1">
      <c r="A587" s="189" t="s">
        <v>2865</v>
      </c>
      <c r="AZ587" s="58"/>
      <c r="BE587" s="58"/>
      <c r="DL587" s="58">
        <v>258.27400230000001</v>
      </c>
      <c r="DM587" s="58"/>
      <c r="DN587" s="58">
        <v>252.3730037</v>
      </c>
      <c r="DO587" s="58"/>
      <c r="DP587" s="58">
        <v>286.2950945</v>
      </c>
      <c r="DQ587" s="58"/>
      <c r="DR587" s="58">
        <v>318.11298499999998</v>
      </c>
    </row>
    <row r="588" spans="1:122" s="51" customFormat="1">
      <c r="A588" s="189" t="s">
        <v>2866</v>
      </c>
      <c r="AZ588" s="58"/>
      <c r="BE588" s="58"/>
      <c r="DL588" s="58">
        <v>258.27400230000001</v>
      </c>
      <c r="DM588" s="58"/>
      <c r="DN588" s="58">
        <v>252.3730037</v>
      </c>
      <c r="DO588" s="58"/>
      <c r="DP588" s="58">
        <v>286.2950945</v>
      </c>
      <c r="DQ588" s="58"/>
      <c r="DR588" s="58">
        <v>318.11298499999998</v>
      </c>
    </row>
    <row r="589" spans="1:122" s="51" customFormat="1">
      <c r="A589" s="189" t="s">
        <v>2867</v>
      </c>
      <c r="AZ589" s="58"/>
      <c r="BE589" s="58"/>
      <c r="DL589" s="58"/>
      <c r="DM589" s="58"/>
      <c r="DN589" s="58"/>
      <c r="DO589" s="58"/>
      <c r="DP589" s="58"/>
      <c r="DQ589" s="58"/>
      <c r="DR589" s="58"/>
    </row>
    <row r="590" spans="1:122" s="51" customFormat="1">
      <c r="A590" s="189" t="s">
        <v>2868</v>
      </c>
      <c r="AZ590" s="58"/>
      <c r="BE590" s="58"/>
      <c r="DL590" s="58"/>
      <c r="DM590" s="58"/>
      <c r="DN590" s="58"/>
      <c r="DO590" s="58"/>
      <c r="DP590" s="58"/>
      <c r="DQ590" s="58"/>
      <c r="DR590" s="58"/>
    </row>
    <row r="591" spans="1:122" s="51" customFormat="1">
      <c r="A591" s="189" t="s">
        <v>2869</v>
      </c>
      <c r="AZ591" s="58"/>
      <c r="BE591" s="58"/>
      <c r="DL591" s="58"/>
      <c r="DM591" s="58"/>
      <c r="DN591" s="58"/>
      <c r="DO591" s="58"/>
      <c r="DP591" s="58"/>
      <c r="DQ591" s="58"/>
      <c r="DR591" s="58"/>
    </row>
    <row r="592" spans="1:122" s="51" customFormat="1">
      <c r="A592" s="189" t="s">
        <v>2870</v>
      </c>
      <c r="AZ592" s="58"/>
      <c r="BE592" s="58"/>
      <c r="DL592" s="58"/>
      <c r="DM592" s="58"/>
      <c r="DN592" s="58"/>
      <c r="DO592" s="58"/>
      <c r="DP592" s="58"/>
      <c r="DQ592" s="58"/>
      <c r="DR592" s="58"/>
    </row>
    <row r="593" spans="1:122" s="51" customFormat="1">
      <c r="A593" s="189" t="s">
        <v>2871</v>
      </c>
      <c r="AZ593" s="58"/>
      <c r="BE593" s="58"/>
      <c r="DL593" s="58"/>
      <c r="DM593" s="58"/>
      <c r="DN593" s="58"/>
      <c r="DO593" s="58"/>
      <c r="DP593" s="58"/>
      <c r="DQ593" s="58"/>
      <c r="DR593" s="58"/>
    </row>
    <row r="594" spans="1:122" s="51" customFormat="1">
      <c r="A594" s="189" t="s">
        <v>2872</v>
      </c>
      <c r="AZ594" s="58"/>
      <c r="BE594" s="58"/>
      <c r="DL594" s="58"/>
      <c r="DM594" s="58"/>
      <c r="DN594" s="58"/>
      <c r="DO594" s="58"/>
      <c r="DP594" s="58"/>
      <c r="DQ594" s="58"/>
      <c r="DR594" s="58"/>
    </row>
    <row r="595" spans="1:122" s="51" customFormat="1">
      <c r="A595" s="189" t="s">
        <v>2873</v>
      </c>
      <c r="AZ595" s="58"/>
      <c r="BE595" s="58"/>
      <c r="DL595" s="58"/>
      <c r="DM595" s="58"/>
      <c r="DN595" s="58"/>
      <c r="DO595" s="58"/>
      <c r="DP595" s="58"/>
      <c r="DQ595" s="58"/>
      <c r="DR595" s="58"/>
    </row>
    <row r="596" spans="1:122" s="51" customFormat="1">
      <c r="A596" s="189" t="s">
        <v>2874</v>
      </c>
      <c r="AZ596" s="58"/>
      <c r="BE596" s="58"/>
      <c r="DL596" s="58"/>
      <c r="DM596" s="58"/>
      <c r="DN596" s="58"/>
      <c r="DO596" s="58"/>
      <c r="DP596" s="58"/>
      <c r="DQ596" s="58"/>
      <c r="DR596" s="58"/>
    </row>
    <row r="597" spans="1:122" s="51" customFormat="1">
      <c r="A597" s="189" t="s">
        <v>2875</v>
      </c>
      <c r="AZ597" s="58"/>
      <c r="BE597" s="58"/>
      <c r="DL597" s="58"/>
      <c r="DM597" s="58"/>
      <c r="DN597" s="58"/>
      <c r="DO597" s="58"/>
      <c r="DP597" s="58"/>
      <c r="DQ597" s="58"/>
      <c r="DR597" s="58"/>
    </row>
    <row r="598" spans="1:122" s="51" customFormat="1">
      <c r="A598" s="189" t="s">
        <v>2876</v>
      </c>
      <c r="AZ598" s="58"/>
      <c r="BE598" s="58"/>
      <c r="DL598" s="58"/>
      <c r="DM598" s="58"/>
      <c r="DN598" s="58"/>
      <c r="DO598" s="58"/>
      <c r="DP598" s="58"/>
      <c r="DQ598" s="58"/>
      <c r="DR598" s="58"/>
    </row>
    <row r="599" spans="1:122" s="51" customFormat="1">
      <c r="A599" s="189" t="s">
        <v>2877</v>
      </c>
      <c r="AZ599" s="58"/>
      <c r="BE599" s="58"/>
      <c r="DL599" s="58"/>
      <c r="DM599" s="58"/>
      <c r="DN599" s="58"/>
      <c r="DO599" s="58"/>
      <c r="DP599" s="58"/>
      <c r="DQ599" s="58"/>
      <c r="DR599" s="58"/>
    </row>
    <row r="600" spans="1:122" s="51" customFormat="1">
      <c r="A600" s="189" t="s">
        <v>2878</v>
      </c>
      <c r="AZ600" s="58"/>
      <c r="BE600" s="58"/>
      <c r="DL600" s="58"/>
      <c r="DM600" s="58"/>
      <c r="DN600" s="58"/>
      <c r="DO600" s="58"/>
      <c r="DP600" s="58"/>
      <c r="DQ600" s="58"/>
      <c r="DR600" s="58"/>
    </row>
    <row r="601" spans="1:122" s="51" customFormat="1">
      <c r="A601" s="189" t="s">
        <v>2879</v>
      </c>
      <c r="AZ601" s="58"/>
      <c r="BE601" s="58"/>
      <c r="DL601" s="58">
        <v>415.49486469999999</v>
      </c>
      <c r="DM601" s="58"/>
      <c r="DN601" s="58">
        <v>465.92939730000001</v>
      </c>
      <c r="DO601" s="58"/>
      <c r="DP601" s="58">
        <v>476.71233469999999</v>
      </c>
      <c r="DQ601" s="58"/>
      <c r="DR601" s="58">
        <v>623.30548299999998</v>
      </c>
    </row>
    <row r="602" spans="1:122" s="51" customFormat="1">
      <c r="A602" s="189" t="s">
        <v>2880</v>
      </c>
      <c r="AZ602" s="58"/>
      <c r="BE602" s="58"/>
      <c r="DL602" s="58">
        <v>415.49486469999999</v>
      </c>
      <c r="DM602" s="58"/>
      <c r="DN602" s="58">
        <v>465.92939730000001</v>
      </c>
      <c r="DO602" s="58"/>
      <c r="DP602" s="58">
        <v>476.71233469999999</v>
      </c>
      <c r="DQ602" s="58"/>
      <c r="DR602" s="58">
        <v>623.30548299999998</v>
      </c>
    </row>
    <row r="603" spans="1:122" s="51" customFormat="1">
      <c r="A603" s="189" t="s">
        <v>2881</v>
      </c>
      <c r="AZ603" s="58"/>
      <c r="BE603" s="58"/>
      <c r="DL603" s="58">
        <v>415.49486469999999</v>
      </c>
      <c r="DM603" s="58"/>
      <c r="DN603" s="58">
        <v>465.92939730000001</v>
      </c>
      <c r="DO603" s="58"/>
      <c r="DP603" s="58">
        <v>476.71233469999999</v>
      </c>
      <c r="DQ603" s="58"/>
      <c r="DR603" s="58">
        <v>623.30548299999998</v>
      </c>
    </row>
    <row r="604" spans="1:122" s="51" customFormat="1">
      <c r="A604" s="189" t="s">
        <v>2882</v>
      </c>
      <c r="AZ604" s="58"/>
      <c r="BE604" s="58"/>
      <c r="DL604" s="58">
        <v>513.94155999999998</v>
      </c>
      <c r="DM604" s="58"/>
      <c r="DN604" s="58">
        <v>552.82629940000004</v>
      </c>
      <c r="DO604" s="58"/>
      <c r="DP604" s="58">
        <v>559.44241869999996</v>
      </c>
      <c r="DQ604" s="58"/>
      <c r="DR604" s="58">
        <v>675.03621020000003</v>
      </c>
    </row>
    <row r="605" spans="1:122" s="51" customFormat="1">
      <c r="A605" s="189" t="s">
        <v>2883</v>
      </c>
      <c r="AZ605" s="58"/>
      <c r="BE605" s="58"/>
      <c r="DL605" s="58">
        <v>513.94155999999998</v>
      </c>
      <c r="DM605" s="58"/>
      <c r="DN605" s="58">
        <v>552.82629940000004</v>
      </c>
      <c r="DO605" s="58"/>
      <c r="DP605" s="58">
        <v>559.44241869999996</v>
      </c>
      <c r="DQ605" s="58"/>
      <c r="DR605" s="58">
        <v>675.03621020000003</v>
      </c>
    </row>
    <row r="606" spans="1:122" s="51" customFormat="1">
      <c r="A606" s="189" t="s">
        <v>2884</v>
      </c>
      <c r="AZ606" s="58"/>
      <c r="BE606" s="58"/>
      <c r="DL606" s="58">
        <v>454.11958870000001</v>
      </c>
      <c r="DM606" s="58"/>
      <c r="DN606" s="58">
        <v>485.26018429999999</v>
      </c>
      <c r="DO606" s="58"/>
      <c r="DP606" s="58">
        <v>535.08392230000004</v>
      </c>
      <c r="DQ606" s="58"/>
      <c r="DR606" s="58">
        <v>735.46009600000002</v>
      </c>
    </row>
    <row r="607" spans="1:122" s="51" customFormat="1">
      <c r="A607" s="189" t="s">
        <v>2885</v>
      </c>
      <c r="AZ607" s="58"/>
      <c r="BE607" s="58"/>
      <c r="DL607" s="58">
        <v>454.11958870000001</v>
      </c>
      <c r="DM607" s="58"/>
      <c r="DN607" s="58">
        <v>485.26018429999999</v>
      </c>
      <c r="DO607" s="58"/>
      <c r="DP607" s="58">
        <v>535.08392230000004</v>
      </c>
      <c r="DQ607" s="58"/>
      <c r="DR607" s="58">
        <v>735.46009600000002</v>
      </c>
    </row>
    <row r="608" spans="1:122" s="51" customFormat="1">
      <c r="A608" s="189" t="s">
        <v>2886</v>
      </c>
      <c r="AZ608" s="58"/>
      <c r="BE608" s="58"/>
      <c r="DL608" s="58">
        <v>454.11958870000001</v>
      </c>
      <c r="DM608" s="58"/>
      <c r="DN608" s="58">
        <v>485.26018429999999</v>
      </c>
      <c r="DO608" s="58"/>
      <c r="DP608" s="58">
        <v>535.08392230000004</v>
      </c>
      <c r="DQ608" s="58"/>
      <c r="DR608" s="58">
        <v>735.46009600000002</v>
      </c>
    </row>
    <row r="609" spans="1:122" s="51" customFormat="1">
      <c r="A609" s="189" t="s">
        <v>2887</v>
      </c>
      <c r="AZ609" s="58"/>
      <c r="BE609" s="58"/>
      <c r="DL609" s="58">
        <v>454.11958870000001</v>
      </c>
      <c r="DM609" s="58"/>
      <c r="DN609" s="58">
        <v>485.26018429999999</v>
      </c>
      <c r="DO609" s="58"/>
      <c r="DP609" s="58">
        <v>535.08392230000004</v>
      </c>
      <c r="DQ609" s="58"/>
      <c r="DR609" s="58">
        <v>735.46009600000002</v>
      </c>
    </row>
    <row r="610" spans="1:122" s="51" customFormat="1">
      <c r="A610" s="189" t="s">
        <v>2888</v>
      </c>
      <c r="AZ610" s="58"/>
      <c r="BE610" s="58"/>
      <c r="DL610" s="58"/>
      <c r="DM610" s="58"/>
      <c r="DN610" s="58"/>
      <c r="DO610" s="58"/>
      <c r="DP610" s="58"/>
      <c r="DQ610" s="58"/>
      <c r="DR610" s="58"/>
    </row>
    <row r="611" spans="1:122" s="51" customFormat="1">
      <c r="A611" s="189" t="s">
        <v>2889</v>
      </c>
      <c r="AZ611" s="58"/>
      <c r="BE611" s="58"/>
      <c r="DL611" s="58"/>
      <c r="DM611" s="58"/>
      <c r="DN611" s="58"/>
      <c r="DO611" s="58"/>
      <c r="DP611" s="58"/>
      <c r="DQ611" s="58"/>
      <c r="DR611" s="58"/>
    </row>
    <row r="612" spans="1:122" s="51" customFormat="1">
      <c r="A612" s="189" t="s">
        <v>2890</v>
      </c>
      <c r="AZ612" s="58"/>
      <c r="BE612" s="58"/>
      <c r="DL612" s="58"/>
      <c r="DM612" s="58"/>
      <c r="DN612" s="58"/>
      <c r="DO612" s="58"/>
      <c r="DP612" s="58"/>
      <c r="DQ612" s="58"/>
      <c r="DR612" s="58"/>
    </row>
    <row r="613" spans="1:122" s="51" customFormat="1">
      <c r="A613" s="189" t="s">
        <v>2891</v>
      </c>
      <c r="AZ613" s="58"/>
      <c r="BE613" s="58"/>
      <c r="DL613" s="58"/>
      <c r="DM613" s="58"/>
      <c r="DN613" s="58"/>
      <c r="DO613" s="58"/>
      <c r="DP613" s="58"/>
      <c r="DQ613" s="58"/>
      <c r="DR613" s="58"/>
    </row>
    <row r="614" spans="1:122" s="51" customFormat="1">
      <c r="A614" s="189" t="s">
        <v>2892</v>
      </c>
      <c r="AZ614" s="58"/>
      <c r="BE614" s="58"/>
      <c r="DL614" s="58"/>
      <c r="DM614" s="58"/>
      <c r="DN614" s="58"/>
      <c r="DO614" s="58"/>
      <c r="DP614" s="58"/>
      <c r="DQ614" s="58"/>
      <c r="DR614" s="58"/>
    </row>
    <row r="615" spans="1:122" s="51" customFormat="1">
      <c r="A615" s="189" t="s">
        <v>2893</v>
      </c>
      <c r="AZ615" s="58"/>
      <c r="BE615" s="58"/>
      <c r="DL615" s="58"/>
      <c r="DM615" s="58"/>
      <c r="DN615" s="58"/>
      <c r="DO615" s="58"/>
      <c r="DP615" s="58"/>
      <c r="DQ615" s="58"/>
      <c r="DR615" s="58"/>
    </row>
    <row r="616" spans="1:122" s="51" customFormat="1">
      <c r="A616" s="189" t="s">
        <v>2894</v>
      </c>
      <c r="AZ616" s="58"/>
      <c r="BE616" s="58"/>
      <c r="DL616" s="58"/>
      <c r="DM616" s="58"/>
      <c r="DN616" s="58"/>
      <c r="DO616" s="58"/>
      <c r="DP616" s="58"/>
      <c r="DQ616" s="58"/>
      <c r="DR616" s="58"/>
    </row>
    <row r="617" spans="1:122" s="51" customFormat="1">
      <c r="A617" s="189" t="s">
        <v>2895</v>
      </c>
      <c r="AZ617" s="58"/>
      <c r="BE617" s="58"/>
      <c r="DL617" s="58"/>
      <c r="DM617" s="58"/>
      <c r="DN617" s="58"/>
      <c r="DO617" s="58"/>
      <c r="DP617" s="58"/>
      <c r="DQ617" s="58"/>
      <c r="DR617" s="58"/>
    </row>
    <row r="618" spans="1:122" s="51" customFormat="1">
      <c r="A618" s="189" t="s">
        <v>2896</v>
      </c>
      <c r="AZ618" s="58"/>
      <c r="BE618" s="58"/>
      <c r="DL618" s="58"/>
      <c r="DM618" s="58"/>
      <c r="DN618" s="58"/>
      <c r="DO618" s="58"/>
      <c r="DP618" s="58"/>
      <c r="DQ618" s="58"/>
      <c r="DR618" s="58"/>
    </row>
    <row r="619" spans="1:122" s="51" customFormat="1">
      <c r="A619" s="189" t="s">
        <v>2897</v>
      </c>
      <c r="AZ619" s="58"/>
      <c r="BE619" s="58"/>
      <c r="DL619" s="58"/>
      <c r="DM619" s="58"/>
      <c r="DN619" s="58"/>
      <c r="DO619" s="58"/>
      <c r="DP619" s="58"/>
      <c r="DQ619" s="58"/>
      <c r="DR619" s="58"/>
    </row>
    <row r="620" spans="1:122" s="51" customFormat="1">
      <c r="A620" s="189" t="s">
        <v>2898</v>
      </c>
      <c r="AZ620" s="58"/>
      <c r="BE620" s="58"/>
      <c r="DL620" s="58"/>
      <c r="DM620" s="58"/>
      <c r="DN620" s="58"/>
      <c r="DO620" s="58"/>
      <c r="DP620" s="58"/>
      <c r="DQ620" s="58"/>
      <c r="DR620" s="58"/>
    </row>
    <row r="621" spans="1:122" s="51" customFormat="1">
      <c r="A621" s="189" t="s">
        <v>2899</v>
      </c>
      <c r="AZ621" s="58"/>
      <c r="BE621" s="58"/>
      <c r="DL621" s="58"/>
      <c r="DM621" s="58"/>
      <c r="DN621" s="58"/>
      <c r="DO621" s="58"/>
      <c r="DP621" s="58"/>
      <c r="DQ621" s="58"/>
      <c r="DR621" s="58"/>
    </row>
    <row r="622" spans="1:122" s="51" customFormat="1">
      <c r="A622" s="189" t="s">
        <v>2900</v>
      </c>
      <c r="AZ622" s="58"/>
      <c r="BE622" s="58"/>
      <c r="DL622" s="58">
        <v>696.00665670000001</v>
      </c>
      <c r="DM622" s="58"/>
      <c r="DN622" s="58">
        <v>682.07071059999998</v>
      </c>
      <c r="DO622" s="58"/>
      <c r="DP622" s="58">
        <v>691.24198869999998</v>
      </c>
      <c r="DQ622" s="58"/>
      <c r="DR622" s="58">
        <v>1153.881294</v>
      </c>
    </row>
    <row r="623" spans="1:122" s="51" customFormat="1">
      <c r="A623" s="189" t="s">
        <v>2901</v>
      </c>
      <c r="AZ623" s="58"/>
      <c r="BE623" s="58"/>
      <c r="DL623" s="58">
        <v>696.00665670000001</v>
      </c>
      <c r="DM623" s="58"/>
      <c r="DN623" s="58">
        <v>682.07071059999998</v>
      </c>
      <c r="DO623" s="58"/>
      <c r="DP623" s="58">
        <v>691.24198869999998</v>
      </c>
      <c r="DQ623" s="58"/>
      <c r="DR623" s="58">
        <v>1153.881294</v>
      </c>
    </row>
    <row r="624" spans="1:122" s="51" customFormat="1">
      <c r="A624" s="189" t="s">
        <v>2902</v>
      </c>
      <c r="AZ624" s="58"/>
      <c r="BE624" s="58"/>
      <c r="DL624" s="58">
        <v>696.00665670000001</v>
      </c>
      <c r="DM624" s="58"/>
      <c r="DN624" s="58">
        <v>682.07071059999998</v>
      </c>
      <c r="DO624" s="58"/>
      <c r="DP624" s="58">
        <v>691.24198869999998</v>
      </c>
      <c r="DQ624" s="58"/>
      <c r="DR624" s="58">
        <v>1153.881294</v>
      </c>
    </row>
    <row r="625" spans="1:122" s="51" customFormat="1">
      <c r="A625" s="189" t="s">
        <v>2903</v>
      </c>
      <c r="AZ625" s="58"/>
      <c r="BE625" s="58"/>
      <c r="DL625" s="58">
        <v>972.7129774</v>
      </c>
      <c r="DM625" s="58"/>
      <c r="DN625" s="58">
        <v>947.53424629999995</v>
      </c>
      <c r="DO625" s="58"/>
      <c r="DP625" s="58">
        <v>991.67940380000005</v>
      </c>
      <c r="DQ625" s="58"/>
      <c r="DR625" s="58">
        <v>1465.2050529999999</v>
      </c>
    </row>
    <row r="626" spans="1:122" s="51" customFormat="1">
      <c r="A626" s="189" t="s">
        <v>2904</v>
      </c>
      <c r="AZ626" s="58"/>
      <c r="BE626" s="58"/>
      <c r="DL626" s="58">
        <v>972.7129774</v>
      </c>
      <c r="DM626" s="58"/>
      <c r="DN626" s="58">
        <v>947.53424629999995</v>
      </c>
      <c r="DO626" s="58"/>
      <c r="DP626" s="58">
        <v>991.67940380000005</v>
      </c>
      <c r="DQ626" s="58"/>
      <c r="DR626" s="58">
        <v>1465.2050529999999</v>
      </c>
    </row>
    <row r="627" spans="1:122" s="51" customFormat="1">
      <c r="A627" s="189" t="s">
        <v>2905</v>
      </c>
      <c r="AZ627" s="58"/>
      <c r="BE627" s="58"/>
      <c r="DL627" s="58">
        <v>1048.093768</v>
      </c>
      <c r="DM627" s="58"/>
      <c r="DN627" s="58">
        <v>1071.036589</v>
      </c>
      <c r="DO627" s="58"/>
      <c r="DP627" s="58">
        <v>1105.402574</v>
      </c>
      <c r="DQ627" s="58"/>
      <c r="DR627" s="58">
        <v>1603.6047980000001</v>
      </c>
    </row>
    <row r="628" spans="1:122" s="51" customFormat="1">
      <c r="A628" s="189" t="s">
        <v>2906</v>
      </c>
      <c r="AZ628" s="58"/>
      <c r="BE628" s="58"/>
      <c r="DL628" s="58">
        <v>1048.093768</v>
      </c>
      <c r="DM628" s="58"/>
      <c r="DN628" s="58">
        <v>1071.036589</v>
      </c>
      <c r="DO628" s="58"/>
      <c r="DP628" s="58">
        <v>1105.402574</v>
      </c>
      <c r="DQ628" s="58"/>
      <c r="DR628" s="58">
        <v>1603.6047980000001</v>
      </c>
    </row>
    <row r="629" spans="1:122" s="51" customFormat="1">
      <c r="A629" s="189" t="s">
        <v>2907</v>
      </c>
      <c r="AZ629" s="58"/>
      <c r="BE629" s="58"/>
      <c r="DL629" s="58">
        <v>1048.093768</v>
      </c>
      <c r="DM629" s="58"/>
      <c r="DN629" s="58">
        <v>1071.036589</v>
      </c>
      <c r="DO629" s="58"/>
      <c r="DP629" s="58">
        <v>1105.402574</v>
      </c>
      <c r="DQ629" s="58"/>
      <c r="DR629" s="58">
        <v>1603.6047980000001</v>
      </c>
    </row>
    <row r="630" spans="1:122" s="51" customFormat="1">
      <c r="A630" s="189" t="s">
        <v>2908</v>
      </c>
      <c r="AZ630" s="58"/>
      <c r="BE630" s="58"/>
      <c r="DL630" s="58">
        <v>1048.093768</v>
      </c>
      <c r="DM630" s="58"/>
      <c r="DN630" s="58">
        <v>1071.036589</v>
      </c>
      <c r="DO630" s="58"/>
      <c r="DP630" s="58">
        <v>1105.402574</v>
      </c>
      <c r="DQ630" s="58"/>
      <c r="DR630" s="58">
        <v>1603.6047980000001</v>
      </c>
    </row>
    <row r="631" spans="1:122" s="51" customFormat="1">
      <c r="A631" s="189" t="s">
        <v>2909</v>
      </c>
      <c r="AZ631" s="58"/>
      <c r="BE631" s="58"/>
      <c r="DL631" s="58"/>
      <c r="DM631" s="58"/>
      <c r="DN631" s="58"/>
      <c r="DO631" s="58"/>
      <c r="DP631" s="58"/>
      <c r="DQ631" s="58"/>
      <c r="DR631" s="58"/>
    </row>
    <row r="632" spans="1:122" s="51" customFormat="1">
      <c r="A632" s="189" t="s">
        <v>2910</v>
      </c>
      <c r="AZ632" s="58"/>
      <c r="BE632" s="58"/>
      <c r="DL632" s="58"/>
      <c r="DM632" s="58"/>
      <c r="DN632" s="58"/>
      <c r="DO632" s="58"/>
      <c r="DP632" s="58"/>
      <c r="DQ632" s="58"/>
      <c r="DR632" s="58"/>
    </row>
    <row r="633" spans="1:122" s="51" customFormat="1">
      <c r="A633" s="189" t="s">
        <v>2911</v>
      </c>
      <c r="AZ633" s="58"/>
      <c r="BE633" s="58"/>
      <c r="DL633" s="58"/>
      <c r="DM633" s="58"/>
      <c r="DN633" s="58"/>
      <c r="DO633" s="58"/>
      <c r="DP633" s="58"/>
      <c r="DQ633" s="58"/>
      <c r="DR633" s="58"/>
    </row>
    <row r="634" spans="1:122" s="51" customFormat="1">
      <c r="A634" s="189" t="s">
        <v>2912</v>
      </c>
      <c r="AZ634" s="58"/>
      <c r="BE634" s="58"/>
      <c r="DL634" s="58"/>
      <c r="DM634" s="58"/>
      <c r="DN634" s="58"/>
      <c r="DO634" s="58"/>
      <c r="DP634" s="58"/>
      <c r="DQ634" s="58"/>
      <c r="DR634" s="58"/>
    </row>
    <row r="635" spans="1:122" s="51" customFormat="1">
      <c r="A635" s="189" t="s">
        <v>2913</v>
      </c>
      <c r="AZ635" s="58"/>
      <c r="BE635" s="58"/>
      <c r="DL635" s="58"/>
      <c r="DM635" s="58"/>
      <c r="DN635" s="58"/>
      <c r="DO635" s="58"/>
      <c r="DP635" s="58"/>
      <c r="DQ635" s="58"/>
      <c r="DR635" s="58"/>
    </row>
    <row r="636" spans="1:122" s="51" customFormat="1">
      <c r="A636" s="189" t="s">
        <v>2914</v>
      </c>
      <c r="AZ636" s="58"/>
      <c r="BE636" s="58"/>
      <c r="DL636" s="58"/>
      <c r="DM636" s="58"/>
      <c r="DN636" s="58"/>
      <c r="DO636" s="58"/>
      <c r="DP636" s="58"/>
      <c r="DQ636" s="58"/>
      <c r="DR636" s="58"/>
    </row>
    <row r="637" spans="1:122" s="51" customFormat="1">
      <c r="A637" s="189" t="s">
        <v>2915</v>
      </c>
      <c r="AZ637" s="58"/>
      <c r="BE637" s="58"/>
      <c r="DL637" s="58"/>
      <c r="DM637" s="58"/>
      <c r="DN637" s="58"/>
      <c r="DO637" s="58"/>
      <c r="DP637" s="58"/>
      <c r="DQ637" s="58"/>
      <c r="DR637" s="58"/>
    </row>
    <row r="638" spans="1:122" s="51" customFormat="1">
      <c r="A638" s="189" t="s">
        <v>2916</v>
      </c>
      <c r="AZ638" s="58"/>
      <c r="BE638" s="58"/>
      <c r="DL638" s="58"/>
      <c r="DM638" s="58"/>
      <c r="DN638" s="58"/>
      <c r="DO638" s="58"/>
      <c r="DP638" s="58"/>
      <c r="DQ638" s="58"/>
      <c r="DR638" s="58"/>
    </row>
    <row r="639" spans="1:122" s="51" customFormat="1">
      <c r="A639" s="189" t="s">
        <v>2917</v>
      </c>
      <c r="AZ639" s="58"/>
      <c r="BE639" s="58"/>
      <c r="DL639" s="58"/>
      <c r="DM639" s="58"/>
      <c r="DN639" s="58"/>
      <c r="DO639" s="58"/>
      <c r="DP639" s="58"/>
      <c r="DQ639" s="58"/>
      <c r="DR639" s="58"/>
    </row>
    <row r="640" spans="1:122" s="51" customFormat="1">
      <c r="A640" s="189" t="s">
        <v>2918</v>
      </c>
      <c r="AZ640" s="58"/>
      <c r="BE640" s="58"/>
      <c r="DL640" s="58"/>
      <c r="DM640" s="58"/>
      <c r="DN640" s="58"/>
      <c r="DO640" s="58"/>
      <c r="DP640" s="58"/>
      <c r="DQ640" s="58"/>
      <c r="DR640" s="58"/>
    </row>
    <row r="641" spans="1:122" s="51" customFormat="1">
      <c r="A641" s="189" t="s">
        <v>2919</v>
      </c>
      <c r="AZ641" s="58"/>
      <c r="BE641" s="58"/>
      <c r="DL641" s="58"/>
      <c r="DM641" s="58"/>
      <c r="DN641" s="58"/>
      <c r="DO641" s="58"/>
      <c r="DP641" s="58"/>
      <c r="DQ641" s="58"/>
      <c r="DR641" s="58"/>
    </row>
    <row r="642" spans="1:122" s="51" customFormat="1">
      <c r="A642" s="189" t="s">
        <v>2920</v>
      </c>
      <c r="AZ642" s="58"/>
      <c r="BE642" s="58"/>
      <c r="DL642" s="58"/>
      <c r="DM642" s="58"/>
      <c r="DN642" s="58"/>
      <c r="DO642" s="58"/>
      <c r="DP642" s="58"/>
      <c r="DQ642" s="58"/>
      <c r="DR642" s="58"/>
    </row>
    <row r="643" spans="1:122" s="51" customFormat="1">
      <c r="A643" s="189" t="s">
        <v>2921</v>
      </c>
      <c r="AZ643" s="58"/>
      <c r="BE643" s="58"/>
      <c r="DL643" s="58">
        <v>196.5339755</v>
      </c>
      <c r="DM643" s="58"/>
      <c r="DN643" s="58">
        <v>201.4428704</v>
      </c>
      <c r="DO643" s="58"/>
      <c r="DP643" s="58">
        <v>203.09232299999999</v>
      </c>
      <c r="DQ643" s="58"/>
      <c r="DR643" s="58">
        <v>189.95838409999999</v>
      </c>
    </row>
    <row r="644" spans="1:122" s="51" customFormat="1">
      <c r="A644" s="189" t="s">
        <v>2922</v>
      </c>
      <c r="AZ644" s="58"/>
      <c r="BE644" s="58"/>
      <c r="DL644" s="58">
        <v>196.5339755</v>
      </c>
      <c r="DM644" s="58"/>
      <c r="DN644" s="58">
        <v>201.4428704</v>
      </c>
      <c r="DO644" s="58"/>
      <c r="DP644" s="58">
        <v>203.09232299999999</v>
      </c>
      <c r="DQ644" s="58"/>
      <c r="DR644" s="58">
        <v>189.95838409999999</v>
      </c>
    </row>
    <row r="645" spans="1:122" s="51" customFormat="1">
      <c r="A645" s="189" t="s">
        <v>2923</v>
      </c>
      <c r="AZ645" s="58"/>
      <c r="BE645" s="58"/>
      <c r="DL645" s="58">
        <v>196.5339755</v>
      </c>
      <c r="DM645" s="58"/>
      <c r="DN645" s="58">
        <v>201.4428704</v>
      </c>
      <c r="DO645" s="58"/>
      <c r="DP645" s="58">
        <v>203.09232299999999</v>
      </c>
      <c r="DQ645" s="58"/>
      <c r="DR645" s="58">
        <v>189.95838409999999</v>
      </c>
    </row>
    <row r="646" spans="1:122" s="51" customFormat="1">
      <c r="A646" s="189" t="s">
        <v>2924</v>
      </c>
      <c r="AZ646" s="58"/>
      <c r="BE646" s="58"/>
      <c r="DL646" s="58">
        <v>212.65993259999999</v>
      </c>
      <c r="DM646" s="58"/>
      <c r="DN646" s="58">
        <v>202.26773979999999</v>
      </c>
      <c r="DO646" s="58"/>
      <c r="DP646" s="58">
        <v>207.10756649999999</v>
      </c>
      <c r="DQ646" s="58"/>
      <c r="DR646" s="58">
        <v>187.69594839999999</v>
      </c>
    </row>
    <row r="647" spans="1:122" s="51" customFormat="1">
      <c r="A647" s="189" t="s">
        <v>2925</v>
      </c>
      <c r="AZ647" s="58"/>
      <c r="BE647" s="58"/>
      <c r="DL647" s="58">
        <v>212.65993259999999</v>
      </c>
      <c r="DM647" s="58"/>
      <c r="DN647" s="58">
        <v>202.26773979999999</v>
      </c>
      <c r="DO647" s="58"/>
      <c r="DP647" s="58">
        <v>207.10756649999999</v>
      </c>
      <c r="DQ647" s="58"/>
      <c r="DR647" s="58">
        <v>187.69594839999999</v>
      </c>
    </row>
    <row r="648" spans="1:122" s="51" customFormat="1">
      <c r="A648" s="189" t="s">
        <v>2926</v>
      </c>
      <c r="AZ648" s="58"/>
      <c r="BE648" s="58"/>
      <c r="DL648" s="58">
        <v>259.09187370000001</v>
      </c>
      <c r="DM648" s="58"/>
      <c r="DN648" s="58">
        <v>259.80766999999997</v>
      </c>
      <c r="DO648" s="58"/>
      <c r="DP648" s="58">
        <v>276.84246080000003</v>
      </c>
      <c r="DQ648" s="58"/>
      <c r="DR648" s="58">
        <v>260.86322589999997</v>
      </c>
    </row>
    <row r="649" spans="1:122" s="51" customFormat="1">
      <c r="A649" s="189" t="s">
        <v>2927</v>
      </c>
      <c r="AZ649" s="58"/>
      <c r="BE649" s="58"/>
      <c r="DL649" s="58">
        <v>259.09187370000001</v>
      </c>
      <c r="DM649" s="58"/>
      <c r="DN649" s="58">
        <v>259.80766999999997</v>
      </c>
      <c r="DO649" s="58"/>
      <c r="DP649" s="58">
        <v>276.84246080000003</v>
      </c>
      <c r="DQ649" s="58"/>
      <c r="DR649" s="58">
        <v>260.86322589999997</v>
      </c>
    </row>
    <row r="650" spans="1:122" s="51" customFormat="1">
      <c r="A650" s="189" t="s">
        <v>2928</v>
      </c>
      <c r="AZ650" s="58"/>
      <c r="BE650" s="58"/>
      <c r="DL650" s="58">
        <v>259.09187370000001</v>
      </c>
      <c r="DM650" s="58"/>
      <c r="DN650" s="58">
        <v>259.80766999999997</v>
      </c>
      <c r="DO650" s="58"/>
      <c r="DP650" s="58">
        <v>276.84246080000003</v>
      </c>
      <c r="DQ650" s="58"/>
      <c r="DR650" s="58">
        <v>260.86322589999997</v>
      </c>
    </row>
    <row r="651" spans="1:122" s="51" customFormat="1">
      <c r="A651" s="189" t="s">
        <v>2929</v>
      </c>
      <c r="AZ651" s="58"/>
      <c r="BE651" s="58"/>
      <c r="DL651" s="58">
        <v>259.09187370000001</v>
      </c>
      <c r="DM651" s="58"/>
      <c r="DN651" s="58">
        <v>259.80766999999997</v>
      </c>
      <c r="DO651" s="58"/>
      <c r="DP651" s="58">
        <v>276.84246080000003</v>
      </c>
      <c r="DQ651" s="58"/>
      <c r="DR651" s="58">
        <v>260.86322589999997</v>
      </c>
    </row>
    <row r="652" spans="1:122" s="51" customFormat="1">
      <c r="A652" s="189" t="s">
        <v>2930</v>
      </c>
      <c r="AZ652" s="58"/>
      <c r="BE652" s="58"/>
      <c r="DL652" s="58"/>
      <c r="DM652" s="58"/>
      <c r="DN652" s="58"/>
      <c r="DO652" s="58"/>
      <c r="DP652" s="58"/>
      <c r="DQ652" s="58"/>
      <c r="DR652" s="58"/>
    </row>
    <row r="653" spans="1:122" s="51" customFormat="1">
      <c r="A653" s="189" t="s">
        <v>2931</v>
      </c>
      <c r="AZ653" s="58"/>
      <c r="BE653" s="58"/>
      <c r="DL653" s="58"/>
      <c r="DM653" s="58"/>
      <c r="DN653" s="58"/>
      <c r="DO653" s="58"/>
      <c r="DP653" s="58"/>
      <c r="DQ653" s="58"/>
      <c r="DR653" s="58"/>
    </row>
    <row r="654" spans="1:122" s="51" customFormat="1">
      <c r="A654" s="189" t="s">
        <v>2932</v>
      </c>
      <c r="AZ654" s="58"/>
      <c r="BE654" s="58"/>
      <c r="DL654" s="58"/>
      <c r="DM654" s="58"/>
      <c r="DN654" s="58"/>
      <c r="DO654" s="58"/>
      <c r="DP654" s="58"/>
      <c r="DQ654" s="58"/>
      <c r="DR654" s="58"/>
    </row>
    <row r="655" spans="1:122" s="51" customFormat="1">
      <c r="A655" s="189" t="s">
        <v>2933</v>
      </c>
      <c r="AZ655" s="58"/>
      <c r="BE655" s="58"/>
      <c r="DL655" s="58"/>
      <c r="DM655" s="58"/>
      <c r="DN655" s="58"/>
      <c r="DO655" s="58"/>
      <c r="DP655" s="58"/>
      <c r="DQ655" s="58"/>
      <c r="DR655" s="58"/>
    </row>
    <row r="656" spans="1:122" s="51" customFormat="1">
      <c r="A656" s="189" t="s">
        <v>2934</v>
      </c>
      <c r="AZ656" s="58"/>
      <c r="BE656" s="58"/>
      <c r="DL656" s="58"/>
      <c r="DM656" s="58"/>
      <c r="DN656" s="58"/>
      <c r="DO656" s="58"/>
      <c r="DP656" s="58"/>
      <c r="DQ656" s="58"/>
      <c r="DR656" s="58"/>
    </row>
    <row r="657" spans="1:122" s="51" customFormat="1">
      <c r="A657" s="189" t="s">
        <v>2935</v>
      </c>
      <c r="AZ657" s="58"/>
      <c r="BE657" s="58"/>
      <c r="DL657" s="58"/>
      <c r="DM657" s="58"/>
      <c r="DN657" s="58"/>
      <c r="DO657" s="58"/>
      <c r="DP657" s="58"/>
      <c r="DQ657" s="58"/>
      <c r="DR657" s="58"/>
    </row>
    <row r="658" spans="1:122" s="51" customFormat="1">
      <c r="A658" s="189" t="s">
        <v>2936</v>
      </c>
      <c r="AZ658" s="58"/>
      <c r="BE658" s="58"/>
      <c r="DL658" s="58"/>
      <c r="DM658" s="58"/>
      <c r="DN658" s="58"/>
      <c r="DO658" s="58"/>
      <c r="DP658" s="58"/>
      <c r="DQ658" s="58"/>
      <c r="DR658" s="58"/>
    </row>
    <row r="659" spans="1:122" s="51" customFormat="1">
      <c r="A659" s="189" t="s">
        <v>2937</v>
      </c>
      <c r="AZ659" s="58"/>
      <c r="BE659" s="58"/>
      <c r="DL659" s="58"/>
      <c r="DM659" s="58"/>
      <c r="DN659" s="58"/>
      <c r="DO659" s="58"/>
      <c r="DP659" s="58"/>
      <c r="DQ659" s="58"/>
      <c r="DR659" s="58"/>
    </row>
    <row r="660" spans="1:122" s="51" customFormat="1">
      <c r="A660" s="189" t="s">
        <v>2938</v>
      </c>
      <c r="AZ660" s="58"/>
      <c r="BE660" s="58"/>
      <c r="DL660" s="58"/>
      <c r="DM660" s="58"/>
      <c r="DN660" s="58"/>
      <c r="DO660" s="58"/>
      <c r="DP660" s="58"/>
      <c r="DQ660" s="58"/>
      <c r="DR660" s="58"/>
    </row>
    <row r="661" spans="1:122" s="51" customFormat="1">
      <c r="A661" s="189" t="s">
        <v>2939</v>
      </c>
      <c r="AZ661" s="58"/>
      <c r="BE661" s="58"/>
      <c r="DL661" s="58"/>
      <c r="DM661" s="58"/>
      <c r="DN661" s="58"/>
      <c r="DO661" s="58"/>
      <c r="DP661" s="58"/>
      <c r="DQ661" s="58"/>
      <c r="DR661" s="58"/>
    </row>
    <row r="662" spans="1:122" s="51" customFormat="1">
      <c r="A662" s="189" t="s">
        <v>2940</v>
      </c>
      <c r="AZ662" s="58"/>
      <c r="BE662" s="58"/>
      <c r="DL662" s="58"/>
      <c r="DM662" s="58"/>
      <c r="DN662" s="58"/>
      <c r="DO662" s="58"/>
      <c r="DP662" s="58"/>
      <c r="DQ662" s="58"/>
      <c r="DR662" s="58"/>
    </row>
    <row r="663" spans="1:122" s="51" customFormat="1">
      <c r="A663" s="189" t="s">
        <v>2941</v>
      </c>
      <c r="AZ663" s="58"/>
      <c r="BE663" s="58"/>
      <c r="DL663" s="58"/>
      <c r="DM663" s="58"/>
      <c r="DN663" s="58"/>
      <c r="DO663" s="58"/>
      <c r="DP663" s="58"/>
      <c r="DQ663" s="58"/>
      <c r="DR663" s="58"/>
    </row>
    <row r="664" spans="1:122" s="51" customFormat="1">
      <c r="A664" s="189" t="s">
        <v>2962</v>
      </c>
      <c r="AZ664" s="58"/>
      <c r="BE664" s="58"/>
      <c r="DL664" s="58">
        <v>484.01739479999998</v>
      </c>
      <c r="DM664" s="58"/>
      <c r="DN664" s="58">
        <v>470.86542170000001</v>
      </c>
      <c r="DO664" s="58"/>
      <c r="DP664" s="58">
        <v>465.66769870000002</v>
      </c>
      <c r="DQ664" s="58"/>
      <c r="DR664" s="58">
        <v>650.55039320000003</v>
      </c>
    </row>
    <row r="665" spans="1:122" s="51" customFormat="1">
      <c r="A665" s="189" t="s">
        <v>2942</v>
      </c>
      <c r="AZ665" s="58"/>
      <c r="BE665" s="58"/>
      <c r="DL665" s="58">
        <v>484.01739479999998</v>
      </c>
      <c r="DM665" s="58"/>
      <c r="DN665" s="58">
        <v>470.86542170000001</v>
      </c>
      <c r="DO665" s="58"/>
      <c r="DP665" s="58">
        <v>465.66769870000002</v>
      </c>
      <c r="DQ665" s="58"/>
      <c r="DR665" s="58">
        <v>650.55039320000003</v>
      </c>
    </row>
    <row r="666" spans="1:122" s="51" customFormat="1">
      <c r="A666" s="189" t="s">
        <v>2943</v>
      </c>
      <c r="AZ666" s="58"/>
      <c r="BE666" s="58"/>
      <c r="DL666" s="58">
        <v>484.01739479999998</v>
      </c>
      <c r="DM666" s="58"/>
      <c r="DN666" s="58">
        <v>470.86542170000001</v>
      </c>
      <c r="DO666" s="58"/>
      <c r="DP666" s="58">
        <v>465.66769870000002</v>
      </c>
      <c r="DQ666" s="58"/>
      <c r="DR666" s="58">
        <v>650.55039320000003</v>
      </c>
    </row>
    <row r="667" spans="1:122" s="51" customFormat="1">
      <c r="A667" s="189" t="s">
        <v>2944</v>
      </c>
      <c r="AZ667" s="58"/>
      <c r="BE667" s="58"/>
      <c r="DL667" s="58">
        <v>686.17455210000003</v>
      </c>
      <c r="DM667" s="58"/>
      <c r="DN667" s="58">
        <v>704.84854089999999</v>
      </c>
      <c r="DO667" s="58"/>
      <c r="DP667" s="58">
        <v>731.74294870000006</v>
      </c>
      <c r="DQ667" s="58"/>
      <c r="DR667" s="58">
        <v>848.67828940000004</v>
      </c>
    </row>
    <row r="668" spans="1:122" s="51" customFormat="1">
      <c r="A668" s="189" t="s">
        <v>2945</v>
      </c>
      <c r="AZ668" s="58"/>
      <c r="BE668" s="58"/>
      <c r="DL668" s="58">
        <v>686.17455210000003</v>
      </c>
      <c r="DM668" s="58"/>
      <c r="DN668" s="58">
        <v>704.84854089999999</v>
      </c>
      <c r="DO668" s="58"/>
      <c r="DP668" s="58">
        <v>731.74294870000006</v>
      </c>
      <c r="DQ668" s="58"/>
      <c r="DR668" s="58">
        <v>848.67828940000004</v>
      </c>
    </row>
    <row r="669" spans="1:122" s="51" customFormat="1">
      <c r="A669" s="189" t="s">
        <v>2946</v>
      </c>
      <c r="AZ669" s="58"/>
      <c r="BE669" s="58"/>
      <c r="DL669" s="58">
        <v>690.06194159999995</v>
      </c>
      <c r="DM669" s="58"/>
      <c r="DN669" s="58">
        <v>713.79670959999999</v>
      </c>
      <c r="DO669" s="58"/>
      <c r="DP669" s="58">
        <v>789.56633790000001</v>
      </c>
      <c r="DQ669" s="58"/>
      <c r="DR669" s="58">
        <v>912.58424449999995</v>
      </c>
    </row>
    <row r="670" spans="1:122" s="51" customFormat="1">
      <c r="A670" s="189" t="s">
        <v>2947</v>
      </c>
      <c r="AZ670" s="58"/>
      <c r="BE670" s="58"/>
      <c r="DL670" s="58">
        <v>690.06194159999995</v>
      </c>
      <c r="DM670" s="58"/>
      <c r="DN670" s="58">
        <v>713.79670959999999</v>
      </c>
      <c r="DO670" s="58"/>
      <c r="DP670" s="58">
        <v>789.56633790000001</v>
      </c>
      <c r="DQ670" s="58"/>
      <c r="DR670" s="58">
        <v>912.58424449999995</v>
      </c>
    </row>
    <row r="671" spans="1:122" s="51" customFormat="1">
      <c r="A671" s="189" t="s">
        <v>2948</v>
      </c>
      <c r="AZ671" s="58"/>
      <c r="BE671" s="58"/>
      <c r="DL671" s="58">
        <v>690.06194159999995</v>
      </c>
      <c r="DM671" s="58"/>
      <c r="DN671" s="58">
        <v>713.79670959999999</v>
      </c>
      <c r="DO671" s="58"/>
      <c r="DP671" s="58">
        <v>789.56633790000001</v>
      </c>
      <c r="DQ671" s="58"/>
      <c r="DR671" s="58">
        <v>912.58424449999995</v>
      </c>
    </row>
    <row r="672" spans="1:122" s="51" customFormat="1">
      <c r="A672" s="189" t="s">
        <v>2949</v>
      </c>
      <c r="AZ672" s="58"/>
      <c r="BE672" s="58"/>
      <c r="DL672" s="58">
        <v>690.06194159999995</v>
      </c>
      <c r="DM672" s="58"/>
      <c r="DN672" s="58">
        <v>713.79670959999999</v>
      </c>
      <c r="DO672" s="58"/>
      <c r="DP672" s="58">
        <v>789.56633790000001</v>
      </c>
      <c r="DQ672" s="58"/>
      <c r="DR672" s="58">
        <v>912.58424449999995</v>
      </c>
    </row>
    <row r="673" spans="1:122" s="51" customFormat="1">
      <c r="A673" s="189" t="s">
        <v>2950</v>
      </c>
      <c r="AZ673" s="58"/>
      <c r="BE673" s="58"/>
      <c r="DL673" s="58"/>
      <c r="DM673" s="58"/>
      <c r="DN673" s="58"/>
      <c r="DO673" s="58"/>
      <c r="DP673" s="58"/>
      <c r="DQ673" s="58"/>
      <c r="DR673" s="58"/>
    </row>
    <row r="674" spans="1:122" s="51" customFormat="1">
      <c r="A674" s="189" t="s">
        <v>2951</v>
      </c>
      <c r="AZ674" s="58"/>
      <c r="BE674" s="58"/>
      <c r="DL674" s="58"/>
      <c r="DM674" s="58"/>
      <c r="DN674" s="58"/>
      <c r="DO674" s="58"/>
      <c r="DP674" s="58"/>
      <c r="DQ674" s="58"/>
      <c r="DR674" s="58"/>
    </row>
    <row r="675" spans="1:122" s="51" customFormat="1">
      <c r="A675" s="189" t="s">
        <v>2952</v>
      </c>
      <c r="AZ675" s="58"/>
      <c r="BE675" s="58"/>
      <c r="DL675" s="58"/>
      <c r="DM675" s="58"/>
      <c r="DN675" s="58"/>
      <c r="DO675" s="58"/>
      <c r="DP675" s="58"/>
      <c r="DQ675" s="58"/>
      <c r="DR675" s="58"/>
    </row>
    <row r="676" spans="1:122" s="51" customFormat="1">
      <c r="A676" s="189" t="s">
        <v>2953</v>
      </c>
      <c r="AZ676" s="58"/>
      <c r="BE676" s="58"/>
      <c r="DL676" s="58"/>
      <c r="DM676" s="58"/>
      <c r="DN676" s="58"/>
      <c r="DO676" s="58"/>
      <c r="DP676" s="58"/>
      <c r="DQ676" s="58"/>
      <c r="DR676" s="58"/>
    </row>
    <row r="677" spans="1:122" s="51" customFormat="1">
      <c r="A677" s="189" t="s">
        <v>2954</v>
      </c>
      <c r="AZ677" s="58"/>
      <c r="BE677" s="58"/>
      <c r="DL677" s="58"/>
      <c r="DM677" s="58"/>
      <c r="DN677" s="58"/>
      <c r="DO677" s="58"/>
      <c r="DP677" s="58"/>
      <c r="DQ677" s="58"/>
      <c r="DR677" s="58"/>
    </row>
    <row r="678" spans="1:122" s="51" customFormat="1">
      <c r="A678" s="189" t="s">
        <v>2955</v>
      </c>
      <c r="AZ678" s="58"/>
      <c r="BE678" s="58"/>
      <c r="DL678" s="58"/>
      <c r="DM678" s="58"/>
      <c r="DN678" s="58"/>
      <c r="DO678" s="58"/>
      <c r="DP678" s="58"/>
      <c r="DQ678" s="58"/>
      <c r="DR678" s="58"/>
    </row>
    <row r="679" spans="1:122" s="51" customFormat="1">
      <c r="A679" s="189" t="s">
        <v>2956</v>
      </c>
      <c r="AZ679" s="58"/>
      <c r="BE679" s="58"/>
      <c r="DL679" s="58"/>
      <c r="DM679" s="58"/>
      <c r="DN679" s="58"/>
      <c r="DO679" s="58"/>
      <c r="DP679" s="58"/>
      <c r="DQ679" s="58"/>
      <c r="DR679" s="58"/>
    </row>
    <row r="680" spans="1:122" s="51" customFormat="1">
      <c r="A680" s="189" t="s">
        <v>2957</v>
      </c>
      <c r="AZ680" s="58"/>
      <c r="BE680" s="58"/>
      <c r="DL680" s="58"/>
      <c r="DM680" s="58"/>
      <c r="DN680" s="58"/>
      <c r="DO680" s="58"/>
      <c r="DP680" s="58"/>
      <c r="DQ680" s="58"/>
      <c r="DR680" s="58"/>
    </row>
    <row r="681" spans="1:122" s="51" customFormat="1">
      <c r="A681" s="189" t="s">
        <v>2958</v>
      </c>
      <c r="AZ681" s="58"/>
      <c r="BE681" s="58"/>
      <c r="DL681" s="58"/>
      <c r="DM681" s="58"/>
      <c r="DN681" s="58"/>
      <c r="DO681" s="58"/>
      <c r="DP681" s="58"/>
      <c r="DQ681" s="58"/>
      <c r="DR681" s="58"/>
    </row>
    <row r="682" spans="1:122" s="51" customFormat="1">
      <c r="A682" s="189" t="s">
        <v>2959</v>
      </c>
      <c r="AZ682" s="58"/>
      <c r="BE682" s="58"/>
      <c r="DL682" s="58"/>
      <c r="DM682" s="58"/>
      <c r="DN682" s="58"/>
      <c r="DO682" s="58"/>
      <c r="DP682" s="58"/>
      <c r="DQ682" s="58"/>
      <c r="DR682" s="58"/>
    </row>
    <row r="683" spans="1:122" s="51" customFormat="1">
      <c r="A683" s="189" t="s">
        <v>2960</v>
      </c>
      <c r="AZ683" s="58"/>
      <c r="BE683" s="58"/>
      <c r="DL683" s="58"/>
      <c r="DM683" s="58"/>
      <c r="DN683" s="58"/>
      <c r="DO683" s="58"/>
      <c r="DP683" s="58"/>
      <c r="DQ683" s="58"/>
      <c r="DR683" s="58"/>
    </row>
    <row r="684" spans="1:122" s="51" customFormat="1">
      <c r="A684" s="189" t="s">
        <v>2961</v>
      </c>
      <c r="AZ684" s="58"/>
      <c r="BE684" s="58"/>
      <c r="DL684" s="58"/>
      <c r="DM684" s="58"/>
      <c r="DN684" s="58"/>
      <c r="DO684" s="58"/>
      <c r="DP684" s="58"/>
      <c r="DQ684" s="58"/>
      <c r="DR684" s="58"/>
    </row>
    <row r="685" spans="1:122" s="51" customFormat="1">
      <c r="A685" s="189" t="s">
        <v>2983</v>
      </c>
      <c r="AZ685" s="58"/>
      <c r="BE685" s="58"/>
      <c r="DL685" s="58">
        <v>295.94555759999997</v>
      </c>
      <c r="DM685" s="58"/>
      <c r="DN685" s="58">
        <v>368.85536359999998</v>
      </c>
      <c r="DO685" s="58"/>
      <c r="DP685" s="58">
        <v>355.42525219999999</v>
      </c>
      <c r="DQ685" s="58"/>
      <c r="DR685" s="58">
        <v>606.41352859999995</v>
      </c>
    </row>
    <row r="686" spans="1:122" s="51" customFormat="1">
      <c r="A686" s="189" t="s">
        <v>2963</v>
      </c>
      <c r="AZ686" s="58"/>
      <c r="BE686" s="58"/>
      <c r="DL686" s="58">
        <v>295.94555759999997</v>
      </c>
      <c r="DM686" s="58"/>
      <c r="DN686" s="58">
        <v>368.85536359999998</v>
      </c>
      <c r="DO686" s="58"/>
      <c r="DP686" s="58">
        <v>355.42525219999999</v>
      </c>
      <c r="DQ686" s="58"/>
      <c r="DR686" s="58">
        <v>606.41352859999995</v>
      </c>
    </row>
    <row r="687" spans="1:122" s="51" customFormat="1">
      <c r="A687" s="189" t="s">
        <v>2964</v>
      </c>
      <c r="AZ687" s="58"/>
      <c r="BE687" s="58"/>
      <c r="DL687" s="58">
        <v>295.94555759999997</v>
      </c>
      <c r="DM687" s="58"/>
      <c r="DN687" s="58">
        <v>368.85536359999998</v>
      </c>
      <c r="DO687" s="58"/>
      <c r="DP687" s="58">
        <v>355.42525219999999</v>
      </c>
      <c r="DQ687" s="58"/>
      <c r="DR687" s="58">
        <v>606.41352859999995</v>
      </c>
    </row>
    <row r="688" spans="1:122">
      <c r="A688" s="189" t="s">
        <v>2965</v>
      </c>
      <c r="DL688" s="2">
        <v>364.40544360000001</v>
      </c>
      <c r="DM688" s="2"/>
      <c r="DN688" s="2">
        <v>435.73016680000001</v>
      </c>
      <c r="DO688" s="2"/>
      <c r="DP688" s="2">
        <v>415.31076680000001</v>
      </c>
      <c r="DQ688" s="2"/>
      <c r="DR688" s="2">
        <v>676.8581322</v>
      </c>
    </row>
    <row r="689" spans="1:122">
      <c r="A689" s="189" t="s">
        <v>2966</v>
      </c>
      <c r="DL689" s="2">
        <v>364.40544360000001</v>
      </c>
      <c r="DM689" s="2"/>
      <c r="DN689" s="2">
        <v>435.73016680000001</v>
      </c>
      <c r="DO689" s="2"/>
      <c r="DP689" s="2">
        <v>415.31076680000001</v>
      </c>
      <c r="DQ689" s="2"/>
      <c r="DR689" s="2">
        <v>676.8581322</v>
      </c>
    </row>
    <row r="690" spans="1:122">
      <c r="A690" s="189" t="s">
        <v>2967</v>
      </c>
      <c r="DL690" s="2">
        <v>539.95830609999996</v>
      </c>
      <c r="DM690" s="2"/>
      <c r="DN690" s="2">
        <v>585.21389920000001</v>
      </c>
      <c r="DO690" s="2"/>
      <c r="DP690" s="2">
        <v>682.03134230000001</v>
      </c>
      <c r="DQ690" s="2"/>
      <c r="DR690" s="2">
        <v>925.02662810000004</v>
      </c>
    </row>
    <row r="691" spans="1:122">
      <c r="A691" s="189" t="s">
        <v>2968</v>
      </c>
      <c r="DL691" s="2">
        <v>539.95830609999996</v>
      </c>
      <c r="DM691" s="2"/>
      <c r="DN691" s="2">
        <v>585.21389920000001</v>
      </c>
      <c r="DO691" s="2"/>
      <c r="DP691" s="2">
        <v>682.03134230000001</v>
      </c>
      <c r="DQ691" s="2"/>
      <c r="DR691" s="2">
        <v>925.02662810000004</v>
      </c>
    </row>
    <row r="692" spans="1:122">
      <c r="A692" s="189" t="s">
        <v>2969</v>
      </c>
      <c r="DL692" s="2">
        <v>539.95830609999996</v>
      </c>
      <c r="DM692" s="2"/>
      <c r="DN692" s="2">
        <v>585.21389920000001</v>
      </c>
      <c r="DO692" s="2"/>
      <c r="DP692" s="2">
        <v>682.03134230000001</v>
      </c>
      <c r="DQ692" s="2"/>
      <c r="DR692" s="2">
        <v>925.02662810000004</v>
      </c>
    </row>
    <row r="693" spans="1:122">
      <c r="A693" s="189" t="s">
        <v>2970</v>
      </c>
      <c r="DL693" s="2">
        <v>539.95830609999996</v>
      </c>
      <c r="DM693" s="2"/>
      <c r="DN693" s="2">
        <v>585.21389920000001</v>
      </c>
      <c r="DO693" s="2"/>
      <c r="DP693" s="2">
        <v>682.03134230000001</v>
      </c>
      <c r="DQ693" s="2"/>
      <c r="DR693" s="2">
        <v>925.02662810000004</v>
      </c>
    </row>
    <row r="694" spans="1:122">
      <c r="A694" s="189" t="s">
        <v>2971</v>
      </c>
      <c r="DL694" s="2"/>
      <c r="DM694" s="2"/>
      <c r="DN694" s="2"/>
      <c r="DO694" s="2"/>
      <c r="DP694" s="2"/>
      <c r="DQ694" s="2"/>
      <c r="DR694" s="2"/>
    </row>
    <row r="695" spans="1:122">
      <c r="A695" s="189" t="s">
        <v>2972</v>
      </c>
      <c r="DL695" s="2"/>
      <c r="DM695" s="2"/>
      <c r="DN695" s="2"/>
      <c r="DO695" s="2"/>
      <c r="DP695" s="2"/>
      <c r="DQ695" s="2"/>
      <c r="DR695" s="2"/>
    </row>
    <row r="696" spans="1:122">
      <c r="A696" s="189" t="s">
        <v>2973</v>
      </c>
      <c r="DL696" s="2"/>
      <c r="DM696" s="2"/>
      <c r="DN696" s="2"/>
      <c r="DO696" s="2"/>
      <c r="DP696" s="2"/>
      <c r="DQ696" s="2"/>
      <c r="DR696" s="2"/>
    </row>
    <row r="697" spans="1:122">
      <c r="A697" s="189" t="s">
        <v>2974</v>
      </c>
      <c r="DL697" s="2"/>
      <c r="DM697" s="2"/>
      <c r="DN697" s="2"/>
      <c r="DO697" s="2"/>
      <c r="DP697" s="2"/>
      <c r="DQ697" s="2"/>
      <c r="DR697" s="2"/>
    </row>
    <row r="698" spans="1:122">
      <c r="A698" s="189" t="s">
        <v>2975</v>
      </c>
      <c r="DL698" s="2"/>
      <c r="DM698" s="2"/>
      <c r="DN698" s="2"/>
      <c r="DO698" s="2"/>
      <c r="DP698" s="2"/>
      <c r="DQ698" s="2"/>
      <c r="DR698" s="2"/>
    </row>
    <row r="699" spans="1:122">
      <c r="A699" s="189" t="s">
        <v>2976</v>
      </c>
      <c r="DL699" s="2"/>
      <c r="DM699" s="2"/>
      <c r="DN699" s="2"/>
      <c r="DO699" s="2"/>
      <c r="DP699" s="2"/>
      <c r="DQ699" s="2"/>
      <c r="DR699" s="2"/>
    </row>
    <row r="700" spans="1:122">
      <c r="A700" s="189" t="s">
        <v>2977</v>
      </c>
      <c r="DL700" s="2"/>
      <c r="DM700" s="2"/>
      <c r="DN700" s="2"/>
      <c r="DO700" s="2"/>
      <c r="DP700" s="2"/>
      <c r="DQ700" s="2"/>
      <c r="DR700" s="2"/>
    </row>
    <row r="701" spans="1:122">
      <c r="A701" s="189" t="s">
        <v>2978</v>
      </c>
      <c r="DL701" s="2"/>
      <c r="DM701" s="2"/>
      <c r="DN701" s="2"/>
      <c r="DO701" s="2"/>
      <c r="DP701" s="2"/>
      <c r="DQ701" s="2"/>
      <c r="DR701" s="2"/>
    </row>
    <row r="702" spans="1:122">
      <c r="A702" s="189" t="s">
        <v>2979</v>
      </c>
      <c r="DL702" s="2"/>
      <c r="DM702" s="2"/>
      <c r="DN702" s="2"/>
      <c r="DO702" s="2"/>
      <c r="DP702" s="2"/>
      <c r="DQ702" s="2"/>
      <c r="DR702" s="2"/>
    </row>
    <row r="703" spans="1:122">
      <c r="A703" s="189" t="s">
        <v>2980</v>
      </c>
      <c r="DL703" s="2"/>
      <c r="DM703" s="2"/>
      <c r="DN703" s="2"/>
      <c r="DO703" s="2"/>
      <c r="DP703" s="2"/>
      <c r="DQ703" s="2"/>
      <c r="DR703" s="2"/>
    </row>
    <row r="704" spans="1:122">
      <c r="A704" s="189" t="s">
        <v>2981</v>
      </c>
      <c r="DL704" s="2"/>
      <c r="DM704" s="2"/>
      <c r="DN704" s="2"/>
      <c r="DO704" s="2"/>
      <c r="DP704" s="2"/>
      <c r="DQ704" s="2"/>
      <c r="DR704" s="2"/>
    </row>
    <row r="705" spans="1:123">
      <c r="A705" s="189" t="s">
        <v>2982</v>
      </c>
      <c r="DL705" s="2"/>
      <c r="DM705" s="2"/>
      <c r="DN705" s="2"/>
      <c r="DO705" s="2"/>
      <c r="DP705" s="2"/>
      <c r="DQ705" s="2"/>
      <c r="DR705" s="2"/>
    </row>
    <row r="706" spans="1:123">
      <c r="A706" s="195" t="s">
        <v>2989</v>
      </c>
      <c r="DL706" s="2">
        <v>3066.174986</v>
      </c>
      <c r="DM706" s="2"/>
      <c r="DN706" s="2">
        <v>3141.1376359999999</v>
      </c>
      <c r="DO706" s="2"/>
      <c r="DP706" s="2">
        <v>3177.8422919999998</v>
      </c>
      <c r="DQ706" s="2"/>
      <c r="DR706" s="2">
        <v>4393.3801439999997</v>
      </c>
    </row>
    <row r="707" spans="1:123">
      <c r="A707" s="189" t="s">
        <v>2990</v>
      </c>
      <c r="DL707" s="2">
        <v>3066.174986</v>
      </c>
      <c r="DM707" s="2"/>
      <c r="DN707" s="2">
        <v>3141.1376359999999</v>
      </c>
      <c r="DO707" s="2"/>
      <c r="DP707" s="2">
        <v>3177.8422919999998</v>
      </c>
      <c r="DQ707" s="2"/>
      <c r="DR707" s="2">
        <v>4393.3801439999997</v>
      </c>
      <c r="DS707" s="2"/>
    </row>
    <row r="708" spans="1:123">
      <c r="A708" s="189" t="s">
        <v>2991</v>
      </c>
      <c r="DL708" s="2">
        <v>3066.174986</v>
      </c>
      <c r="DM708" s="2"/>
      <c r="DN708" s="2">
        <v>3141.1376359999999</v>
      </c>
      <c r="DO708" s="2"/>
      <c r="DP708" s="2">
        <v>3177.8422919999998</v>
      </c>
      <c r="DQ708" s="2"/>
      <c r="DR708" s="2">
        <v>4393.3801439999997</v>
      </c>
    </row>
    <row r="709" spans="1:123">
      <c r="A709" s="189" t="s">
        <v>2992</v>
      </c>
      <c r="DL709" s="2">
        <v>4081.0140550000001</v>
      </c>
      <c r="DM709" s="2"/>
      <c r="DN709" s="2">
        <v>4170.5968430000003</v>
      </c>
      <c r="DO709" s="2"/>
      <c r="DP709" s="2">
        <v>4350.2810319999999</v>
      </c>
      <c r="DQ709" s="2"/>
      <c r="DR709" s="2">
        <v>5396.908625</v>
      </c>
    </row>
    <row r="710" spans="1:123">
      <c r="A710" s="189" t="s">
        <v>2993</v>
      </c>
      <c r="DL710" s="2">
        <v>4081.0140550000001</v>
      </c>
      <c r="DM710" s="2"/>
      <c r="DN710" s="2">
        <v>4170.5968430000003</v>
      </c>
      <c r="DO710" s="2"/>
      <c r="DP710" s="2">
        <v>4350.2810319999999</v>
      </c>
      <c r="DQ710" s="2"/>
      <c r="DR710" s="2">
        <v>5396.908625</v>
      </c>
    </row>
    <row r="711" spans="1:123">
      <c r="A711" s="189" t="s">
        <v>2994</v>
      </c>
      <c r="DL711" s="2">
        <v>4288.7825240000002</v>
      </c>
      <c r="DM711" s="2"/>
      <c r="DN711" s="2">
        <v>4370.716891</v>
      </c>
      <c r="DO711" s="2"/>
      <c r="DP711" s="2">
        <v>4790.6276040000002</v>
      </c>
      <c r="DQ711" s="2"/>
      <c r="DR711" s="2">
        <v>6075.4630770000003</v>
      </c>
    </row>
    <row r="712" spans="1:123">
      <c r="A712" s="189" t="s">
        <v>2995</v>
      </c>
      <c r="DL712" s="2">
        <v>4288.7825240000002</v>
      </c>
      <c r="DM712" s="2"/>
      <c r="DN712" s="2">
        <v>4370.716891</v>
      </c>
      <c r="DO712" s="2"/>
      <c r="DP712" s="2">
        <v>4790.6276040000002</v>
      </c>
      <c r="DQ712" s="2"/>
      <c r="DR712" s="2">
        <v>6075.4630770000003</v>
      </c>
    </row>
    <row r="713" spans="1:123">
      <c r="A713" s="189" t="s">
        <v>2996</v>
      </c>
      <c r="DL713" s="2">
        <v>4288.7825240000002</v>
      </c>
      <c r="DM713" s="2"/>
      <c r="DN713" s="2">
        <v>4370.716891</v>
      </c>
      <c r="DO713" s="2"/>
      <c r="DP713" s="2">
        <v>4790.6276040000002</v>
      </c>
      <c r="DQ713" s="2"/>
      <c r="DR713" s="2">
        <v>6075.4630770000003</v>
      </c>
    </row>
    <row r="714" spans="1:123">
      <c r="A714" s="189" t="s">
        <v>2997</v>
      </c>
      <c r="DL714" s="2">
        <v>4288.7825240000002</v>
      </c>
      <c r="DM714" s="2"/>
      <c r="DN714" s="2">
        <v>4370.716891</v>
      </c>
      <c r="DO714" s="2"/>
      <c r="DP714" s="2">
        <v>4790.6276040000002</v>
      </c>
      <c r="DQ714" s="2"/>
      <c r="DR714" s="2">
        <v>6075.4630770000003</v>
      </c>
    </row>
    <row r="715" spans="1:123">
      <c r="A715" s="189" t="s">
        <v>2998</v>
      </c>
      <c r="DL715" s="2"/>
      <c r="DM715" s="2"/>
      <c r="DN715" s="2"/>
      <c r="DO715" s="2"/>
      <c r="DP715" s="2"/>
      <c r="DQ715" s="2"/>
      <c r="DR715" s="2"/>
    </row>
    <row r="716" spans="1:123">
      <c r="A716" s="189" t="s">
        <v>2999</v>
      </c>
      <c r="DL716" s="2"/>
      <c r="DM716" s="2"/>
      <c r="DN716" s="2"/>
      <c r="DO716" s="2"/>
      <c r="DP716" s="2"/>
      <c r="DQ716" s="2"/>
      <c r="DR716" s="2"/>
    </row>
    <row r="717" spans="1:123">
      <c r="A717" s="189" t="s">
        <v>3000</v>
      </c>
      <c r="DL717" s="2"/>
      <c r="DM717" s="2"/>
      <c r="DN717" s="2"/>
      <c r="DO717" s="2"/>
      <c r="DP717" s="2"/>
      <c r="DQ717" s="2"/>
      <c r="DR717" s="2"/>
    </row>
    <row r="718" spans="1:123">
      <c r="A718" s="189" t="s">
        <v>3001</v>
      </c>
      <c r="DL718" s="2"/>
      <c r="DM718" s="2"/>
      <c r="DN718" s="2"/>
      <c r="DO718" s="2"/>
      <c r="DP718" s="2"/>
      <c r="DQ718" s="2"/>
      <c r="DR718" s="2"/>
    </row>
    <row r="719" spans="1:123">
      <c r="A719" s="189" t="s">
        <v>3002</v>
      </c>
    </row>
    <row r="720" spans="1:123">
      <c r="A720" s="189" t="s">
        <v>3003</v>
      </c>
    </row>
    <row r="721" spans="1:124">
      <c r="A721" s="189" t="s">
        <v>3004</v>
      </c>
    </row>
    <row r="722" spans="1:124">
      <c r="A722" s="189" t="s">
        <v>3005</v>
      </c>
    </row>
    <row r="723" spans="1:124">
      <c r="A723" s="189" t="s">
        <v>3006</v>
      </c>
    </row>
    <row r="724" spans="1:124">
      <c r="A724" s="189" t="s">
        <v>3007</v>
      </c>
    </row>
    <row r="725" spans="1:124">
      <c r="A725" s="189" t="s">
        <v>3008</v>
      </c>
    </row>
    <row r="726" spans="1:124">
      <c r="A726" s="189" t="s">
        <v>3009</v>
      </c>
    </row>
    <row r="727" spans="1:124">
      <c r="A727" t="s">
        <v>3010</v>
      </c>
      <c r="BK727"/>
      <c r="BT727" s="3">
        <v>10701900000000</v>
      </c>
      <c r="BU727" s="3">
        <v>11175400000000</v>
      </c>
      <c r="BV727" s="3">
        <v>11750300000000</v>
      </c>
      <c r="BW727" s="3">
        <v>12289200000000</v>
      </c>
      <c r="BX727" s="3">
        <v>12388000000000</v>
      </c>
      <c r="BY727" s="3">
        <v>12698600000000</v>
      </c>
      <c r="BZ727" s="3">
        <v>13312000000000</v>
      </c>
      <c r="CA727" s="3">
        <v>13884300000000</v>
      </c>
      <c r="CB727" s="3">
        <v>14393000000000</v>
      </c>
      <c r="CC727" s="3">
        <v>14977700000000</v>
      </c>
      <c r="CD727" s="3">
        <v>15296800000000</v>
      </c>
      <c r="CE727" s="3">
        <v>15512500000000</v>
      </c>
      <c r="CF727" s="3">
        <v>15874700000000</v>
      </c>
      <c r="CG727" s="3">
        <v>16482700000000</v>
      </c>
      <c r="CH727" s="3">
        <v>17121200000000</v>
      </c>
      <c r="CI727" s="3">
        <v>17855000000000</v>
      </c>
      <c r="CJ727" s="3">
        <v>18543000000000</v>
      </c>
      <c r="CK727" s="3">
        <v>19156800000000</v>
      </c>
      <c r="CL727" s="3">
        <v>19941800000000</v>
      </c>
      <c r="CM727" s="3">
        <v>20559700000000</v>
      </c>
      <c r="CN727" s="3">
        <v>21194200000000</v>
      </c>
      <c r="CO727" s="3">
        <v>21527600000000</v>
      </c>
      <c r="CP727" s="3">
        <v>22052300000000</v>
      </c>
      <c r="CQ727" s="3">
        <v>22615100000000</v>
      </c>
      <c r="CR727" s="3">
        <v>23351900000000</v>
      </c>
      <c r="CS727" s="3">
        <v>23826900000000</v>
      </c>
      <c r="CT727" s="3">
        <v>24754300000000</v>
      </c>
      <c r="CU727" s="3">
        <v>25799400000000</v>
      </c>
      <c r="CV727" s="3">
        <v>26700500000000</v>
      </c>
      <c r="CW727" s="3">
        <v>27872700000000</v>
      </c>
      <c r="CX727" s="3">
        <v>29088700000000</v>
      </c>
      <c r="CY727" s="3">
        <v>29932400000000</v>
      </c>
      <c r="CZ727" s="3">
        <v>30580700000000</v>
      </c>
      <c r="DA727" s="3">
        <v>31328800000000</v>
      </c>
      <c r="DB727" s="3">
        <v>32315300000000</v>
      </c>
      <c r="DC727" s="3">
        <v>33387700000000</v>
      </c>
      <c r="DD727" s="3">
        <v>34422300000000</v>
      </c>
      <c r="DE727" s="3">
        <v>35561500000000</v>
      </c>
      <c r="DF727" s="3">
        <v>36069800000000</v>
      </c>
      <c r="DG727" s="3">
        <v>36145800000000</v>
      </c>
      <c r="DH727" s="3">
        <v>37077800000000</v>
      </c>
      <c r="DI727" s="3">
        <v>37920300000000</v>
      </c>
      <c r="DJ727" s="3">
        <v>38932500000000</v>
      </c>
      <c r="DK727" s="3">
        <v>39961000000000</v>
      </c>
      <c r="DL727" s="3">
        <v>41221600000000</v>
      </c>
      <c r="DM727" s="3">
        <v>42642000000000</v>
      </c>
      <c r="DN727" s="3">
        <v>44071000000000</v>
      </c>
      <c r="DO727" s="3">
        <v>45275100000000</v>
      </c>
      <c r="DP727" s="3">
        <v>46357200000000</v>
      </c>
      <c r="DQ727" s="3">
        <v>47635500000000</v>
      </c>
      <c r="DR727" s="3">
        <v>45445000000000</v>
      </c>
      <c r="DS727" s="3">
        <v>47856800000000</v>
      </c>
      <c r="DT727" s="3">
        <v>49712300000000</v>
      </c>
    </row>
    <row r="728" spans="1:124">
      <c r="A728" s="196" t="s">
        <v>3011</v>
      </c>
      <c r="BT728" s="3">
        <f t="shared" ref="BT728:DS728" si="44">BT727*0.838058099105923</f>
        <v>8968813970821.6777</v>
      </c>
      <c r="BU728" s="3">
        <f t="shared" si="44"/>
        <v>9365634480748.332</v>
      </c>
      <c r="BV728" s="3">
        <f t="shared" si="44"/>
        <v>9847434081924.3262</v>
      </c>
      <c r="BW728" s="3">
        <f t="shared" si="44"/>
        <v>10299063591532.51</v>
      </c>
      <c r="BX728" s="3">
        <f t="shared" si="44"/>
        <v>10381863731724.174</v>
      </c>
      <c r="BY728" s="3">
        <f t="shared" si="44"/>
        <v>10642164577306.475</v>
      </c>
      <c r="BZ728" s="3">
        <f t="shared" si="44"/>
        <v>11156229415298.047</v>
      </c>
      <c r="CA728" s="3">
        <f t="shared" si="44"/>
        <v>11635850065416.367</v>
      </c>
      <c r="CB728" s="3">
        <f t="shared" si="44"/>
        <v>12062170220431.549</v>
      </c>
      <c r="CC728" s="3">
        <f t="shared" si="44"/>
        <v>12552182790978.783</v>
      </c>
      <c r="CD728" s="3">
        <f t="shared" si="44"/>
        <v>12819607130403.482</v>
      </c>
      <c r="CE728" s="3">
        <f t="shared" si="44"/>
        <v>13000376262380.631</v>
      </c>
      <c r="CF728" s="3">
        <f t="shared" si="44"/>
        <v>13303920905876.795</v>
      </c>
      <c r="CG728" s="3">
        <f t="shared" si="44"/>
        <v>13813460230133.197</v>
      </c>
      <c r="CH728" s="3">
        <f t="shared" si="44"/>
        <v>14348560326412.328</v>
      </c>
      <c r="CI728" s="3">
        <f t="shared" si="44"/>
        <v>14963527359536.256</v>
      </c>
      <c r="CJ728" s="3">
        <f t="shared" si="44"/>
        <v>15540111331721.131</v>
      </c>
      <c r="CK728" s="3">
        <f t="shared" si="44"/>
        <v>16054511392952.346</v>
      </c>
      <c r="CL728" s="3">
        <f t="shared" si="44"/>
        <v>16712387000750.496</v>
      </c>
      <c r="CM728" s="3">
        <f t="shared" si="44"/>
        <v>17230223100188.045</v>
      </c>
      <c r="CN728" s="3">
        <f t="shared" si="44"/>
        <v>17761970964070.754</v>
      </c>
      <c r="CO728" s="3">
        <f t="shared" si="44"/>
        <v>18041379534312.668</v>
      </c>
      <c r="CP728" s="3">
        <f t="shared" si="44"/>
        <v>18481108618913.547</v>
      </c>
      <c r="CQ728" s="3">
        <f t="shared" si="44"/>
        <v>18952767717090.359</v>
      </c>
      <c r="CR728" s="3">
        <f t="shared" si="44"/>
        <v>19570248924511.602</v>
      </c>
      <c r="CS728" s="3">
        <f t="shared" si="44"/>
        <v>19968326521586.918</v>
      </c>
      <c r="CT728" s="3">
        <f t="shared" si="44"/>
        <v>20745541602697.75</v>
      </c>
      <c r="CU728" s="3">
        <f t="shared" si="44"/>
        <v>21621396122073.352</v>
      </c>
      <c r="CV728" s="3">
        <f t="shared" si="44"/>
        <v>22376570275177.695</v>
      </c>
      <c r="CW728" s="3">
        <f t="shared" si="44"/>
        <v>23358941978949.66</v>
      </c>
      <c r="CX728" s="3">
        <f t="shared" si="44"/>
        <v>24378020627462.461</v>
      </c>
      <c r="CY728" s="3">
        <f t="shared" si="44"/>
        <v>25085090245678.129</v>
      </c>
      <c r="CZ728" s="3">
        <f t="shared" si="44"/>
        <v>25628403311328.5</v>
      </c>
      <c r="DA728" s="3">
        <f t="shared" si="44"/>
        <v>26255354575269.641</v>
      </c>
      <c r="DB728" s="3">
        <f t="shared" si="44"/>
        <v>27082098890037.633</v>
      </c>
      <c r="DC728" s="3">
        <f t="shared" si="44"/>
        <v>27980832395518.824</v>
      </c>
      <c r="DD728" s="3">
        <f t="shared" si="44"/>
        <v>28847887304853.813</v>
      </c>
      <c r="DE728" s="3">
        <f t="shared" si="44"/>
        <v>29802603091355.281</v>
      </c>
      <c r="DF728" s="3">
        <f t="shared" si="44"/>
        <v>30228588023130.82</v>
      </c>
      <c r="DG728" s="3">
        <f t="shared" si="44"/>
        <v>30292280438662.871</v>
      </c>
      <c r="DH728" s="3">
        <f t="shared" si="44"/>
        <v>31073350587029.59</v>
      </c>
      <c r="DI728" s="3">
        <f t="shared" si="44"/>
        <v>31779414535526.332</v>
      </c>
      <c r="DJ728" s="3">
        <f t="shared" si="44"/>
        <v>32627696943441.348</v>
      </c>
      <c r="DK728" s="3">
        <f t="shared" si="44"/>
        <v>33489639698371.789</v>
      </c>
      <c r="DL728" s="3">
        <f t="shared" si="44"/>
        <v>34546095738104.715</v>
      </c>
      <c r="DM728" s="3">
        <f t="shared" si="44"/>
        <v>35736473462074.766</v>
      </c>
      <c r="DN728" s="3">
        <f t="shared" si="44"/>
        <v>36934058485697.133</v>
      </c>
      <c r="DO728" s="3">
        <f t="shared" si="44"/>
        <v>37943164242830.57</v>
      </c>
      <c r="DP728" s="3">
        <f t="shared" si="44"/>
        <v>38850026911873.094</v>
      </c>
      <c r="DQ728" s="3">
        <f t="shared" si="44"/>
        <v>39921316579960.195</v>
      </c>
      <c r="DR728" s="3">
        <f t="shared" si="44"/>
        <v>38085550313868.672</v>
      </c>
      <c r="DS728" s="3">
        <f t="shared" si="44"/>
        <v>40106778837292.336</v>
      </c>
      <c r="DT728" s="3">
        <f>DT727*0.838058099105923</f>
        <v>41661795640183.375</v>
      </c>
    </row>
    <row r="729" spans="1:124">
      <c r="A729" t="s">
        <v>3012</v>
      </c>
      <c r="BT729">
        <v>0.58965362600000004</v>
      </c>
      <c r="BU729">
        <v>0.59048962599999999</v>
      </c>
      <c r="BV729">
        <v>0.58783196999999998</v>
      </c>
      <c r="BW729">
        <v>0.57776376600000001</v>
      </c>
      <c r="BX729">
        <v>0.57205272100000004</v>
      </c>
      <c r="BY729">
        <v>0.58262892700000002</v>
      </c>
      <c r="BZ729">
        <v>0.57998929799999999</v>
      </c>
      <c r="CA729">
        <v>0.581079927</v>
      </c>
      <c r="CB729">
        <v>0.57840278899999997</v>
      </c>
      <c r="CC729">
        <v>0.57771033599999999</v>
      </c>
      <c r="CD729">
        <v>0.57907107800000002</v>
      </c>
      <c r="CE729">
        <v>0.57588196800000002</v>
      </c>
      <c r="CF729">
        <v>0.58756721599999995</v>
      </c>
      <c r="CG729">
        <v>0.59458845999999999</v>
      </c>
      <c r="CH729">
        <v>0.58983039599999998</v>
      </c>
      <c r="CI729">
        <v>0.59305976800000004</v>
      </c>
      <c r="CJ729">
        <v>0.59579016100000004</v>
      </c>
      <c r="CK729">
        <v>0.59330101000000002</v>
      </c>
      <c r="CL729">
        <v>0.59030456099999995</v>
      </c>
      <c r="CM729">
        <v>0.58682347899999998</v>
      </c>
      <c r="CN729">
        <v>0.58841380799999998</v>
      </c>
      <c r="CO729">
        <v>0.58956069099999997</v>
      </c>
      <c r="CP729">
        <v>0.59181127700000002</v>
      </c>
      <c r="CQ729">
        <v>0.59592478400000004</v>
      </c>
      <c r="CR729">
        <v>0.59553337399999995</v>
      </c>
      <c r="CS729">
        <v>0.58949521800000004</v>
      </c>
      <c r="CT729">
        <v>0.59129165299999997</v>
      </c>
      <c r="CU729">
        <v>0.59300298699999998</v>
      </c>
      <c r="CV729">
        <v>0.59666944300000002</v>
      </c>
      <c r="CW729">
        <v>0.60148097199999995</v>
      </c>
      <c r="CX729">
        <v>0.60051780300000002</v>
      </c>
      <c r="CY729">
        <v>0.60566730599999996</v>
      </c>
      <c r="CZ729">
        <v>0.60487830200000003</v>
      </c>
      <c r="DA729">
        <v>0.60101108000000003</v>
      </c>
      <c r="DB729">
        <v>0.593404241</v>
      </c>
      <c r="DC729">
        <v>0.58947797199999996</v>
      </c>
      <c r="DD729">
        <v>0.58190802699999999</v>
      </c>
      <c r="DE729">
        <v>0.57596239000000005</v>
      </c>
      <c r="DF729">
        <v>0.57238096900000002</v>
      </c>
      <c r="DG729">
        <v>0.58152414799999996</v>
      </c>
      <c r="DH729">
        <v>0.57067857799999999</v>
      </c>
      <c r="DI729">
        <v>0.56490818399999998</v>
      </c>
      <c r="DJ729">
        <v>0.56475131700000003</v>
      </c>
      <c r="DK729">
        <v>0.56388322400000002</v>
      </c>
      <c r="DL729">
        <v>0.56436239700000002</v>
      </c>
      <c r="DM729">
        <v>0.56642102699999997</v>
      </c>
      <c r="DN729">
        <v>0.56953499500000004</v>
      </c>
      <c r="DO729">
        <v>0.56587719599999997</v>
      </c>
      <c r="DP729">
        <v>0.56101831899999999</v>
      </c>
      <c r="DQ729">
        <v>0.56193225700000005</v>
      </c>
      <c r="DR729">
        <v>0.553045864</v>
      </c>
      <c r="DS729">
        <v>0.54838497799999997</v>
      </c>
      <c r="DT729">
        <v>0.55258836200000006</v>
      </c>
    </row>
  </sheetData>
  <autoFilter ref="A1:GT558" xr:uid="{00000000-0001-0000-0000-000000000000}">
    <filterColumn colId="0">
      <filters>
        <filter val="Energy Demand per Capita"/>
      </filters>
    </filterColumn>
  </autoFilter>
  <phoneticPr fontId="59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173"/>
  <sheetViews>
    <sheetView zoomScaleNormal="100" workbookViewId="0">
      <pane xSplit="2" ySplit="1" topLeftCell="DR2151" activePane="bottomRight" state="frozen"/>
      <selection pane="topRight" activeCell="C1" sqref="C1"/>
      <selection pane="bottomLeft" activeCell="A2" sqref="A2"/>
      <selection pane="bottomRight" activeCell="A2179" sqref="A2179:XFD2180"/>
    </sheetView>
  </sheetViews>
  <sheetFormatPr defaultColWidth="9.125" defaultRowHeight="14.3"/>
  <cols>
    <col min="1" max="1" width="36.875" style="52" customWidth="1"/>
    <col min="2" max="51" width="13.125" style="51" customWidth="1"/>
    <col min="52" max="52" width="13.125" style="58" customWidth="1"/>
    <col min="53" max="56" width="13.125" style="51" customWidth="1"/>
    <col min="57" max="57" width="13.125" style="58" customWidth="1"/>
    <col min="58" max="118" width="13.125" style="51" customWidth="1"/>
    <col min="119" max="119" width="13.125" style="72" customWidth="1"/>
    <col min="120" max="120" width="13.125" style="51" customWidth="1"/>
    <col min="121" max="123" width="13" style="51" customWidth="1"/>
    <col min="124" max="201" width="13.125" style="51" customWidth="1"/>
    <col min="202" max="202" width="12" style="51" bestFit="1" customWidth="1"/>
    <col min="203" max="16384" width="9.1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 hidden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 hidden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 hidden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 hidden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 hidden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 hidden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2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5" hidden="1">
      <c r="A1809" s="93" t="s">
        <v>2425</v>
      </c>
      <c r="B1809" s="51">
        <v>85</v>
      </c>
      <c r="CX1809" s="51">
        <v>73</v>
      </c>
    </row>
    <row r="1810" spans="1:125" hidden="1">
      <c r="A1810" s="125" t="s">
        <v>2524</v>
      </c>
      <c r="CD1810" s="55">
        <v>53.4365179999999</v>
      </c>
      <c r="CE1810" s="55">
        <v>56.281771999999997</v>
      </c>
      <c r="CF1810" s="55">
        <v>58.270779999999903</v>
      </c>
      <c r="CG1810" s="55">
        <v>58.038758000000001</v>
      </c>
      <c r="CH1810" s="55">
        <v>57.766581000000002</v>
      </c>
      <c r="CI1810" s="55">
        <v>57.037383333333302</v>
      </c>
      <c r="CJ1810" s="55">
        <v>57.966056666666603</v>
      </c>
      <c r="CK1810" s="55">
        <v>58.663579999999897</v>
      </c>
      <c r="CL1810" s="55">
        <v>58.996753333333302</v>
      </c>
      <c r="CM1810" s="55">
        <v>59.0865266666666</v>
      </c>
      <c r="CN1810" s="55">
        <v>58.725810000000003</v>
      </c>
      <c r="CO1810" s="55">
        <v>60.3719823333333</v>
      </c>
      <c r="CP1810" s="55">
        <v>61.079080666666599</v>
      </c>
      <c r="CQ1810" s="55">
        <v>61.233072999999997</v>
      </c>
      <c r="CR1810" s="55">
        <v>65.008346000000003</v>
      </c>
      <c r="CS1810" s="55">
        <v>71.952928</v>
      </c>
      <c r="CT1810" s="55">
        <v>74.932237999999998</v>
      </c>
      <c r="CU1810" s="55">
        <v>75.258786000000001</v>
      </c>
      <c r="CV1810" s="55">
        <v>77.172286</v>
      </c>
      <c r="CW1810" s="55">
        <v>84.719524000000007</v>
      </c>
      <c r="CX1810" s="55">
        <v>92.904432999999997</v>
      </c>
      <c r="CY1810" s="55">
        <v>96.607551000000001</v>
      </c>
      <c r="CZ1810" s="55">
        <v>101.601438</v>
      </c>
      <c r="DA1810" s="55">
        <v>106.524338</v>
      </c>
      <c r="DB1810" s="55">
        <v>107.902838</v>
      </c>
      <c r="DC1810" s="55">
        <v>111.748997</v>
      </c>
      <c r="DD1810" s="55">
        <v>117.579526</v>
      </c>
      <c r="DE1810" s="55">
        <v>120.03807399999999</v>
      </c>
      <c r="DF1810" s="55">
        <v>120.75129</v>
      </c>
      <c r="DG1810" s="55">
        <v>122.97349</v>
      </c>
      <c r="DH1810" s="55">
        <v>124.948122</v>
      </c>
      <c r="DI1810" s="55">
        <v>124.622022</v>
      </c>
      <c r="DJ1810" s="55">
        <v>127.369112</v>
      </c>
      <c r="DK1810" s="55">
        <v>127.521412</v>
      </c>
      <c r="DL1810" s="55">
        <v>126.756648666666</v>
      </c>
      <c r="DM1810" s="55">
        <v>127.627975333333</v>
      </c>
      <c r="DN1810" s="55">
        <v>127.88157200000001</v>
      </c>
      <c r="DO1810" s="55">
        <v>126.617970987596</v>
      </c>
      <c r="DP1810" s="55">
        <v>125.70637008366501</v>
      </c>
      <c r="DQ1810" s="55">
        <v>125.027883922333</v>
      </c>
      <c r="DR1810" s="55">
        <v>125.11195008208701</v>
      </c>
      <c r="DS1810" s="90"/>
    </row>
    <row r="1811" spans="1:125" hidden="1">
      <c r="A1811" s="112" t="s">
        <v>2525</v>
      </c>
      <c r="CD1811" s="55">
        <v>393.861447099999</v>
      </c>
      <c r="CE1811" s="55">
        <v>397.09824429999998</v>
      </c>
      <c r="CF1811" s="55">
        <v>420.36985249999998</v>
      </c>
      <c r="CG1811" s="55">
        <v>430.01934890000001</v>
      </c>
      <c r="CH1811" s="55">
        <v>465.04175149999998</v>
      </c>
      <c r="CI1811" s="55">
        <v>466.37813729999999</v>
      </c>
      <c r="CJ1811" s="55">
        <v>572.00385119999999</v>
      </c>
      <c r="CK1811" s="55">
        <v>601.64447729999995</v>
      </c>
      <c r="CL1811" s="55">
        <v>688.02740389999997</v>
      </c>
      <c r="CM1811" s="55">
        <v>690.82993469999997</v>
      </c>
      <c r="CN1811" s="55">
        <v>691.112844</v>
      </c>
      <c r="CO1811" s="55">
        <v>700.40634699999998</v>
      </c>
      <c r="CP1811" s="55">
        <v>700.6490139</v>
      </c>
      <c r="CQ1811" s="55">
        <v>701.23955000000001</v>
      </c>
      <c r="CR1811" s="55">
        <v>702.45194200000003</v>
      </c>
      <c r="CS1811" s="55">
        <v>702.04330979999997</v>
      </c>
      <c r="CT1811" s="55">
        <v>713.08129789999998</v>
      </c>
      <c r="CU1811" s="55">
        <v>723.43568819999996</v>
      </c>
      <c r="CV1811" s="55">
        <v>726.49131769999997</v>
      </c>
      <c r="CW1811" s="55">
        <v>724.65892659999997</v>
      </c>
      <c r="CX1811" s="55">
        <v>735.9569123</v>
      </c>
      <c r="CY1811" s="55">
        <v>739.07556566666597</v>
      </c>
      <c r="CZ1811" s="55">
        <v>782.26170149999996</v>
      </c>
      <c r="DA1811" s="55">
        <v>790.78614818999995</v>
      </c>
      <c r="DB1811" s="55">
        <v>797.84352290343304</v>
      </c>
      <c r="DC1811" s="55">
        <v>803.41697560808495</v>
      </c>
      <c r="DD1811" s="55">
        <v>805.35162286808497</v>
      </c>
      <c r="DE1811" s="55">
        <v>823.89520327408502</v>
      </c>
      <c r="DF1811" s="55">
        <v>826.59257538379495</v>
      </c>
      <c r="DG1811" s="55">
        <v>826.84543718082398</v>
      </c>
      <c r="DH1811" s="55">
        <v>841.09357973633803</v>
      </c>
      <c r="DI1811" s="55">
        <v>873.11049560222602</v>
      </c>
      <c r="DJ1811" s="55">
        <v>875.05261271534596</v>
      </c>
      <c r="DK1811" s="55">
        <v>879.23575738804698</v>
      </c>
      <c r="DL1811" s="55">
        <v>879.53958762113405</v>
      </c>
      <c r="DM1811" s="55">
        <v>878.30376672271598</v>
      </c>
      <c r="DN1811" s="55">
        <v>882.45124526698896</v>
      </c>
      <c r="DO1811" s="55">
        <v>908.92315228638597</v>
      </c>
      <c r="DP1811" s="55">
        <v>908.57359086065298</v>
      </c>
      <c r="DQ1811" s="55">
        <v>910.16101716631397</v>
      </c>
      <c r="DR1811" s="55">
        <v>909.90406985274797</v>
      </c>
      <c r="DS1811" s="90"/>
    </row>
    <row r="1812" spans="1:125" hidden="1">
      <c r="A1812" s="112" t="s">
        <v>2526</v>
      </c>
      <c r="CD1812" s="55">
        <v>68.090192999999999</v>
      </c>
      <c r="CE1812" s="55">
        <v>64.005512999999993</v>
      </c>
      <c r="CF1812" s="55">
        <v>63.95926</v>
      </c>
      <c r="CG1812" s="55">
        <v>64.594939999999994</v>
      </c>
      <c r="CH1812" s="55">
        <v>64.510599999999997</v>
      </c>
      <c r="CI1812" s="55">
        <v>64.441999999999993</v>
      </c>
      <c r="CJ1812" s="55">
        <v>62.361999999999902</v>
      </c>
      <c r="CK1812" s="55">
        <v>60.286000000000001</v>
      </c>
      <c r="CL1812" s="55">
        <v>60.231000000000002</v>
      </c>
      <c r="CM1812" s="55">
        <v>59.698999999999998</v>
      </c>
      <c r="CN1812" s="55">
        <v>59.92</v>
      </c>
      <c r="CO1812" s="55">
        <v>119.14386500000001</v>
      </c>
      <c r="CP1812" s="55">
        <v>118.897665</v>
      </c>
      <c r="CQ1812" s="55">
        <v>117.587783</v>
      </c>
      <c r="CR1812" s="55">
        <v>117.483683</v>
      </c>
      <c r="CS1812" s="55">
        <v>116.019631</v>
      </c>
      <c r="CT1812" s="55">
        <v>115.994231</v>
      </c>
      <c r="CU1812" s="55">
        <v>115.45029340000001</v>
      </c>
      <c r="CV1812" s="55">
        <v>115.68189340000001</v>
      </c>
      <c r="CW1812" s="55">
        <v>114.765322599999</v>
      </c>
      <c r="CX1812" s="55">
        <v>114.709922599999</v>
      </c>
      <c r="CY1812" s="55">
        <v>113.87717699999899</v>
      </c>
      <c r="CZ1812" s="55">
        <v>117.435350599999</v>
      </c>
      <c r="DA1812" s="55">
        <v>115.510498999999</v>
      </c>
      <c r="DB1812" s="55">
        <v>113.181879999999</v>
      </c>
      <c r="DC1812" s="55">
        <v>112.113215</v>
      </c>
      <c r="DD1812" s="55">
        <v>111.76142400000001</v>
      </c>
      <c r="DE1812" s="55">
        <v>114.15702899999999</v>
      </c>
      <c r="DF1812" s="55">
        <v>114.096166</v>
      </c>
      <c r="DG1812" s="55">
        <v>113.413952999999</v>
      </c>
      <c r="DH1812" s="55">
        <v>113.650351799999</v>
      </c>
      <c r="DI1812" s="55">
        <v>113.55944959999999</v>
      </c>
      <c r="DJ1812" s="55">
        <v>113.34158600000001</v>
      </c>
      <c r="DK1812" s="55">
        <v>112.866416399999</v>
      </c>
      <c r="DL1812" s="55">
        <v>111.013891999999</v>
      </c>
      <c r="DM1812" s="55">
        <v>110.22519999999901</v>
      </c>
      <c r="DN1812" s="55">
        <v>114.13288999999899</v>
      </c>
      <c r="DO1812" s="55">
        <v>114.441533999999</v>
      </c>
      <c r="DP1812" s="55">
        <v>115.070779399999</v>
      </c>
      <c r="DQ1812" s="55">
        <v>115.654239199999</v>
      </c>
      <c r="DR1812" s="55">
        <v>115.654239199999</v>
      </c>
      <c r="DS1812" s="90"/>
    </row>
    <row r="1813" spans="1:125" hidden="1">
      <c r="A1813" s="112" t="s">
        <v>2527</v>
      </c>
      <c r="CD1813" s="55">
        <v>73.561211937850601</v>
      </c>
      <c r="CE1813" s="55">
        <v>79.705090161212595</v>
      </c>
      <c r="CF1813" s="55">
        <v>86.944447282812803</v>
      </c>
      <c r="CG1813" s="55">
        <v>88.052462740859696</v>
      </c>
      <c r="CH1813" s="55">
        <v>65.611152980815802</v>
      </c>
      <c r="CI1813" s="55">
        <v>91.780400342625398</v>
      </c>
      <c r="CJ1813" s="55">
        <v>93.076752554511401</v>
      </c>
      <c r="CK1813" s="55">
        <v>95.943715526514794</v>
      </c>
      <c r="CL1813" s="55">
        <v>96.501077380604002</v>
      </c>
      <c r="CM1813" s="55">
        <v>96.211734013455001</v>
      </c>
      <c r="CN1813" s="55">
        <v>97.865528740354705</v>
      </c>
      <c r="CO1813" s="55">
        <v>100.663836336226</v>
      </c>
      <c r="CP1813" s="55">
        <v>104.26898500680799</v>
      </c>
      <c r="CQ1813" s="55">
        <v>105.763839188094</v>
      </c>
      <c r="CR1813" s="55">
        <v>106.067193368723</v>
      </c>
      <c r="CS1813" s="55">
        <v>107.76656145461099</v>
      </c>
      <c r="CT1813" s="55">
        <v>114.253444802953</v>
      </c>
      <c r="CU1813" s="55">
        <v>130.92796888758801</v>
      </c>
      <c r="CV1813" s="55">
        <v>134.913402487024</v>
      </c>
      <c r="CW1813" s="55">
        <v>120.638283573553</v>
      </c>
      <c r="CX1813" s="55">
        <v>120.641636687298</v>
      </c>
      <c r="CY1813" s="55">
        <v>121.28443865658301</v>
      </c>
      <c r="CZ1813" s="55">
        <v>121.417834809764</v>
      </c>
      <c r="DA1813" s="55">
        <v>114.187400758233</v>
      </c>
      <c r="DB1813" s="55">
        <v>116.07786360012599</v>
      </c>
      <c r="DC1813" s="55">
        <v>114.29089686349</v>
      </c>
      <c r="DD1813" s="55">
        <v>120.596778657622</v>
      </c>
      <c r="DE1813" s="55">
        <v>132.49779233743499</v>
      </c>
      <c r="DF1813" s="55">
        <v>204.77080752946799</v>
      </c>
      <c r="DG1813" s="55">
        <v>243.70801409439301</v>
      </c>
      <c r="DH1813" s="55">
        <v>330.49791440761402</v>
      </c>
      <c r="DI1813" s="55">
        <v>331.849309620187</v>
      </c>
      <c r="DJ1813" s="55">
        <v>332.33706115304699</v>
      </c>
      <c r="DK1813" s="55">
        <v>333.71191054424401</v>
      </c>
      <c r="DL1813" s="55">
        <v>335.32710946863398</v>
      </c>
      <c r="DM1813" s="55">
        <v>332.535081874583</v>
      </c>
      <c r="DN1813" s="55">
        <v>330.38221041374197</v>
      </c>
      <c r="DO1813" s="55">
        <v>329.756976037838</v>
      </c>
      <c r="DP1813" s="55">
        <v>330.85212203633</v>
      </c>
      <c r="DQ1813" s="55">
        <v>330.09941139908699</v>
      </c>
      <c r="DR1813" s="55">
        <v>329.43200025105199</v>
      </c>
      <c r="DS1813" s="90"/>
    </row>
    <row r="1814" spans="1:125" hidden="1">
      <c r="A1814" s="112" t="s">
        <v>2528</v>
      </c>
      <c r="CD1814" s="55">
        <v>93.671615376758695</v>
      </c>
      <c r="CE1814" s="55">
        <v>94.050897581540099</v>
      </c>
      <c r="CF1814" s="55">
        <v>92.692749553656299</v>
      </c>
      <c r="CG1814" s="55">
        <v>93.433687401129006</v>
      </c>
      <c r="CH1814" s="55">
        <v>93.431651644305006</v>
      </c>
      <c r="CI1814" s="55">
        <v>94.617930689454198</v>
      </c>
      <c r="CJ1814" s="55">
        <v>94.177479540568896</v>
      </c>
      <c r="CK1814" s="55">
        <v>94.568059631191701</v>
      </c>
      <c r="CL1814" s="55">
        <v>95.734628277215705</v>
      </c>
      <c r="CM1814" s="55">
        <v>94.347501082419001</v>
      </c>
      <c r="CN1814" s="55">
        <v>93.281650244545105</v>
      </c>
      <c r="CO1814" s="55">
        <v>92.264111468396493</v>
      </c>
      <c r="CP1814" s="55">
        <v>91.962281607772695</v>
      </c>
      <c r="CQ1814" s="55">
        <v>90.521080865047693</v>
      </c>
      <c r="CR1814" s="55">
        <v>99.146922820421295</v>
      </c>
      <c r="CS1814" s="55">
        <v>100.922056609888</v>
      </c>
      <c r="CT1814" s="55">
        <v>102.99280543854201</v>
      </c>
      <c r="CU1814" s="55">
        <v>104.110273161937</v>
      </c>
      <c r="CV1814" s="55">
        <v>103.36841307904101</v>
      </c>
      <c r="CW1814" s="55">
        <v>235.48182338742299</v>
      </c>
      <c r="CX1814" s="55">
        <v>236.71117121814601</v>
      </c>
      <c r="CY1814" s="55">
        <v>236.359072484813</v>
      </c>
      <c r="CZ1814" s="55">
        <v>234.36048547005799</v>
      </c>
      <c r="DA1814" s="55">
        <v>231.30348619880601</v>
      </c>
      <c r="DB1814" s="55">
        <v>230.26288259208499</v>
      </c>
      <c r="DC1814" s="55">
        <v>230.92389049514199</v>
      </c>
      <c r="DD1814" s="55">
        <v>227.976344842499</v>
      </c>
      <c r="DE1814" s="55">
        <v>227.73748428384999</v>
      </c>
      <c r="DF1814" s="55">
        <v>222.68441853357101</v>
      </c>
      <c r="DG1814" s="55">
        <v>223.34789324524499</v>
      </c>
      <c r="DH1814" s="55">
        <v>226.69669609921399</v>
      </c>
      <c r="DI1814" s="55">
        <v>231.11838392604099</v>
      </c>
      <c r="DJ1814" s="55">
        <v>235.46635454101701</v>
      </c>
      <c r="DK1814" s="55">
        <v>238.55935852227299</v>
      </c>
      <c r="DL1814" s="55">
        <v>241.800257781206</v>
      </c>
      <c r="DM1814" s="55">
        <v>235.210994302703</v>
      </c>
      <c r="DN1814" s="55">
        <v>235.43346197312499</v>
      </c>
      <c r="DO1814" s="55">
        <v>248.43167462097901</v>
      </c>
      <c r="DP1814" s="55">
        <v>255.94115749177499</v>
      </c>
      <c r="DQ1814" s="55">
        <v>253.867985319393</v>
      </c>
      <c r="DR1814" s="55">
        <v>252.26391597973</v>
      </c>
      <c r="DS1814" s="90"/>
    </row>
    <row r="1815" spans="1:125" hidden="1">
      <c r="A1815" s="112" t="s">
        <v>2529</v>
      </c>
      <c r="CD1815" s="55">
        <v>682.62098541460898</v>
      </c>
      <c r="CE1815" s="55">
        <v>691.14151704275298</v>
      </c>
      <c r="CF1815" s="55">
        <v>722.23708933646901</v>
      </c>
      <c r="CG1815" s="55">
        <v>734.13919704198895</v>
      </c>
      <c r="CH1815" s="55">
        <v>746.36173712512095</v>
      </c>
      <c r="CI1815" s="55">
        <v>774.25585166541202</v>
      </c>
      <c r="CJ1815" s="55">
        <v>879.58613996174699</v>
      </c>
      <c r="CK1815" s="55">
        <v>911.10583245770601</v>
      </c>
      <c r="CL1815" s="55">
        <v>999.49086289115303</v>
      </c>
      <c r="CM1815" s="55">
        <v>1000.1746964625401</v>
      </c>
      <c r="CN1815" s="55">
        <v>1000.90583298489</v>
      </c>
      <c r="CO1815" s="55">
        <v>1072.8501421379499</v>
      </c>
      <c r="CP1815" s="55">
        <v>1076.8570261812399</v>
      </c>
      <c r="CQ1815" s="55">
        <v>1076.3453260531401</v>
      </c>
      <c r="CR1815" s="55">
        <v>1090.1580871891399</v>
      </c>
      <c r="CS1815" s="55">
        <v>1098.70448686449</v>
      </c>
      <c r="CT1815" s="55">
        <v>1121.2540171414901</v>
      </c>
      <c r="CU1815" s="55">
        <v>1149.18300964952</v>
      </c>
      <c r="CV1815" s="55">
        <v>1157.6273126660601</v>
      </c>
      <c r="CW1815" s="55">
        <v>1280.2638801609701</v>
      </c>
      <c r="CX1815" s="55">
        <v>1300.92407580544</v>
      </c>
      <c r="CY1815" s="55">
        <v>1307.2038048080601</v>
      </c>
      <c r="CZ1815" s="55">
        <v>1357.07681037982</v>
      </c>
      <c r="DA1815" s="55">
        <v>1358.31187214703</v>
      </c>
      <c r="DB1815" s="55">
        <v>1365.2689870956401</v>
      </c>
      <c r="DC1815" s="55">
        <v>1372.4939749667101</v>
      </c>
      <c r="DD1815" s="55">
        <v>1383.2656963682</v>
      </c>
      <c r="DE1815" s="55">
        <v>1418.32558289537</v>
      </c>
      <c r="DF1815" s="55">
        <v>1488.8952574468301</v>
      </c>
      <c r="DG1815" s="55">
        <v>1530.2887875204599</v>
      </c>
      <c r="DH1815" s="55">
        <v>1636.88666404316</v>
      </c>
      <c r="DI1815" s="55">
        <v>1674.25966074845</v>
      </c>
      <c r="DJ1815" s="55">
        <v>1683.56672640941</v>
      </c>
      <c r="DK1815" s="55">
        <v>1691.89485485456</v>
      </c>
      <c r="DL1815" s="55">
        <v>1694.43749553764</v>
      </c>
      <c r="DM1815" s="55">
        <v>1683.9030182333299</v>
      </c>
      <c r="DN1815" s="55">
        <v>1690.2813796538501</v>
      </c>
      <c r="DO1815" s="55">
        <v>1728.1713079327999</v>
      </c>
      <c r="DP1815" s="55">
        <v>1736.1440198724199</v>
      </c>
      <c r="DQ1815" s="55">
        <v>1734.81053700712</v>
      </c>
      <c r="DR1815" s="55">
        <v>1732.3661753656099</v>
      </c>
      <c r="DS1815" s="90"/>
    </row>
    <row r="1816" spans="1:125" s="87" customFormat="1" hidden="1">
      <c r="A1816" s="126" t="s">
        <v>2530</v>
      </c>
      <c r="AZ1816" s="110"/>
      <c r="BE1816" s="110"/>
      <c r="CD1816" s="120">
        <f>CD1810*136.4</f>
        <v>7288.7410551999865</v>
      </c>
      <c r="CE1816" s="120">
        <f t="shared" ref="CE1816:DR1821" si="197">CE1810*136.4</f>
        <v>7676.8337007999999</v>
      </c>
      <c r="CF1816" s="120">
        <f t="shared" si="197"/>
        <v>7948.1343919999872</v>
      </c>
      <c r="CG1816" s="120">
        <f t="shared" si="197"/>
        <v>7916.4865912000005</v>
      </c>
      <c r="CH1816" s="120">
        <f t="shared" si="197"/>
        <v>7879.3616484000004</v>
      </c>
      <c r="CI1816" s="120">
        <f t="shared" si="197"/>
        <v>7779.8990866666627</v>
      </c>
      <c r="CJ1816" s="120">
        <f t="shared" si="197"/>
        <v>7906.570129333325</v>
      </c>
      <c r="CK1816" s="120">
        <f t="shared" si="197"/>
        <v>8001.712311999986</v>
      </c>
      <c r="CL1816" s="120">
        <f t="shared" si="197"/>
        <v>8047.1571546666628</v>
      </c>
      <c r="CM1816" s="120">
        <f t="shared" si="197"/>
        <v>8059.4022373333246</v>
      </c>
      <c r="CN1816" s="120">
        <f t="shared" si="197"/>
        <v>8010.2004840000009</v>
      </c>
      <c r="CO1816" s="120">
        <f t="shared" si="197"/>
        <v>8234.7383902666625</v>
      </c>
      <c r="CP1816" s="120">
        <f t="shared" si="197"/>
        <v>8331.186602933325</v>
      </c>
      <c r="CQ1816" s="120">
        <f t="shared" si="197"/>
        <v>8352.1911572000008</v>
      </c>
      <c r="CR1816" s="120">
        <f t="shared" si="197"/>
        <v>8867.1383944000008</v>
      </c>
      <c r="CS1816" s="120">
        <f t="shared" si="197"/>
        <v>9814.3793791999997</v>
      </c>
      <c r="CT1816" s="120">
        <f t="shared" si="197"/>
        <v>10220.757263200001</v>
      </c>
      <c r="CU1816" s="120">
        <f t="shared" si="197"/>
        <v>10265.298410400001</v>
      </c>
      <c r="CV1816" s="120">
        <f t="shared" si="197"/>
        <v>10526.2998104</v>
      </c>
      <c r="CW1816" s="120">
        <f t="shared" si="197"/>
        <v>11555.743073600001</v>
      </c>
      <c r="CX1816" s="120">
        <f t="shared" si="197"/>
        <v>12672.1646612</v>
      </c>
      <c r="CY1816" s="120">
        <f t="shared" si="197"/>
        <v>13177.269956400001</v>
      </c>
      <c r="CZ1816" s="120">
        <f t="shared" si="197"/>
        <v>13858.436143200001</v>
      </c>
      <c r="DA1816" s="120">
        <f t="shared" si="197"/>
        <v>14529.919703200001</v>
      </c>
      <c r="DB1816" s="120">
        <f t="shared" si="197"/>
        <v>14717.9471032</v>
      </c>
      <c r="DC1816" s="120">
        <f t="shared" si="197"/>
        <v>15242.563190800001</v>
      </c>
      <c r="DD1816" s="120">
        <f t="shared" si="197"/>
        <v>16037.847346400002</v>
      </c>
      <c r="DE1816" s="120">
        <f t="shared" si="197"/>
        <v>16373.193293599999</v>
      </c>
      <c r="DF1816" s="120">
        <f t="shared" si="197"/>
        <v>16470.475956000002</v>
      </c>
      <c r="DG1816" s="120">
        <f t="shared" si="197"/>
        <v>16773.584036</v>
      </c>
      <c r="DH1816" s="120">
        <f t="shared" si="197"/>
        <v>17042.923840800002</v>
      </c>
      <c r="DI1816" s="120">
        <f t="shared" si="197"/>
        <v>16998.4438008</v>
      </c>
      <c r="DJ1816" s="120">
        <f t="shared" si="197"/>
        <v>17373.146876800001</v>
      </c>
      <c r="DK1816" s="120">
        <f t="shared" si="197"/>
        <v>17393.920596799999</v>
      </c>
      <c r="DL1816" s="120">
        <f t="shared" si="197"/>
        <v>17289.606878133243</v>
      </c>
      <c r="DM1816" s="120">
        <f t="shared" si="197"/>
        <v>17408.455835466622</v>
      </c>
      <c r="DN1816" s="120">
        <f t="shared" si="197"/>
        <v>17443.046420800001</v>
      </c>
      <c r="DO1816" s="120">
        <f t="shared" si="197"/>
        <v>17270.691242708093</v>
      </c>
      <c r="DP1816" s="120">
        <f t="shared" si="197"/>
        <v>17146.348879411908</v>
      </c>
      <c r="DQ1816" s="120">
        <f t="shared" si="197"/>
        <v>17053.803367006221</v>
      </c>
      <c r="DR1816" s="120">
        <f t="shared" si="197"/>
        <v>17065.269991196667</v>
      </c>
      <c r="DS1816" s="111"/>
    </row>
    <row r="1817" spans="1:125" s="87" customFormat="1" hidden="1">
      <c r="A1817" s="113" t="s">
        <v>2531</v>
      </c>
      <c r="AZ1817" s="110"/>
      <c r="BE1817" s="110"/>
      <c r="CD1817" s="120">
        <f t="shared" ref="CD1817:CS1821" si="198">CD1811*136.4</f>
        <v>53722.701384439868</v>
      </c>
      <c r="CE1817" s="120">
        <f t="shared" si="198"/>
        <v>54164.200522519997</v>
      </c>
      <c r="CF1817" s="120">
        <f t="shared" si="198"/>
        <v>57338.447881</v>
      </c>
      <c r="CG1817" s="120">
        <f t="shared" si="198"/>
        <v>58654.639189960006</v>
      </c>
      <c r="CH1817" s="120">
        <f t="shared" si="198"/>
        <v>63431.694904600001</v>
      </c>
      <c r="CI1817" s="120">
        <f t="shared" si="198"/>
        <v>63613.97792772</v>
      </c>
      <c r="CJ1817" s="120">
        <f t="shared" si="198"/>
        <v>78021.325303680002</v>
      </c>
      <c r="CK1817" s="120">
        <f t="shared" si="198"/>
        <v>82064.306703719994</v>
      </c>
      <c r="CL1817" s="120">
        <f t="shared" si="198"/>
        <v>93846.937891959999</v>
      </c>
      <c r="CM1817" s="120">
        <f t="shared" si="198"/>
        <v>94229.203093079996</v>
      </c>
      <c r="CN1817" s="120">
        <f t="shared" si="198"/>
        <v>94267.791921600001</v>
      </c>
      <c r="CO1817" s="120">
        <f t="shared" si="198"/>
        <v>95535.425730800009</v>
      </c>
      <c r="CP1817" s="120">
        <f t="shared" si="198"/>
        <v>95568.525495959999</v>
      </c>
      <c r="CQ1817" s="120">
        <f t="shared" si="198"/>
        <v>95649.074619999999</v>
      </c>
      <c r="CR1817" s="120">
        <f t="shared" si="198"/>
        <v>95814.444888800004</v>
      </c>
      <c r="CS1817" s="120">
        <f t="shared" si="198"/>
        <v>95758.707456720003</v>
      </c>
      <c r="CT1817" s="120">
        <f t="shared" si="197"/>
        <v>97264.289033559995</v>
      </c>
      <c r="CU1817" s="120">
        <f t="shared" si="197"/>
        <v>98676.627870479992</v>
      </c>
      <c r="CV1817" s="120">
        <f t="shared" si="197"/>
        <v>99093.415734280003</v>
      </c>
      <c r="CW1817" s="120">
        <f t="shared" si="197"/>
        <v>98843.477588239999</v>
      </c>
      <c r="CX1817" s="120">
        <f t="shared" si="197"/>
        <v>100384.52283772001</v>
      </c>
      <c r="CY1817" s="120">
        <f t="shared" si="197"/>
        <v>100809.90715693324</v>
      </c>
      <c r="CZ1817" s="120">
        <f t="shared" si="197"/>
        <v>106700.4960846</v>
      </c>
      <c r="DA1817" s="120">
        <f t="shared" si="197"/>
        <v>107863.230613116</v>
      </c>
      <c r="DB1817" s="120">
        <f t="shared" si="197"/>
        <v>108825.85652402828</v>
      </c>
      <c r="DC1817" s="120">
        <f t="shared" si="197"/>
        <v>109586.07547294279</v>
      </c>
      <c r="DD1817" s="120">
        <f t="shared" si="197"/>
        <v>109849.96135920679</v>
      </c>
      <c r="DE1817" s="120">
        <f t="shared" si="197"/>
        <v>112379.3057265852</v>
      </c>
      <c r="DF1817" s="120">
        <f t="shared" si="197"/>
        <v>112747.22728234963</v>
      </c>
      <c r="DG1817" s="120">
        <f t="shared" si="197"/>
        <v>112781.7176314644</v>
      </c>
      <c r="DH1817" s="120">
        <f t="shared" si="197"/>
        <v>114725.16427603651</v>
      </c>
      <c r="DI1817" s="120">
        <f t="shared" si="197"/>
        <v>119092.27160014363</v>
      </c>
      <c r="DJ1817" s="120">
        <f t="shared" si="197"/>
        <v>119357.1763743732</v>
      </c>
      <c r="DK1817" s="120">
        <f t="shared" si="197"/>
        <v>119927.75730772961</v>
      </c>
      <c r="DL1817" s="120">
        <f t="shared" si="197"/>
        <v>119969.19975152268</v>
      </c>
      <c r="DM1817" s="120">
        <f t="shared" si="197"/>
        <v>119800.63378097846</v>
      </c>
      <c r="DN1817" s="120">
        <f t="shared" si="197"/>
        <v>120366.34985441731</v>
      </c>
      <c r="DO1817" s="120">
        <f t="shared" si="197"/>
        <v>123977.11797186304</v>
      </c>
      <c r="DP1817" s="120">
        <f t="shared" si="197"/>
        <v>123929.43779339307</v>
      </c>
      <c r="DQ1817" s="120">
        <f t="shared" si="197"/>
        <v>124145.96274148523</v>
      </c>
      <c r="DR1817" s="120">
        <f t="shared" si="197"/>
        <v>124110.91512791482</v>
      </c>
      <c r="DS1817" s="111"/>
    </row>
    <row r="1818" spans="1:125" s="87" customFormat="1" hidden="1">
      <c r="A1818" s="113" t="s">
        <v>2532</v>
      </c>
      <c r="AZ1818" s="110"/>
      <c r="BE1818" s="110"/>
      <c r="CD1818" s="120">
        <f t="shared" si="198"/>
        <v>9287.502325200001</v>
      </c>
      <c r="CE1818" s="120">
        <f t="shared" si="197"/>
        <v>8730.3519731999986</v>
      </c>
      <c r="CF1818" s="120">
        <f t="shared" si="197"/>
        <v>8724.0430640000013</v>
      </c>
      <c r="CG1818" s="120">
        <f t="shared" si="197"/>
        <v>8810.7498159999996</v>
      </c>
      <c r="CH1818" s="120">
        <f t="shared" si="197"/>
        <v>8799.2458399999996</v>
      </c>
      <c r="CI1818" s="120">
        <f t="shared" si="197"/>
        <v>8789.8887999999988</v>
      </c>
      <c r="CJ1818" s="120">
        <f t="shared" si="197"/>
        <v>8506.1767999999865</v>
      </c>
      <c r="CK1818" s="120">
        <f t="shared" si="197"/>
        <v>8223.010400000001</v>
      </c>
      <c r="CL1818" s="120">
        <f t="shared" si="197"/>
        <v>8215.5084000000006</v>
      </c>
      <c r="CM1818" s="120">
        <f t="shared" si="197"/>
        <v>8142.9436000000005</v>
      </c>
      <c r="CN1818" s="120">
        <f t="shared" si="197"/>
        <v>8173.0880000000006</v>
      </c>
      <c r="CO1818" s="120">
        <f t="shared" si="197"/>
        <v>16251.223186000001</v>
      </c>
      <c r="CP1818" s="120">
        <f t="shared" si="197"/>
        <v>16217.641506000002</v>
      </c>
      <c r="CQ1818" s="120">
        <f t="shared" si="197"/>
        <v>16038.973601200001</v>
      </c>
      <c r="CR1818" s="120">
        <f t="shared" si="197"/>
        <v>16024.774361200001</v>
      </c>
      <c r="CS1818" s="120">
        <f t="shared" si="197"/>
        <v>15825.077668400001</v>
      </c>
      <c r="CT1818" s="120">
        <f t="shared" si="197"/>
        <v>15821.613108400001</v>
      </c>
      <c r="CU1818" s="120">
        <f t="shared" si="197"/>
        <v>15747.420019760002</v>
      </c>
      <c r="CV1818" s="120">
        <f t="shared" si="197"/>
        <v>15779.010259760002</v>
      </c>
      <c r="CW1818" s="120">
        <f t="shared" si="197"/>
        <v>15653.990002639865</v>
      </c>
      <c r="CX1818" s="120">
        <f t="shared" si="197"/>
        <v>15646.433442639865</v>
      </c>
      <c r="CY1818" s="120">
        <f t="shared" si="197"/>
        <v>15532.846942799864</v>
      </c>
      <c r="CZ1818" s="120">
        <f t="shared" si="197"/>
        <v>16018.181821839864</v>
      </c>
      <c r="DA1818" s="120">
        <f t="shared" si="197"/>
        <v>15755.632063599864</v>
      </c>
      <c r="DB1818" s="120">
        <f t="shared" si="197"/>
        <v>15438.008431999864</v>
      </c>
      <c r="DC1818" s="120">
        <f t="shared" si="197"/>
        <v>15292.242526</v>
      </c>
      <c r="DD1818" s="120">
        <f t="shared" si="197"/>
        <v>15244.258233600001</v>
      </c>
      <c r="DE1818" s="120">
        <f t="shared" si="197"/>
        <v>15571.0187556</v>
      </c>
      <c r="DF1818" s="120">
        <f t="shared" si="197"/>
        <v>15562.7170424</v>
      </c>
      <c r="DG1818" s="120">
        <f t="shared" si="197"/>
        <v>15469.663189199864</v>
      </c>
      <c r="DH1818" s="120">
        <f t="shared" si="197"/>
        <v>15501.907985519865</v>
      </c>
      <c r="DI1818" s="120">
        <f t="shared" si="197"/>
        <v>15489.508925439999</v>
      </c>
      <c r="DJ1818" s="120">
        <f t="shared" si="197"/>
        <v>15459.792330400001</v>
      </c>
      <c r="DK1818" s="120">
        <f t="shared" si="197"/>
        <v>15394.979196959865</v>
      </c>
      <c r="DL1818" s="120">
        <f t="shared" si="197"/>
        <v>15142.294868799865</v>
      </c>
      <c r="DM1818" s="120">
        <f t="shared" si="197"/>
        <v>15034.717279999864</v>
      </c>
      <c r="DN1818" s="120">
        <f t="shared" si="197"/>
        <v>15567.726195999863</v>
      </c>
      <c r="DO1818" s="120">
        <f t="shared" si="197"/>
        <v>15609.825237599864</v>
      </c>
      <c r="DP1818" s="120">
        <f t="shared" si="197"/>
        <v>15695.654310159864</v>
      </c>
      <c r="DQ1818" s="120">
        <f t="shared" si="197"/>
        <v>15775.238226879865</v>
      </c>
      <c r="DR1818" s="120">
        <f t="shared" si="197"/>
        <v>15775.238226879865</v>
      </c>
      <c r="DS1818" s="111"/>
    </row>
    <row r="1819" spans="1:125" s="87" customFormat="1" hidden="1">
      <c r="A1819" s="113" t="s">
        <v>2533</v>
      </c>
      <c r="AZ1819" s="110"/>
      <c r="BE1819" s="110"/>
      <c r="CD1819" s="120">
        <f t="shared" si="198"/>
        <v>10033.749308322822</v>
      </c>
      <c r="CE1819" s="120">
        <f t="shared" si="197"/>
        <v>10871.774297989399</v>
      </c>
      <c r="CF1819" s="120">
        <f t="shared" si="197"/>
        <v>11859.222609375667</v>
      </c>
      <c r="CG1819" s="120">
        <f t="shared" si="197"/>
        <v>12010.355917853263</v>
      </c>
      <c r="CH1819" s="120">
        <f t="shared" si="197"/>
        <v>8949.3612665832752</v>
      </c>
      <c r="CI1819" s="120">
        <f t="shared" si="197"/>
        <v>12518.846606734105</v>
      </c>
      <c r="CJ1819" s="120">
        <f t="shared" si="197"/>
        <v>12695.669048435355</v>
      </c>
      <c r="CK1819" s="120">
        <f t="shared" si="197"/>
        <v>13086.722797816619</v>
      </c>
      <c r="CL1819" s="120">
        <f t="shared" si="197"/>
        <v>13162.746954714386</v>
      </c>
      <c r="CM1819" s="120">
        <f t="shared" si="197"/>
        <v>13123.280519435262</v>
      </c>
      <c r="CN1819" s="120">
        <f t="shared" si="197"/>
        <v>13348.858120184383</v>
      </c>
      <c r="CO1819" s="120">
        <f t="shared" si="197"/>
        <v>13730.547276261226</v>
      </c>
      <c r="CP1819" s="120">
        <f t="shared" si="197"/>
        <v>14222.289554928611</v>
      </c>
      <c r="CQ1819" s="120">
        <f t="shared" si="197"/>
        <v>14426.187665256022</v>
      </c>
      <c r="CR1819" s="120">
        <f t="shared" si="197"/>
        <v>14467.565175493817</v>
      </c>
      <c r="CS1819" s="120">
        <f t="shared" si="197"/>
        <v>14699.358982408939</v>
      </c>
      <c r="CT1819" s="120">
        <f t="shared" si="197"/>
        <v>15584.169871122789</v>
      </c>
      <c r="CU1819" s="120">
        <f t="shared" si="197"/>
        <v>17858.574956267006</v>
      </c>
      <c r="CV1819" s="120">
        <f t="shared" si="197"/>
        <v>18402.188099230076</v>
      </c>
      <c r="CW1819" s="120">
        <f t="shared" si="197"/>
        <v>16455.061879432629</v>
      </c>
      <c r="CX1819" s="120">
        <f t="shared" si="197"/>
        <v>16455.51924414745</v>
      </c>
      <c r="CY1819" s="120">
        <f t="shared" si="197"/>
        <v>16543.197432757923</v>
      </c>
      <c r="CZ1819" s="120">
        <f t="shared" si="197"/>
        <v>16561.392668051809</v>
      </c>
      <c r="DA1819" s="120">
        <f t="shared" si="197"/>
        <v>15575.161463422981</v>
      </c>
      <c r="DB1819" s="120">
        <f t="shared" si="197"/>
        <v>15833.020595057185</v>
      </c>
      <c r="DC1819" s="120">
        <f t="shared" si="197"/>
        <v>15589.278332180038</v>
      </c>
      <c r="DD1819" s="120">
        <f t="shared" si="197"/>
        <v>16449.400608899639</v>
      </c>
      <c r="DE1819" s="120">
        <f t="shared" si="197"/>
        <v>18072.698874826132</v>
      </c>
      <c r="DF1819" s="120">
        <f t="shared" si="197"/>
        <v>27930.738147019434</v>
      </c>
      <c r="DG1819" s="120">
        <f t="shared" si="197"/>
        <v>33241.773122475206</v>
      </c>
      <c r="DH1819" s="120">
        <f t="shared" si="197"/>
        <v>45079.915525198558</v>
      </c>
      <c r="DI1819" s="120">
        <f t="shared" si="197"/>
        <v>45264.245832193512</v>
      </c>
      <c r="DJ1819" s="120">
        <f t="shared" si="197"/>
        <v>45330.775141275612</v>
      </c>
      <c r="DK1819" s="120">
        <f t="shared" si="197"/>
        <v>45518.304598234885</v>
      </c>
      <c r="DL1819" s="120">
        <f t="shared" si="197"/>
        <v>45738.617731521677</v>
      </c>
      <c r="DM1819" s="120">
        <f t="shared" si="197"/>
        <v>45357.785167693124</v>
      </c>
      <c r="DN1819" s="120">
        <f t="shared" si="197"/>
        <v>45064.133500434407</v>
      </c>
      <c r="DO1819" s="120">
        <f t="shared" si="197"/>
        <v>44978.851531561108</v>
      </c>
      <c r="DP1819" s="120">
        <f t="shared" si="197"/>
        <v>45128.229445755416</v>
      </c>
      <c r="DQ1819" s="120">
        <f t="shared" si="197"/>
        <v>45025.559714835465</v>
      </c>
      <c r="DR1819" s="120">
        <f t="shared" si="197"/>
        <v>44934.524834243493</v>
      </c>
      <c r="DS1819" s="111"/>
    </row>
    <row r="1820" spans="1:125" s="87" customFormat="1" hidden="1">
      <c r="A1820" s="113" t="s">
        <v>2534</v>
      </c>
      <c r="AZ1820" s="110"/>
      <c r="BE1820" s="110"/>
      <c r="CD1820" s="120">
        <f t="shared" si="198"/>
        <v>12776.808337389886</v>
      </c>
      <c r="CE1820" s="120">
        <f t="shared" si="197"/>
        <v>12828.54243012207</v>
      </c>
      <c r="CF1820" s="120">
        <f t="shared" si="197"/>
        <v>12643.29103911872</v>
      </c>
      <c r="CG1820" s="120">
        <f t="shared" si="197"/>
        <v>12744.354961513996</v>
      </c>
      <c r="CH1820" s="120">
        <f t="shared" si="197"/>
        <v>12744.077284283203</v>
      </c>
      <c r="CI1820" s="120">
        <f t="shared" si="197"/>
        <v>12905.885746041553</v>
      </c>
      <c r="CJ1820" s="120">
        <f t="shared" si="197"/>
        <v>12845.808209333598</v>
      </c>
      <c r="CK1820" s="120">
        <f t="shared" si="197"/>
        <v>12899.083333694549</v>
      </c>
      <c r="CL1820" s="120">
        <f t="shared" si="197"/>
        <v>13058.203297012224</v>
      </c>
      <c r="CM1820" s="120">
        <f t="shared" si="197"/>
        <v>12868.999147641953</v>
      </c>
      <c r="CN1820" s="120">
        <f t="shared" si="197"/>
        <v>12723.617093355953</v>
      </c>
      <c r="CO1820" s="120">
        <f t="shared" si="197"/>
        <v>12584.824804289283</v>
      </c>
      <c r="CP1820" s="120">
        <f t="shared" si="197"/>
        <v>12543.655211300196</v>
      </c>
      <c r="CQ1820" s="120">
        <f t="shared" si="197"/>
        <v>12347.075429992507</v>
      </c>
      <c r="CR1820" s="120">
        <f t="shared" si="197"/>
        <v>13523.640272705465</v>
      </c>
      <c r="CS1820" s="120">
        <f t="shared" si="197"/>
        <v>13765.768521588725</v>
      </c>
      <c r="CT1820" s="120">
        <f t="shared" si="197"/>
        <v>14048.218661817131</v>
      </c>
      <c r="CU1820" s="120">
        <f t="shared" si="197"/>
        <v>14200.641259288208</v>
      </c>
      <c r="CV1820" s="120">
        <f t="shared" si="197"/>
        <v>14099.451543981193</v>
      </c>
      <c r="CW1820" s="120">
        <f t="shared" si="197"/>
        <v>32119.720710044498</v>
      </c>
      <c r="CX1820" s="120">
        <f t="shared" si="197"/>
        <v>32287.403754155115</v>
      </c>
      <c r="CY1820" s="120">
        <f t="shared" si="197"/>
        <v>32239.377486928493</v>
      </c>
      <c r="CZ1820" s="120">
        <f t="shared" si="197"/>
        <v>31966.770218115911</v>
      </c>
      <c r="DA1820" s="120">
        <f t="shared" si="197"/>
        <v>31549.795517517141</v>
      </c>
      <c r="DB1820" s="120">
        <f t="shared" si="197"/>
        <v>31407.857185560395</v>
      </c>
      <c r="DC1820" s="120">
        <f t="shared" si="197"/>
        <v>31498.018663537368</v>
      </c>
      <c r="DD1820" s="120">
        <f t="shared" si="197"/>
        <v>31095.973436516866</v>
      </c>
      <c r="DE1820" s="120">
        <f t="shared" si="197"/>
        <v>31063.392856317139</v>
      </c>
      <c r="DF1820" s="120">
        <f t="shared" si="197"/>
        <v>30374.154687979088</v>
      </c>
      <c r="DG1820" s="120">
        <f t="shared" si="197"/>
        <v>30464.652638651416</v>
      </c>
      <c r="DH1820" s="120">
        <f t="shared" si="197"/>
        <v>30921.42934793279</v>
      </c>
      <c r="DI1820" s="120">
        <f t="shared" si="197"/>
        <v>31524.547567511992</v>
      </c>
      <c r="DJ1820" s="120">
        <f t="shared" si="197"/>
        <v>32117.61075939472</v>
      </c>
      <c r="DK1820" s="120">
        <f t="shared" si="197"/>
        <v>32539.496502438036</v>
      </c>
      <c r="DL1820" s="120">
        <f t="shared" si="197"/>
        <v>32981.555161356497</v>
      </c>
      <c r="DM1820" s="120">
        <f t="shared" si="197"/>
        <v>32082.779622888691</v>
      </c>
      <c r="DN1820" s="120">
        <f t="shared" si="197"/>
        <v>32113.124213134251</v>
      </c>
      <c r="DO1820" s="120">
        <f t="shared" si="197"/>
        <v>33886.080418301535</v>
      </c>
      <c r="DP1820" s="120">
        <f t="shared" si="197"/>
        <v>34910.373881878113</v>
      </c>
      <c r="DQ1820" s="120">
        <f t="shared" si="197"/>
        <v>34627.593197565206</v>
      </c>
      <c r="DR1820" s="120">
        <f t="shared" si="197"/>
        <v>34408.798139635175</v>
      </c>
      <c r="DS1820" s="111"/>
    </row>
    <row r="1821" spans="1:125" s="87" customFormat="1" hidden="1">
      <c r="A1821" s="113" t="s">
        <v>2535</v>
      </c>
      <c r="AZ1821" s="110"/>
      <c r="BE1821" s="110"/>
      <c r="CD1821" s="120">
        <f t="shared" si="198"/>
        <v>93109.502410552668</v>
      </c>
      <c r="CE1821" s="120">
        <f t="shared" si="197"/>
        <v>94271.702924631507</v>
      </c>
      <c r="CF1821" s="120">
        <f t="shared" si="197"/>
        <v>98513.138985494385</v>
      </c>
      <c r="CG1821" s="120">
        <f t="shared" si="197"/>
        <v>100136.5864765273</v>
      </c>
      <c r="CH1821" s="120">
        <f t="shared" si="197"/>
        <v>101803.74094386651</v>
      </c>
      <c r="CI1821" s="120">
        <f t="shared" si="197"/>
        <v>105608.49816716221</v>
      </c>
      <c r="CJ1821" s="120">
        <f t="shared" si="197"/>
        <v>119975.5494907823</v>
      </c>
      <c r="CK1821" s="120">
        <f t="shared" si="197"/>
        <v>124274.83554723111</v>
      </c>
      <c r="CL1821" s="120">
        <f t="shared" si="197"/>
        <v>136330.55369835327</v>
      </c>
      <c r="CM1821" s="120">
        <f t="shared" si="197"/>
        <v>136423.82859749047</v>
      </c>
      <c r="CN1821" s="120">
        <f t="shared" si="197"/>
        <v>136523.55561913899</v>
      </c>
      <c r="CO1821" s="120">
        <f t="shared" si="197"/>
        <v>146336.75938761636</v>
      </c>
      <c r="CP1821" s="120">
        <f t="shared" si="197"/>
        <v>146883.29837112114</v>
      </c>
      <c r="CQ1821" s="120">
        <f t="shared" si="197"/>
        <v>146813.50247364832</v>
      </c>
      <c r="CR1821" s="120">
        <f t="shared" si="197"/>
        <v>148697.56309259869</v>
      </c>
      <c r="CS1821" s="120">
        <f t="shared" si="197"/>
        <v>149863.29200831644</v>
      </c>
      <c r="CT1821" s="120">
        <f t="shared" si="197"/>
        <v>152939.04793809925</v>
      </c>
      <c r="CU1821" s="120">
        <f t="shared" si="197"/>
        <v>156748.56251619454</v>
      </c>
      <c r="CV1821" s="120">
        <f t="shared" si="197"/>
        <v>157900.36544765061</v>
      </c>
      <c r="CW1821" s="120">
        <f t="shared" si="197"/>
        <v>174627.99325395632</v>
      </c>
      <c r="CX1821" s="120">
        <f t="shared" si="197"/>
        <v>177446.04393986202</v>
      </c>
      <c r="CY1821" s="120">
        <f t="shared" si="197"/>
        <v>178302.59897581942</v>
      </c>
      <c r="CZ1821" s="120">
        <f t="shared" si="197"/>
        <v>185105.27693580746</v>
      </c>
      <c r="DA1821" s="120">
        <f t="shared" si="197"/>
        <v>185273.7393608549</v>
      </c>
      <c r="DB1821" s="120">
        <f t="shared" si="197"/>
        <v>186222.68983984532</v>
      </c>
      <c r="DC1821" s="120">
        <f t="shared" si="197"/>
        <v>187208.17818545926</v>
      </c>
      <c r="DD1821" s="120">
        <f t="shared" si="197"/>
        <v>188677.44098462249</v>
      </c>
      <c r="DE1821" s="120">
        <f t="shared" si="197"/>
        <v>193459.60950692848</v>
      </c>
      <c r="DF1821" s="120">
        <f t="shared" si="197"/>
        <v>203085.31311574765</v>
      </c>
      <c r="DG1821" s="120">
        <f t="shared" si="197"/>
        <v>208731.39061779075</v>
      </c>
      <c r="DH1821" s="120">
        <f t="shared" si="197"/>
        <v>223271.34097548702</v>
      </c>
      <c r="DI1821" s="120">
        <f t="shared" si="197"/>
        <v>228369.01772608858</v>
      </c>
      <c r="DJ1821" s="120">
        <f t="shared" si="197"/>
        <v>229638.50148224353</v>
      </c>
      <c r="DK1821" s="120">
        <f t="shared" si="197"/>
        <v>230774.458202162</v>
      </c>
      <c r="DL1821" s="120">
        <f t="shared" si="197"/>
        <v>231121.2743913341</v>
      </c>
      <c r="DM1821" s="120">
        <f t="shared" si="197"/>
        <v>229684.3716870262</v>
      </c>
      <c r="DN1821" s="120">
        <f t="shared" si="197"/>
        <v>230554.38018478517</v>
      </c>
      <c r="DO1821" s="120">
        <f t="shared" si="197"/>
        <v>235722.5664020339</v>
      </c>
      <c r="DP1821" s="120">
        <f t="shared" si="197"/>
        <v>236810.04431059808</v>
      </c>
      <c r="DQ1821" s="120">
        <f t="shared" si="197"/>
        <v>236628.15724777119</v>
      </c>
      <c r="DR1821" s="120">
        <f t="shared" si="197"/>
        <v>236294.74631986921</v>
      </c>
      <c r="DS1821" s="111"/>
    </row>
    <row r="1822" spans="1:125" hidden="1">
      <c r="A1822" s="119" t="s">
        <v>2512</v>
      </c>
      <c r="BO1822" s="55">
        <v>2230.9253150684899</v>
      </c>
      <c r="BP1822" s="55">
        <v>2841.0772876712299</v>
      </c>
      <c r="BQ1822" s="55">
        <v>3132.4929589041099</v>
      </c>
      <c r="BR1822" s="55">
        <v>4005.9462295081898</v>
      </c>
      <c r="BS1822" s="55">
        <v>5086.6784109588998</v>
      </c>
      <c r="BT1822" s="55">
        <v>6112.9224383561595</v>
      </c>
      <c r="BU1822" s="55">
        <v>5693.8855068493103</v>
      </c>
      <c r="BV1822" s="55">
        <v>5705.60893442622</v>
      </c>
      <c r="BW1822" s="55">
        <v>5959.6616438356104</v>
      </c>
      <c r="BX1822" s="55">
        <v>5469.39435616438</v>
      </c>
      <c r="BY1822" s="55">
        <v>5033.24594520547</v>
      </c>
      <c r="BZ1822" s="55">
        <v>5987.8550491803198</v>
      </c>
      <c r="CA1822" s="55">
        <v>6308.3410547945196</v>
      </c>
      <c r="CB1822" s="55">
        <v>6142.0902191780797</v>
      </c>
      <c r="CC1822" s="55">
        <v>6747.2209315068403</v>
      </c>
      <c r="CD1822" s="55">
        <v>6158.1146612021803</v>
      </c>
      <c r="CE1822" s="55">
        <v>4881.4999178082098</v>
      </c>
      <c r="CF1822" s="55">
        <v>4697.3567397260204</v>
      </c>
      <c r="CG1822" s="55">
        <v>4740.84890410958</v>
      </c>
      <c r="CH1822" s="55">
        <v>5047.1847814207604</v>
      </c>
      <c r="CI1822" s="55">
        <v>5253.6198493150596</v>
      </c>
      <c r="CJ1822" s="55">
        <v>5255.2379041095801</v>
      </c>
      <c r="CK1822" s="55">
        <v>5276.2744794520504</v>
      </c>
      <c r="CL1822" s="55">
        <v>5488.5317595628403</v>
      </c>
      <c r="CM1822" s="55">
        <v>6059.7521643835598</v>
      </c>
      <c r="CN1822" s="55">
        <v>6510.90872602739</v>
      </c>
      <c r="CO1822" s="55">
        <v>6755.2761917808202</v>
      </c>
      <c r="CP1822" s="55">
        <v>6851.66554644808</v>
      </c>
      <c r="CQ1822" s="55">
        <v>6770.2395342465697</v>
      </c>
      <c r="CR1822" s="55">
        <v>6759.1681232876699</v>
      </c>
      <c r="CS1822" s="55">
        <v>6870.4947671232803</v>
      </c>
      <c r="CT1822" s="55">
        <v>7064.1580382513603</v>
      </c>
      <c r="CU1822" s="55">
        <v>7240.8919041095896</v>
      </c>
      <c r="CV1822" s="55">
        <v>7230.1243561643796</v>
      </c>
      <c r="CW1822" s="55">
        <v>7033.6083150684899</v>
      </c>
      <c r="CX1822" s="55">
        <v>7518.0316098360599</v>
      </c>
      <c r="CY1822" s="55">
        <v>7491.7377095890397</v>
      </c>
      <c r="CZ1822" s="55">
        <v>7567.8614097260197</v>
      </c>
      <c r="DA1822" s="55">
        <v>8261.8870178150592</v>
      </c>
      <c r="DB1822" s="55">
        <v>9162.7764392786794</v>
      </c>
      <c r="DC1822" s="55">
        <v>9523.9557514739608</v>
      </c>
      <c r="DD1822" s="55">
        <v>9714.1977807514504</v>
      </c>
      <c r="DE1822" s="55">
        <v>9992.8604112911307</v>
      </c>
      <c r="DF1822" s="55">
        <v>10052.341671641499</v>
      </c>
      <c r="DG1822" s="55">
        <v>9636.5981590968695</v>
      </c>
      <c r="DH1822" s="55">
        <v>9909.4759179553894</v>
      </c>
      <c r="DI1822" s="55">
        <v>8215.5126739072202</v>
      </c>
      <c r="DJ1822" s="55">
        <v>8990.7228248203592</v>
      </c>
      <c r="DK1822" s="55">
        <v>8369.7727087172698</v>
      </c>
      <c r="DL1822" s="55">
        <v>7964.8479686812498</v>
      </c>
      <c r="DM1822" s="55">
        <v>7888.8815369304702</v>
      </c>
      <c r="DN1822" s="55">
        <v>7427.6682262233899</v>
      </c>
      <c r="DO1822" s="55">
        <v>7850.9638690898</v>
      </c>
      <c r="DP1822" s="55">
        <v>7932.4338680648198</v>
      </c>
      <c r="DQ1822" s="55">
        <v>8022.07520696553</v>
      </c>
      <c r="DR1822" s="55">
        <v>6691.3410518828396</v>
      </c>
      <c r="DS1822" s="55">
        <v>7086.5579860172502</v>
      </c>
      <c r="DT1822" s="55">
        <v>6794.4020335455398</v>
      </c>
      <c r="DU1822" s="55">
        <v>6949.62297436894</v>
      </c>
    </row>
    <row r="1823" spans="1:125" hidden="1">
      <c r="A1823" s="112" t="s">
        <v>2513</v>
      </c>
      <c r="BO1823" s="55">
        <v>9279.0840000000007</v>
      </c>
      <c r="BP1823" s="55">
        <v>10356.710712328701</v>
      </c>
      <c r="BQ1823" s="55">
        <v>11055.8148219178</v>
      </c>
      <c r="BR1823" s="55">
        <v>12457.2382240437</v>
      </c>
      <c r="BS1823" s="55">
        <v>13806.669561643799</v>
      </c>
      <c r="BT1823" s="55">
        <v>15725.392561643799</v>
      </c>
      <c r="BU1823" s="55">
        <v>18378.106972602702</v>
      </c>
      <c r="BV1823" s="55">
        <v>20555.525163934399</v>
      </c>
      <c r="BW1823" s="55">
        <v>24206.0802876712</v>
      </c>
      <c r="BX1823" s="55">
        <v>25099.6315629112</v>
      </c>
      <c r="BY1823" s="55">
        <v>23058.1114217332</v>
      </c>
      <c r="BZ1823" s="55">
        <v>26225.6339015837</v>
      </c>
      <c r="CA1823" s="55">
        <v>26788.389926243999</v>
      </c>
      <c r="CB1823" s="55">
        <v>25960.154645562299</v>
      </c>
      <c r="CC1823" s="55">
        <v>26643.1306975558</v>
      </c>
      <c r="CD1823" s="55">
        <v>23357.579289360099</v>
      </c>
      <c r="CE1823" s="55">
        <v>20638.8970271908</v>
      </c>
      <c r="CF1823" s="55">
        <v>17833.653334062299</v>
      </c>
      <c r="CG1823" s="55">
        <v>16581.258007399101</v>
      </c>
      <c r="CH1823" s="55">
        <v>16392.846174599301</v>
      </c>
      <c r="CI1823" s="55">
        <v>16540.617750979301</v>
      </c>
      <c r="CJ1823" s="55">
        <v>19217.246505277901</v>
      </c>
      <c r="CK1823" s="55">
        <v>19234.895149538901</v>
      </c>
      <c r="CL1823" s="55">
        <v>21490.332422972198</v>
      </c>
      <c r="CM1823" s="55">
        <v>22881.8624074277</v>
      </c>
      <c r="CN1823" s="55">
        <v>24066.413008348001</v>
      </c>
      <c r="CO1823" s="55">
        <v>23982.106297713799</v>
      </c>
      <c r="CP1823" s="55">
        <v>25747.920735176602</v>
      </c>
      <c r="CQ1823" s="55">
        <v>26591.949749891501</v>
      </c>
      <c r="CR1823" s="55">
        <v>27185.685269568301</v>
      </c>
      <c r="CS1823" s="55">
        <v>27549.2577360174</v>
      </c>
      <c r="CT1823" s="55">
        <v>28160.291047441398</v>
      </c>
      <c r="CU1823" s="55">
        <v>28997.956295268399</v>
      </c>
      <c r="CV1823" s="55">
        <v>30511.916750868699</v>
      </c>
      <c r="CW1823" s="55">
        <v>29767.654535576399</v>
      </c>
      <c r="CX1823" s="55">
        <v>31412.038523498799</v>
      </c>
      <c r="CY1823" s="55">
        <v>31161.981142759902</v>
      </c>
      <c r="CZ1823" s="55">
        <v>29640.255761460201</v>
      </c>
      <c r="DA1823" s="55">
        <v>31608.9262995262</v>
      </c>
      <c r="DB1823" s="55">
        <v>33565.773839764603</v>
      </c>
      <c r="DC1823" s="55">
        <v>34507.496264885602</v>
      </c>
      <c r="DD1823" s="55">
        <v>34899.936028728502</v>
      </c>
      <c r="DE1823" s="55">
        <v>34595.177997490398</v>
      </c>
      <c r="DF1823" s="55">
        <v>35879.422518632098</v>
      </c>
      <c r="DG1823" s="55">
        <v>34327.2861652992</v>
      </c>
      <c r="DH1823" s="55">
        <v>35506.944495770003</v>
      </c>
      <c r="DI1823" s="55">
        <v>37812.156910984399</v>
      </c>
      <c r="DJ1823" s="55">
        <v>38353.8222462747</v>
      </c>
      <c r="DK1823" s="55">
        <v>38014.517393024202</v>
      </c>
      <c r="DL1823" s="55">
        <v>38295.093743613499</v>
      </c>
      <c r="DM1823" s="55">
        <v>39902.578863625902</v>
      </c>
      <c r="DN1823" s="55">
        <v>41372.043220344902</v>
      </c>
      <c r="DO1823" s="55">
        <v>40909.927410362397</v>
      </c>
      <c r="DP1823" s="55">
        <v>41168.872282846598</v>
      </c>
      <c r="DQ1823" s="55">
        <v>39563.143807365501</v>
      </c>
      <c r="DR1823" s="55">
        <v>36836.2387799485</v>
      </c>
      <c r="DS1823" s="55">
        <v>37150.790376302401</v>
      </c>
      <c r="DT1823" s="55">
        <v>39702.873387082996</v>
      </c>
      <c r="DU1823" s="55">
        <v>39382.940589432998</v>
      </c>
    </row>
    <row r="1824" spans="1:125" hidden="1">
      <c r="A1824" s="112" t="s">
        <v>2514</v>
      </c>
      <c r="BO1824" s="55">
        <v>5123.5359178082099</v>
      </c>
      <c r="BP1824" s="55">
        <v>5573.0020547945196</v>
      </c>
      <c r="BQ1824" s="55">
        <v>6040.84126027397</v>
      </c>
      <c r="BR1824" s="55">
        <v>6446.8042349726702</v>
      </c>
      <c r="BS1824" s="55">
        <v>6847.0889315068398</v>
      </c>
      <c r="BT1824" s="55">
        <v>7410.5306027397201</v>
      </c>
      <c r="BU1824" s="55">
        <v>7902.8028219178004</v>
      </c>
      <c r="BV1824" s="55">
        <v>8362.5472131147508</v>
      </c>
      <c r="BW1824" s="55">
        <v>8968.3544383561602</v>
      </c>
      <c r="BX1824" s="55">
        <v>9578.4324931506799</v>
      </c>
      <c r="BY1824" s="55">
        <v>10227.290958904099</v>
      </c>
      <c r="BZ1824" s="55">
        <v>10778.309016393399</v>
      </c>
      <c r="CA1824" s="55">
        <v>11322.455342465701</v>
      </c>
      <c r="CB1824" s="55">
        <v>11824.2425753424</v>
      </c>
      <c r="CC1824" s="55">
        <v>12070.086931506799</v>
      </c>
      <c r="CD1824" s="55">
        <v>12366.533633879701</v>
      </c>
      <c r="CE1824" s="55">
        <v>12513.793808219099</v>
      </c>
      <c r="CF1824" s="55">
        <v>12585.3427945205</v>
      </c>
      <c r="CG1824" s="55">
        <v>12655.925835616399</v>
      </c>
      <c r="CH1824" s="55">
        <v>12545.6060928961</v>
      </c>
      <c r="CI1824" s="55">
        <v>11424.246958904099</v>
      </c>
      <c r="CJ1824" s="55">
        <v>11791.0069863013</v>
      </c>
      <c r="CK1824" s="55">
        <v>11963.881479452</v>
      </c>
      <c r="CL1824" s="55">
        <v>11908.3766393442</v>
      </c>
      <c r="CM1824" s="55">
        <v>11588.689397260199</v>
      </c>
      <c r="CN1824" s="55">
        <v>10812.9874520547</v>
      </c>
      <c r="CO1824" s="55">
        <v>9694.5267397260195</v>
      </c>
      <c r="CP1824" s="55">
        <v>8391.3813114754103</v>
      </c>
      <c r="CQ1824" s="55">
        <v>7513.8056438356098</v>
      </c>
      <c r="CR1824" s="55">
        <v>6751.9079178082202</v>
      </c>
      <c r="CS1824" s="55">
        <v>6606.7559178082101</v>
      </c>
      <c r="CT1824" s="55">
        <v>6426.6006557377004</v>
      </c>
      <c r="CU1824" s="55">
        <v>6532.4228219178003</v>
      </c>
      <c r="CV1824" s="55">
        <v>6516.01706849315</v>
      </c>
      <c r="CW1824" s="55">
        <v>6569.3844931506801</v>
      </c>
      <c r="CX1824" s="55">
        <v>7034.3886188524502</v>
      </c>
      <c r="CY1824" s="55">
        <v>7575.7794698630096</v>
      </c>
      <c r="CZ1824" s="55">
        <v>8228.4517597260201</v>
      </c>
      <c r="DA1824" s="55">
        <v>9072.4200368219099</v>
      </c>
      <c r="DB1824" s="55">
        <v>9801.3487099453505</v>
      </c>
      <c r="DC1824" s="55">
        <v>10194.6075144474</v>
      </c>
      <c r="DD1824" s="55">
        <v>10622.416824674099</v>
      </c>
      <c r="DE1824" s="55">
        <v>11051.3810057678</v>
      </c>
      <c r="DF1824" s="55">
        <v>10996.1508113167</v>
      </c>
      <c r="DG1824" s="55">
        <v>11298.4686311687</v>
      </c>
      <c r="DH1824" s="55">
        <v>11529.302707209101</v>
      </c>
      <c r="DI1824" s="55">
        <v>11578.353694653901</v>
      </c>
      <c r="DJ1824" s="55">
        <v>11647.3905962999</v>
      </c>
      <c r="DK1824" s="55">
        <v>11806.2589171687</v>
      </c>
      <c r="DL1824" s="55">
        <v>11897.627646408801</v>
      </c>
      <c r="DM1824" s="55">
        <v>12047.121987778901</v>
      </c>
      <c r="DN1824" s="55">
        <v>12285.2142243169</v>
      </c>
      <c r="DO1824" s="55">
        <v>12268.7315893699</v>
      </c>
      <c r="DP1824" s="55">
        <v>12459.0888663396</v>
      </c>
      <c r="DQ1824" s="55">
        <v>12555.558565961501</v>
      </c>
      <c r="DR1824" s="55">
        <v>11480.568908991099</v>
      </c>
      <c r="DS1824" s="55">
        <v>11818.4675257198</v>
      </c>
      <c r="DT1824" s="55">
        <v>11979.202911229801</v>
      </c>
      <c r="DU1824" s="55">
        <v>11802.1486498962</v>
      </c>
    </row>
    <row r="1825" spans="1:125" hidden="1">
      <c r="A1825" s="112" t="s">
        <v>2515</v>
      </c>
      <c r="BO1825" s="55">
        <v>4695.8584931506803</v>
      </c>
      <c r="BP1825" s="55">
        <v>4661.3252054794502</v>
      </c>
      <c r="BQ1825" s="55">
        <v>4981.8954794520496</v>
      </c>
      <c r="BR1825" s="55">
        <v>5120.7797814207597</v>
      </c>
      <c r="BS1825" s="55">
        <v>5163.38671232876</v>
      </c>
      <c r="BT1825" s="55">
        <v>5316.0650032834501</v>
      </c>
      <c r="BU1825" s="55">
        <v>5208.6499329132002</v>
      </c>
      <c r="BV1825" s="55">
        <v>5000.14038896886</v>
      </c>
      <c r="BW1825" s="55">
        <v>5316.9525053941697</v>
      </c>
      <c r="BX1825" s="55">
        <v>5021.8444314119197</v>
      </c>
      <c r="BY1825" s="55">
        <v>4503.4214016453598</v>
      </c>
      <c r="BZ1825" s="55">
        <v>4553.4056187021897</v>
      </c>
      <c r="CA1825" s="55">
        <v>4724.6021084670801</v>
      </c>
      <c r="CB1825" s="55">
        <v>4974.7819596320296</v>
      </c>
      <c r="CC1825" s="55">
        <v>5508.8325984713401</v>
      </c>
      <c r="CD1825" s="55">
        <v>5875.5050501838996</v>
      </c>
      <c r="CE1825" s="55">
        <v>6278.0128584487902</v>
      </c>
      <c r="CF1825" s="55">
        <v>6572.4343494490204</v>
      </c>
      <c r="CG1825" s="55">
        <v>6468.61811753027</v>
      </c>
      <c r="CH1825" s="55">
        <v>6661.5029689112898</v>
      </c>
      <c r="CI1825" s="55">
        <v>6633.3741839377899</v>
      </c>
      <c r="CJ1825" s="55">
        <v>6741.84743014984</v>
      </c>
      <c r="CK1825" s="55">
        <v>6807.4802467745403</v>
      </c>
      <c r="CL1825" s="55">
        <v>6989.10285760435</v>
      </c>
      <c r="CM1825" s="55">
        <v>7064.0717579619604</v>
      </c>
      <c r="CN1825" s="55">
        <v>7447.88183398417</v>
      </c>
      <c r="CO1825" s="55">
        <v>7848.5724956209597</v>
      </c>
      <c r="CP1825" s="55">
        <v>7943.33439890721</v>
      </c>
      <c r="CQ1825" s="55">
        <v>8159.4187898903701</v>
      </c>
      <c r="CR1825" s="55">
        <v>8481.9567152051004</v>
      </c>
      <c r="CS1825" s="55">
        <v>8833.7486887289306</v>
      </c>
      <c r="CT1825" s="55">
        <v>9429.9823225514592</v>
      </c>
      <c r="CU1825" s="55">
        <v>9903.4318638658697</v>
      </c>
      <c r="CV1825" s="55">
        <v>10374.415165975501</v>
      </c>
      <c r="CW1825" s="55">
        <v>10006.083522523901</v>
      </c>
      <c r="CX1825" s="55">
        <v>10145.7499971498</v>
      </c>
      <c r="CY1825" s="55">
        <v>10382.418598976499</v>
      </c>
      <c r="CZ1825" s="55">
        <v>10342.856561496499</v>
      </c>
      <c r="DA1825" s="55">
        <v>10499.6828829857</v>
      </c>
      <c r="DB1825" s="55">
        <v>10997.896622497001</v>
      </c>
      <c r="DC1825" s="55">
        <v>11102.9987931454</v>
      </c>
      <c r="DD1825" s="55">
        <v>11179.192255951701</v>
      </c>
      <c r="DE1825" s="55">
        <v>10824.850394245601</v>
      </c>
      <c r="DF1825" s="55">
        <v>10601.636218792501</v>
      </c>
      <c r="DG1825" s="55">
        <v>10375.159369319001</v>
      </c>
      <c r="DH1825" s="55">
        <v>10378.438825737399</v>
      </c>
      <c r="DI1825" s="55">
        <v>10395.9040032502</v>
      </c>
      <c r="DJ1825" s="55">
        <v>10287.067345379701</v>
      </c>
      <c r="DK1825" s="55">
        <v>10285.5953144387</v>
      </c>
      <c r="DL1825" s="55">
        <v>10445.5489095228</v>
      </c>
      <c r="DM1825" s="55">
        <v>10578.0358868072</v>
      </c>
      <c r="DN1825" s="55">
        <v>10045.3372006999</v>
      </c>
      <c r="DO1825" s="55">
        <v>9498.9496827559196</v>
      </c>
      <c r="DP1825" s="55">
        <v>8729.1441406034101</v>
      </c>
      <c r="DQ1825" s="55">
        <v>8343.9556387224693</v>
      </c>
      <c r="DR1825" s="55">
        <v>7995.8113847733603</v>
      </c>
      <c r="DS1825" s="55">
        <v>8036.9110834859202</v>
      </c>
      <c r="DT1825" s="55">
        <v>8568.7453757434996</v>
      </c>
      <c r="DU1825" s="55">
        <v>9407.6239058118699</v>
      </c>
    </row>
    <row r="1826" spans="1:125" hidden="1">
      <c r="A1826" s="112" t="s">
        <v>2516</v>
      </c>
      <c r="BO1826" s="55">
        <v>10461.1260547945</v>
      </c>
      <c r="BP1826" s="55">
        <v>11127.6115260273</v>
      </c>
      <c r="BQ1826" s="55">
        <v>11891.646969863001</v>
      </c>
      <c r="BR1826" s="55">
        <v>12386.698584699399</v>
      </c>
      <c r="BS1826" s="55">
        <v>12744.3723041095</v>
      </c>
      <c r="BT1826" s="55">
        <v>13509.5043835616</v>
      </c>
      <c r="BU1826" s="55">
        <v>13601.5276958904</v>
      </c>
      <c r="BV1826" s="55">
        <v>13923.543808743099</v>
      </c>
      <c r="BW1826" s="55">
        <v>14060.1898547945</v>
      </c>
      <c r="BX1826" s="55">
        <v>13454.1600904109</v>
      </c>
      <c r="BY1826" s="55">
        <v>12953.990695890399</v>
      </c>
      <c r="BZ1826" s="55">
        <v>12854.3612076502</v>
      </c>
      <c r="CA1826" s="55">
        <v>13564.7463205479</v>
      </c>
      <c r="CB1826" s="55">
        <v>14373.949323287599</v>
      </c>
      <c r="CC1826" s="55">
        <v>15044.569624657501</v>
      </c>
      <c r="CD1826" s="55">
        <v>15123.074765027301</v>
      </c>
      <c r="CE1826" s="55">
        <v>15101.5169178082</v>
      </c>
      <c r="CF1826" s="55">
        <v>15460.585816438301</v>
      </c>
      <c r="CG1826" s="55">
        <v>16041.121939725999</v>
      </c>
      <c r="CH1826" s="55">
        <v>16876.477472840099</v>
      </c>
      <c r="CI1826" s="55">
        <v>17377.604582356402</v>
      </c>
      <c r="CJ1826" s="55">
        <v>17055.044974504501</v>
      </c>
      <c r="CK1826" s="55">
        <v>17001.290758559899</v>
      </c>
      <c r="CL1826" s="55">
        <v>16828.010701888099</v>
      </c>
      <c r="CM1826" s="55">
        <v>16042.7230531278</v>
      </c>
      <c r="CN1826" s="55">
        <v>16027.9511475281</v>
      </c>
      <c r="CO1826" s="55">
        <v>16428.7979372892</v>
      </c>
      <c r="CP1826" s="55">
        <v>16602.610338237799</v>
      </c>
      <c r="CQ1826" s="55">
        <v>16671.722727185701</v>
      </c>
      <c r="CR1826" s="55">
        <v>17512.727688532599</v>
      </c>
      <c r="CS1826" s="55">
        <v>17800.993413616699</v>
      </c>
      <c r="CT1826" s="55">
        <v>18196.6610852499</v>
      </c>
      <c r="CU1826" s="55">
        <v>18350.711265341699</v>
      </c>
      <c r="CV1826" s="55">
        <v>18118.108164539899</v>
      </c>
      <c r="CW1826" s="55">
        <v>17871.8405198131</v>
      </c>
      <c r="CX1826" s="55">
        <v>18194.422129603201</v>
      </c>
      <c r="CY1826" s="55">
        <v>17936.546895751198</v>
      </c>
      <c r="CZ1826" s="55">
        <v>17993.750944845098</v>
      </c>
      <c r="DA1826" s="55">
        <v>17511.274373673299</v>
      </c>
      <c r="DB1826" s="55">
        <v>17100.533650921301</v>
      </c>
      <c r="DC1826" s="55">
        <v>16247.831865005801</v>
      </c>
      <c r="DD1826" s="55">
        <v>15873.720032236601</v>
      </c>
      <c r="DE1826" s="55">
        <v>15758.712109935201</v>
      </c>
      <c r="DF1826" s="55">
        <v>15359.618937258399</v>
      </c>
      <c r="DG1826" s="55">
        <v>15576.163702294099</v>
      </c>
      <c r="DH1826" s="55">
        <v>15654.5299876793</v>
      </c>
      <c r="DI1826" s="55">
        <v>15727.7161789539</v>
      </c>
      <c r="DJ1826" s="55">
        <v>16674.703378015201</v>
      </c>
      <c r="DK1826" s="55">
        <v>17852.926499982099</v>
      </c>
      <c r="DL1826" s="55">
        <v>19871.784790840298</v>
      </c>
      <c r="DM1826" s="55">
        <v>21066.547853103701</v>
      </c>
      <c r="DN1826" s="55">
        <v>20722.730768559399</v>
      </c>
      <c r="DO1826" s="55">
        <v>21789.462171955802</v>
      </c>
      <c r="DP1826" s="55">
        <v>24381.694723175799</v>
      </c>
      <c r="DQ1826" s="55">
        <v>26351.373523618498</v>
      </c>
      <c r="DR1826" s="55">
        <v>25617.599311271599</v>
      </c>
      <c r="DS1826" s="55">
        <v>25915.782057783901</v>
      </c>
      <c r="DT1826" s="55">
        <v>26977.999177357</v>
      </c>
      <c r="DU1826" s="55">
        <v>28555.72858322</v>
      </c>
    </row>
    <row r="1827" spans="1:125" hidden="1">
      <c r="A1827" s="112" t="s">
        <v>2517</v>
      </c>
      <c r="BO1827" s="55">
        <v>31791.906986301299</v>
      </c>
      <c r="BP1827" s="55">
        <v>34560.929416438303</v>
      </c>
      <c r="BQ1827" s="55">
        <v>37103.661353424599</v>
      </c>
      <c r="BR1827" s="55">
        <v>40418.298857923503</v>
      </c>
      <c r="BS1827" s="55">
        <v>43648.661454794499</v>
      </c>
      <c r="BT1827" s="55">
        <v>48074.783537529998</v>
      </c>
      <c r="BU1827" s="55">
        <v>50785.244491817299</v>
      </c>
      <c r="BV1827" s="55">
        <v>53553.865181318499</v>
      </c>
      <c r="BW1827" s="55">
        <v>58551.798401284497</v>
      </c>
      <c r="BX1827" s="55">
        <v>58671.083208021701</v>
      </c>
      <c r="BY1827" s="55">
        <v>55810.762122008702</v>
      </c>
      <c r="BZ1827" s="55">
        <v>60440.187744329603</v>
      </c>
      <c r="CA1827" s="55">
        <v>62740.326862108399</v>
      </c>
      <c r="CB1827" s="55">
        <v>63322.354065468302</v>
      </c>
      <c r="CC1827" s="55">
        <v>66067.416016575007</v>
      </c>
      <c r="CD1827" s="55">
        <v>62942.090022604098</v>
      </c>
      <c r="CE1827" s="55">
        <v>59493.268693858801</v>
      </c>
      <c r="CF1827" s="55">
        <v>57237.688760223697</v>
      </c>
      <c r="CG1827" s="55">
        <v>56591.8391057513</v>
      </c>
      <c r="CH1827" s="55">
        <v>57640.166670995502</v>
      </c>
      <c r="CI1827" s="55">
        <v>57344.624859739401</v>
      </c>
      <c r="CJ1827" s="55">
        <v>60175.8168962337</v>
      </c>
      <c r="CK1827" s="55">
        <v>60406.354606928202</v>
      </c>
      <c r="CL1827" s="55">
        <v>62840.499299404597</v>
      </c>
      <c r="CM1827" s="55">
        <v>63791.539766462702</v>
      </c>
      <c r="CN1827" s="55">
        <v>65021.882770682198</v>
      </c>
      <c r="CO1827" s="55">
        <v>64865.505196377402</v>
      </c>
      <c r="CP1827" s="55">
        <v>65704.008067950097</v>
      </c>
      <c r="CQ1827" s="55">
        <v>65892.147513542994</v>
      </c>
      <c r="CR1827" s="55">
        <v>66876.922317141594</v>
      </c>
      <c r="CS1827" s="55">
        <v>67841.004934253506</v>
      </c>
      <c r="CT1827" s="55">
        <v>69478.080362346605</v>
      </c>
      <c r="CU1827" s="55">
        <v>71250.150808037797</v>
      </c>
      <c r="CV1827" s="55">
        <v>73014.364848507597</v>
      </c>
      <c r="CW1827" s="55">
        <v>71514.837386132698</v>
      </c>
      <c r="CX1827" s="55">
        <v>74569.630878940501</v>
      </c>
      <c r="CY1827" s="55">
        <v>74796.463816939795</v>
      </c>
      <c r="CZ1827" s="55">
        <v>74011.176437253904</v>
      </c>
      <c r="DA1827" s="55">
        <v>77171.190610822203</v>
      </c>
      <c r="DB1827" s="55">
        <v>80853.329262407002</v>
      </c>
      <c r="DC1827" s="55">
        <v>81823.666288958295</v>
      </c>
      <c r="DD1827" s="55">
        <v>82567.896922342596</v>
      </c>
      <c r="DE1827" s="55">
        <v>82446.9104187302</v>
      </c>
      <c r="DF1827" s="55">
        <v>83125.906157641395</v>
      </c>
      <c r="DG1827" s="55">
        <v>81489.763927178094</v>
      </c>
      <c r="DH1827" s="55">
        <v>83292.585434351204</v>
      </c>
      <c r="DI1827" s="55">
        <v>84030.206061749806</v>
      </c>
      <c r="DJ1827" s="55">
        <v>86233.676490790196</v>
      </c>
      <c r="DK1827" s="55">
        <v>86571.619933331007</v>
      </c>
      <c r="DL1827" s="55">
        <v>88728.079459066794</v>
      </c>
      <c r="DM1827" s="55">
        <v>91717.374628246398</v>
      </c>
      <c r="DN1827" s="55">
        <v>92085.001640144605</v>
      </c>
      <c r="DO1827" s="55">
        <v>92587.764723533895</v>
      </c>
      <c r="DP1827" s="55">
        <v>95001.699881030407</v>
      </c>
      <c r="DQ1827" s="55">
        <v>95172.303742633696</v>
      </c>
      <c r="DR1827" s="55">
        <v>88928.244436939902</v>
      </c>
      <c r="DS1827" s="55">
        <v>90282.155029309404</v>
      </c>
      <c r="DT1827" s="55">
        <v>94291.826884958995</v>
      </c>
      <c r="DU1827" s="55">
        <v>96376.064702730204</v>
      </c>
    </row>
    <row r="1828" spans="1:125" s="87" customFormat="1">
      <c r="A1828" s="116" t="s">
        <v>2476</v>
      </c>
      <c r="AZ1828" s="110"/>
      <c r="BE1828" s="110"/>
      <c r="BO1828" s="120">
        <v>106.128560908696</v>
      </c>
      <c r="BP1828" s="120">
        <v>135.090787389692</v>
      </c>
      <c r="BQ1828" s="120">
        <v>148.62902316903299</v>
      </c>
      <c r="BR1828" s="120"/>
      <c r="BS1828" s="120"/>
      <c r="BT1828" s="120"/>
      <c r="BU1828" s="120"/>
      <c r="BV1828" s="120"/>
      <c r="BW1828" s="120"/>
      <c r="BX1828" s="120"/>
      <c r="BY1828" s="120"/>
      <c r="BZ1828" s="120"/>
      <c r="CA1828" s="120"/>
      <c r="CB1828" s="120"/>
      <c r="CC1828" s="120"/>
      <c r="CD1828" s="120"/>
      <c r="CE1828" s="120">
        <v>234.34612487369401</v>
      </c>
      <c r="CF1828" s="120">
        <v>224.68703095961601</v>
      </c>
      <c r="CG1828" s="120">
        <v>226.99539677668</v>
      </c>
      <c r="CH1828" s="120">
        <v>242.10736008027399</v>
      </c>
      <c r="CI1828" s="120">
        <v>252.04502299434799</v>
      </c>
      <c r="CJ1828" s="120">
        <v>251.28988654299201</v>
      </c>
      <c r="CK1828" s="120">
        <v>251.43342055703701</v>
      </c>
      <c r="CL1828" s="120">
        <v>261.66051068079901</v>
      </c>
      <c r="CM1828" s="120">
        <v>288.601355151777</v>
      </c>
      <c r="CN1828" s="120">
        <v>309.80176711078798</v>
      </c>
      <c r="CO1828" s="120">
        <v>321.66200649517901</v>
      </c>
      <c r="CP1828" s="120">
        <v>327.32911202966699</v>
      </c>
      <c r="CQ1828" s="120">
        <v>322.049233415647</v>
      </c>
      <c r="CR1828" s="120">
        <v>321.35738055195299</v>
      </c>
      <c r="CS1828" s="120">
        <v>327.01442294488902</v>
      </c>
      <c r="CT1828" s="120">
        <v>336.80990363378498</v>
      </c>
      <c r="CU1828" s="120">
        <v>343.655083746461</v>
      </c>
      <c r="CV1828" s="120">
        <v>342.83661661822401</v>
      </c>
      <c r="CW1828" s="120">
        <v>332.63148076000999</v>
      </c>
      <c r="CX1828" s="120">
        <v>357.87693889272299</v>
      </c>
      <c r="CY1828" s="120">
        <v>355.12348564613501</v>
      </c>
      <c r="CZ1828" s="120">
        <v>358.09239474446798</v>
      </c>
      <c r="DA1828" s="120">
        <v>391.571552331269</v>
      </c>
      <c r="DB1828" s="120">
        <v>436.569837862253</v>
      </c>
      <c r="DC1828" s="120">
        <v>451.91397028457499</v>
      </c>
      <c r="DD1828" s="120">
        <v>461.11619521155802</v>
      </c>
      <c r="DE1828" s="120">
        <v>473.65769743415802</v>
      </c>
      <c r="DF1828" s="120">
        <v>477.86328670188499</v>
      </c>
      <c r="DG1828" s="120">
        <v>457.33556177545103</v>
      </c>
      <c r="DH1828" s="120">
        <v>470.88293992995398</v>
      </c>
      <c r="DI1828" s="120">
        <v>390.57883956575398</v>
      </c>
      <c r="DJ1828" s="120">
        <v>428.09552700349201</v>
      </c>
      <c r="DK1828" s="120">
        <v>397.53298247377302</v>
      </c>
      <c r="DL1828" s="120">
        <v>377.92028153852698</v>
      </c>
      <c r="DM1828" s="120">
        <v>374.4870718377</v>
      </c>
      <c r="DN1828" s="120">
        <v>352.92435610689199</v>
      </c>
      <c r="DO1828" s="120">
        <v>371.62171906392399</v>
      </c>
      <c r="DP1828" s="120">
        <v>375.50143957412399</v>
      </c>
      <c r="DQ1828" s="120">
        <v>379.97187514869501</v>
      </c>
      <c r="DR1828" s="120">
        <v>318.120178289519</v>
      </c>
      <c r="DS1828" s="120">
        <v>334.444213273983</v>
      </c>
      <c r="DT1828" s="120">
        <v>319.86404618447699</v>
      </c>
      <c r="DU1828" s="120">
        <v>327.313683667124</v>
      </c>
    </row>
    <row r="1829" spans="1:125" s="87" customFormat="1">
      <c r="A1829" s="113" t="s">
        <v>2477</v>
      </c>
      <c r="AZ1829" s="110"/>
      <c r="BE1829" s="110"/>
      <c r="BO1829" s="120">
        <v>463.24974521644998</v>
      </c>
      <c r="BP1829" s="120">
        <v>516.76361890859005</v>
      </c>
      <c r="BQ1829" s="120">
        <v>551.77073931984398</v>
      </c>
      <c r="BR1829" s="120">
        <v>622.49926690218797</v>
      </c>
      <c r="BS1829" s="120">
        <v>687.90159515140897</v>
      </c>
      <c r="BT1829" s="120">
        <v>783.34720334091298</v>
      </c>
      <c r="BU1829" s="120">
        <v>915.18474372763205</v>
      </c>
      <c r="BV1829" s="120">
        <v>1026.97582458735</v>
      </c>
      <c r="BW1829" s="120">
        <v>1205.05145352674</v>
      </c>
      <c r="BX1829" s="120">
        <v>1248.8713596817599</v>
      </c>
      <c r="BY1829" s="120">
        <v>1146.1163347951399</v>
      </c>
      <c r="BZ1829" s="120">
        <v>1306.73493465255</v>
      </c>
      <c r="CA1829" s="120">
        <v>1330.17252192155</v>
      </c>
      <c r="CB1829" s="120">
        <v>1287.50605892868</v>
      </c>
      <c r="CC1829" s="120">
        <v>1318.2719546004901</v>
      </c>
      <c r="CD1829" s="120">
        <v>1157.02995199116</v>
      </c>
      <c r="CE1829" s="120">
        <v>1018.21022142571</v>
      </c>
      <c r="CF1829" s="120">
        <v>875.72674921945099</v>
      </c>
      <c r="CG1829" s="120">
        <v>812.35981198253205</v>
      </c>
      <c r="CH1829" s="120">
        <v>802.766155631846</v>
      </c>
      <c r="CI1829" s="120">
        <v>804.55749799257603</v>
      </c>
      <c r="CJ1829" s="120">
        <v>935.38151606507904</v>
      </c>
      <c r="CK1829" s="120">
        <v>934.06049407507999</v>
      </c>
      <c r="CL1829" s="120">
        <v>1046.4451993816899</v>
      </c>
      <c r="CM1829" s="120">
        <v>1109.74513644954</v>
      </c>
      <c r="CN1829" s="120">
        <v>1167.4189841003399</v>
      </c>
      <c r="CO1829" s="120">
        <v>1165.2322571555201</v>
      </c>
      <c r="CP1829" s="120">
        <v>1253.8339459957101</v>
      </c>
      <c r="CQ1829" s="120">
        <v>1289.8040784095799</v>
      </c>
      <c r="CR1829" s="120">
        <v>1317.0619292553699</v>
      </c>
      <c r="CS1829" s="120">
        <v>1333.23807788874</v>
      </c>
      <c r="CT1829" s="120">
        <v>1365.42179007134</v>
      </c>
      <c r="CU1829" s="120">
        <v>1402.15371263258</v>
      </c>
      <c r="CV1829" s="120">
        <v>1477.09097024789</v>
      </c>
      <c r="CW1829" s="120">
        <v>1438.7491472367799</v>
      </c>
      <c r="CX1829" s="120">
        <v>1523.41726959732</v>
      </c>
      <c r="CY1829" s="120">
        <v>1505.23121120769</v>
      </c>
      <c r="CZ1829" s="120">
        <v>1426.13252562047</v>
      </c>
      <c r="DA1829" s="120">
        <v>1522.1792557803201</v>
      </c>
      <c r="DB1829" s="120">
        <v>1618.7008284743099</v>
      </c>
      <c r="DC1829" s="120">
        <v>1656.5953429640699</v>
      </c>
      <c r="DD1829" s="120">
        <v>1675.0018599253401</v>
      </c>
      <c r="DE1829" s="120">
        <v>1658.04811226483</v>
      </c>
      <c r="DF1829" s="120">
        <v>1722.2349437174901</v>
      </c>
      <c r="DG1829" s="120">
        <v>1634.74088291771</v>
      </c>
      <c r="DH1829" s="120">
        <v>1682.6932264833799</v>
      </c>
      <c r="DI1829" s="120">
        <v>1788.72704070499</v>
      </c>
      <c r="DJ1829" s="120">
        <v>1816.0660498913901</v>
      </c>
      <c r="DK1829" s="120">
        <v>1796.0503670442499</v>
      </c>
      <c r="DL1829" s="120">
        <v>1807.15272134422</v>
      </c>
      <c r="DM1829" s="120">
        <v>1884.4781914390101</v>
      </c>
      <c r="DN1829" s="120">
        <v>1956.9735165339</v>
      </c>
      <c r="DO1829" s="120">
        <v>1929.4329515213699</v>
      </c>
      <c r="DP1829" s="120">
        <v>1939.1295465378901</v>
      </c>
      <c r="DQ1829" s="120">
        <v>1859.20824689646</v>
      </c>
      <c r="DR1829" s="120">
        <v>1732.38004965812</v>
      </c>
      <c r="DS1829" s="120">
        <v>1742.28381016755</v>
      </c>
      <c r="DT1829" s="120">
        <v>1865.4185886845601</v>
      </c>
      <c r="DU1829" s="120">
        <v>1845.0825680879</v>
      </c>
    </row>
    <row r="1830" spans="1:125" s="87" customFormat="1" hidden="1">
      <c r="A1830" s="185" t="s">
        <v>2835</v>
      </c>
      <c r="AZ1830" s="110"/>
      <c r="BE1830" s="110"/>
      <c r="BO1830" s="120">
        <v>255.709</v>
      </c>
      <c r="BP1830" s="120">
        <v>278.17500000000001</v>
      </c>
      <c r="BQ1830" s="120">
        <v>301.55599999999998</v>
      </c>
      <c r="BR1830" s="120">
        <v>322.73500000000001</v>
      </c>
      <c r="BS1830" s="120">
        <v>341.846</v>
      </c>
      <c r="BT1830" s="120">
        <v>366.71600000000001</v>
      </c>
      <c r="BU1830" s="120">
        <v>391.09300000000002</v>
      </c>
      <c r="BV1830" s="120">
        <v>414.82799999999997</v>
      </c>
      <c r="BW1830" s="120">
        <v>443.637</v>
      </c>
      <c r="BX1830" s="120">
        <v>473.73599999999999</v>
      </c>
      <c r="BY1830" s="120">
        <v>505.78100000000001</v>
      </c>
      <c r="BZ1830" s="120">
        <v>534.76700000000005</v>
      </c>
      <c r="CA1830" s="120">
        <v>560.83899999999903</v>
      </c>
      <c r="CB1830" s="120">
        <v>585.64499999999998</v>
      </c>
      <c r="CC1830" s="120">
        <v>598.31299999999999</v>
      </c>
      <c r="CD1830" s="120">
        <v>615.18099999999902</v>
      </c>
      <c r="CE1830" s="120">
        <v>620.95399999999995</v>
      </c>
      <c r="CF1830" s="120">
        <v>624.78300000000002</v>
      </c>
      <c r="CG1830" s="120">
        <v>628.42599999999902</v>
      </c>
      <c r="CH1830" s="120">
        <v>624.652999999999</v>
      </c>
      <c r="CI1830" s="120">
        <v>569.38400000000001</v>
      </c>
      <c r="CJ1830" s="120">
        <v>587.47699999999998</v>
      </c>
      <c r="CK1830" s="120">
        <v>595.96500000000003</v>
      </c>
      <c r="CL1830" s="120">
        <v>594.85799999999995</v>
      </c>
      <c r="CM1830" s="120">
        <v>577.43899999999996</v>
      </c>
      <c r="CN1830" s="120">
        <v>538.88099999999997</v>
      </c>
      <c r="CO1830" s="120">
        <v>482.98570000000001</v>
      </c>
      <c r="CP1830" s="120">
        <v>419.03370000000001</v>
      </c>
      <c r="CQ1830" s="120">
        <v>374.2183</v>
      </c>
      <c r="CR1830" s="120">
        <v>336.23399999999998</v>
      </c>
      <c r="CS1830" s="120">
        <v>328.91319999999899</v>
      </c>
      <c r="CT1830" s="120">
        <v>320.79640000000001</v>
      </c>
      <c r="CU1830" s="120">
        <v>325.13179999999898</v>
      </c>
      <c r="CV1830" s="120">
        <v>324.26949999999999</v>
      </c>
      <c r="CW1830" s="120">
        <v>326.93470000000002</v>
      </c>
      <c r="CX1830" s="120">
        <v>348.94312549208502</v>
      </c>
      <c r="CY1830" s="120">
        <v>374.840181843663</v>
      </c>
      <c r="CZ1830" s="120">
        <v>407.038971</v>
      </c>
      <c r="DA1830" s="120">
        <v>448.88898399999999</v>
      </c>
      <c r="DB1830" s="120">
        <v>486.35191999999898</v>
      </c>
      <c r="DC1830" s="120">
        <v>504.35454499999997</v>
      </c>
      <c r="DD1830" s="120">
        <v>525.39244299999996</v>
      </c>
      <c r="DE1830" s="120">
        <v>546.58785712418501</v>
      </c>
      <c r="DF1830" s="120">
        <v>545.38401411322798</v>
      </c>
      <c r="DG1830" s="120">
        <v>558.16024776779602</v>
      </c>
      <c r="DH1830" s="120">
        <v>569.31082654437398</v>
      </c>
      <c r="DI1830" s="120">
        <v>571.17145851576299</v>
      </c>
      <c r="DJ1830" s="120">
        <v>575.91224548284401</v>
      </c>
      <c r="DK1830" s="120">
        <v>581.61638482803801</v>
      </c>
      <c r="DL1830" s="120">
        <v>585.37278687906905</v>
      </c>
      <c r="DM1830" s="120">
        <v>592.00739436446599</v>
      </c>
      <c r="DN1830" s="120">
        <v>605.173112447579</v>
      </c>
      <c r="DO1830" s="120">
        <v>602.74767484189101</v>
      </c>
      <c r="DP1830" s="120">
        <v>612.14482743553697</v>
      </c>
      <c r="DQ1830" s="120">
        <v>616.46483823053597</v>
      </c>
      <c r="DR1830" s="120">
        <v>564.43182452905603</v>
      </c>
      <c r="DS1830" s="120">
        <v>578.76730336316098</v>
      </c>
      <c r="DT1830" s="120">
        <v>586.46901960799903</v>
      </c>
      <c r="DU1830" s="120">
        <v>577.09059407319796</v>
      </c>
    </row>
    <row r="1831" spans="1:125" s="87" customFormat="1">
      <c r="A1831" s="185" t="s">
        <v>2478</v>
      </c>
      <c r="AZ1831" s="110"/>
      <c r="BE1831" s="110"/>
      <c r="BO1831" s="120"/>
      <c r="BP1831" s="120"/>
      <c r="BQ1831" s="120"/>
      <c r="BR1831" s="120"/>
      <c r="BS1831" s="120"/>
      <c r="BT1831" s="120"/>
      <c r="BU1831" s="120"/>
      <c r="BV1831" s="120"/>
      <c r="BW1831" s="120"/>
      <c r="BX1831" s="120"/>
      <c r="BY1831" s="120"/>
      <c r="BZ1831" s="120"/>
      <c r="CA1831" s="120"/>
      <c r="CB1831" s="120"/>
      <c r="CC1831" s="120"/>
      <c r="CD1831" s="120"/>
      <c r="CE1831" s="120"/>
      <c r="CF1831" s="120"/>
      <c r="CG1831" s="120"/>
      <c r="CH1831" s="120"/>
      <c r="CI1831" s="120"/>
      <c r="CJ1831" s="120"/>
      <c r="CK1831" s="120"/>
      <c r="CL1831" s="120"/>
      <c r="CM1831" s="120"/>
      <c r="CN1831" s="120"/>
      <c r="CO1831" s="120"/>
      <c r="CP1831" s="120"/>
      <c r="CQ1831" s="120"/>
      <c r="CR1831" s="120"/>
      <c r="CS1831" s="120"/>
      <c r="CT1831" s="120"/>
      <c r="CU1831" s="120"/>
      <c r="CV1831" s="120"/>
      <c r="CW1831" s="120"/>
      <c r="CX1831" s="120">
        <v>348.94312549208502</v>
      </c>
      <c r="CY1831" s="120">
        <v>374.840181843663</v>
      </c>
      <c r="CZ1831" s="120">
        <v>407.038971</v>
      </c>
      <c r="DA1831" s="120">
        <v>448.88898399999999</v>
      </c>
      <c r="DB1831" s="120">
        <v>486.35191999999898</v>
      </c>
      <c r="DC1831" s="120">
        <v>504.35454499999997</v>
      </c>
      <c r="DD1831" s="120">
        <v>525.39244299999996</v>
      </c>
      <c r="DE1831" s="120">
        <v>546.58785712418501</v>
      </c>
      <c r="DF1831" s="120">
        <v>545.38401411322798</v>
      </c>
      <c r="DG1831" s="120">
        <v>558.16024776779602</v>
      </c>
      <c r="DH1831" s="120">
        <v>569.31082654437398</v>
      </c>
      <c r="DI1831" s="120">
        <v>571.17145851576299</v>
      </c>
      <c r="DJ1831" s="120">
        <v>575.91224548284401</v>
      </c>
      <c r="DK1831" s="120">
        <v>581.61638482803801</v>
      </c>
      <c r="DL1831" s="120">
        <v>585.37278687906905</v>
      </c>
      <c r="DM1831" s="120">
        <v>592.00739436446599</v>
      </c>
      <c r="DN1831" s="120">
        <v>605.173112447579</v>
      </c>
      <c r="DO1831" s="120">
        <v>602.74767484189101</v>
      </c>
      <c r="DP1831" s="120">
        <v>612.14482743553697</v>
      </c>
      <c r="DQ1831" s="120">
        <v>616.46483823053597</v>
      </c>
      <c r="DR1831" s="120">
        <v>564.43182452905603</v>
      </c>
      <c r="DS1831" s="120">
        <v>578.76730336316098</v>
      </c>
      <c r="DT1831" s="120">
        <v>586.46901960799903</v>
      </c>
      <c r="DU1831" s="120">
        <v>577.09059407319796</v>
      </c>
    </row>
    <row r="1832" spans="1:125" s="87" customFormat="1">
      <c r="A1832" s="183" t="s">
        <v>2479</v>
      </c>
      <c r="AZ1832" s="110"/>
      <c r="BE1832" s="110"/>
      <c r="BO1832" s="120">
        <v>244.33274216737601</v>
      </c>
      <c r="BP1832" s="120">
        <v>242.38077883454201</v>
      </c>
      <c r="BQ1832" s="120">
        <v>258.75193036342301</v>
      </c>
      <c r="BR1832" s="120">
        <v>266.55947487039299</v>
      </c>
      <c r="BS1832" s="120">
        <v>268.11198698387699</v>
      </c>
      <c r="BT1832" s="120">
        <v>275.93632859554299</v>
      </c>
      <c r="BU1832" s="120">
        <v>269.98518525935998</v>
      </c>
      <c r="BV1832" s="120">
        <v>259.36939186033902</v>
      </c>
      <c r="BW1832" s="120">
        <v>275.17105553044797</v>
      </c>
      <c r="BX1832" s="120">
        <v>259.48630658262499</v>
      </c>
      <c r="BY1832" s="120">
        <v>231.90695435211001</v>
      </c>
      <c r="BZ1832" s="120">
        <v>235.14253532758801</v>
      </c>
      <c r="CA1832" s="120">
        <v>243.11076873097699</v>
      </c>
      <c r="CB1832" s="120">
        <v>255.77605888810101</v>
      </c>
      <c r="CC1832" s="120">
        <v>283.11397125763199</v>
      </c>
      <c r="CD1832" s="120">
        <v>301.918709528801</v>
      </c>
      <c r="CE1832" s="120">
        <v>320.93583645041002</v>
      </c>
      <c r="CF1832" s="120">
        <v>335.80994147641297</v>
      </c>
      <c r="CG1832" s="120">
        <v>330.31668610342598</v>
      </c>
      <c r="CH1832" s="120">
        <v>341.493899382846</v>
      </c>
      <c r="CI1832" s="120">
        <v>338.49401399670199</v>
      </c>
      <c r="CJ1832" s="120">
        <v>343.37734958539801</v>
      </c>
      <c r="CK1832" s="120">
        <v>346.62729119392299</v>
      </c>
      <c r="CL1832" s="120">
        <v>356.68434287551798</v>
      </c>
      <c r="CM1832" s="120">
        <v>359.44759997053598</v>
      </c>
      <c r="CN1832" s="120">
        <v>379.145845037762</v>
      </c>
      <c r="CO1832" s="120">
        <v>399.488490727439</v>
      </c>
      <c r="CP1832" s="120">
        <v>405.22533343451801</v>
      </c>
      <c r="CQ1832" s="120">
        <v>415.18652627093502</v>
      </c>
      <c r="CR1832" s="120">
        <v>431.84098212589902</v>
      </c>
      <c r="CS1832" s="120">
        <v>450.27521304347198</v>
      </c>
      <c r="CT1832" s="120">
        <v>483.130768482061</v>
      </c>
      <c r="CU1832" s="120">
        <v>504.003613645928</v>
      </c>
      <c r="CV1832" s="120">
        <v>527.39070638562202</v>
      </c>
      <c r="CW1832" s="120">
        <v>508.12933316874398</v>
      </c>
      <c r="CX1832" s="120">
        <v>515.16012419015397</v>
      </c>
      <c r="CY1832" s="120">
        <v>525.00443437348099</v>
      </c>
      <c r="CZ1832" s="120">
        <v>523.84549808001498</v>
      </c>
      <c r="DA1832" s="120">
        <v>531.413180030631</v>
      </c>
      <c r="DB1832" s="120">
        <v>557.54995454170796</v>
      </c>
      <c r="DC1832" s="120">
        <v>561.22729702943002</v>
      </c>
      <c r="DD1832" s="120">
        <v>564.49457071924803</v>
      </c>
      <c r="DE1832" s="120">
        <v>547.06467483942595</v>
      </c>
      <c r="DF1832" s="120">
        <v>537.75772365189596</v>
      </c>
      <c r="DG1832" s="120">
        <v>524.554706546989</v>
      </c>
      <c r="DH1832" s="120">
        <v>524.62324712397401</v>
      </c>
      <c r="DI1832" s="120">
        <v>526.35507577666704</v>
      </c>
      <c r="DJ1832" s="120">
        <v>522.86184229788103</v>
      </c>
      <c r="DK1832" s="120">
        <v>521.43656257821499</v>
      </c>
      <c r="DL1832" s="120">
        <v>530.16039542476801</v>
      </c>
      <c r="DM1832" s="120">
        <v>538.16997597590603</v>
      </c>
      <c r="DN1832" s="120">
        <v>512.534583622789</v>
      </c>
      <c r="DO1832" s="120">
        <v>482.802198470451</v>
      </c>
      <c r="DP1832" s="120">
        <v>444.26890517116601</v>
      </c>
      <c r="DQ1832" s="120">
        <v>424.45643935174701</v>
      </c>
      <c r="DR1832" s="120">
        <v>408.10074517298602</v>
      </c>
      <c r="DS1832" s="120">
        <v>409.903779797048</v>
      </c>
      <c r="DT1832" s="120">
        <v>437.316178459095</v>
      </c>
      <c r="DU1832" s="120">
        <v>480.64607057222599</v>
      </c>
    </row>
    <row r="1833" spans="1:125" s="87" customFormat="1">
      <c r="A1833" s="113" t="s">
        <v>2480</v>
      </c>
      <c r="AZ1833" s="110"/>
      <c r="BE1833" s="110"/>
      <c r="BO1833" s="120">
        <v>498.09982550232002</v>
      </c>
      <c r="BP1833" s="120">
        <v>529.74713694243701</v>
      </c>
      <c r="BQ1833" s="120">
        <v>565.42138827221004</v>
      </c>
      <c r="BR1833" s="120">
        <v>589.91781451291604</v>
      </c>
      <c r="BS1833" s="120">
        <v>604.29337664432205</v>
      </c>
      <c r="BT1833" s="120">
        <v>640.57434513754094</v>
      </c>
      <c r="BU1833" s="120">
        <v>643.83680743502396</v>
      </c>
      <c r="BV1833" s="120">
        <v>659.60047855039602</v>
      </c>
      <c r="BW1833" s="120">
        <v>664.120021068038</v>
      </c>
      <c r="BX1833" s="120">
        <v>634.76880775788402</v>
      </c>
      <c r="BY1833" s="120">
        <v>610.32083207421294</v>
      </c>
      <c r="BZ1833" s="120">
        <v>607.24445583591</v>
      </c>
      <c r="CA1833" s="120">
        <v>639.55185017316899</v>
      </c>
      <c r="CB1833" s="120">
        <v>679.98289884053702</v>
      </c>
      <c r="CC1833" s="120">
        <v>711.11956595999095</v>
      </c>
      <c r="CD1833" s="120">
        <v>716.67845408972403</v>
      </c>
      <c r="CE1833" s="120">
        <v>712.74564927864799</v>
      </c>
      <c r="CF1833" s="120">
        <v>730.54806391603995</v>
      </c>
      <c r="CG1833" s="120">
        <v>758.572615474636</v>
      </c>
      <c r="CH1833" s="120">
        <v>799.13836217668597</v>
      </c>
      <c r="CI1833" s="120">
        <v>821.12859204131303</v>
      </c>
      <c r="CJ1833" s="120">
        <v>805.96348034030802</v>
      </c>
      <c r="CK1833" s="120">
        <v>801.80374613649894</v>
      </c>
      <c r="CL1833" s="120">
        <v>795.01386434772496</v>
      </c>
      <c r="CM1833" s="120">
        <v>755.47052702289</v>
      </c>
      <c r="CN1833" s="120">
        <v>754.65776676490304</v>
      </c>
      <c r="CO1833" s="120">
        <v>771.99340033222995</v>
      </c>
      <c r="CP1833" s="120">
        <v>780.95252934867096</v>
      </c>
      <c r="CQ1833" s="120">
        <v>779.67280512218201</v>
      </c>
      <c r="CR1833" s="120">
        <v>818.61279074994002</v>
      </c>
      <c r="CS1833" s="120">
        <v>830.35625533956897</v>
      </c>
      <c r="CT1833" s="120">
        <v>849.88266228747705</v>
      </c>
      <c r="CU1833" s="120">
        <v>854.84528896780296</v>
      </c>
      <c r="CV1833" s="120">
        <v>843.16266063647004</v>
      </c>
      <c r="CW1833" s="120">
        <v>828.21088053587698</v>
      </c>
      <c r="CX1833" s="120">
        <v>840.71730221108601</v>
      </c>
      <c r="CY1833" s="120">
        <v>826.09569621406001</v>
      </c>
      <c r="CZ1833" s="120">
        <v>828.23808785083497</v>
      </c>
      <c r="DA1833" s="120">
        <v>808.11579333928103</v>
      </c>
      <c r="DB1833" s="120">
        <v>788.68220810432695</v>
      </c>
      <c r="DC1833" s="120">
        <v>745.85281240081895</v>
      </c>
      <c r="DD1833" s="120">
        <v>727.17818415811405</v>
      </c>
      <c r="DE1833" s="120">
        <v>722.06384520900394</v>
      </c>
      <c r="DF1833" s="120">
        <v>705.63591158995303</v>
      </c>
      <c r="DG1833" s="120">
        <v>712.67819139472999</v>
      </c>
      <c r="DH1833" s="120">
        <v>715.04705920340098</v>
      </c>
      <c r="DI1833" s="120">
        <v>717.13992378561602</v>
      </c>
      <c r="DJ1833" s="120">
        <v>763.70562098637595</v>
      </c>
      <c r="DK1833" s="120">
        <v>817.00486750927803</v>
      </c>
      <c r="DL1833" s="120">
        <v>909.18206148538695</v>
      </c>
      <c r="DM1833" s="120">
        <v>962.82616126203095</v>
      </c>
      <c r="DN1833" s="120">
        <v>941.25432595690097</v>
      </c>
      <c r="DO1833" s="120">
        <v>986.55309711911104</v>
      </c>
      <c r="DP1833" s="120">
        <v>1102.25518098771</v>
      </c>
      <c r="DQ1833" s="120">
        <v>1190.1038314718201</v>
      </c>
      <c r="DR1833" s="120">
        <v>1149.4236002603</v>
      </c>
      <c r="DS1833" s="120">
        <v>1158.49110558947</v>
      </c>
      <c r="DT1833" s="120">
        <v>1201.3271809714199</v>
      </c>
      <c r="DU1833" s="120">
        <v>1269.7443241209101</v>
      </c>
    </row>
    <row r="1834" spans="1:125" s="87" customFormat="1">
      <c r="A1834" s="113" t="s">
        <v>2481</v>
      </c>
      <c r="AZ1834" s="110"/>
      <c r="BE1834" s="110"/>
      <c r="BO1834" s="120">
        <v>1567.59087379484</v>
      </c>
      <c r="BP1834" s="120">
        <v>1702.2193220752599</v>
      </c>
      <c r="BQ1834" s="120">
        <v>1826.17908112451</v>
      </c>
      <c r="BR1834" s="120">
        <v>1992.26408842973</v>
      </c>
      <c r="BS1834" s="120">
        <v>2144.48265734182</v>
      </c>
      <c r="BT1834" s="120">
        <v>2358.8893722738999</v>
      </c>
      <c r="BU1834" s="120">
        <v>2493.6190628485201</v>
      </c>
      <c r="BV1834" s="120">
        <v>2635.4231757268399</v>
      </c>
      <c r="BW1834" s="120">
        <v>2875.7629804549301</v>
      </c>
      <c r="BX1834" s="120">
        <v>2882.1735027527998</v>
      </c>
      <c r="BY1834" s="120">
        <v>2737.5552686101901</v>
      </c>
      <c r="BZ1834" s="120">
        <v>2974.2681295310199</v>
      </c>
      <c r="CA1834" s="120">
        <v>3078.1483909727099</v>
      </c>
      <c r="CB1834" s="120">
        <v>3106.11940611623</v>
      </c>
      <c r="CC1834" s="120">
        <v>3237.57892166583</v>
      </c>
      <c r="CD1834" s="120">
        <v>3091.1079540863202</v>
      </c>
      <c r="CE1834" s="120">
        <v>2911.29283202847</v>
      </c>
      <c r="CF1834" s="120">
        <v>2796.1077855715198</v>
      </c>
      <c r="CG1834" s="120">
        <v>2762.0355103372699</v>
      </c>
      <c r="CH1834" s="120">
        <v>2816.1837772716499</v>
      </c>
      <c r="CI1834" s="120">
        <v>2791.5461270249398</v>
      </c>
      <c r="CJ1834" s="120">
        <v>2929.4402325337701</v>
      </c>
      <c r="CK1834" s="120">
        <v>2936.2069519625402</v>
      </c>
      <c r="CL1834" s="120">
        <v>3061.69991728573</v>
      </c>
      <c r="CM1834" s="120">
        <v>3098.66561859474</v>
      </c>
      <c r="CN1834" s="120">
        <v>3157.9343630138001</v>
      </c>
      <c r="CO1834" s="120">
        <v>3149.4158547103798</v>
      </c>
      <c r="CP1834" s="120">
        <v>3195.0126208085699</v>
      </c>
      <c r="CQ1834" s="120">
        <v>3190.46894321835</v>
      </c>
      <c r="CR1834" s="120">
        <v>3234.66908268316</v>
      </c>
      <c r="CS1834" s="120">
        <v>3279.0641692166701</v>
      </c>
      <c r="CT1834" s="120">
        <v>3366.40052447466</v>
      </c>
      <c r="CU1834" s="120">
        <v>3441.3754989927702</v>
      </c>
      <c r="CV1834" s="120">
        <v>3528.3494538882101</v>
      </c>
      <c r="CW1834" s="120">
        <v>3448.38253181441</v>
      </c>
      <c r="CX1834" s="120">
        <v>3599.6326242056898</v>
      </c>
      <c r="CY1834" s="120">
        <v>3598.8392621585999</v>
      </c>
      <c r="CZ1834" s="120">
        <v>3555.3962816012699</v>
      </c>
      <c r="DA1834" s="120">
        <v>3713.17511897849</v>
      </c>
      <c r="DB1834" s="120">
        <v>3899.32495938587</v>
      </c>
      <c r="DC1834" s="120">
        <v>3932.51129416292</v>
      </c>
      <c r="DD1834" s="120">
        <v>3967.38266050111</v>
      </c>
      <c r="DE1834" s="120">
        <v>3958.9062589176801</v>
      </c>
      <c r="DF1834" s="120">
        <v>4001.0736408498501</v>
      </c>
      <c r="DG1834" s="120">
        <v>3901.5623184442802</v>
      </c>
      <c r="DH1834" s="120">
        <v>3978.5990448408002</v>
      </c>
      <c r="DI1834" s="120">
        <v>4009.2906683750898</v>
      </c>
      <c r="DJ1834" s="120">
        <v>4120.8826695573598</v>
      </c>
      <c r="DK1834" s="120">
        <v>4125.9646678599102</v>
      </c>
      <c r="DL1834" s="120">
        <v>4222.6797145952096</v>
      </c>
      <c r="DM1834" s="120">
        <v>4363.9024860563004</v>
      </c>
      <c r="DN1834" s="120">
        <v>4380.7478641595899</v>
      </c>
      <c r="DO1834" s="120">
        <v>4386.9578373444301</v>
      </c>
      <c r="DP1834" s="120">
        <v>4490.2312598759299</v>
      </c>
      <c r="DQ1834" s="120">
        <v>4487.4320453647897</v>
      </c>
      <c r="DR1834" s="120">
        <v>4188.2085774143397</v>
      </c>
      <c r="DS1834" s="120">
        <v>4237.8922926997002</v>
      </c>
      <c r="DT1834" s="120">
        <v>4424.13716080021</v>
      </c>
      <c r="DU1834" s="120">
        <v>4514.1037857191004</v>
      </c>
    </row>
    <row r="1835" spans="1:125" customFormat="1">
      <c r="A1835" t="s">
        <v>2543</v>
      </c>
      <c r="BO1835" s="2">
        <v>28.710320117281402</v>
      </c>
      <c r="BP1835" s="2">
        <v>31.1066465319815</v>
      </c>
      <c r="BQ1835" s="2">
        <v>30.9219919947036</v>
      </c>
      <c r="BR1835" s="2">
        <v>32.704256676193999</v>
      </c>
      <c r="BS1835" s="2">
        <v>33.306168176078899</v>
      </c>
      <c r="BT1835" s="2">
        <v>36.432812781985</v>
      </c>
      <c r="BU1835" s="2">
        <v>39.7352486440492</v>
      </c>
      <c r="BV1835" s="2">
        <v>42.758618268348002</v>
      </c>
      <c r="BW1835" s="2">
        <v>46.057355137460704</v>
      </c>
      <c r="BX1835" s="2">
        <v>47.729797201228997</v>
      </c>
      <c r="BY1835" s="2">
        <v>50.057181188112203</v>
      </c>
      <c r="BZ1835" s="2">
        <v>54.638530417437401</v>
      </c>
      <c r="CA1835" s="2">
        <v>58.214855762955999</v>
      </c>
      <c r="CB1835" s="2">
        <v>61.253708137290403</v>
      </c>
      <c r="CC1835" s="2">
        <v>64.545304815546103</v>
      </c>
      <c r="CD1835" s="2">
        <v>68.447355203177295</v>
      </c>
      <c r="CE1835" s="2">
        <v>74.059340167480599</v>
      </c>
      <c r="CF1835" s="2">
        <v>77.471422931182602</v>
      </c>
      <c r="CG1835" s="2">
        <v>80.695650365404404</v>
      </c>
      <c r="CH1835" s="2">
        <v>82.155374075185904</v>
      </c>
      <c r="CI1835" s="2">
        <v>84.264788403060393</v>
      </c>
      <c r="CJ1835" s="2">
        <v>82.325819754981595</v>
      </c>
      <c r="CK1835" s="2">
        <v>86.845216195176306</v>
      </c>
      <c r="CL1835" s="2">
        <v>90.374414619810594</v>
      </c>
      <c r="CM1835" s="2">
        <v>93.354971312169397</v>
      </c>
      <c r="CN1835" s="2">
        <v>94.781723572890797</v>
      </c>
      <c r="CO1835" s="2">
        <v>95.302946123625304</v>
      </c>
      <c r="CP1835" s="2">
        <v>97.157338513635096</v>
      </c>
      <c r="CQ1835" s="2">
        <v>98.081558902652304</v>
      </c>
      <c r="CR1835" s="2">
        <v>101.231243789229</v>
      </c>
      <c r="CS1835" s="2">
        <v>104.713354930427</v>
      </c>
      <c r="CT1835" s="2">
        <v>107.071274910292</v>
      </c>
      <c r="CU1835" s="2">
        <v>110.39227409577801</v>
      </c>
      <c r="CV1835" s="2">
        <v>112.92889886994</v>
      </c>
      <c r="CW1835" s="2">
        <v>117.088386969452</v>
      </c>
      <c r="CX1835" s="2">
        <v>117.278733132375</v>
      </c>
      <c r="CY1835" s="2">
        <v>118.44697040235801</v>
      </c>
      <c r="CZ1835" s="2">
        <v>121.337278311163</v>
      </c>
      <c r="DA1835" s="2">
        <v>124.867709756526</v>
      </c>
      <c r="DB1835" s="2">
        <v>130.88024932348</v>
      </c>
      <c r="DC1835" s="2">
        <v>136.73525064570799</v>
      </c>
      <c r="DD1835" s="2">
        <v>138.038060497153</v>
      </c>
      <c r="DE1835" s="2">
        <v>143.24257110933499</v>
      </c>
      <c r="DF1835" s="2">
        <v>150.27113742038301</v>
      </c>
      <c r="DG1835" s="2">
        <v>155.66028025035001</v>
      </c>
      <c r="DH1835" s="2">
        <v>162.22431551139999</v>
      </c>
      <c r="DI1835" s="2">
        <v>159.54245539700699</v>
      </c>
      <c r="DJ1835" s="2">
        <v>169.84209580285801</v>
      </c>
      <c r="DK1835" s="2">
        <v>176.286758423653</v>
      </c>
      <c r="DL1835" s="2">
        <v>178.071181483168</v>
      </c>
      <c r="DM1835" s="2">
        <v>182.75607572187599</v>
      </c>
      <c r="DN1835" s="2">
        <v>184.16688480022299</v>
      </c>
      <c r="DO1835" s="2">
        <v>187.62120781517399</v>
      </c>
      <c r="DP1835" s="2">
        <v>190.137317793915</v>
      </c>
      <c r="DQ1835" s="2">
        <v>189.64412831984299</v>
      </c>
      <c r="DR1835" s="2">
        <v>169.70039827034901</v>
      </c>
      <c r="DS1835" s="2">
        <v>185.13647541982101</v>
      </c>
      <c r="DT1835" s="2">
        <v>195.04986387239899</v>
      </c>
      <c r="DU1835" s="2">
        <v>194.83452700031299</v>
      </c>
    </row>
    <row r="1836" spans="1:125" customFormat="1">
      <c r="A1836" t="s">
        <v>2544</v>
      </c>
      <c r="BO1836" s="2">
        <v>187.98794093863401</v>
      </c>
      <c r="BP1836" s="2">
        <v>216.046281933914</v>
      </c>
      <c r="BQ1836" s="2">
        <v>243.60242352773599</v>
      </c>
      <c r="BR1836" s="2">
        <v>273.08267677448202</v>
      </c>
      <c r="BS1836" s="2">
        <v>320.538347981166</v>
      </c>
      <c r="BT1836" s="2">
        <v>372.89703642503002</v>
      </c>
      <c r="BU1836" s="2">
        <v>407.989875526373</v>
      </c>
      <c r="BV1836" s="2">
        <v>449.29958530087799</v>
      </c>
      <c r="BW1836" s="2">
        <v>506.10781715561097</v>
      </c>
      <c r="BX1836" s="2">
        <v>499.99003000675901</v>
      </c>
      <c r="BY1836" s="2">
        <v>507.09064553649802</v>
      </c>
      <c r="BZ1836" s="2">
        <v>548.01739314147699</v>
      </c>
      <c r="CA1836" s="2">
        <v>578.24887879372795</v>
      </c>
      <c r="CB1836" s="2">
        <v>606.53963437867503</v>
      </c>
      <c r="CC1836" s="2">
        <v>620.59007349538297</v>
      </c>
      <c r="CD1836" s="2">
        <v>583.89804071612105</v>
      </c>
      <c r="CE1836" s="2">
        <v>577.04816873001903</v>
      </c>
      <c r="CF1836" s="2">
        <v>577.25639246965295</v>
      </c>
      <c r="CG1836" s="2">
        <v>603.70535430956204</v>
      </c>
      <c r="CH1836" s="2">
        <v>616.63094916514103</v>
      </c>
      <c r="CI1836" s="2">
        <v>662.43661251554704</v>
      </c>
      <c r="CJ1836" s="2">
        <v>676.94502018466801</v>
      </c>
      <c r="CK1836" s="2">
        <v>709.83304448778597</v>
      </c>
      <c r="CL1836" s="2">
        <v>759.10767477146703</v>
      </c>
      <c r="CM1836" s="2">
        <v>793.09233635288899</v>
      </c>
      <c r="CN1836" s="2">
        <v>833.657887540709</v>
      </c>
      <c r="CO1836" s="2">
        <v>871.00615667063005</v>
      </c>
      <c r="CP1836" s="2">
        <v>923.75072303113404</v>
      </c>
      <c r="CQ1836" s="2">
        <v>964.15154126663901</v>
      </c>
      <c r="CR1836" s="2">
        <v>1018.26652561387</v>
      </c>
      <c r="CS1836" s="2">
        <v>1066.5505970424999</v>
      </c>
      <c r="CT1836" s="2">
        <v>1114.3479619043801</v>
      </c>
      <c r="CU1836" s="2">
        <v>1168.2458698770699</v>
      </c>
      <c r="CV1836" s="2">
        <v>1143.4267562626001</v>
      </c>
      <c r="CW1836" s="2">
        <v>1176.7186484061499</v>
      </c>
      <c r="CX1836" s="2">
        <v>1226.7514362074901</v>
      </c>
      <c r="CY1836" s="2">
        <v>1240.5837544068499</v>
      </c>
      <c r="CZ1836" s="2">
        <v>1271.40720508187</v>
      </c>
      <c r="DA1836" s="2">
        <v>1323.0821366959301</v>
      </c>
      <c r="DB1836" s="2">
        <v>1408.40075794883</v>
      </c>
      <c r="DC1836" s="2">
        <v>1433.4330949212999</v>
      </c>
      <c r="DD1836" s="2">
        <v>1473.4751362116999</v>
      </c>
      <c r="DE1836" s="2">
        <v>1515.46614661888</v>
      </c>
      <c r="DF1836" s="2">
        <v>1534.1862704917201</v>
      </c>
      <c r="DG1836" s="2">
        <v>1542.4656751779301</v>
      </c>
      <c r="DH1836" s="2">
        <v>1634.6369733972599</v>
      </c>
      <c r="DI1836" s="2">
        <v>1676.4364969368301</v>
      </c>
      <c r="DJ1836" s="2">
        <v>1748.5304300279399</v>
      </c>
      <c r="DK1836" s="2">
        <v>1784.0792829973</v>
      </c>
      <c r="DL1836" s="2">
        <v>1814.4002132473199</v>
      </c>
      <c r="DM1836" s="2">
        <v>1881.6376773700999</v>
      </c>
      <c r="DN1836" s="2">
        <v>1956.5980480021401</v>
      </c>
      <c r="DO1836" s="2">
        <v>2012.05196618122</v>
      </c>
      <c r="DP1836" s="2">
        <v>2044.36580130995</v>
      </c>
      <c r="DQ1836" s="2">
        <v>2060.3551816581498</v>
      </c>
      <c r="DR1836" s="2">
        <v>1952.2789699863399</v>
      </c>
      <c r="DS1836" s="2">
        <v>2013.56433356957</v>
      </c>
      <c r="DT1836" s="2">
        <v>2084.4516728035701</v>
      </c>
      <c r="DU1836" s="2">
        <v>2182.3339532802001</v>
      </c>
    </row>
    <row r="1837" spans="1:125" customFormat="1" hidden="1">
      <c r="A1837" s="186" t="s">
        <v>2836</v>
      </c>
      <c r="B1837" s="141"/>
      <c r="C1837" s="141"/>
      <c r="D1837" s="141"/>
      <c r="E1837" s="141"/>
      <c r="F1837" s="141"/>
      <c r="G1837" s="141"/>
      <c r="H1837" s="141"/>
      <c r="I1837" s="141"/>
      <c r="J1837" s="141"/>
      <c r="K1837" s="141"/>
      <c r="L1837" s="141"/>
      <c r="M1837" s="141"/>
      <c r="N1837" s="141"/>
      <c r="O1837" s="141"/>
      <c r="P1837" s="141"/>
      <c r="Q1837" s="141"/>
      <c r="R1837" s="141"/>
      <c r="S1837" s="141"/>
      <c r="T1837" s="141"/>
      <c r="U1837" s="141"/>
      <c r="V1837" s="141"/>
      <c r="W1837" s="141"/>
      <c r="X1837" s="141"/>
      <c r="Y1837" s="141"/>
      <c r="Z1837" s="141"/>
      <c r="AA1837" s="141"/>
      <c r="AB1837" s="141"/>
      <c r="AC1837" s="141"/>
      <c r="AD1837" s="141"/>
      <c r="AE1837" s="141"/>
      <c r="AF1837" s="141"/>
      <c r="AG1837" s="141"/>
      <c r="AH1837" s="141"/>
      <c r="AI1837" s="141"/>
      <c r="AJ1837" s="141"/>
      <c r="AK1837" s="141"/>
      <c r="AL1837" s="141"/>
      <c r="AM1837" s="141"/>
      <c r="AN1837" s="141"/>
      <c r="AO1837" s="141"/>
      <c r="AP1837" s="141"/>
      <c r="AQ1837" s="141"/>
      <c r="AR1837" s="141"/>
      <c r="AS1837" s="141"/>
      <c r="AT1837" s="141"/>
      <c r="AU1837" s="141"/>
      <c r="AV1837" s="141"/>
      <c r="AW1837" s="141"/>
      <c r="AX1837" s="141"/>
      <c r="AY1837" s="141"/>
      <c r="AZ1837" s="141"/>
      <c r="BA1837" s="141"/>
      <c r="BB1837" s="141"/>
      <c r="BC1837" s="141"/>
      <c r="BD1837" s="141"/>
      <c r="BE1837" s="141"/>
      <c r="BF1837" s="141"/>
      <c r="BG1837" s="141"/>
      <c r="BH1837" s="141"/>
      <c r="BI1837" s="141"/>
      <c r="BJ1837" s="141"/>
      <c r="BK1837" s="141"/>
      <c r="BL1837" s="141"/>
      <c r="BM1837" s="141"/>
      <c r="BN1837" s="141"/>
      <c r="BO1837" s="2">
        <v>194.65361802698601</v>
      </c>
      <c r="BP1837" s="2">
        <v>208.64950808327799</v>
      </c>
      <c r="BQ1837" s="2">
        <v>228.347854861282</v>
      </c>
      <c r="BR1837" s="2">
        <v>245.235770699348</v>
      </c>
      <c r="BS1837" s="2">
        <v>262.87828881083101</v>
      </c>
      <c r="BT1837" s="2">
        <v>290.57834823467499</v>
      </c>
      <c r="BU1837" s="2">
        <v>308.86223482448298</v>
      </c>
      <c r="BV1837" s="2">
        <v>334.88815103560398</v>
      </c>
      <c r="BW1837" s="2">
        <v>361.79216171640797</v>
      </c>
      <c r="BX1837" s="2">
        <v>393.027393872586</v>
      </c>
      <c r="BY1837" s="2">
        <v>414.83424211299501</v>
      </c>
      <c r="BZ1837" s="2">
        <v>429.37481207619101</v>
      </c>
      <c r="CA1837" s="2">
        <v>447.34402841178297</v>
      </c>
      <c r="CB1837" s="2">
        <v>475.24762774610701</v>
      </c>
      <c r="CC1837" s="2">
        <v>483.85960426253399</v>
      </c>
      <c r="CD1837" s="2">
        <v>500.683439100199</v>
      </c>
      <c r="CE1837" s="2">
        <v>499.24789372120802</v>
      </c>
      <c r="CF1837" s="2">
        <v>492.56408527378602</v>
      </c>
      <c r="CG1837" s="2">
        <v>483.97811985093301</v>
      </c>
      <c r="CH1837" s="2">
        <v>484.89520604601501</v>
      </c>
      <c r="CI1837" s="2">
        <v>445.72334380990799</v>
      </c>
      <c r="CJ1837" s="2">
        <v>451.66778937538101</v>
      </c>
      <c r="CK1837" s="2">
        <v>457.26099057942298</v>
      </c>
      <c r="CL1837" s="2">
        <v>447.261499349335</v>
      </c>
      <c r="CM1837" s="2">
        <v>446.18486769700797</v>
      </c>
      <c r="CN1837" s="2">
        <v>454.26961078565398</v>
      </c>
      <c r="CO1837" s="2">
        <v>429.02274948342898</v>
      </c>
      <c r="CP1837" s="2">
        <v>376.09760104390199</v>
      </c>
      <c r="CQ1837" s="2">
        <v>317.20028080012298</v>
      </c>
      <c r="CR1837" s="2">
        <v>283.533887046281</v>
      </c>
      <c r="CS1837" s="2">
        <v>262.25787318516302</v>
      </c>
      <c r="CT1837" s="2">
        <v>232.766584201417</v>
      </c>
      <c r="CU1837" s="2">
        <v>232.04803207901799</v>
      </c>
      <c r="CV1837" s="2">
        <v>228.08857910920099</v>
      </c>
      <c r="CW1837" s="2">
        <v>221.480343322008</v>
      </c>
      <c r="CX1837" s="2">
        <v>214.97928693957499</v>
      </c>
      <c r="CY1837" s="2">
        <v>218.440586890026</v>
      </c>
      <c r="CZ1837" s="2">
        <v>214.04291084895999</v>
      </c>
      <c r="DA1837" s="2">
        <v>219.58560862357999</v>
      </c>
      <c r="DB1837" s="2">
        <v>222.26475899673801</v>
      </c>
      <c r="DC1837" s="2">
        <v>226.50110822126001</v>
      </c>
      <c r="DD1837" s="2">
        <v>235.105446818963</v>
      </c>
      <c r="DE1837" s="2">
        <v>235.16357814026699</v>
      </c>
      <c r="DF1837" s="2">
        <v>237.90429170582101</v>
      </c>
      <c r="DG1837" s="2">
        <v>228.95569594896301</v>
      </c>
      <c r="DH1837" s="2">
        <v>231.01667152997001</v>
      </c>
      <c r="DI1837" s="2">
        <v>242.00609770138601</v>
      </c>
      <c r="DJ1837" s="2">
        <v>247.64165656629001</v>
      </c>
      <c r="DK1837" s="2">
        <v>240.47004288478101</v>
      </c>
      <c r="DL1837" s="2">
        <v>248.35675601951201</v>
      </c>
      <c r="DM1837" s="2">
        <v>243.559271630691</v>
      </c>
      <c r="DN1837" s="2">
        <v>249.92843214508599</v>
      </c>
      <c r="DO1837" s="2">
        <v>256.13743102507101</v>
      </c>
      <c r="DP1837" s="2">
        <v>261.76506216705701</v>
      </c>
      <c r="DQ1837" s="2">
        <v>265.58186400582798</v>
      </c>
      <c r="DR1837" s="2">
        <v>252.269449362389</v>
      </c>
      <c r="DS1837" s="2">
        <v>266.73721927754201</v>
      </c>
      <c r="DT1837" s="2">
        <v>271.9842902355</v>
      </c>
      <c r="DU1837" s="2">
        <v>273.90407164951398</v>
      </c>
    </row>
    <row r="1838" spans="1:125" customFormat="1">
      <c r="A1838" t="s">
        <v>2545</v>
      </c>
      <c r="B1838" s="141"/>
      <c r="C1838" s="141"/>
      <c r="D1838" s="141"/>
      <c r="E1838" s="141"/>
      <c r="F1838" s="141"/>
      <c r="G1838" s="141"/>
      <c r="H1838" s="141"/>
      <c r="I1838" s="141"/>
      <c r="J1838" s="141"/>
      <c r="K1838" s="141"/>
      <c r="L1838" s="141"/>
      <c r="M1838" s="141"/>
      <c r="N1838" s="141"/>
      <c r="O1838" s="141"/>
      <c r="P1838" s="141"/>
      <c r="Q1838" s="141"/>
      <c r="R1838" s="141"/>
      <c r="S1838" s="141"/>
      <c r="T1838" s="141"/>
      <c r="U1838" s="141"/>
      <c r="V1838" s="141"/>
      <c r="W1838" s="141"/>
      <c r="X1838" s="141"/>
      <c r="Y1838" s="141"/>
      <c r="Z1838" s="141"/>
      <c r="AA1838" s="141"/>
      <c r="AB1838" s="141"/>
      <c r="AC1838" s="141"/>
      <c r="AD1838" s="141"/>
      <c r="AE1838" s="141"/>
      <c r="AF1838" s="141"/>
      <c r="AG1838" s="141"/>
      <c r="AH1838" s="141"/>
      <c r="AI1838" s="141"/>
      <c r="AJ1838" s="141"/>
      <c r="AK1838" s="141"/>
      <c r="AL1838" s="141"/>
      <c r="AM1838" s="141"/>
      <c r="AN1838" s="141"/>
      <c r="AO1838" s="141"/>
      <c r="AP1838" s="141"/>
      <c r="AQ1838" s="141"/>
      <c r="AR1838" s="141"/>
      <c r="AS1838" s="141"/>
      <c r="AT1838" s="141"/>
      <c r="AU1838" s="141"/>
      <c r="AV1838" s="141"/>
      <c r="AW1838" s="141"/>
      <c r="AX1838" s="141"/>
      <c r="AY1838" s="141"/>
      <c r="AZ1838" s="141"/>
      <c r="BA1838" s="141"/>
      <c r="BB1838" s="141"/>
      <c r="BC1838" s="141"/>
      <c r="BD1838" s="141"/>
      <c r="BE1838" s="141"/>
      <c r="BF1838" s="141"/>
      <c r="BG1838" s="141"/>
      <c r="BH1838" s="141"/>
      <c r="BI1838" s="141"/>
      <c r="BJ1838" s="141"/>
      <c r="BK1838" s="141"/>
      <c r="BL1838" s="141"/>
      <c r="BM1838" s="141"/>
      <c r="BN1838" s="141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>
        <v>214.97928693957499</v>
      </c>
      <c r="CY1838" s="2">
        <v>218.440586890026</v>
      </c>
      <c r="CZ1838" s="2">
        <v>214.04291084895999</v>
      </c>
      <c r="DA1838" s="2">
        <v>219.58560862357999</v>
      </c>
      <c r="DB1838" s="2">
        <v>222.26475899673801</v>
      </c>
      <c r="DC1838" s="2">
        <v>226.50110822126001</v>
      </c>
      <c r="DD1838" s="2">
        <v>235.105446818963</v>
      </c>
      <c r="DE1838" s="2">
        <v>235.16357814026699</v>
      </c>
      <c r="DF1838" s="2">
        <v>237.90429170582101</v>
      </c>
      <c r="DG1838" s="2">
        <v>228.95569594896301</v>
      </c>
      <c r="DH1838" s="2">
        <v>231.01667152997001</v>
      </c>
      <c r="DI1838" s="2">
        <v>242.00609770138601</v>
      </c>
      <c r="DJ1838" s="2">
        <v>247.64165656629001</v>
      </c>
      <c r="DK1838" s="2">
        <v>240.47004288478101</v>
      </c>
      <c r="DL1838" s="2">
        <v>248.35675601951201</v>
      </c>
      <c r="DM1838" s="2">
        <v>243.559271630691</v>
      </c>
      <c r="DN1838" s="2">
        <v>249.92843214508599</v>
      </c>
      <c r="DO1838" s="2">
        <v>256.13743102507101</v>
      </c>
      <c r="DP1838" s="2">
        <v>261.76506216705701</v>
      </c>
      <c r="DQ1838" s="2">
        <v>265.58186400582798</v>
      </c>
      <c r="DR1838" s="2">
        <v>252.269449362389</v>
      </c>
      <c r="DS1838" s="2">
        <v>266.73721927754201</v>
      </c>
      <c r="DT1838" s="2">
        <v>271.9842902355</v>
      </c>
      <c r="DU1838" s="2">
        <v>273.90407164951398</v>
      </c>
    </row>
    <row r="1839" spans="1:125" customFormat="1">
      <c r="A1839" t="s">
        <v>2546</v>
      </c>
      <c r="B1839" s="141"/>
      <c r="C1839" s="141"/>
      <c r="D1839" s="141"/>
      <c r="E1839" s="141"/>
      <c r="F1839" s="141"/>
      <c r="G1839" s="141"/>
      <c r="H1839" s="141"/>
      <c r="I1839" s="141"/>
      <c r="J1839" s="141"/>
      <c r="K1839" s="141"/>
      <c r="L1839" s="141"/>
      <c r="M1839" s="141"/>
      <c r="N1839" s="141"/>
      <c r="O1839" s="141"/>
      <c r="P1839" s="141"/>
      <c r="Q1839" s="141"/>
      <c r="R1839" s="141"/>
      <c r="S1839" s="141"/>
      <c r="T1839" s="141"/>
      <c r="U1839" s="141"/>
      <c r="V1839" s="141"/>
      <c r="W1839" s="141"/>
      <c r="X1839" s="141"/>
      <c r="Y1839" s="141"/>
      <c r="Z1839" s="141"/>
      <c r="AA1839" s="141"/>
      <c r="AB1839" s="141"/>
      <c r="AC1839" s="141"/>
      <c r="AD1839" s="141"/>
      <c r="AE1839" s="141"/>
      <c r="AF1839" s="141"/>
      <c r="AG1839" s="141"/>
      <c r="AH1839" s="141"/>
      <c r="AI1839" s="141"/>
      <c r="AJ1839" s="141"/>
      <c r="AK1839" s="141"/>
      <c r="AL1839" s="141"/>
      <c r="AM1839" s="141"/>
      <c r="AN1839" s="141"/>
      <c r="AO1839" s="141"/>
      <c r="AP1839" s="141"/>
      <c r="AQ1839" s="141"/>
      <c r="AR1839" s="141"/>
      <c r="AS1839" s="141"/>
      <c r="AT1839" s="141"/>
      <c r="AU1839" s="141"/>
      <c r="AV1839" s="141"/>
      <c r="AW1839" s="141"/>
      <c r="AX1839" s="141"/>
      <c r="AY1839" s="141"/>
      <c r="AZ1839" s="141"/>
      <c r="BA1839" s="141"/>
      <c r="BB1839" s="141"/>
      <c r="BC1839" s="141"/>
      <c r="BD1839" s="141"/>
      <c r="BE1839" s="141"/>
      <c r="BF1839" s="141"/>
      <c r="BG1839" s="141"/>
      <c r="BH1839" s="141"/>
      <c r="BI1839" s="141"/>
      <c r="BJ1839" s="141"/>
      <c r="BK1839" s="141"/>
      <c r="BL1839" s="141"/>
      <c r="BM1839" s="141"/>
      <c r="BN1839" s="141"/>
      <c r="BO1839" s="2">
        <v>101.085135518424</v>
      </c>
      <c r="BP1839" s="2">
        <v>106.543169165736</v>
      </c>
      <c r="BQ1839" s="2">
        <v>110.23766402385699</v>
      </c>
      <c r="BR1839" s="2">
        <v>117.856872562364</v>
      </c>
      <c r="BS1839" s="2">
        <v>122.526410850247</v>
      </c>
      <c r="BT1839" s="2">
        <v>129.69141306821999</v>
      </c>
      <c r="BU1839" s="2">
        <v>137.54967278667499</v>
      </c>
      <c r="BV1839" s="2">
        <v>149.37957910020199</v>
      </c>
      <c r="BW1839" s="2">
        <v>162.448026102585</v>
      </c>
      <c r="BX1839" s="2">
        <v>171.88153878407499</v>
      </c>
      <c r="BY1839" s="2">
        <v>173.71817800372801</v>
      </c>
      <c r="BZ1839" s="2">
        <v>183.23542611686599</v>
      </c>
      <c r="CA1839" s="2">
        <v>190.86956339437901</v>
      </c>
      <c r="CB1839" s="2">
        <v>201.28282099236</v>
      </c>
      <c r="CC1839" s="2">
        <v>212.21252232800799</v>
      </c>
      <c r="CD1839" s="2">
        <v>217.79793445428299</v>
      </c>
      <c r="CE1839" s="2">
        <v>220.89031007316601</v>
      </c>
      <c r="CF1839" s="2">
        <v>217.75936558386601</v>
      </c>
      <c r="CG1839" s="2">
        <v>209.80283809753101</v>
      </c>
      <c r="CH1839" s="2">
        <v>211.61436439006101</v>
      </c>
      <c r="CI1839" s="2">
        <v>213.166956673133</v>
      </c>
      <c r="CJ1839" s="2">
        <v>221.46006049911099</v>
      </c>
      <c r="CK1839" s="2">
        <v>228.544932222657</v>
      </c>
      <c r="CL1839" s="2">
        <v>231.23487287259599</v>
      </c>
      <c r="CM1839" s="2">
        <v>236.94641383204399</v>
      </c>
      <c r="CN1839" s="2">
        <v>243.81616921799699</v>
      </c>
      <c r="CO1839" s="2">
        <v>246.669800119402</v>
      </c>
      <c r="CP1839" s="2">
        <v>255.00202992889501</v>
      </c>
      <c r="CQ1839" s="2">
        <v>256.34217141071099</v>
      </c>
      <c r="CR1839" s="2">
        <v>274.91676443805898</v>
      </c>
      <c r="CS1839" s="2">
        <v>277.02823738345501</v>
      </c>
      <c r="CT1839" s="2">
        <v>282.57466050411199</v>
      </c>
      <c r="CU1839" s="2">
        <v>299.86190989532599</v>
      </c>
      <c r="CV1839" s="2">
        <v>309.61199369429198</v>
      </c>
      <c r="CW1839" s="2">
        <v>309.93649505109101</v>
      </c>
      <c r="CX1839" s="2">
        <v>324.174274904377</v>
      </c>
      <c r="CY1839" s="2">
        <v>327.93668419180398</v>
      </c>
      <c r="CZ1839" s="2">
        <v>321.96774356554403</v>
      </c>
      <c r="DA1839" s="2">
        <v>319.03860879412503</v>
      </c>
      <c r="DB1839" s="2">
        <v>334.485146326245</v>
      </c>
      <c r="DC1839" s="2">
        <v>348.28636834717099</v>
      </c>
      <c r="DD1839" s="2">
        <v>353.15165491868299</v>
      </c>
      <c r="DE1839" s="2">
        <v>369.90648060152398</v>
      </c>
      <c r="DF1839" s="2">
        <v>381.146082678325</v>
      </c>
      <c r="DG1839" s="2">
        <v>372.21244481422201</v>
      </c>
      <c r="DH1839" s="2">
        <v>378.61962111835697</v>
      </c>
      <c r="DI1839" s="2">
        <v>388.87464798751301</v>
      </c>
      <c r="DJ1839" s="2">
        <v>403.17189271611699</v>
      </c>
      <c r="DK1839" s="2">
        <v>405.80771961610299</v>
      </c>
      <c r="DL1839" s="2">
        <v>404.73511949232699</v>
      </c>
      <c r="DM1839" s="2">
        <v>391.48815150425497</v>
      </c>
      <c r="DN1839" s="2">
        <v>388.56520723211702</v>
      </c>
      <c r="DO1839" s="2">
        <v>382.794326220416</v>
      </c>
      <c r="DP1839" s="2">
        <v>367.21838040283399</v>
      </c>
      <c r="DQ1839" s="2">
        <v>360.28846920128598</v>
      </c>
      <c r="DR1839" s="2">
        <v>312.49548614039099</v>
      </c>
      <c r="DS1839" s="2">
        <v>351.14930618119899</v>
      </c>
      <c r="DT1839" s="2">
        <v>378.77520590563302</v>
      </c>
      <c r="DU1839" s="2">
        <v>390.90998637333797</v>
      </c>
    </row>
    <row r="1840" spans="1:125" customFormat="1">
      <c r="A1840" t="s">
        <v>2547</v>
      </c>
      <c r="B1840" s="141"/>
      <c r="C1840" s="141"/>
      <c r="D1840" s="141"/>
      <c r="E1840" s="141"/>
      <c r="F1840" s="141"/>
      <c r="G1840" s="141"/>
      <c r="H1840" s="141"/>
      <c r="I1840" s="141"/>
      <c r="J1840" s="141"/>
      <c r="K1840" s="141"/>
      <c r="L1840" s="141"/>
      <c r="M1840" s="141"/>
      <c r="N1840" s="141"/>
      <c r="O1840" s="141"/>
      <c r="P1840" s="141"/>
      <c r="Q1840" s="141"/>
      <c r="R1840" s="141"/>
      <c r="S1840" s="141"/>
      <c r="T1840" s="141"/>
      <c r="U1840" s="141"/>
      <c r="V1840" s="141"/>
      <c r="W1840" s="141"/>
      <c r="X1840" s="141"/>
      <c r="Y1840" s="141"/>
      <c r="Z1840" s="141"/>
      <c r="AA1840" s="141"/>
      <c r="AB1840" s="141"/>
      <c r="AC1840" s="141"/>
      <c r="AD1840" s="141"/>
      <c r="AE1840" s="141"/>
      <c r="AF1840" s="141"/>
      <c r="AG1840" s="141"/>
      <c r="AH1840" s="141"/>
      <c r="AI1840" s="141"/>
      <c r="AJ1840" s="141"/>
      <c r="AK1840" s="141"/>
      <c r="AL1840" s="141"/>
      <c r="AM1840" s="141"/>
      <c r="AN1840" s="141"/>
      <c r="AO1840" s="141"/>
      <c r="AP1840" s="141"/>
      <c r="AQ1840" s="141"/>
      <c r="AR1840" s="141"/>
      <c r="AS1840" s="141"/>
      <c r="AT1840" s="141"/>
      <c r="AU1840" s="141"/>
      <c r="AV1840" s="141"/>
      <c r="AW1840" s="141"/>
      <c r="AX1840" s="141"/>
      <c r="AY1840" s="141"/>
      <c r="AZ1840" s="141"/>
      <c r="BA1840" s="141"/>
      <c r="BB1840" s="141"/>
      <c r="BC1840" s="141"/>
      <c r="BD1840" s="141"/>
      <c r="BE1840" s="141"/>
      <c r="BF1840" s="141"/>
      <c r="BG1840" s="141"/>
      <c r="BH1840" s="141"/>
      <c r="BI1840" s="141"/>
      <c r="BJ1840" s="141"/>
      <c r="BK1840" s="141"/>
      <c r="BL1840" s="141"/>
      <c r="BM1840" s="141"/>
      <c r="BN1840" s="141"/>
      <c r="BO1840" s="2">
        <v>1001.99823139471</v>
      </c>
      <c r="BP1840" s="2">
        <v>1071.1446337550899</v>
      </c>
      <c r="BQ1840" s="2">
        <v>1133.6082144582001</v>
      </c>
      <c r="BR1840" s="2">
        <v>1223.25801136564</v>
      </c>
      <c r="BS1840" s="2">
        <v>1315.8209568073501</v>
      </c>
      <c r="BT1840" s="2">
        <v>1413.8588037120201</v>
      </c>
      <c r="BU1840" s="2">
        <v>1469.63247697355</v>
      </c>
      <c r="BV1840" s="2">
        <v>1573.5905125551899</v>
      </c>
      <c r="BW1840" s="2">
        <v>1675.2093144111</v>
      </c>
      <c r="BX1840" s="2">
        <v>1596.9658124467801</v>
      </c>
      <c r="BY1840" s="2">
        <v>1541.0172854964701</v>
      </c>
      <c r="BZ1840" s="2">
        <v>1645.38945998852</v>
      </c>
      <c r="CA1840" s="2">
        <v>1680.7944864563699</v>
      </c>
      <c r="CB1840" s="2">
        <v>1733.9342571786101</v>
      </c>
      <c r="CC1840" s="2">
        <v>1736.61453388734</v>
      </c>
      <c r="CD1840" s="2">
        <v>1610.96518552988</v>
      </c>
      <c r="CE1840" s="2">
        <v>1502.2482034662901</v>
      </c>
      <c r="CF1840" s="2">
        <v>1419.57989165154</v>
      </c>
      <c r="CG1840" s="2">
        <v>1391.25023175967</v>
      </c>
      <c r="CH1840" s="2">
        <v>1416.2859566792899</v>
      </c>
      <c r="CI1840" s="2">
        <v>1409.78890381465</v>
      </c>
      <c r="CJ1840" s="2">
        <v>1468.2917233738499</v>
      </c>
      <c r="CK1840" s="2">
        <v>1483.4965323500701</v>
      </c>
      <c r="CL1840" s="2">
        <v>1530.84458839639</v>
      </c>
      <c r="CM1840" s="2">
        <v>1536.3912718138299</v>
      </c>
      <c r="CN1840" s="2">
        <v>1514.9745288715901</v>
      </c>
      <c r="CO1840" s="2">
        <v>1504.87871341921</v>
      </c>
      <c r="CP1840" s="2">
        <v>1537.18161286037</v>
      </c>
      <c r="CQ1840" s="2">
        <v>1536.93953271085</v>
      </c>
      <c r="CR1840" s="2">
        <v>1563.30734031208</v>
      </c>
      <c r="CS1840" s="2">
        <v>1576.15450105168</v>
      </c>
      <c r="CT1840" s="2">
        <v>1623.36839350236</v>
      </c>
      <c r="CU1840" s="2">
        <v>1640.8617221392899</v>
      </c>
      <c r="CV1840" s="2">
        <v>1670.0899913652599</v>
      </c>
      <c r="CW1840" s="2">
        <v>1694.3022962437501</v>
      </c>
      <c r="CX1840" s="2">
        <v>1694.2537531656899</v>
      </c>
      <c r="CY1840" s="2">
        <v>1704.3489509610899</v>
      </c>
      <c r="CZ1840" s="2">
        <v>1703.5148111891899</v>
      </c>
      <c r="DA1840" s="2">
        <v>1724.32996636795</v>
      </c>
      <c r="DB1840" s="2">
        <v>1766.4406966081899</v>
      </c>
      <c r="DC1840" s="2">
        <v>1767.4696792710999</v>
      </c>
      <c r="DD1840" s="2">
        <v>1754.0869156819599</v>
      </c>
      <c r="DE1840" s="2">
        <v>1735.17385138798</v>
      </c>
      <c r="DF1840" s="2">
        <v>1662.3526027457799</v>
      </c>
      <c r="DG1840" s="2">
        <v>1574.6268133793899</v>
      </c>
      <c r="DH1840" s="2">
        <v>1588.8520420965799</v>
      </c>
      <c r="DI1840" s="2">
        <v>1555.74991903716</v>
      </c>
      <c r="DJ1840" s="2">
        <v>1517.8494821264701</v>
      </c>
      <c r="DK1840" s="2">
        <v>1517.4514795810701</v>
      </c>
      <c r="DL1840" s="2">
        <v>1508.0402704230801</v>
      </c>
      <c r="DM1840" s="2">
        <v>1535.0328503391599</v>
      </c>
      <c r="DN1840" s="2">
        <v>1547.3745303236799</v>
      </c>
      <c r="DO1840" s="2">
        <v>1564.51369490193</v>
      </c>
      <c r="DP1840" s="2">
        <v>1581.4903989629099</v>
      </c>
      <c r="DQ1840" s="2">
        <v>1575.64955219583</v>
      </c>
      <c r="DR1840" s="2">
        <v>1364.44497732527</v>
      </c>
      <c r="DS1840" s="2">
        <v>1460.9694365069299</v>
      </c>
      <c r="DT1840" s="2">
        <v>1491.8263914571301</v>
      </c>
      <c r="DU1840" s="2">
        <v>1488.5458830034099</v>
      </c>
    </row>
    <row r="1841" spans="1:225" s="121" customFormat="1">
      <c r="A1841" s="121" t="s">
        <v>2548</v>
      </c>
      <c r="BO1841" s="122">
        <v>1514.4352459960401</v>
      </c>
      <c r="BP1841" s="122">
        <v>1633.49023947</v>
      </c>
      <c r="BQ1841" s="122">
        <v>1746.71814886578</v>
      </c>
      <c r="BR1841" s="122">
        <v>1892.1375880780299</v>
      </c>
      <c r="BS1841" s="122">
        <v>2055.0701726256798</v>
      </c>
      <c r="BT1841" s="122">
        <v>2243.4584142219401</v>
      </c>
      <c r="BU1841" s="122">
        <v>2363.7695087551301</v>
      </c>
      <c r="BV1841" s="122">
        <v>2549.9164462602298</v>
      </c>
      <c r="BW1841" s="122">
        <v>2751.6146745231699</v>
      </c>
      <c r="BX1841" s="122">
        <v>2709.5945723114301</v>
      </c>
      <c r="BY1841" s="122">
        <v>2686.7175323378001</v>
      </c>
      <c r="BZ1841" s="122">
        <v>2860.6556217405</v>
      </c>
      <c r="CA1841" s="122">
        <v>2955.4718128192198</v>
      </c>
      <c r="CB1841" s="122">
        <v>3078.2580484330401</v>
      </c>
      <c r="CC1841" s="122">
        <v>3117.82203878882</v>
      </c>
      <c r="CD1841" s="122">
        <v>2981.79195500366</v>
      </c>
      <c r="CE1841" s="122">
        <v>2873.4939161581701</v>
      </c>
      <c r="CF1841" s="122">
        <v>2784.6311579100302</v>
      </c>
      <c r="CG1841" s="122">
        <v>2769.4321943831001</v>
      </c>
      <c r="CH1841" s="122">
        <v>2811.5818503556902</v>
      </c>
      <c r="CI1841" s="122">
        <v>2815.3806052163</v>
      </c>
      <c r="CJ1841" s="122">
        <v>2900.6904131879901</v>
      </c>
      <c r="CK1841" s="122">
        <v>2965.98071583511</v>
      </c>
      <c r="CL1841" s="122">
        <v>3058.8230500096001</v>
      </c>
      <c r="CM1841" s="122">
        <v>3105.9698610079399</v>
      </c>
      <c r="CN1841" s="122">
        <v>3141.4999199888498</v>
      </c>
      <c r="CO1841" s="122">
        <v>3146.8803658162901</v>
      </c>
      <c r="CP1841" s="122">
        <v>3189.1893053779399</v>
      </c>
      <c r="CQ1841" s="122">
        <v>3172.7150850909702</v>
      </c>
      <c r="CR1841" s="122">
        <v>3241.2557611995298</v>
      </c>
      <c r="CS1841" s="122">
        <v>3286.70456359324</v>
      </c>
      <c r="CT1841" s="122">
        <v>3360.1288750225699</v>
      </c>
      <c r="CU1841" s="122">
        <v>3451.4098080864801</v>
      </c>
      <c r="CV1841" s="122">
        <v>3464.1462193012999</v>
      </c>
      <c r="CW1841" s="122">
        <v>3519.5261699924599</v>
      </c>
      <c r="CX1841" s="122">
        <v>3577.4374843495202</v>
      </c>
      <c r="CY1841" s="122">
        <v>3609.7569468521401</v>
      </c>
      <c r="CZ1841" s="122">
        <v>3632.2699489967399</v>
      </c>
      <c r="DA1841" s="122">
        <v>3710.90403023812</v>
      </c>
      <c r="DB1841" s="122">
        <v>3862.4716092034901</v>
      </c>
      <c r="DC1841" s="122">
        <v>3912.4255014065502</v>
      </c>
      <c r="DD1841" s="122">
        <v>3953.8572141284699</v>
      </c>
      <c r="DE1841" s="122">
        <v>3998.9526278579901</v>
      </c>
      <c r="DF1841" s="122">
        <v>3965.86038504203</v>
      </c>
      <c r="DG1841" s="122">
        <v>3873.9209095708602</v>
      </c>
      <c r="DH1841" s="122">
        <v>3995.3496236535798</v>
      </c>
      <c r="DI1841" s="122">
        <v>4022.6096170598998</v>
      </c>
      <c r="DJ1841" s="122">
        <v>4087.0355572396802</v>
      </c>
      <c r="DK1841" s="122">
        <v>4124.0952835029102</v>
      </c>
      <c r="DL1841" s="122">
        <v>4153.60354066541</v>
      </c>
      <c r="DM1841" s="122">
        <v>4234.4740265660903</v>
      </c>
      <c r="DN1841" s="122">
        <v>4326.6331025032496</v>
      </c>
      <c r="DO1841" s="122">
        <v>4403.1186261438197</v>
      </c>
      <c r="DP1841" s="122">
        <v>4444.9769606366799</v>
      </c>
      <c r="DQ1841" s="122">
        <v>4451.5191953809399</v>
      </c>
      <c r="DR1841" s="122">
        <v>4051.1892810847498</v>
      </c>
      <c r="DS1841" s="122">
        <v>4277.5567709550596</v>
      </c>
      <c r="DT1841" s="122">
        <v>4422.0874242742402</v>
      </c>
      <c r="DU1841" s="122">
        <v>4530.5284213067798</v>
      </c>
    </row>
    <row r="1842" spans="1:225" s="121" customFormat="1" hidden="1">
      <c r="A1842" s="121" t="s">
        <v>2536</v>
      </c>
      <c r="BO1842" s="134">
        <f t="shared" ref="BO1842:CT1842" si="199">BO1841/BO1834</f>
        <v>0.96609087952258854</v>
      </c>
      <c r="BP1842" s="134">
        <f t="shared" si="199"/>
        <v>0.95962383829513287</v>
      </c>
      <c r="BQ1842" s="134">
        <f t="shared" si="199"/>
        <v>0.95648787510488831</v>
      </c>
      <c r="BR1842" s="134">
        <f t="shared" si="199"/>
        <v>0.94974235547727104</v>
      </c>
      <c r="BS1842" s="134">
        <f t="shared" si="199"/>
        <v>0.95830580190983183</v>
      </c>
      <c r="BT1842" s="134">
        <f t="shared" si="199"/>
        <v>0.95106554830051748</v>
      </c>
      <c r="BU1842" s="134">
        <f t="shared" si="199"/>
        <v>0.94792726923371373</v>
      </c>
      <c r="BV1842" s="134">
        <f t="shared" si="199"/>
        <v>0.96755483891385763</v>
      </c>
      <c r="BW1842" s="134">
        <f t="shared" si="199"/>
        <v>0.95682943734392167</v>
      </c>
      <c r="BX1842" s="134">
        <f t="shared" si="199"/>
        <v>0.94012194953685557</v>
      </c>
      <c r="BY1842" s="134">
        <f t="shared" si="199"/>
        <v>0.98142951236261267</v>
      </c>
      <c r="BZ1842" s="134">
        <f t="shared" si="199"/>
        <v>0.96180152466333479</v>
      </c>
      <c r="CA1842" s="134">
        <f t="shared" si="199"/>
        <v>0.96014598304835996</v>
      </c>
      <c r="CB1842" s="134">
        <f t="shared" si="199"/>
        <v>0.99103017172220476</v>
      </c>
      <c r="CC1842" s="134">
        <f t="shared" si="199"/>
        <v>0.96301035873578289</v>
      </c>
      <c r="CD1842" s="134">
        <f t="shared" si="199"/>
        <v>0.96463533441523808</v>
      </c>
      <c r="CE1842" s="134">
        <f t="shared" si="199"/>
        <v>0.98701645006147898</v>
      </c>
      <c r="CF1842" s="134">
        <f t="shared" si="199"/>
        <v>0.9958954988356632</v>
      </c>
      <c r="CG1842" s="134">
        <f t="shared" si="199"/>
        <v>1.0026779829651526</v>
      </c>
      <c r="CH1842" s="134">
        <f t="shared" si="199"/>
        <v>0.99836589964294942</v>
      </c>
      <c r="CI1842" s="134">
        <f t="shared" si="199"/>
        <v>1.0085380921922151</v>
      </c>
      <c r="CJ1842" s="134">
        <f t="shared" si="199"/>
        <v>0.99018590001376705</v>
      </c>
      <c r="CK1842" s="134">
        <f t="shared" si="199"/>
        <v>1.0101402129889616</v>
      </c>
      <c r="CL1842" s="134">
        <f t="shared" si="199"/>
        <v>0.99906036928704622</v>
      </c>
      <c r="CM1842" s="134">
        <f t="shared" si="199"/>
        <v>1.0023572218858878</v>
      </c>
      <c r="CN1842" s="134">
        <f t="shared" si="199"/>
        <v>0.99479582501225072</v>
      </c>
      <c r="CO1842" s="134">
        <f t="shared" si="199"/>
        <v>0.99919493359687717</v>
      </c>
      <c r="CP1842" s="134">
        <f t="shared" si="199"/>
        <v>0.99817737326209488</v>
      </c>
      <c r="CQ1842" s="134">
        <f t="shared" si="199"/>
        <v>0.99443534526010124</v>
      </c>
      <c r="CR1842" s="134">
        <f t="shared" si="199"/>
        <v>1.0020362758439902</v>
      </c>
      <c r="CS1842" s="134">
        <f t="shared" si="199"/>
        <v>1.0023300533268902</v>
      </c>
      <c r="CT1842" s="134">
        <f t="shared" si="199"/>
        <v>0.99813698655091887</v>
      </c>
      <c r="CU1842" s="134">
        <f t="shared" ref="CU1842:DU1842" si="200">CU1841/CU1834</f>
        <v>1.002915784428827</v>
      </c>
      <c r="CV1842" s="134">
        <f t="shared" si="200"/>
        <v>0.98180360663648014</v>
      </c>
      <c r="CW1842" s="134">
        <f t="shared" si="200"/>
        <v>1.0206310168670925</v>
      </c>
      <c r="CX1842" s="134">
        <f t="shared" si="200"/>
        <v>0.99383405414571513</v>
      </c>
      <c r="CY1842" s="134">
        <f t="shared" si="200"/>
        <v>1.0030336683297691</v>
      </c>
      <c r="CZ1842" s="134">
        <f t="shared" si="200"/>
        <v>1.0216216875157578</v>
      </c>
      <c r="DA1842" s="134">
        <f t="shared" si="200"/>
        <v>0.99938837015018167</v>
      </c>
      <c r="DB1842" s="134">
        <f t="shared" si="200"/>
        <v>0.99054878714489492</v>
      </c>
      <c r="DC1842" s="134">
        <f t="shared" si="200"/>
        <v>0.99489237506166017</v>
      </c>
      <c r="DD1842" s="134">
        <f t="shared" si="200"/>
        <v>0.99659083896612788</v>
      </c>
      <c r="DE1842" s="134">
        <f t="shared" si="200"/>
        <v>1.010115513306258</v>
      </c>
      <c r="DF1842" s="134">
        <f t="shared" si="200"/>
        <v>0.99119904831335703</v>
      </c>
      <c r="DG1842" s="134">
        <f t="shared" si="200"/>
        <v>0.99291529735594697</v>
      </c>
      <c r="DH1842" s="134">
        <f t="shared" si="200"/>
        <v>1.0042101701186754</v>
      </c>
      <c r="DI1842" s="134">
        <f t="shared" si="200"/>
        <v>1.0033220212218257</v>
      </c>
      <c r="DJ1842" s="134">
        <f t="shared" si="200"/>
        <v>0.99178644115064907</v>
      </c>
      <c r="DK1842" s="134">
        <f t="shared" si="200"/>
        <v>0.99954692186979643</v>
      </c>
      <c r="DL1842" s="134">
        <f t="shared" si="200"/>
        <v>0.98364162602930894</v>
      </c>
      <c r="DM1842" s="134">
        <f t="shared" si="200"/>
        <v>0.9703411201547778</v>
      </c>
      <c r="DN1842" s="134">
        <f t="shared" si="200"/>
        <v>0.9876471407772468</v>
      </c>
      <c r="DO1842" s="134">
        <f t="shared" si="200"/>
        <v>1.003683825876287</v>
      </c>
      <c r="DP1842" s="134">
        <f t="shared" si="200"/>
        <v>0.98992161057635586</v>
      </c>
      <c r="DQ1842" s="134">
        <f t="shared" si="200"/>
        <v>0.9919970153038985</v>
      </c>
      <c r="DR1842" s="134">
        <f t="shared" si="200"/>
        <v>0.96728450988126746</v>
      </c>
      <c r="DS1842" s="134">
        <f t="shared" si="200"/>
        <v>1.0093594823831853</v>
      </c>
      <c r="DT1842" s="134">
        <f t="shared" si="200"/>
        <v>0.99953669236475506</v>
      </c>
      <c r="DU1842" s="134">
        <f t="shared" si="200"/>
        <v>1.0036385152773051</v>
      </c>
    </row>
    <row r="1843" spans="1:225" s="121" customFormat="1" hidden="1">
      <c r="A1843" t="s">
        <v>2518</v>
      </c>
      <c r="BO1843" s="123">
        <f t="shared" ref="BO1843:CT1843" si="201">BO1835*1000000/BO2</f>
        <v>8.9315879172497031E-2</v>
      </c>
      <c r="BP1843" s="123">
        <f t="shared" si="201"/>
        <v>9.4360345012185917E-2</v>
      </c>
      <c r="BQ1843" s="123">
        <f t="shared" si="201"/>
        <v>9.1442007097700728E-2</v>
      </c>
      <c r="BR1843" s="123">
        <f t="shared" si="201"/>
        <v>9.4254008244800624E-2</v>
      </c>
      <c r="BS1843" s="123">
        <f t="shared" si="201"/>
        <v>9.3538195070951818E-2</v>
      </c>
      <c r="BT1843" s="123">
        <f t="shared" si="201"/>
        <v>9.9692986770125683E-2</v>
      </c>
      <c r="BU1843" s="123">
        <f t="shared" si="201"/>
        <v>0.10593640940423467</v>
      </c>
      <c r="BV1843" s="123">
        <f t="shared" si="201"/>
        <v>0.111081429818326</v>
      </c>
      <c r="BW1843" s="123">
        <f t="shared" si="201"/>
        <v>0.11653834572370131</v>
      </c>
      <c r="BX1843" s="123">
        <f t="shared" si="201"/>
        <v>0.11754114798028585</v>
      </c>
      <c r="BY1843" s="123">
        <f t="shared" si="201"/>
        <v>0.11988117920223709</v>
      </c>
      <c r="BZ1843" s="123">
        <f t="shared" si="201"/>
        <v>0.12719267313399693</v>
      </c>
      <c r="CA1843" s="123">
        <f t="shared" si="201"/>
        <v>0.13179685260945656</v>
      </c>
      <c r="CB1843" s="123">
        <f t="shared" si="201"/>
        <v>0.13478270266784745</v>
      </c>
      <c r="CC1843" s="123">
        <f t="shared" si="201"/>
        <v>0.13792442506841632</v>
      </c>
      <c r="CD1843" s="123">
        <f t="shared" si="201"/>
        <v>0.14214179724212639</v>
      </c>
      <c r="CE1843" s="123">
        <f t="shared" si="201"/>
        <v>0.14941701377644526</v>
      </c>
      <c r="CF1843" s="123">
        <f t="shared" si="201"/>
        <v>0.15174401272706486</v>
      </c>
      <c r="CG1843" s="123">
        <f t="shared" si="201"/>
        <v>0.15360797510837307</v>
      </c>
      <c r="CH1843" s="123">
        <f t="shared" si="201"/>
        <v>0.15208810176977799</v>
      </c>
      <c r="CI1843" s="123">
        <f t="shared" si="201"/>
        <v>0.15165012055685823</v>
      </c>
      <c r="CJ1843" s="123">
        <f t="shared" si="201"/>
        <v>0.14401527951998291</v>
      </c>
      <c r="CK1843" s="123">
        <f t="shared" si="201"/>
        <v>0.1476759277851637</v>
      </c>
      <c r="CL1843" s="123">
        <f t="shared" si="201"/>
        <v>0.14949997726768535</v>
      </c>
      <c r="CM1843" s="123">
        <f t="shared" si="201"/>
        <v>0.15028949683151055</v>
      </c>
      <c r="CN1843" s="123">
        <f t="shared" si="201"/>
        <v>0.14852409116713167</v>
      </c>
      <c r="CO1843" s="123">
        <f t="shared" si="201"/>
        <v>0.14549168671984855</v>
      </c>
      <c r="CP1843" s="123">
        <f t="shared" si="201"/>
        <v>0.1445941015908887</v>
      </c>
      <c r="CQ1843" s="123">
        <f t="shared" si="201"/>
        <v>0.14232458543855037</v>
      </c>
      <c r="CR1843" s="123">
        <f t="shared" si="201"/>
        <v>0.14328792797977907</v>
      </c>
      <c r="CS1843" s="123">
        <f t="shared" si="201"/>
        <v>0.14456547914082923</v>
      </c>
      <c r="CT1843" s="123">
        <f t="shared" si="201"/>
        <v>0.14415233786821019</v>
      </c>
      <c r="CU1843" s="123">
        <f t="shared" ref="CU1843:DS1843" si="202">CU1835*1000000/CU2</f>
        <v>0.14501935002993416</v>
      </c>
      <c r="CV1843" s="123">
        <f t="shared" si="202"/>
        <v>0.14479771178397977</v>
      </c>
      <c r="CW1843" s="123">
        <f t="shared" si="202"/>
        <v>0.1465254458134263</v>
      </c>
      <c r="CX1843" s="124">
        <f t="shared" si="202"/>
        <v>0.14320585940279895</v>
      </c>
      <c r="CY1843" s="123">
        <f t="shared" si="202"/>
        <v>0.14109835395448247</v>
      </c>
      <c r="CZ1843" s="123">
        <f t="shared" si="202"/>
        <v>0.14098961463943158</v>
      </c>
      <c r="DA1843" s="123">
        <f t="shared" si="202"/>
        <v>0.14151732773338832</v>
      </c>
      <c r="DB1843" s="123">
        <f t="shared" si="202"/>
        <v>0.14465401115229681</v>
      </c>
      <c r="DC1843" s="123">
        <f t="shared" si="202"/>
        <v>0.14736020105227923</v>
      </c>
      <c r="DD1843" s="123">
        <f t="shared" si="202"/>
        <v>0.14503753243476467</v>
      </c>
      <c r="DE1843" s="123">
        <f t="shared" si="202"/>
        <v>0.14669557314613516</v>
      </c>
      <c r="DF1843" s="123">
        <f t="shared" si="202"/>
        <v>0.14997399679004883</v>
      </c>
      <c r="DG1843" s="123">
        <f t="shared" si="202"/>
        <v>0.15139101104657157</v>
      </c>
      <c r="DH1843" s="123">
        <f t="shared" si="202"/>
        <v>0.15373311342552209</v>
      </c>
      <c r="DI1843" s="123">
        <f t="shared" si="202"/>
        <v>0.14735939904600029</v>
      </c>
      <c r="DJ1843" s="123">
        <f t="shared" si="202"/>
        <v>0.15290107915668255</v>
      </c>
      <c r="DK1843" s="123">
        <f t="shared" si="202"/>
        <v>0.15461301614491013</v>
      </c>
      <c r="DL1843" s="123">
        <f t="shared" si="202"/>
        <v>0.15215870288820132</v>
      </c>
      <c r="DM1843" s="123">
        <f t="shared" si="202"/>
        <v>0.1521562465685076</v>
      </c>
      <c r="DN1843" s="123">
        <f t="shared" si="202"/>
        <v>0.14947256742192244</v>
      </c>
      <c r="DO1843" s="123">
        <f t="shared" si="202"/>
        <v>0.14851278242181948</v>
      </c>
      <c r="DP1843" s="123">
        <f t="shared" si="202"/>
        <v>0.14679413911516345</v>
      </c>
      <c r="DQ1843" s="123">
        <f t="shared" si="202"/>
        <v>0.14283645567601494</v>
      </c>
      <c r="DR1843" s="123">
        <f t="shared" si="202"/>
        <v>0.1247175997393823</v>
      </c>
      <c r="DS1843" s="123">
        <f t="shared" si="202"/>
        <v>0.13284035632292068</v>
      </c>
      <c r="DT1843" s="122"/>
      <c r="DU1843" s="122"/>
    </row>
    <row r="1844" spans="1:225" s="121" customFormat="1" hidden="1">
      <c r="A1844" t="s">
        <v>2519</v>
      </c>
      <c r="BO1844" s="123">
        <f t="shared" ref="BO1844:CT1844" si="203">BO1836*1000000/BO3</f>
        <v>9.9360863711822553E-2</v>
      </c>
      <c r="BP1844" s="123">
        <f t="shared" si="203"/>
        <v>0.11147135811433992</v>
      </c>
      <c r="BQ1844" s="123">
        <f t="shared" si="203"/>
        <v>0.12278091636338767</v>
      </c>
      <c r="BR1844" s="123">
        <f t="shared" si="203"/>
        <v>0.13437119904578471</v>
      </c>
      <c r="BS1844" s="123">
        <f t="shared" si="203"/>
        <v>0.15388762706585482</v>
      </c>
      <c r="BT1844" s="123">
        <f t="shared" si="203"/>
        <v>0.17474572362103738</v>
      </c>
      <c r="BU1844" s="123">
        <f t="shared" si="203"/>
        <v>0.18678701248714982</v>
      </c>
      <c r="BV1844" s="123">
        <f t="shared" si="203"/>
        <v>0.20109959457611951</v>
      </c>
      <c r="BW1844" s="123">
        <f t="shared" si="203"/>
        <v>0.22148663374570315</v>
      </c>
      <c r="BX1844" s="123">
        <f t="shared" si="203"/>
        <v>0.21410859709726809</v>
      </c>
      <c r="BY1844" s="123">
        <f t="shared" si="203"/>
        <v>0.21275384329706001</v>
      </c>
      <c r="BZ1844" s="123">
        <f t="shared" si="203"/>
        <v>0.22546646623767769</v>
      </c>
      <c r="CA1844" s="123">
        <f t="shared" si="203"/>
        <v>0.23338883718530989</v>
      </c>
      <c r="CB1844" s="123">
        <f t="shared" si="203"/>
        <v>0.240273534799364</v>
      </c>
      <c r="CC1844" s="123">
        <f t="shared" si="203"/>
        <v>0.24125259288306647</v>
      </c>
      <c r="CD1844" s="123">
        <f t="shared" si="203"/>
        <v>0.22263482194507841</v>
      </c>
      <c r="CE1844" s="123">
        <f t="shared" si="203"/>
        <v>0.21571742752722137</v>
      </c>
      <c r="CF1844" s="123">
        <f t="shared" si="203"/>
        <v>0.21147250114058083</v>
      </c>
      <c r="CG1844" s="123">
        <f t="shared" si="203"/>
        <v>0.21678191635151933</v>
      </c>
      <c r="CH1844" s="123">
        <f t="shared" si="203"/>
        <v>0.21712425812627606</v>
      </c>
      <c r="CI1844" s="123">
        <f t="shared" si="203"/>
        <v>0.22870047722485559</v>
      </c>
      <c r="CJ1844" s="123">
        <f t="shared" si="203"/>
        <v>0.22909981747342251</v>
      </c>
      <c r="CK1844" s="123">
        <f t="shared" si="203"/>
        <v>0.23543630413412447</v>
      </c>
      <c r="CL1844" s="123">
        <f t="shared" si="203"/>
        <v>0.24683188400096814</v>
      </c>
      <c r="CM1844" s="123">
        <f t="shared" si="203"/>
        <v>0.25292141289118009</v>
      </c>
      <c r="CN1844" s="123">
        <f t="shared" si="203"/>
        <v>0.26080568966316764</v>
      </c>
      <c r="CO1844" s="123">
        <f t="shared" si="203"/>
        <v>0.26759896960360402</v>
      </c>
      <c r="CP1844" s="123">
        <f t="shared" si="203"/>
        <v>0.27905405396201483</v>
      </c>
      <c r="CQ1844" s="123">
        <f t="shared" si="203"/>
        <v>0.28657829339204149</v>
      </c>
      <c r="CR1844" s="123">
        <f t="shared" si="203"/>
        <v>0.29795620986014926</v>
      </c>
      <c r="CS1844" s="123">
        <f t="shared" si="203"/>
        <v>0.30737757236968022</v>
      </c>
      <c r="CT1844" s="123">
        <f t="shared" si="203"/>
        <v>0.31646459676416849</v>
      </c>
      <c r="CU1844" s="123">
        <f t="shared" ref="CU1844:DS1844" si="204">CU1836*1000000/CU3</f>
        <v>0.32704726463411693</v>
      </c>
      <c r="CV1844" s="123">
        <f t="shared" si="204"/>
        <v>0.31563919901055343</v>
      </c>
      <c r="CW1844" s="123">
        <f t="shared" si="204"/>
        <v>0.3204059406357872</v>
      </c>
      <c r="CX1844" s="124">
        <f t="shared" si="204"/>
        <v>0.32953745912530202</v>
      </c>
      <c r="CY1844" s="123">
        <f t="shared" si="204"/>
        <v>0.32880922902667209</v>
      </c>
      <c r="CZ1844" s="123">
        <f t="shared" si="204"/>
        <v>0.33260446830456042</v>
      </c>
      <c r="DA1844" s="123">
        <f t="shared" si="204"/>
        <v>0.34176614994380644</v>
      </c>
      <c r="DB1844" s="123">
        <f t="shared" si="204"/>
        <v>0.35933300226328385</v>
      </c>
      <c r="DC1844" s="123">
        <f t="shared" si="204"/>
        <v>0.36129418040838762</v>
      </c>
      <c r="DD1844" s="123">
        <f t="shared" si="204"/>
        <v>0.3669432307008878</v>
      </c>
      <c r="DE1844" s="123">
        <f t="shared" si="204"/>
        <v>0.37296235681114587</v>
      </c>
      <c r="DF1844" s="123">
        <f t="shared" si="204"/>
        <v>0.37317397395218604</v>
      </c>
      <c r="DG1844" s="123">
        <f t="shared" si="204"/>
        <v>0.37080319562865893</v>
      </c>
      <c r="DH1844" s="123">
        <f t="shared" si="204"/>
        <v>0.38840771398443652</v>
      </c>
      <c r="DI1844" s="123">
        <f t="shared" si="204"/>
        <v>0.39380273002901989</v>
      </c>
      <c r="DJ1844" s="123">
        <f t="shared" si="204"/>
        <v>0.4060901335396534</v>
      </c>
      <c r="DK1844" s="123">
        <f t="shared" si="204"/>
        <v>0.40976389437024413</v>
      </c>
      <c r="DL1844" s="123">
        <f t="shared" si="204"/>
        <v>0.41225606210461435</v>
      </c>
      <c r="DM1844" s="123">
        <f t="shared" si="204"/>
        <v>0.42313384568164886</v>
      </c>
      <c r="DN1844" s="123">
        <f t="shared" si="204"/>
        <v>0.43561092729488055</v>
      </c>
      <c r="DO1844" s="123">
        <f t="shared" si="204"/>
        <v>0.44359566540482487</v>
      </c>
      <c r="DP1844" s="123">
        <f t="shared" si="204"/>
        <v>0.44660937110790611</v>
      </c>
      <c r="DQ1844" s="123">
        <f t="shared" si="204"/>
        <v>0.4463026981190189</v>
      </c>
      <c r="DR1844" s="123">
        <f t="shared" si="204"/>
        <v>0.41967234560391187</v>
      </c>
      <c r="DS1844" s="123">
        <f t="shared" si="204"/>
        <v>0.43004157258984399</v>
      </c>
      <c r="DT1844" s="122"/>
      <c r="DU1844" s="122"/>
    </row>
    <row r="1845" spans="1:225" s="121" customFormat="1" hidden="1">
      <c r="A1845" t="s">
        <v>2520</v>
      </c>
      <c r="B1845" s="141"/>
      <c r="C1845" s="141"/>
      <c r="D1845" s="141"/>
      <c r="E1845" s="141"/>
      <c r="F1845" s="141"/>
      <c r="G1845" s="141"/>
      <c r="H1845" s="141"/>
      <c r="I1845" s="141"/>
      <c r="J1845" s="141"/>
      <c r="K1845" s="141"/>
      <c r="L1845" s="141"/>
      <c r="M1845" s="141"/>
      <c r="N1845" s="141"/>
      <c r="O1845" s="141"/>
      <c r="P1845" s="141"/>
      <c r="Q1845" s="141"/>
      <c r="R1845" s="141"/>
      <c r="S1845" s="141"/>
      <c r="T1845" s="141"/>
      <c r="U1845" s="141"/>
      <c r="V1845" s="141"/>
      <c r="W1845" s="141"/>
      <c r="X1845" s="141"/>
      <c r="Y1845" s="141"/>
      <c r="Z1845" s="141"/>
      <c r="AA1845" s="141"/>
      <c r="AB1845" s="141"/>
      <c r="AC1845" s="141"/>
      <c r="AD1845" s="141"/>
      <c r="AE1845" s="141"/>
      <c r="AF1845" s="141"/>
      <c r="AG1845" s="141"/>
      <c r="AH1845" s="141"/>
      <c r="AI1845" s="141"/>
      <c r="AJ1845" s="141"/>
      <c r="AK1845" s="141"/>
      <c r="AL1845" s="141"/>
      <c r="AM1845" s="141"/>
      <c r="AN1845" s="141"/>
      <c r="AO1845" s="141"/>
      <c r="AP1845" s="141"/>
      <c r="AQ1845" s="141"/>
      <c r="AR1845" s="141"/>
      <c r="AS1845" s="141"/>
      <c r="AT1845" s="141"/>
      <c r="AU1845" s="141"/>
      <c r="AV1845" s="141"/>
      <c r="AW1845" s="141"/>
      <c r="AX1845" s="141"/>
      <c r="AY1845" s="141"/>
      <c r="AZ1845" s="141"/>
      <c r="BA1845" s="141"/>
      <c r="BB1845" s="141"/>
      <c r="BC1845" s="141"/>
      <c r="BD1845" s="141"/>
      <c r="BE1845" s="141"/>
      <c r="BF1845" s="141"/>
      <c r="BG1845" s="141"/>
      <c r="BH1845" s="141"/>
      <c r="BI1845" s="141"/>
      <c r="BJ1845" s="141"/>
      <c r="BK1845" s="141"/>
      <c r="BL1845" s="141"/>
      <c r="BM1845" s="141"/>
      <c r="BN1845" s="141"/>
      <c r="BO1845" s="123">
        <f t="shared" ref="BO1845:CT1845" si="205">BO1837*1000000/BO4</f>
        <v>0.63694329479575496</v>
      </c>
      <c r="BP1845" s="123">
        <f t="shared" si="205"/>
        <v>0.67705753270693447</v>
      </c>
      <c r="BQ1845" s="123">
        <f t="shared" si="205"/>
        <v>0.73506916601892647</v>
      </c>
      <c r="BR1845" s="123">
        <f t="shared" si="205"/>
        <v>0.78350062955363842</v>
      </c>
      <c r="BS1845" s="123">
        <f t="shared" si="205"/>
        <v>0.8338160910115141</v>
      </c>
      <c r="BT1845" s="123">
        <f t="shared" si="205"/>
        <v>0.91560827382935439</v>
      </c>
      <c r="BU1845" s="123">
        <f t="shared" si="205"/>
        <v>0.96672939028976579</v>
      </c>
      <c r="BV1845" s="123">
        <f t="shared" si="205"/>
        <v>1.0404919323994106</v>
      </c>
      <c r="BW1845" s="123">
        <f t="shared" si="205"/>
        <v>1.1158775094040638</v>
      </c>
      <c r="BX1845" s="123">
        <f t="shared" si="205"/>
        <v>1.2031184796329637</v>
      </c>
      <c r="BY1845" s="123">
        <f t="shared" si="205"/>
        <v>1.259928655907987</v>
      </c>
      <c r="BZ1845" s="123">
        <f t="shared" si="205"/>
        <v>1.2939132722293736</v>
      </c>
      <c r="CA1845" s="123">
        <f t="shared" si="205"/>
        <v>1.3379815908197732</v>
      </c>
      <c r="CB1845" s="123">
        <f t="shared" si="205"/>
        <v>1.4115341357269213</v>
      </c>
      <c r="CC1845" s="123">
        <f t="shared" si="205"/>
        <v>1.4277234232746436</v>
      </c>
      <c r="CD1845" s="123">
        <f t="shared" si="205"/>
        <v>1.4684843826585416</v>
      </c>
      <c r="CE1845" s="123">
        <f t="shared" si="205"/>
        <v>1.4559971057402885</v>
      </c>
      <c r="CF1845" s="123">
        <f t="shared" si="205"/>
        <v>1.4282791869912521</v>
      </c>
      <c r="CG1845" s="123">
        <f t="shared" si="205"/>
        <v>1.3948459878858144</v>
      </c>
      <c r="CH1845" s="123">
        <f t="shared" si="205"/>
        <v>1.3890275684393885</v>
      </c>
      <c r="CI1845" s="123">
        <f t="shared" si="205"/>
        <v>1.2695970301995123</v>
      </c>
      <c r="CJ1845" s="123">
        <f t="shared" si="205"/>
        <v>1.2789644790502204</v>
      </c>
      <c r="CK1845" s="123">
        <f t="shared" si="205"/>
        <v>1.2870020139413516</v>
      </c>
      <c r="CL1845" s="123">
        <f t="shared" si="205"/>
        <v>1.252171211784558</v>
      </c>
      <c r="CM1845" s="123">
        <f t="shared" si="205"/>
        <v>1.2439240465358679</v>
      </c>
      <c r="CN1845" s="123">
        <f t="shared" si="205"/>
        <v>1.2624380494948144</v>
      </c>
      <c r="CO1845" s="123">
        <f t="shared" si="205"/>
        <v>1.1899201101806178</v>
      </c>
      <c r="CP1845" s="123">
        <f t="shared" si="205"/>
        <v>1.0429749534897439</v>
      </c>
      <c r="CQ1845" s="123">
        <f t="shared" si="205"/>
        <v>0.880699284719755</v>
      </c>
      <c r="CR1845" s="123">
        <f t="shared" si="205"/>
        <v>0.78906187234429637</v>
      </c>
      <c r="CS1845" s="123">
        <f t="shared" si="205"/>
        <v>0.73208379899849896</v>
      </c>
      <c r="CT1845" s="123">
        <f t="shared" si="205"/>
        <v>0.65173644308012768</v>
      </c>
      <c r="CU1845" s="123">
        <f t="shared" ref="CU1845:DS1845" si="206">CU1837*1000000/CU4</f>
        <v>0.65181194563655753</v>
      </c>
      <c r="CV1845" s="123">
        <f t="shared" si="206"/>
        <v>0.64292250502462256</v>
      </c>
      <c r="CW1845" s="123">
        <f t="shared" si="206"/>
        <v>0.62668649479329885</v>
      </c>
      <c r="CX1845" s="124">
        <f t="shared" si="206"/>
        <v>0.61059505664935276</v>
      </c>
      <c r="CY1845" s="123">
        <f t="shared" si="206"/>
        <v>0.62297533120005921</v>
      </c>
      <c r="CZ1845" s="123">
        <f t="shared" si="206"/>
        <v>0.61323825624910222</v>
      </c>
      <c r="DA1845" s="123">
        <f t="shared" si="206"/>
        <v>0.63191835839337773</v>
      </c>
      <c r="DB1845" s="123">
        <f t="shared" si="206"/>
        <v>0.64234652489434485</v>
      </c>
      <c r="DC1845" s="123">
        <f t="shared" si="206"/>
        <v>0.6573015789019403</v>
      </c>
      <c r="DD1845" s="123">
        <f t="shared" si="206"/>
        <v>0.68482232529343212</v>
      </c>
      <c r="DE1845" s="123">
        <f t="shared" si="206"/>
        <v>0.68692841299415563</v>
      </c>
      <c r="DF1845" s="123">
        <f t="shared" si="206"/>
        <v>0.69630528613501541</v>
      </c>
      <c r="DG1845" s="123">
        <f t="shared" si="206"/>
        <v>0.67096094613860569</v>
      </c>
      <c r="DH1845" s="123">
        <f t="shared" si="206"/>
        <v>0.67780704114048163</v>
      </c>
      <c r="DI1845" s="123">
        <f t="shared" si="206"/>
        <v>0.71085414456740881</v>
      </c>
      <c r="DJ1845" s="123">
        <f t="shared" si="206"/>
        <v>0.72778897356852357</v>
      </c>
      <c r="DK1845" s="123">
        <f t="shared" si="206"/>
        <v>0.70691385032695364</v>
      </c>
      <c r="DL1845" s="123">
        <f t="shared" si="206"/>
        <v>0.7303668233515862</v>
      </c>
      <c r="DM1845" s="123">
        <f t="shared" si="206"/>
        <v>0.71639840780210373</v>
      </c>
      <c r="DN1845" s="123">
        <f t="shared" si="206"/>
        <v>0.73513854421081826</v>
      </c>
      <c r="DO1845" s="123">
        <f t="shared" si="206"/>
        <v>0.75364746833095986</v>
      </c>
      <c r="DP1845" s="123">
        <f t="shared" si="206"/>
        <v>0.77090021458994629</v>
      </c>
      <c r="DQ1845" s="123">
        <f t="shared" si="206"/>
        <v>0.78317436675085728</v>
      </c>
      <c r="DR1845" s="123">
        <f t="shared" si="206"/>
        <v>0.74584187880362018</v>
      </c>
      <c r="DS1845" s="123">
        <f t="shared" si="206"/>
        <v>0.79233144580902215</v>
      </c>
      <c r="DT1845" s="122"/>
      <c r="DU1845" s="122"/>
    </row>
    <row r="1846" spans="1:225" s="121" customFormat="1" hidden="1">
      <c r="A1846" t="s">
        <v>2521</v>
      </c>
      <c r="B1846" s="141"/>
      <c r="C1846" s="141"/>
      <c r="D1846" s="141"/>
      <c r="E1846" s="141"/>
      <c r="F1846" s="141"/>
      <c r="G1846" s="141"/>
      <c r="H1846" s="141"/>
      <c r="I1846" s="141"/>
      <c r="J1846" s="141"/>
      <c r="K1846" s="141"/>
      <c r="L1846" s="141"/>
      <c r="M1846" s="141"/>
      <c r="N1846" s="141"/>
      <c r="O1846" s="141"/>
      <c r="P1846" s="141"/>
      <c r="Q1846" s="141"/>
      <c r="R1846" s="141"/>
      <c r="S1846" s="141"/>
      <c r="T1846" s="141"/>
      <c r="U1846" s="141"/>
      <c r="V1846" s="141"/>
      <c r="W1846" s="141"/>
      <c r="X1846" s="141"/>
      <c r="Y1846" s="141"/>
      <c r="Z1846" s="141"/>
      <c r="AA1846" s="141"/>
      <c r="AB1846" s="141"/>
      <c r="AC1846" s="141"/>
      <c r="AD1846" s="141"/>
      <c r="AE1846" s="141"/>
      <c r="AF1846" s="141"/>
      <c r="AG1846" s="141"/>
      <c r="AH1846" s="141"/>
      <c r="AI1846" s="141"/>
      <c r="AJ1846" s="141"/>
      <c r="AK1846" s="141"/>
      <c r="AL1846" s="141"/>
      <c r="AM1846" s="141"/>
      <c r="AN1846" s="141"/>
      <c r="AO1846" s="141"/>
      <c r="AP1846" s="141"/>
      <c r="AQ1846" s="141"/>
      <c r="AR1846" s="141"/>
      <c r="AS1846" s="141"/>
      <c r="AT1846" s="141"/>
      <c r="AU1846" s="141"/>
      <c r="AV1846" s="141"/>
      <c r="AW1846" s="141"/>
      <c r="AX1846" s="141"/>
      <c r="AY1846" s="141"/>
      <c r="AZ1846" s="141"/>
      <c r="BA1846" s="141"/>
      <c r="BB1846" s="141"/>
      <c r="BC1846" s="141"/>
      <c r="BD1846" s="141"/>
      <c r="BE1846" s="141"/>
      <c r="BF1846" s="141"/>
      <c r="BG1846" s="141"/>
      <c r="BH1846" s="141"/>
      <c r="BI1846" s="141"/>
      <c r="BJ1846" s="141"/>
      <c r="BK1846" s="141"/>
      <c r="BL1846" s="141"/>
      <c r="BM1846" s="141"/>
      <c r="BN1846" s="141"/>
      <c r="BO1846" s="123">
        <f t="shared" ref="BO1846:CT1846" si="207">BO1839*1000000/BO5</f>
        <v>0.40098263251056077</v>
      </c>
      <c r="BP1846" s="123">
        <f t="shared" si="207"/>
        <v>0.41155399559042322</v>
      </c>
      <c r="BQ1846" s="123">
        <f t="shared" si="207"/>
        <v>0.4148741730754098</v>
      </c>
      <c r="BR1846" s="123">
        <f t="shared" si="207"/>
        <v>0.43235028217286547</v>
      </c>
      <c r="BS1846" s="123">
        <f t="shared" si="207"/>
        <v>0.43833334117183576</v>
      </c>
      <c r="BT1846" s="123">
        <f t="shared" si="207"/>
        <v>0.45263475103469181</v>
      </c>
      <c r="BU1846" s="123">
        <f t="shared" si="207"/>
        <v>0.46847847444911206</v>
      </c>
      <c r="BV1846" s="123">
        <f t="shared" si="207"/>
        <v>0.49660882784918875</v>
      </c>
      <c r="BW1846" s="123">
        <f t="shared" si="207"/>
        <v>0.52723997530651556</v>
      </c>
      <c r="BX1846" s="123">
        <f t="shared" si="207"/>
        <v>0.54474048008636089</v>
      </c>
      <c r="BY1846" s="123">
        <f t="shared" si="207"/>
        <v>0.53777327594951208</v>
      </c>
      <c r="BZ1846" s="123">
        <f t="shared" si="207"/>
        <v>0.55425106726654916</v>
      </c>
      <c r="CA1846" s="123">
        <f t="shared" si="207"/>
        <v>0.56413147105399319</v>
      </c>
      <c r="CB1846" s="123">
        <f t="shared" si="207"/>
        <v>0.58125682040180071</v>
      </c>
      <c r="CC1846" s="123">
        <f t="shared" si="207"/>
        <v>0.59893489673401901</v>
      </c>
      <c r="CD1846" s="123">
        <f t="shared" si="207"/>
        <v>0.60109946510439616</v>
      </c>
      <c r="CE1846" s="123">
        <f t="shared" si="207"/>
        <v>0.59665553332116927</v>
      </c>
      <c r="CF1846" s="123">
        <f t="shared" si="207"/>
        <v>0.57597031230420392</v>
      </c>
      <c r="CG1846" s="123">
        <f t="shared" si="207"/>
        <v>0.54343064713857447</v>
      </c>
      <c r="CH1846" s="123">
        <f t="shared" si="207"/>
        <v>0.53692151280145417</v>
      </c>
      <c r="CI1846" s="123">
        <f t="shared" si="207"/>
        <v>0.53004972263648398</v>
      </c>
      <c r="CJ1846" s="123">
        <f t="shared" si="207"/>
        <v>0.53990972017398398</v>
      </c>
      <c r="CK1846" s="123">
        <f t="shared" si="207"/>
        <v>0.54650483219959123</v>
      </c>
      <c r="CL1846" s="123">
        <f t="shared" si="207"/>
        <v>0.54247565003293619</v>
      </c>
      <c r="CM1846" s="123">
        <f t="shared" si="207"/>
        <v>0.54552512523471974</v>
      </c>
      <c r="CN1846" s="123">
        <f t="shared" si="207"/>
        <v>0.55091592514903243</v>
      </c>
      <c r="CO1846" s="123">
        <f t="shared" si="207"/>
        <v>0.54713427129270575</v>
      </c>
      <c r="CP1846" s="123">
        <f t="shared" si="207"/>
        <v>0.5555274645731737</v>
      </c>
      <c r="CQ1846" s="123">
        <f t="shared" si="207"/>
        <v>0.54869732229672141</v>
      </c>
      <c r="CR1846" s="123">
        <f t="shared" si="207"/>
        <v>0.57836984229632249</v>
      </c>
      <c r="CS1846" s="123">
        <f t="shared" si="207"/>
        <v>0.57304534602465396</v>
      </c>
      <c r="CT1846" s="123">
        <f t="shared" si="207"/>
        <v>0.57501194135160927</v>
      </c>
      <c r="CU1846" s="123">
        <f t="shared" ref="CU1846:DS1846" si="208">CU1839*1000000/CU5</f>
        <v>0.60050744537591338</v>
      </c>
      <c r="CV1846" s="123">
        <f t="shared" si="208"/>
        <v>0.61043445641237992</v>
      </c>
      <c r="CW1846" s="123">
        <f t="shared" si="208"/>
        <v>0.60189201098623812</v>
      </c>
      <c r="CX1846" s="124">
        <f t="shared" si="208"/>
        <v>0.62041483114349327</v>
      </c>
      <c r="CY1846" s="123">
        <f t="shared" si="208"/>
        <v>0.6188504075865856</v>
      </c>
      <c r="CZ1846" s="123">
        <f t="shared" si="208"/>
        <v>0.599389479578739</v>
      </c>
      <c r="DA1846" s="123">
        <f t="shared" si="208"/>
        <v>0.58625030623691154</v>
      </c>
      <c r="DB1846" s="123">
        <f t="shared" si="208"/>
        <v>0.60691656928276627</v>
      </c>
      <c r="DC1846" s="123">
        <f t="shared" si="208"/>
        <v>0.62420936754141665</v>
      </c>
      <c r="DD1846" s="123">
        <f t="shared" si="208"/>
        <v>0.62541828456019433</v>
      </c>
      <c r="DE1846" s="123">
        <f t="shared" si="208"/>
        <v>0.64754256344719108</v>
      </c>
      <c r="DF1846" s="123">
        <f t="shared" si="208"/>
        <v>0.65977314899673234</v>
      </c>
      <c r="DG1846" s="123">
        <f t="shared" si="208"/>
        <v>0.63727113095607246</v>
      </c>
      <c r="DH1846" s="123">
        <f t="shared" si="208"/>
        <v>0.64113375020721175</v>
      </c>
      <c r="DI1846" s="123">
        <f t="shared" si="208"/>
        <v>0.65118515501987262</v>
      </c>
      <c r="DJ1846" s="123">
        <f t="shared" si="208"/>
        <v>0.66770345019836119</v>
      </c>
      <c r="DK1846" s="123">
        <f t="shared" si="208"/>
        <v>0.66490607641147959</v>
      </c>
      <c r="DL1846" s="123">
        <f t="shared" si="208"/>
        <v>0.6562555014724738</v>
      </c>
      <c r="DM1846" s="123">
        <f t="shared" si="208"/>
        <v>0.62831475596340425</v>
      </c>
      <c r="DN1846" s="123">
        <f t="shared" si="208"/>
        <v>0.61741599861455243</v>
      </c>
      <c r="DO1846" s="123">
        <f t="shared" si="208"/>
        <v>0.60240052064293559</v>
      </c>
      <c r="DP1846" s="123">
        <f t="shared" si="208"/>
        <v>0.57261226167764445</v>
      </c>
      <c r="DQ1846" s="123">
        <f t="shared" si="208"/>
        <v>0.55699200093505608</v>
      </c>
      <c r="DR1846" s="123">
        <f t="shared" si="208"/>
        <v>0.47940805339427789</v>
      </c>
      <c r="DS1846" s="123">
        <f t="shared" si="208"/>
        <v>0.53520854242197113</v>
      </c>
      <c r="DT1846" s="122"/>
      <c r="DU1846" s="122"/>
    </row>
    <row r="1847" spans="1:225" s="121" customFormat="1" hidden="1">
      <c r="A1847" t="s">
        <v>2522</v>
      </c>
      <c r="B1847" s="141"/>
      <c r="C1847" s="141"/>
      <c r="D1847" s="141"/>
      <c r="E1847" s="141"/>
      <c r="F1847" s="141"/>
      <c r="G1847" s="141"/>
      <c r="H1847" s="141"/>
      <c r="I1847" s="141"/>
      <c r="J1847" s="141"/>
      <c r="K1847" s="141"/>
      <c r="L1847" s="141"/>
      <c r="M1847" s="141"/>
      <c r="N1847" s="141"/>
      <c r="O1847" s="141"/>
      <c r="P1847" s="141"/>
      <c r="Q1847" s="141"/>
      <c r="R1847" s="141"/>
      <c r="S1847" s="141"/>
      <c r="T1847" s="141"/>
      <c r="U1847" s="141"/>
      <c r="V1847" s="141"/>
      <c r="W1847" s="141"/>
      <c r="X1847" s="141"/>
      <c r="Y1847" s="141"/>
      <c r="Z1847" s="141"/>
      <c r="AA1847" s="141"/>
      <c r="AB1847" s="141"/>
      <c r="AC1847" s="141"/>
      <c r="AD1847" s="141"/>
      <c r="AE1847" s="141"/>
      <c r="AF1847" s="141"/>
      <c r="AG1847" s="141"/>
      <c r="AH1847" s="141"/>
      <c r="AI1847" s="141"/>
      <c r="AJ1847" s="141"/>
      <c r="AK1847" s="141"/>
      <c r="AL1847" s="141"/>
      <c r="AM1847" s="141"/>
      <c r="AN1847" s="141"/>
      <c r="AO1847" s="141"/>
      <c r="AP1847" s="141"/>
      <c r="AQ1847" s="141"/>
      <c r="AR1847" s="141"/>
      <c r="AS1847" s="141"/>
      <c r="AT1847" s="141"/>
      <c r="AU1847" s="141"/>
      <c r="AV1847" s="141"/>
      <c r="AW1847" s="141"/>
      <c r="AX1847" s="141"/>
      <c r="AY1847" s="141"/>
      <c r="AZ1847" s="141"/>
      <c r="BA1847" s="141"/>
      <c r="BB1847" s="141"/>
      <c r="BC1847" s="141"/>
      <c r="BD1847" s="141"/>
      <c r="BE1847" s="141"/>
      <c r="BF1847" s="141"/>
      <c r="BG1847" s="141"/>
      <c r="BH1847" s="141"/>
      <c r="BI1847" s="141"/>
      <c r="BJ1847" s="141"/>
      <c r="BK1847" s="141"/>
      <c r="BL1847" s="141"/>
      <c r="BM1847" s="141"/>
      <c r="BN1847" s="141"/>
      <c r="BO1847" s="123">
        <f t="shared" ref="BO1847:CT1847" si="209">BO1840*1000000/BO6</f>
        <v>1.7738213024175786</v>
      </c>
      <c r="BP1847" s="123">
        <f t="shared" si="209"/>
        <v>1.8777557702915577</v>
      </c>
      <c r="BQ1847" s="123">
        <f t="shared" si="209"/>
        <v>1.9690094769735156</v>
      </c>
      <c r="BR1847" s="123">
        <f t="shared" si="209"/>
        <v>2.1063460896911934</v>
      </c>
      <c r="BS1847" s="123">
        <f t="shared" si="209"/>
        <v>2.246822835016391</v>
      </c>
      <c r="BT1847" s="123">
        <f t="shared" si="209"/>
        <v>2.3928267366785287</v>
      </c>
      <c r="BU1847" s="123">
        <f t="shared" si="209"/>
        <v>2.4639423303461463</v>
      </c>
      <c r="BV1847" s="123">
        <f t="shared" si="209"/>
        <v>2.615241865336678</v>
      </c>
      <c r="BW1847" s="123">
        <f t="shared" si="209"/>
        <v>2.7629039813041105</v>
      </c>
      <c r="BX1847" s="123">
        <f t="shared" si="209"/>
        <v>2.6151619764299645</v>
      </c>
      <c r="BY1847" s="123">
        <f t="shared" si="209"/>
        <v>2.5068332245507947</v>
      </c>
      <c r="BZ1847" s="123">
        <f t="shared" si="209"/>
        <v>2.6604929898224876</v>
      </c>
      <c r="CA1847" s="123">
        <f t="shared" si="209"/>
        <v>2.7010038116520643</v>
      </c>
      <c r="CB1847" s="123">
        <f t="shared" si="209"/>
        <v>2.7684079646975039</v>
      </c>
      <c r="CC1847" s="123">
        <f t="shared" si="209"/>
        <v>2.7544813201067195</v>
      </c>
      <c r="CD1847" s="123">
        <f t="shared" si="209"/>
        <v>2.5372806289884826</v>
      </c>
      <c r="CE1847" s="123">
        <f t="shared" si="209"/>
        <v>2.3501264984634731</v>
      </c>
      <c r="CF1847" s="123">
        <f t="shared" si="209"/>
        <v>2.2072675198262188</v>
      </c>
      <c r="CG1847" s="123">
        <f t="shared" si="209"/>
        <v>2.1504945394043817</v>
      </c>
      <c r="CH1847" s="123">
        <f t="shared" si="209"/>
        <v>2.1765587177699373</v>
      </c>
      <c r="CI1847" s="123">
        <f t="shared" si="209"/>
        <v>2.1539073202925372</v>
      </c>
      <c r="CJ1847" s="123">
        <f t="shared" si="209"/>
        <v>2.2299069542179453</v>
      </c>
      <c r="CK1847" s="123">
        <f t="shared" si="209"/>
        <v>2.2389526264552022</v>
      </c>
      <c r="CL1847" s="123">
        <f t="shared" si="209"/>
        <v>2.2950088407946274</v>
      </c>
      <c r="CM1847" s="123">
        <f t="shared" si="209"/>
        <v>2.2868354169732612</v>
      </c>
      <c r="CN1847" s="123">
        <f t="shared" si="209"/>
        <v>2.2371767804943334</v>
      </c>
      <c r="CO1847" s="123">
        <f t="shared" si="209"/>
        <v>2.2035878745994744</v>
      </c>
      <c r="CP1847" s="123">
        <f t="shared" si="209"/>
        <v>2.2317000009553944</v>
      </c>
      <c r="CQ1847" s="123">
        <f t="shared" si="209"/>
        <v>2.2129822959798084</v>
      </c>
      <c r="CR1847" s="123">
        <f t="shared" si="209"/>
        <v>2.2334035154847474</v>
      </c>
      <c r="CS1847" s="123">
        <f t="shared" si="209"/>
        <v>2.2349173771302362</v>
      </c>
      <c r="CT1847" s="123">
        <f t="shared" si="209"/>
        <v>2.2851684381018109</v>
      </c>
      <c r="CU1847" s="123">
        <f t="shared" ref="CU1847:DS1847" si="210">CU1840*1000000/CU6</f>
        <v>2.2929932230558876</v>
      </c>
      <c r="CV1847" s="123">
        <f t="shared" si="210"/>
        <v>2.3170906796426611</v>
      </c>
      <c r="CW1847" s="123">
        <f t="shared" si="210"/>
        <v>2.3342928491642838</v>
      </c>
      <c r="CX1847" s="124">
        <f t="shared" si="210"/>
        <v>2.3180921009146847</v>
      </c>
      <c r="CY1847" s="123">
        <f t="shared" si="210"/>
        <v>2.3159128931095072</v>
      </c>
      <c r="CZ1847" s="123">
        <f t="shared" si="210"/>
        <v>2.2984074161664414</v>
      </c>
      <c r="DA1847" s="123">
        <f t="shared" si="210"/>
        <v>2.3092419664077131</v>
      </c>
      <c r="DB1847" s="123">
        <f t="shared" si="210"/>
        <v>2.3474017697376208</v>
      </c>
      <c r="DC1847" s="123">
        <f t="shared" si="210"/>
        <v>2.3305234857280079</v>
      </c>
      <c r="DD1847" s="123">
        <f t="shared" si="210"/>
        <v>2.2948905510006719</v>
      </c>
      <c r="DE1847" s="123">
        <f t="shared" si="210"/>
        <v>2.2512302314821437</v>
      </c>
      <c r="DF1847" s="123">
        <f t="shared" si="210"/>
        <v>2.1387058071887126</v>
      </c>
      <c r="DG1847" s="123">
        <f t="shared" si="210"/>
        <v>2.0104947601937058</v>
      </c>
      <c r="DH1847" s="123">
        <f t="shared" si="210"/>
        <v>2.0146721722947962</v>
      </c>
      <c r="DI1847" s="123">
        <f t="shared" si="210"/>
        <v>1.9594337284180541</v>
      </c>
      <c r="DJ1847" s="123">
        <f t="shared" si="210"/>
        <v>1.8991282394410016</v>
      </c>
      <c r="DK1847" s="123">
        <f t="shared" si="210"/>
        <v>1.8869217072064461</v>
      </c>
      <c r="DL1847" s="123">
        <f t="shared" si="210"/>
        <v>1.8640576919486269</v>
      </c>
      <c r="DM1847" s="123">
        <f t="shared" si="210"/>
        <v>1.8863294829381942</v>
      </c>
      <c r="DN1847" s="123">
        <f t="shared" si="210"/>
        <v>1.8900907631646235</v>
      </c>
      <c r="DO1847" s="123">
        <f t="shared" si="210"/>
        <v>1.8994529755674208</v>
      </c>
      <c r="DP1847" s="123">
        <f t="shared" si="210"/>
        <v>1.9090272313287358</v>
      </c>
      <c r="DQ1847" s="123">
        <f t="shared" si="210"/>
        <v>1.891288656549545</v>
      </c>
      <c r="DR1847" s="123">
        <f t="shared" si="210"/>
        <v>1.6308988474655213</v>
      </c>
      <c r="DS1847" s="123">
        <f t="shared" si="210"/>
        <v>1.7414167991423333</v>
      </c>
      <c r="DT1847" s="122"/>
      <c r="DU1847" s="122"/>
    </row>
    <row r="1848" spans="1:225" s="121" customFormat="1" hidden="1">
      <c r="A1848" s="121" t="s">
        <v>2523</v>
      </c>
      <c r="BO1848" s="123">
        <f t="shared" ref="BO1848:CT1848" si="211">BO1841*1000000/BO7</f>
        <v>0.45381613014813837</v>
      </c>
      <c r="BP1848" s="123">
        <f t="shared" si="211"/>
        <v>0.47953325215521264</v>
      </c>
      <c r="BQ1848" s="123">
        <f t="shared" si="211"/>
        <v>0.50258788663682807</v>
      </c>
      <c r="BR1848" s="123">
        <f t="shared" si="211"/>
        <v>0.53347575907071887</v>
      </c>
      <c r="BS1848" s="123">
        <f t="shared" si="211"/>
        <v>0.56759619917852566</v>
      </c>
      <c r="BT1848" s="123">
        <f t="shared" si="211"/>
        <v>0.60709646620181557</v>
      </c>
      <c r="BU1848" s="123">
        <f t="shared" si="211"/>
        <v>0.62696744174565544</v>
      </c>
      <c r="BV1848" s="123">
        <f t="shared" si="211"/>
        <v>0.66321157389668817</v>
      </c>
      <c r="BW1848" s="123">
        <f t="shared" si="211"/>
        <v>0.70189748584129874</v>
      </c>
      <c r="BX1848" s="123">
        <f t="shared" si="211"/>
        <v>0.67815867635983329</v>
      </c>
      <c r="BY1848" s="123">
        <f t="shared" si="211"/>
        <v>0.66021844786572159</v>
      </c>
      <c r="BZ1848" s="123">
        <f t="shared" si="211"/>
        <v>0.69056163166358986</v>
      </c>
      <c r="CA1848" s="123">
        <f t="shared" si="211"/>
        <v>0.70105106948482887</v>
      </c>
      <c r="CB1848" s="123">
        <f t="shared" si="211"/>
        <v>0.71759992474276924</v>
      </c>
      <c r="CC1848" s="123">
        <f t="shared" si="211"/>
        <v>0.71418230529996507</v>
      </c>
      <c r="CD1848" s="123">
        <f t="shared" si="211"/>
        <v>0.67096912342835158</v>
      </c>
      <c r="CE1848" s="123">
        <f t="shared" si="211"/>
        <v>0.63507853744439358</v>
      </c>
      <c r="CF1848" s="123">
        <f t="shared" si="211"/>
        <v>0.60430562075732785</v>
      </c>
      <c r="CG1848" s="123">
        <f t="shared" si="211"/>
        <v>0.590260128745977</v>
      </c>
      <c r="CH1848" s="123">
        <f t="shared" si="211"/>
        <v>0.58870987336901004</v>
      </c>
      <c r="CI1848" s="123">
        <f t="shared" si="211"/>
        <v>0.57909021073445066</v>
      </c>
      <c r="CJ1848" s="123">
        <f t="shared" si="211"/>
        <v>0.58599056495870827</v>
      </c>
      <c r="CK1848" s="123">
        <f t="shared" si="211"/>
        <v>0.58837330659853782</v>
      </c>
      <c r="CL1848" s="123">
        <f t="shared" si="211"/>
        <v>0.5959952928467227</v>
      </c>
      <c r="CM1848" s="123">
        <f t="shared" si="211"/>
        <v>0.59459143892413824</v>
      </c>
      <c r="CN1848" s="123">
        <f t="shared" si="211"/>
        <v>0.59093227943121229</v>
      </c>
      <c r="CO1848" s="123">
        <f t="shared" si="211"/>
        <v>0.58208236226230947</v>
      </c>
      <c r="CP1848" s="123">
        <f t="shared" si="211"/>
        <v>0.58062471646473901</v>
      </c>
      <c r="CQ1848" s="123">
        <f t="shared" si="211"/>
        <v>0.56884857022633317</v>
      </c>
      <c r="CR1848" s="123">
        <f t="shared" si="211"/>
        <v>0.57258638203560286</v>
      </c>
      <c r="CS1848" s="123">
        <f t="shared" si="211"/>
        <v>0.57227563562874784</v>
      </c>
      <c r="CT1848" s="123">
        <f t="shared" si="211"/>
        <v>0.57683177038969891</v>
      </c>
      <c r="CU1848" s="123">
        <f t="shared" ref="CU1848:DS1848" si="212">CU1841*1000000/CU7</f>
        <v>0.58434280167379005</v>
      </c>
      <c r="CV1848" s="123">
        <f t="shared" si="212"/>
        <v>0.57858116323023445</v>
      </c>
      <c r="CW1848" s="123">
        <f t="shared" si="212"/>
        <v>0.58003728961098666</v>
      </c>
      <c r="CX1848" s="124">
        <f t="shared" si="212"/>
        <v>0.58180131091672715</v>
      </c>
      <c r="CY1848" s="123">
        <f t="shared" si="212"/>
        <v>0.57934577614867333</v>
      </c>
      <c r="CZ1848" s="123">
        <f t="shared" si="212"/>
        <v>0.57541754545396451</v>
      </c>
      <c r="DA1848" s="123">
        <f t="shared" si="212"/>
        <v>0.58038207966387034</v>
      </c>
      <c r="DB1848" s="123">
        <f t="shared" si="212"/>
        <v>0.59645148865354436</v>
      </c>
      <c r="DC1848" s="123">
        <f t="shared" si="212"/>
        <v>0.59657219178235832</v>
      </c>
      <c r="DD1848" s="123">
        <f t="shared" si="212"/>
        <v>0.59533344761806495</v>
      </c>
      <c r="DE1848" s="123">
        <f t="shared" si="212"/>
        <v>0.5945559352860007</v>
      </c>
      <c r="DF1848" s="123">
        <f t="shared" si="212"/>
        <v>0.58222179419564923</v>
      </c>
      <c r="DG1848" s="123">
        <f t="shared" si="212"/>
        <v>0.5615756913705805</v>
      </c>
      <c r="DH1848" s="123">
        <f t="shared" si="212"/>
        <v>0.57194054165400221</v>
      </c>
      <c r="DI1848" s="123">
        <f t="shared" si="212"/>
        <v>0.56871741632658801</v>
      </c>
      <c r="DJ1848" s="123">
        <f t="shared" si="212"/>
        <v>0.57067969109048944</v>
      </c>
      <c r="DK1848" s="123">
        <f t="shared" si="212"/>
        <v>0.56879417629000339</v>
      </c>
      <c r="DL1848" s="123">
        <f t="shared" si="212"/>
        <v>0.56596211282461073</v>
      </c>
      <c r="DM1848" s="123">
        <f t="shared" si="212"/>
        <v>0.57017685494192283</v>
      </c>
      <c r="DN1848" s="123">
        <f t="shared" si="212"/>
        <v>0.57584986192152687</v>
      </c>
      <c r="DO1848" s="123">
        <f t="shared" si="212"/>
        <v>0.57937125265273759</v>
      </c>
      <c r="DP1848" s="123">
        <f t="shared" si="212"/>
        <v>0.57848757711188659</v>
      </c>
      <c r="DQ1848" s="123">
        <f t="shared" si="212"/>
        <v>0.57328361459880173</v>
      </c>
      <c r="DR1848" s="123">
        <f t="shared" si="212"/>
        <v>0.51667053011097164</v>
      </c>
      <c r="DS1848" s="123">
        <f t="shared" si="212"/>
        <v>0.54082654506494254</v>
      </c>
      <c r="DT1848" s="122"/>
      <c r="DU1848" s="122"/>
    </row>
    <row r="1849" spans="1:225" s="135" customFormat="1" hidden="1">
      <c r="A1849" s="85" t="s">
        <v>2537</v>
      </c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  <c r="CO1849" s="136"/>
      <c r="CP1849" s="136"/>
      <c r="CQ1849" s="136"/>
      <c r="CR1849" s="136"/>
      <c r="CS1849" s="136"/>
      <c r="CT1849" s="136"/>
      <c r="CU1849" s="136"/>
      <c r="CV1849" s="136"/>
      <c r="CW1849" s="136"/>
      <c r="CX1849" s="137"/>
      <c r="CY1849" s="136"/>
      <c r="CZ1849" s="136"/>
      <c r="DA1849" s="136"/>
      <c r="DB1849" s="136"/>
      <c r="DC1849" s="136"/>
      <c r="DD1849" s="136"/>
      <c r="DE1849" s="136"/>
      <c r="DF1849" s="136"/>
      <c r="DG1849" s="136"/>
      <c r="DH1849" s="136"/>
      <c r="DI1849" s="136"/>
      <c r="DJ1849" s="136"/>
      <c r="DK1849" s="136"/>
      <c r="DL1849" s="136"/>
      <c r="DM1849" s="136"/>
      <c r="DN1849" s="136"/>
      <c r="DO1849" s="136"/>
      <c r="DP1849" s="136"/>
      <c r="DQ1849" s="136"/>
      <c r="DR1849" s="136"/>
      <c r="DS1849" s="136"/>
      <c r="DT1849" s="138"/>
      <c r="DU1849" s="138"/>
    </row>
    <row r="1850" spans="1:225" s="135" customFormat="1" hidden="1">
      <c r="A1850" s="85" t="s">
        <v>2538</v>
      </c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  <c r="CO1850" s="136"/>
      <c r="CP1850" s="136"/>
      <c r="CQ1850" s="136"/>
      <c r="CR1850" s="136"/>
      <c r="CS1850" s="136"/>
      <c r="CT1850" s="136"/>
      <c r="CU1850" s="136"/>
      <c r="CV1850" s="136"/>
      <c r="CW1850" s="136"/>
      <c r="CX1850" s="137"/>
      <c r="CY1850" s="136"/>
      <c r="CZ1850" s="136"/>
      <c r="DA1850" s="136"/>
      <c r="DB1850" s="136"/>
      <c r="DC1850" s="136"/>
      <c r="DD1850" s="136"/>
      <c r="DE1850" s="136"/>
      <c r="DF1850" s="136"/>
      <c r="DG1850" s="136"/>
      <c r="DH1850" s="136"/>
      <c r="DI1850" s="136"/>
      <c r="DJ1850" s="136"/>
      <c r="DK1850" s="136"/>
      <c r="DL1850" s="136"/>
      <c r="DM1850" s="136"/>
      <c r="DN1850" s="136"/>
      <c r="DO1850" s="136"/>
      <c r="DP1850" s="136"/>
      <c r="DQ1850" s="136"/>
      <c r="DR1850" s="136"/>
      <c r="DS1850" s="136"/>
      <c r="DT1850" s="138"/>
      <c r="DU1850" s="138"/>
    </row>
    <row r="1851" spans="1:225" s="135" customFormat="1" hidden="1">
      <c r="A1851" s="85" t="s">
        <v>2539</v>
      </c>
      <c r="BO1851" s="136"/>
      <c r="BP1851" s="136"/>
      <c r="BQ1851" s="136"/>
      <c r="BR1851" s="136"/>
      <c r="BS1851" s="136"/>
      <c r="BT1851" s="136"/>
      <c r="BU1851" s="136"/>
      <c r="BV1851" s="136"/>
      <c r="BW1851" s="136"/>
      <c r="BX1851" s="136"/>
      <c r="BY1851" s="136"/>
      <c r="BZ1851" s="136"/>
      <c r="CA1851" s="136"/>
      <c r="CB1851" s="136"/>
      <c r="CC1851" s="136"/>
      <c r="CD1851" s="136"/>
      <c r="CE1851" s="136"/>
      <c r="CF1851" s="136"/>
      <c r="CG1851" s="136"/>
      <c r="CH1851" s="136"/>
      <c r="CI1851" s="136"/>
      <c r="CJ1851" s="136"/>
      <c r="CK1851" s="136"/>
      <c r="CL1851" s="136"/>
      <c r="CM1851" s="136"/>
      <c r="CN1851" s="136"/>
      <c r="CO1851" s="136"/>
      <c r="CP1851" s="136"/>
      <c r="CQ1851" s="136"/>
      <c r="CR1851" s="136"/>
      <c r="CS1851" s="136"/>
      <c r="CT1851" s="136"/>
      <c r="CU1851" s="136"/>
      <c r="CV1851" s="136"/>
      <c r="CW1851" s="136"/>
      <c r="CX1851" s="137"/>
      <c r="CY1851" s="136"/>
      <c r="CZ1851" s="136"/>
      <c r="DA1851" s="136"/>
      <c r="DB1851" s="136"/>
      <c r="DC1851" s="136"/>
      <c r="DD1851" s="136"/>
      <c r="DE1851" s="136"/>
      <c r="DF1851" s="136"/>
      <c r="DG1851" s="136"/>
      <c r="DH1851" s="136"/>
      <c r="DI1851" s="136"/>
      <c r="DJ1851" s="136"/>
      <c r="DK1851" s="136"/>
      <c r="DL1851" s="136"/>
      <c r="DM1851" s="136"/>
      <c r="DN1851" s="136"/>
      <c r="DO1851" s="136"/>
      <c r="DP1851" s="136"/>
      <c r="DQ1851" s="136"/>
      <c r="DR1851" s="136"/>
      <c r="DS1851" s="136"/>
      <c r="DT1851" s="138"/>
      <c r="DU1851" s="138"/>
    </row>
    <row r="1852" spans="1:225" s="135" customFormat="1" hidden="1">
      <c r="A1852" s="85" t="s">
        <v>2540</v>
      </c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  <c r="CO1852" s="136"/>
      <c r="CP1852" s="136"/>
      <c r="CQ1852" s="136"/>
      <c r="CR1852" s="136"/>
      <c r="CS1852" s="136"/>
      <c r="CT1852" s="136"/>
      <c r="CU1852" s="136"/>
      <c r="CV1852" s="136"/>
      <c r="CW1852" s="136"/>
      <c r="CX1852" s="137"/>
      <c r="CY1852" s="136"/>
      <c r="CZ1852" s="136"/>
      <c r="DA1852" s="136"/>
      <c r="DB1852" s="136"/>
      <c r="DC1852" s="136"/>
      <c r="DD1852" s="136"/>
      <c r="DE1852" s="136"/>
      <c r="DF1852" s="136"/>
      <c r="DG1852" s="136"/>
      <c r="DH1852" s="136"/>
      <c r="DI1852" s="136"/>
      <c r="DJ1852" s="136"/>
      <c r="DK1852" s="136"/>
      <c r="DL1852" s="136"/>
      <c r="DM1852" s="136"/>
      <c r="DN1852" s="136"/>
      <c r="DO1852" s="136"/>
      <c r="DP1852" s="136"/>
      <c r="DQ1852" s="136"/>
      <c r="DR1852" s="136"/>
      <c r="DS1852" s="136"/>
      <c r="DT1852" s="138"/>
      <c r="DU1852" s="138"/>
    </row>
    <row r="1853" spans="1:225" s="135" customFormat="1" hidden="1">
      <c r="A1853" s="85" t="s">
        <v>2541</v>
      </c>
      <c r="BO1853" s="135">
        <f t="shared" ref="BO1853:CT1853" si="213">BO1847*BO602/1000000</f>
        <v>989.82066788984753</v>
      </c>
      <c r="BP1853" s="135">
        <f t="shared" si="213"/>
        <v>1058.8308015077739</v>
      </c>
      <c r="BQ1853" s="135">
        <f t="shared" si="213"/>
        <v>1121.8510255435683</v>
      </c>
      <c r="BR1853" s="135">
        <f t="shared" si="213"/>
        <v>1212.3138109600354</v>
      </c>
      <c r="BS1853" s="135">
        <f t="shared" si="213"/>
        <v>1305.797261140651</v>
      </c>
      <c r="BT1853" s="135">
        <f t="shared" si="213"/>
        <v>1403.6943772307786</v>
      </c>
      <c r="BU1853" s="135">
        <f t="shared" si="213"/>
        <v>1458.4739917748034</v>
      </c>
      <c r="BV1853" s="135">
        <f t="shared" si="213"/>
        <v>1561.8093657697375</v>
      </c>
      <c r="BW1853" s="135">
        <f t="shared" si="213"/>
        <v>1664.7850310308106</v>
      </c>
      <c r="BX1853" s="135">
        <f t="shared" si="213"/>
        <v>1589.6157467250482</v>
      </c>
      <c r="BY1853" s="135">
        <f t="shared" si="213"/>
        <v>1536.6260958190235</v>
      </c>
      <c r="BZ1853" s="135">
        <f t="shared" si="213"/>
        <v>1643.9638467921422</v>
      </c>
      <c r="CA1853" s="135">
        <f t="shared" si="213"/>
        <v>1682.0609277215694</v>
      </c>
      <c r="CB1853" s="135">
        <f t="shared" si="213"/>
        <v>1737.2784289423776</v>
      </c>
      <c r="CC1853" s="135">
        <f t="shared" si="213"/>
        <v>1741.6172214836772</v>
      </c>
      <c r="CD1853" s="135">
        <f t="shared" si="213"/>
        <v>1616.3340282070492</v>
      </c>
      <c r="CE1853" s="135">
        <f t="shared" si="213"/>
        <v>1508.2994360813645</v>
      </c>
      <c r="CF1853" s="135">
        <f t="shared" si="213"/>
        <v>1427.2876036127477</v>
      </c>
      <c r="CG1853" s="135">
        <f t="shared" si="213"/>
        <v>1401.0966537963609</v>
      </c>
      <c r="CH1853" s="135">
        <f t="shared" si="213"/>
        <v>1428.8542076893018</v>
      </c>
      <c r="CI1853" s="135">
        <f t="shared" si="213"/>
        <v>1424.770922041748</v>
      </c>
      <c r="CJ1853" s="135">
        <f t="shared" si="213"/>
        <v>1486.268663497528</v>
      </c>
      <c r="CK1853" s="135">
        <f t="shared" si="213"/>
        <v>1503.7410356482283</v>
      </c>
      <c r="CL1853" s="135">
        <f t="shared" si="213"/>
        <v>1553.2550984232814</v>
      </c>
      <c r="CM1853" s="135">
        <f t="shared" si="213"/>
        <v>1559.6148938695133</v>
      </c>
      <c r="CN1853" s="135">
        <f t="shared" si="213"/>
        <v>1537.4818449804866</v>
      </c>
      <c r="CO1853" s="135">
        <f t="shared" si="213"/>
        <v>1525.9934175116343</v>
      </c>
      <c r="CP1853" s="135">
        <f t="shared" si="213"/>
        <v>1557.2467851666597</v>
      </c>
      <c r="CQ1853" s="135">
        <f t="shared" si="213"/>
        <v>1555.8128603833484</v>
      </c>
      <c r="CR1853" s="135">
        <f t="shared" si="213"/>
        <v>1581.7589049647318</v>
      </c>
      <c r="CS1853" s="135">
        <f t="shared" si="213"/>
        <v>1594.3431235797909</v>
      </c>
      <c r="CT1853" s="135">
        <f t="shared" si="213"/>
        <v>1641.8066863755032</v>
      </c>
      <c r="CU1853" s="135">
        <f t="shared" ref="CU1853:DS1853" si="214">CU1847*CU602/1000000</f>
        <v>1659.0287497386189</v>
      </c>
      <c r="CV1853" s="135">
        <f t="shared" si="214"/>
        <v>1688.0886095655051</v>
      </c>
      <c r="CW1853" s="135">
        <f t="shared" si="214"/>
        <v>1712.0917588052423</v>
      </c>
      <c r="CX1853" s="135">
        <f t="shared" si="214"/>
        <v>1711.3964000790916</v>
      </c>
      <c r="CY1853" s="135">
        <f t="shared" si="214"/>
        <v>1720.8552866152711</v>
      </c>
      <c r="CZ1853" s="135">
        <f t="shared" si="214"/>
        <v>1718.6847104016124</v>
      </c>
      <c r="DA1853" s="135">
        <f t="shared" si="214"/>
        <v>1737.4736555251634</v>
      </c>
      <c r="DB1853" s="135">
        <f t="shared" si="214"/>
        <v>1777.091120172787</v>
      </c>
      <c r="DC1853" s="135">
        <f t="shared" si="214"/>
        <v>1775.2133411191955</v>
      </c>
      <c r="DD1853" s="135">
        <f t="shared" si="214"/>
        <v>1758.7054379932217</v>
      </c>
      <c r="DE1853" s="135">
        <f t="shared" si="214"/>
        <v>1735.6850010913438</v>
      </c>
      <c r="DF1853" s="135">
        <f t="shared" si="214"/>
        <v>1658.7288951161931</v>
      </c>
      <c r="DG1853" s="135">
        <f t="shared" si="214"/>
        <v>1568.4533087541961</v>
      </c>
      <c r="DH1853" s="135">
        <f t="shared" si="214"/>
        <v>1580.9112389275545</v>
      </c>
      <c r="DI1853" s="135">
        <f t="shared" si="214"/>
        <v>1546.4634758166649</v>
      </c>
      <c r="DJ1853" s="135">
        <f t="shared" si="214"/>
        <v>1507.3532766702385</v>
      </c>
      <c r="DK1853" s="135">
        <f t="shared" si="214"/>
        <v>1505.9314583826854</v>
      </c>
      <c r="DL1853" s="135">
        <f t="shared" si="214"/>
        <v>1495.7403966541897</v>
      </c>
      <c r="DM1853" s="135">
        <f t="shared" si="214"/>
        <v>1521.4586573829422</v>
      </c>
      <c r="DN1853" s="135">
        <f t="shared" si="214"/>
        <v>1531.9110031818748</v>
      </c>
      <c r="DO1853" s="135">
        <f t="shared" si="214"/>
        <v>1546.6409820736258</v>
      </c>
      <c r="DP1853" s="135">
        <f t="shared" si="214"/>
        <v>1561.3742822314596</v>
      </c>
      <c r="DQ1853" s="135">
        <f t="shared" si="214"/>
        <v>1553.6822836235119</v>
      </c>
      <c r="DR1853" s="135">
        <f t="shared" si="214"/>
        <v>1345.036528380612</v>
      </c>
      <c r="DS1853" s="135">
        <f t="shared" si="214"/>
        <v>1440.8917950303453</v>
      </c>
      <c r="DT1853" s="138"/>
      <c r="DU1853" s="138"/>
    </row>
    <row r="1854" spans="1:225" s="135" customFormat="1" hidden="1">
      <c r="A1854" s="135" t="s">
        <v>2542</v>
      </c>
      <c r="BO1854" s="136"/>
      <c r="BP1854" s="136"/>
      <c r="BQ1854" s="136"/>
      <c r="BR1854" s="136"/>
      <c r="BS1854" s="136"/>
      <c r="BT1854" s="136"/>
      <c r="BU1854" s="136"/>
      <c r="BV1854" s="136"/>
      <c r="BW1854" s="136"/>
      <c r="BX1854" s="136"/>
      <c r="BY1854" s="136"/>
      <c r="BZ1854" s="136"/>
      <c r="CA1854" s="136"/>
      <c r="CB1854" s="136"/>
      <c r="CC1854" s="136"/>
      <c r="CD1854" s="136"/>
      <c r="CE1854" s="136"/>
      <c r="CF1854" s="136"/>
      <c r="CG1854" s="136"/>
      <c r="CH1854" s="136"/>
      <c r="CI1854" s="136"/>
      <c r="CJ1854" s="136"/>
      <c r="CK1854" s="136"/>
      <c r="CL1854" s="136"/>
      <c r="CM1854" s="136"/>
      <c r="CN1854" s="136"/>
      <c r="CO1854" s="136"/>
      <c r="CP1854" s="136"/>
      <c r="CQ1854" s="136"/>
      <c r="CR1854" s="136"/>
      <c r="CS1854" s="136"/>
      <c r="CT1854" s="136"/>
      <c r="CU1854" s="136"/>
      <c r="CV1854" s="136"/>
      <c r="CW1854" s="136"/>
      <c r="CX1854" s="137"/>
      <c r="CY1854" s="136"/>
      <c r="CZ1854" s="136"/>
      <c r="DA1854" s="136"/>
      <c r="DB1854" s="136"/>
      <c r="DC1854" s="136"/>
      <c r="DD1854" s="136"/>
      <c r="DE1854" s="136"/>
      <c r="DF1854" s="136"/>
      <c r="DG1854" s="136"/>
      <c r="DH1854" s="136"/>
      <c r="DI1854" s="136"/>
      <c r="DJ1854" s="136"/>
      <c r="DK1854" s="136"/>
      <c r="DL1854" s="136"/>
      <c r="DM1854" s="136"/>
      <c r="DN1854" s="136"/>
      <c r="DO1854" s="136"/>
      <c r="DP1854" s="136"/>
      <c r="DQ1854" s="136"/>
      <c r="DR1854" s="136"/>
      <c r="DS1854" s="136"/>
      <c r="DT1854" s="138"/>
      <c r="DU1854" s="138"/>
    </row>
    <row r="1855" spans="1:225" s="172" customFormat="1" hidden="1">
      <c r="A1855" s="172" t="s">
        <v>2770</v>
      </c>
      <c r="B1855" s="128">
        <v>44.553138029912638</v>
      </c>
      <c r="C1855" s="128">
        <v>35.505837666328361</v>
      </c>
      <c r="D1855" s="128">
        <v>29.23342349825597</v>
      </c>
      <c r="E1855" s="128">
        <v>33.584165717603675</v>
      </c>
      <c r="F1855" s="128">
        <v>30.369902476664414</v>
      </c>
      <c r="G1855" s="128">
        <v>22.151258239270515</v>
      </c>
      <c r="H1855" s="128">
        <v>25.513034538715878</v>
      </c>
      <c r="I1855" s="128">
        <v>24.08628724236107</v>
      </c>
      <c r="J1855" s="128">
        <v>24.599335961649029</v>
      </c>
      <c r="K1855" s="128">
        <v>24.187177775342739</v>
      </c>
      <c r="L1855" s="128">
        <v>20.184869531084068</v>
      </c>
      <c r="M1855" s="128">
        <v>20.184869531084068</v>
      </c>
      <c r="N1855" s="128">
        <v>23.991621869925069</v>
      </c>
      <c r="O1855" s="128">
        <v>30.158387288630475</v>
      </c>
      <c r="P1855" s="128">
        <v>25.475163712605575</v>
      </c>
      <c r="Q1855" s="128">
        <v>20.025195234123597</v>
      </c>
      <c r="R1855" s="128">
        <v>31.506981575775409</v>
      </c>
      <c r="S1855" s="128">
        <v>37.084490355080881</v>
      </c>
      <c r="T1855" s="128">
        <v>40.067842705129522</v>
      </c>
      <c r="U1855" s="128">
        <v>35.408350539787868</v>
      </c>
      <c r="V1855" s="128">
        <v>46.687046442405574</v>
      </c>
      <c r="W1855" s="128">
        <v>29.454307326643629</v>
      </c>
      <c r="X1855" s="128">
        <v>29.258264063840354</v>
      </c>
      <c r="Y1855" s="128">
        <v>23.923626804855694</v>
      </c>
      <c r="Z1855" s="128">
        <v>25.485647319071653</v>
      </c>
      <c r="AA1855" s="128">
        <v>29.206741537276375</v>
      </c>
      <c r="AB1855" s="128">
        <v>32.369823002390881</v>
      </c>
      <c r="AC1855" s="128">
        <v>22.808633964312833</v>
      </c>
      <c r="AD1855" s="128">
        <v>20.815375059200381</v>
      </c>
      <c r="AE1855" s="128">
        <v>22.594466944602122</v>
      </c>
      <c r="AF1855" s="128">
        <v>21.716319973861609</v>
      </c>
      <c r="AG1855" s="128">
        <v>13.006762047278853</v>
      </c>
      <c r="AH1855" s="128">
        <v>19.409944566127891</v>
      </c>
      <c r="AI1855" s="128">
        <v>15.755258856438529</v>
      </c>
      <c r="AJ1855" s="128">
        <v>22.760152350210486</v>
      </c>
      <c r="AK1855" s="128">
        <v>21.530639968699116</v>
      </c>
      <c r="AL1855" s="128">
        <v>23.967294341021436</v>
      </c>
      <c r="AM1855" s="128">
        <v>25.042824454303322</v>
      </c>
      <c r="AN1855" s="128">
        <v>24.441237556091536</v>
      </c>
      <c r="AO1855" s="128">
        <v>22.379669457790119</v>
      </c>
      <c r="AP1855" s="128">
        <v>22.156351302117233</v>
      </c>
      <c r="AQ1855" s="128">
        <v>23.586192910049078</v>
      </c>
      <c r="AR1855" s="128">
        <v>22.249235801441035</v>
      </c>
      <c r="AS1855" s="128">
        <v>21.139313755097231</v>
      </c>
      <c r="AT1855" s="128">
        <v>20.95214274789064</v>
      </c>
      <c r="AU1855" s="128">
        <v>17.777575664876906</v>
      </c>
      <c r="AV1855" s="128">
        <v>17.468242209090921</v>
      </c>
      <c r="AW1855" s="128">
        <v>25.919473408312665</v>
      </c>
      <c r="AX1855" s="128">
        <v>25.185601974208623</v>
      </c>
      <c r="AY1855" s="128">
        <v>22.745074345718521</v>
      </c>
      <c r="AZ1855" s="128">
        <v>21.641899183867711</v>
      </c>
      <c r="BA1855" s="128">
        <v>20.059158288973613</v>
      </c>
      <c r="BB1855" s="128">
        <v>19.628509692939151</v>
      </c>
      <c r="BC1855" s="128">
        <v>21.988179033300355</v>
      </c>
      <c r="BD1855" s="128">
        <v>21.881837393630374</v>
      </c>
      <c r="BE1855" s="128">
        <v>21.963547017953115</v>
      </c>
      <c r="BF1855" s="128">
        <v>21.633622591279895</v>
      </c>
      <c r="BG1855" s="128">
        <v>20.60870706956451</v>
      </c>
      <c r="BH1855" s="128">
        <v>21.961739663392621</v>
      </c>
      <c r="BI1855" s="128">
        <v>21.741996780650076</v>
      </c>
      <c r="BJ1855" s="128">
        <v>19.575077890848558</v>
      </c>
      <c r="BK1855" s="128">
        <v>18.348350441652599</v>
      </c>
      <c r="BL1855" s="128">
        <v>18.131000898254566</v>
      </c>
      <c r="BM1855" s="128">
        <v>17.908988716917442</v>
      </c>
      <c r="BN1855" s="128">
        <v>17.682840744692676</v>
      </c>
      <c r="BO1855" s="128">
        <v>17.406911775372127</v>
      </c>
      <c r="BP1855" s="128">
        <v>16.897441248644554</v>
      </c>
      <c r="BQ1855" s="128">
        <v>16.441552191301454</v>
      </c>
      <c r="BR1855" s="128">
        <v>15.76797640591273</v>
      </c>
      <c r="BS1855" s="128">
        <v>14.951279791747487</v>
      </c>
      <c r="BT1855" s="128">
        <v>14.126536564446843</v>
      </c>
      <c r="BU1855" s="128">
        <v>16.856096978294939</v>
      </c>
      <c r="BV1855" s="128">
        <v>18.070781172103647</v>
      </c>
      <c r="BW1855" s="128">
        <v>22.578110024436999</v>
      </c>
      <c r="BX1855" s="128">
        <v>71.558777439677669</v>
      </c>
      <c r="BY1855" s="128">
        <v>65.281058568623109</v>
      </c>
      <c r="BZ1855" s="128">
        <v>68.534426204820321</v>
      </c>
      <c r="CA1855" s="128">
        <v>69.981230059932287</v>
      </c>
      <c r="CB1855" s="128">
        <v>65.4867021182001</v>
      </c>
      <c r="CC1855" s="128">
        <v>132.71259252565966</v>
      </c>
      <c r="CD1855" s="128">
        <v>136.17747504447394</v>
      </c>
      <c r="CE1855" s="128">
        <v>120.40613554561209</v>
      </c>
      <c r="CF1855" s="128">
        <v>104.10374289174786</v>
      </c>
      <c r="CG1855" s="128">
        <v>90.400921644464589</v>
      </c>
      <c r="CH1855" s="128">
        <v>84.41499950860053</v>
      </c>
      <c r="CI1855" s="128">
        <v>78.068567844574417</v>
      </c>
      <c r="CJ1855" s="128">
        <v>40.114138133384337</v>
      </c>
      <c r="CK1855" s="128">
        <v>49.436177483087874</v>
      </c>
      <c r="CL1855" s="128">
        <v>38.452412246225066</v>
      </c>
      <c r="CM1855" s="128">
        <v>44.798539101791462</v>
      </c>
      <c r="CN1855" s="128">
        <v>55.329766167615901</v>
      </c>
      <c r="CO1855" s="128">
        <v>44.748041091578251</v>
      </c>
      <c r="CP1855" s="128">
        <v>41.955739318426986</v>
      </c>
      <c r="CQ1855" s="128">
        <v>35.797753564214055</v>
      </c>
      <c r="CR1855" s="128">
        <v>32.515809073853632</v>
      </c>
      <c r="CS1855" s="128">
        <v>34.0260912135181</v>
      </c>
      <c r="CT1855" s="128">
        <v>40.151234238713549</v>
      </c>
      <c r="CU1855" s="128">
        <v>36.242601685461331</v>
      </c>
      <c r="CV1855" s="128">
        <v>23.768614046564274</v>
      </c>
      <c r="CW1855" s="128">
        <v>32.871145975795194</v>
      </c>
      <c r="CX1855" s="128">
        <v>50.421652031722182</v>
      </c>
      <c r="CY1855" s="128">
        <v>42.063774294694952</v>
      </c>
      <c r="CZ1855" s="128">
        <v>42.388467738015144</v>
      </c>
      <c r="DA1855" s="128">
        <v>47.754079372909032</v>
      </c>
      <c r="DB1855" s="128">
        <v>61.728082585282223</v>
      </c>
      <c r="DC1855" s="128">
        <v>85.065903877609756</v>
      </c>
      <c r="DD1855" s="128">
        <v>98.463885724368012</v>
      </c>
      <c r="DE1855" s="128">
        <v>106.37990470524048</v>
      </c>
      <c r="DF1855" s="128">
        <v>137.63912907419453</v>
      </c>
      <c r="DG1855" s="128">
        <v>87.590167907573615</v>
      </c>
      <c r="DH1855" s="128">
        <v>111.083714108256</v>
      </c>
      <c r="DI1855" s="128">
        <v>150.70633060740158</v>
      </c>
      <c r="DJ1855" s="128">
        <v>148.20050713423274</v>
      </c>
      <c r="DK1855" s="128">
        <v>142.12240980913359</v>
      </c>
      <c r="DL1855" s="128">
        <v>127.35276310009594</v>
      </c>
      <c r="DM1855" s="128">
        <v>67.346765065013585</v>
      </c>
      <c r="DN1855" s="128">
        <v>55.522803369026278</v>
      </c>
      <c r="DO1855" s="128">
        <v>67.365169508768815</v>
      </c>
      <c r="DP1855" s="128">
        <v>86.530054604745956</v>
      </c>
      <c r="DQ1855" s="128">
        <v>76.52843974394132</v>
      </c>
      <c r="DR1855" s="128">
        <v>49.256802032131993</v>
      </c>
      <c r="DS1855" s="128">
        <v>79.739407518352408</v>
      </c>
      <c r="DT1855" s="128">
        <v>105.4906736616</v>
      </c>
      <c r="DU1855" s="128">
        <v>82.642290836653416</v>
      </c>
      <c r="DV1855" s="127"/>
      <c r="DW1855" s="127"/>
      <c r="DX1855" s="127"/>
      <c r="DY1855" s="127"/>
      <c r="DZ1855" s="127"/>
      <c r="EA1855" s="127"/>
      <c r="EB1855" s="127"/>
      <c r="EC1855" s="127"/>
      <c r="ED1855" s="127"/>
      <c r="EE1855" s="127"/>
      <c r="EF1855" s="127"/>
      <c r="EG1855" s="127"/>
      <c r="EH1855" s="127"/>
      <c r="EI1855" s="127"/>
      <c r="EJ1855" s="127"/>
      <c r="EK1855" s="127"/>
      <c r="EL1855" s="127"/>
      <c r="EM1855" s="127"/>
      <c r="EN1855" s="127"/>
      <c r="EO1855" s="127"/>
      <c r="EP1855" s="127"/>
      <c r="EQ1855" s="127"/>
      <c r="ER1855" s="127"/>
      <c r="ES1855" s="127"/>
      <c r="ET1855" s="127"/>
      <c r="EU1855" s="127"/>
      <c r="EV1855" s="127"/>
      <c r="EW1855" s="127"/>
      <c r="EX1855" s="127"/>
      <c r="EY1855" s="127"/>
      <c r="EZ1855" s="127"/>
      <c r="FA1855" s="127"/>
      <c r="FB1855" s="127"/>
      <c r="FC1855" s="127"/>
      <c r="FD1855" s="127"/>
      <c r="FE1855" s="127"/>
      <c r="FF1855" s="127"/>
      <c r="FG1855" s="127"/>
      <c r="FH1855" s="127"/>
      <c r="FI1855" s="127"/>
      <c r="FJ1855" s="127"/>
      <c r="FK1855" s="127"/>
      <c r="FL1855" s="127"/>
      <c r="FM1855" s="127"/>
      <c r="FN1855" s="127"/>
      <c r="FO1855" s="127"/>
      <c r="FP1855" s="127"/>
      <c r="FQ1855" s="127"/>
      <c r="FR1855" s="127"/>
      <c r="FS1855" s="127"/>
      <c r="FT1855" s="127"/>
      <c r="FU1855" s="127"/>
      <c r="FV1855" s="127"/>
      <c r="FW1855" s="127"/>
      <c r="FX1855" s="127"/>
      <c r="FY1855" s="127"/>
      <c r="FZ1855" s="127"/>
      <c r="GA1855" s="127"/>
      <c r="GB1855" s="127"/>
      <c r="GC1855" s="127"/>
      <c r="GD1855" s="127"/>
      <c r="GE1855" s="127"/>
      <c r="GF1855" s="127"/>
      <c r="GG1855" s="127"/>
      <c r="GH1855" s="127"/>
      <c r="GI1855" s="127"/>
      <c r="GJ1855" s="127"/>
      <c r="GK1855" s="127"/>
      <c r="GL1855" s="127"/>
      <c r="GM1855" s="127"/>
      <c r="GN1855" s="127"/>
      <c r="GO1855" s="127"/>
      <c r="GP1855" s="127"/>
      <c r="GQ1855" s="127"/>
      <c r="GR1855" s="127"/>
      <c r="GS1855" s="127"/>
      <c r="GT1855" s="127"/>
      <c r="GU1855" s="127"/>
      <c r="GV1855" s="127"/>
      <c r="GW1855" s="127"/>
      <c r="GX1855" s="127"/>
      <c r="GY1855" s="127"/>
      <c r="GZ1855" s="127"/>
      <c r="HA1855" s="127"/>
      <c r="HB1855" s="127"/>
      <c r="HC1855" s="127"/>
      <c r="HD1855" s="127"/>
      <c r="HE1855" s="127"/>
      <c r="HF1855" s="127"/>
      <c r="HG1855" s="127"/>
      <c r="HH1855" s="127"/>
      <c r="HI1855" s="127"/>
      <c r="HJ1855" s="127"/>
      <c r="HK1855" s="128"/>
      <c r="HL1855" s="128"/>
      <c r="HM1855" s="128"/>
      <c r="HN1855" s="128"/>
      <c r="HO1855" s="128"/>
      <c r="HP1855" s="128"/>
      <c r="HQ1855" s="129"/>
    </row>
    <row r="1856" spans="1:225" s="130" customFormat="1" hidden="1">
      <c r="A1856" s="173" t="s">
        <v>2771</v>
      </c>
      <c r="B1856" s="131">
        <f t="shared" ref="B1856:BM1856" si="215">B1855/$DU$597</f>
        <v>29.717021380443089</v>
      </c>
      <c r="C1856" s="131">
        <f t="shared" si="215"/>
        <v>23.682456134793846</v>
      </c>
      <c r="D1856" s="131">
        <f t="shared" si="215"/>
        <v>19.498744859182786</v>
      </c>
      <c r="E1856" s="131">
        <f t="shared" si="215"/>
        <v>22.400697567123292</v>
      </c>
      <c r="F1856" s="131">
        <f t="shared" si="215"/>
        <v>20.256778335458083</v>
      </c>
      <c r="G1856" s="131">
        <f t="shared" si="215"/>
        <v>14.774928182570687</v>
      </c>
      <c r="H1856" s="131">
        <f t="shared" si="215"/>
        <v>17.017238883554562</v>
      </c>
      <c r="I1856" s="131">
        <f t="shared" si="215"/>
        <v>16.065595928981999</v>
      </c>
      <c r="J1856" s="131">
        <f t="shared" si="215"/>
        <v>16.407800326572421</v>
      </c>
      <c r="K1856" s="131">
        <f t="shared" si="215"/>
        <v>16.132890091823853</v>
      </c>
      <c r="L1856" s="131">
        <f t="shared" si="215"/>
        <v>13.463343457737038</v>
      </c>
      <c r="M1856" s="131">
        <f t="shared" si="215"/>
        <v>13.463343457737038</v>
      </c>
      <c r="N1856" s="131">
        <f t="shared" si="215"/>
        <v>16.002453959166552</v>
      </c>
      <c r="O1856" s="131">
        <f t="shared" si="215"/>
        <v>20.115697333242867</v>
      </c>
      <c r="P1856" s="131">
        <f t="shared" si="215"/>
        <v>16.991978975970511</v>
      </c>
      <c r="Q1856" s="131">
        <f t="shared" si="215"/>
        <v>13.356840420992562</v>
      </c>
      <c r="R1856" s="131">
        <f t="shared" si="215"/>
        <v>21.01521209329686</v>
      </c>
      <c r="S1856" s="131">
        <f t="shared" si="215"/>
        <v>24.735420253111521</v>
      </c>
      <c r="T1856" s="131">
        <f t="shared" si="215"/>
        <v>26.725321514662781</v>
      </c>
      <c r="U1856" s="131">
        <f t="shared" si="215"/>
        <v>23.617432050030686</v>
      </c>
      <c r="V1856" s="131">
        <f t="shared" si="215"/>
        <v>31.140342042511488</v>
      </c>
      <c r="W1856" s="131">
        <f t="shared" si="215"/>
        <v>19.646074760981918</v>
      </c>
      <c r="X1856" s="131">
        <f t="shared" si="215"/>
        <v>19.515313560091752</v>
      </c>
      <c r="Y1856" s="131">
        <f t="shared" si="215"/>
        <v>15.9571011312451</v>
      </c>
      <c r="Z1856" s="131">
        <f t="shared" si="215"/>
        <v>16.998971559911229</v>
      </c>
      <c r="AA1856" s="131">
        <f t="shared" si="215"/>
        <v>19.480947944308454</v>
      </c>
      <c r="AB1856" s="131">
        <f t="shared" si="215"/>
        <v>21.590728841532389</v>
      </c>
      <c r="AC1856" s="131">
        <f t="shared" si="215"/>
        <v>15.213398946693991</v>
      </c>
      <c r="AD1856" s="131">
        <f t="shared" si="215"/>
        <v>13.883891753278876</v>
      </c>
      <c r="AE1856" s="131">
        <f t="shared" si="215"/>
        <v>15.070549168089036</v>
      </c>
      <c r="AF1856" s="131">
        <f t="shared" si="215"/>
        <v>14.484823595018367</v>
      </c>
      <c r="AG1856" s="131">
        <f t="shared" si="215"/>
        <v>8.6755331485251013</v>
      </c>
      <c r="AH1856" s="131">
        <f t="shared" si="215"/>
        <v>12.946467143965812</v>
      </c>
      <c r="AI1856" s="131">
        <f t="shared" si="215"/>
        <v>10.5087853514797</v>
      </c>
      <c r="AJ1856" s="131">
        <f t="shared" si="215"/>
        <v>15.181061624867848</v>
      </c>
      <c r="AK1856" s="131">
        <f t="shared" si="215"/>
        <v>14.360974705190902</v>
      </c>
      <c r="AL1856" s="131">
        <f t="shared" si="215"/>
        <v>15.986227454625451</v>
      </c>
      <c r="AM1856" s="131">
        <f t="shared" si="215"/>
        <v>16.703607930726807</v>
      </c>
      <c r="AN1856" s="131">
        <f t="shared" si="215"/>
        <v>16.302348412163798</v>
      </c>
      <c r="AO1856" s="131">
        <f t="shared" si="215"/>
        <v>14.9272788668193</v>
      </c>
      <c r="AP1856" s="131">
        <f t="shared" si="215"/>
        <v>14.778325264441918</v>
      </c>
      <c r="AQ1856" s="131">
        <f t="shared" si="215"/>
        <v>15.732032130275472</v>
      </c>
      <c r="AR1856" s="131">
        <f t="shared" si="215"/>
        <v>14.84027938876115</v>
      </c>
      <c r="AS1856" s="131">
        <f t="shared" si="215"/>
        <v>14.099959432854137</v>
      </c>
      <c r="AT1856" s="131">
        <f t="shared" si="215"/>
        <v>13.975116042042409</v>
      </c>
      <c r="AU1856" s="131">
        <f t="shared" si="215"/>
        <v>11.857674217490528</v>
      </c>
      <c r="AV1856" s="131">
        <f t="shared" si="215"/>
        <v>11.651348258741972</v>
      </c>
      <c r="AW1856" s="131">
        <f t="shared" si="215"/>
        <v>17.288334324004605</v>
      </c>
      <c r="AX1856" s="131">
        <f t="shared" si="215"/>
        <v>16.798840787474717</v>
      </c>
      <c r="AY1856" s="131">
        <f t="shared" si="215"/>
        <v>15.171004569367934</v>
      </c>
      <c r="AZ1856" s="131">
        <f t="shared" si="215"/>
        <v>14.435184797277268</v>
      </c>
      <c r="BA1856" s="131">
        <f t="shared" si="215"/>
        <v>13.379493838277007</v>
      </c>
      <c r="BB1856" s="131">
        <f t="shared" si="215"/>
        <v>13.092250467737726</v>
      </c>
      <c r="BC1856" s="131">
        <f t="shared" si="215"/>
        <v>14.666154065531675</v>
      </c>
      <c r="BD1856" s="131">
        <f t="shared" si="215"/>
        <v>14.595224004946886</v>
      </c>
      <c r="BE1856" s="131">
        <f t="shared" si="215"/>
        <v>14.649724467997471</v>
      </c>
      <c r="BF1856" s="131">
        <f t="shared" si="215"/>
        <v>14.42966429547279</v>
      </c>
      <c r="BG1856" s="131">
        <f t="shared" si="215"/>
        <v>13.746043840915465</v>
      </c>
      <c r="BH1856" s="131">
        <f t="shared" si="215"/>
        <v>14.648518959328694</v>
      </c>
      <c r="BI1856" s="131">
        <f t="shared" si="215"/>
        <v>14.501950070280383</v>
      </c>
      <c r="BJ1856" s="131">
        <f t="shared" si="215"/>
        <v>13.056611361822096</v>
      </c>
      <c r="BK1856" s="131">
        <f t="shared" si="215"/>
        <v>12.238381996894818</v>
      </c>
      <c r="BL1856" s="131">
        <f t="shared" si="215"/>
        <v>12.093409469396253</v>
      </c>
      <c r="BM1856" s="131">
        <f t="shared" si="215"/>
        <v>11.945326954196435</v>
      </c>
      <c r="BN1856" s="131">
        <f t="shared" ref="BN1856:DR1856" si="216">BN1855/$DU$597</f>
        <v>11.794485859204761</v>
      </c>
      <c r="BO1856" s="131">
        <f t="shared" si="216"/>
        <v>11.610440751646296</v>
      </c>
      <c r="BP1856" s="131">
        <f t="shared" si="216"/>
        <v>11.270623014783316</v>
      </c>
      <c r="BQ1856" s="131">
        <f t="shared" si="216"/>
        <v>10.966544212184067</v>
      </c>
      <c r="BR1856" s="131">
        <f t="shared" si="216"/>
        <v>10.517267979333612</v>
      </c>
      <c r="BS1856" s="131">
        <f t="shared" si="216"/>
        <v>9.9725299021146867</v>
      </c>
      <c r="BT1856" s="131">
        <f t="shared" si="216"/>
        <v>9.4224247197902944</v>
      </c>
      <c r="BU1856" s="131">
        <f t="shared" si="216"/>
        <v>11.243046313786106</v>
      </c>
      <c r="BV1856" s="131">
        <f t="shared" si="216"/>
        <v>12.053242806200727</v>
      </c>
      <c r="BW1856" s="131">
        <f t="shared" si="216"/>
        <v>15.059639073587078</v>
      </c>
      <c r="BX1856" s="131">
        <f t="shared" si="216"/>
        <v>47.729830336654288</v>
      </c>
      <c r="BY1856" s="131">
        <f t="shared" si="216"/>
        <v>43.542580814829634</v>
      </c>
      <c r="BZ1856" s="131">
        <f t="shared" si="216"/>
        <v>45.712582746868712</v>
      </c>
      <c r="CA1856" s="131">
        <f t="shared" si="216"/>
        <v>46.677603461387257</v>
      </c>
      <c r="CB1856" s="131">
        <f t="shared" si="216"/>
        <v>43.679745423873037</v>
      </c>
      <c r="CC1856" s="131">
        <f t="shared" si="216"/>
        <v>88.519532493787693</v>
      </c>
      <c r="CD1856" s="131">
        <f t="shared" si="216"/>
        <v>90.830615224328398</v>
      </c>
      <c r="CE1856" s="131">
        <f t="shared" si="216"/>
        <v>80.311104056086151</v>
      </c>
      <c r="CF1856" s="131">
        <f t="shared" si="216"/>
        <v>69.437379499984175</v>
      </c>
      <c r="CG1856" s="131">
        <f t="shared" si="216"/>
        <v>60.297573641539124</v>
      </c>
      <c r="CH1856" s="131">
        <f t="shared" si="216"/>
        <v>56.304953055000198</v>
      </c>
      <c r="CI1856" s="131">
        <f t="shared" si="216"/>
        <v>52.071871979481735</v>
      </c>
      <c r="CJ1856" s="131">
        <f t="shared" si="216"/>
        <v>26.756200646685791</v>
      </c>
      <c r="CK1856" s="131">
        <f t="shared" si="216"/>
        <v>32.974017279006517</v>
      </c>
      <c r="CL1856" s="131">
        <f t="shared" si="216"/>
        <v>25.647826559006639</v>
      </c>
      <c r="CM1856" s="131">
        <f t="shared" si="216"/>
        <v>29.880704326746681</v>
      </c>
      <c r="CN1856" s="131">
        <f t="shared" si="216"/>
        <v>36.905051291202675</v>
      </c>
      <c r="CO1856" s="131">
        <f t="shared" si="216"/>
        <v>29.847022065170218</v>
      </c>
      <c r="CP1856" s="131">
        <f t="shared" si="216"/>
        <v>27.984551874233858</v>
      </c>
      <c r="CQ1856" s="131">
        <f t="shared" si="216"/>
        <v>23.877164551806718</v>
      </c>
      <c r="CR1856" s="131">
        <f t="shared" si="216"/>
        <v>21.688101807809037</v>
      </c>
      <c r="CS1856" s="131">
        <f t="shared" si="216"/>
        <v>22.695462649704787</v>
      </c>
      <c r="CT1856" s="131">
        <f t="shared" si="216"/>
        <v>26.780943814147065</v>
      </c>
      <c r="CU1856" s="131">
        <f t="shared" si="216"/>
        <v>24.173879030622548</v>
      </c>
      <c r="CV1856" s="131">
        <f t="shared" si="216"/>
        <v>15.853707348986827</v>
      </c>
      <c r="CW1856" s="131">
        <f t="shared" si="216"/>
        <v>21.925112146007173</v>
      </c>
      <c r="CX1856" s="131">
        <f t="shared" si="216"/>
        <v>33.631330535190315</v>
      </c>
      <c r="CY1856" s="131">
        <f t="shared" si="216"/>
        <v>28.056611393306014</v>
      </c>
      <c r="CZ1856" s="131">
        <f t="shared" si="216"/>
        <v>28.273182490739323</v>
      </c>
      <c r="DA1856" s="131">
        <f t="shared" si="216"/>
        <v>31.852054882763479</v>
      </c>
      <c r="DB1856" s="131">
        <f t="shared" si="216"/>
        <v>41.172739588600997</v>
      </c>
      <c r="DC1856" s="131">
        <f t="shared" si="216"/>
        <v>56.739107413274226</v>
      </c>
      <c r="DD1856" s="131">
        <f t="shared" si="216"/>
        <v>65.67558485572934</v>
      </c>
      <c r="DE1856" s="131">
        <f t="shared" si="216"/>
        <v>70.955583430569163</v>
      </c>
      <c r="DF1856" s="131">
        <f t="shared" si="216"/>
        <v>91.805541031414194</v>
      </c>
      <c r="DG1856" s="131">
        <f t="shared" si="216"/>
        <v>58.422795958353944</v>
      </c>
      <c r="DH1856" s="131">
        <f t="shared" si="216"/>
        <v>74.09303257062956</v>
      </c>
      <c r="DI1856" s="131">
        <f t="shared" si="216"/>
        <v>100.52138742329257</v>
      </c>
      <c r="DJ1856" s="131">
        <f t="shared" si="216"/>
        <v>98.849998762009506</v>
      </c>
      <c r="DK1856" s="131">
        <f t="shared" si="216"/>
        <v>94.79589716222732</v>
      </c>
      <c r="DL1856" s="131">
        <f t="shared" si="216"/>
        <v>84.944516845550595</v>
      </c>
      <c r="DM1856" s="131">
        <f t="shared" si="216"/>
        <v>44.920410678973916</v>
      </c>
      <c r="DN1856" s="131">
        <f t="shared" si="216"/>
        <v>37.033807443859793</v>
      </c>
      <c r="DO1856" s="131">
        <f t="shared" si="216"/>
        <v>44.932686475309566</v>
      </c>
      <c r="DP1856" s="131">
        <f t="shared" si="216"/>
        <v>57.715698521924871</v>
      </c>
      <c r="DQ1856" s="131">
        <f t="shared" si="216"/>
        <v>51.04460382915736</v>
      </c>
      <c r="DR1856" s="131">
        <f t="shared" si="216"/>
        <v>32.854373537916864</v>
      </c>
      <c r="DS1856" s="131">
        <f>DS1855/$DU$597</f>
        <v>53.186324978855581</v>
      </c>
      <c r="DT1856" s="131">
        <f>DT1855/$DU$597</f>
        <v>70.362464761390882</v>
      </c>
      <c r="DU1856" s="131"/>
      <c r="DV1856" s="131"/>
      <c r="DW1856" s="131"/>
      <c r="DX1856" s="131"/>
      <c r="DY1856" s="131"/>
      <c r="DZ1856" s="131"/>
      <c r="EA1856" s="131"/>
      <c r="EB1856" s="131"/>
      <c r="EC1856" s="131"/>
      <c r="ED1856" s="131"/>
      <c r="EE1856" s="131"/>
      <c r="EF1856" s="131"/>
      <c r="EG1856" s="131"/>
      <c r="EH1856" s="131"/>
      <c r="EI1856" s="131"/>
      <c r="EJ1856" s="131"/>
      <c r="EK1856" s="131"/>
      <c r="EL1856" s="131"/>
      <c r="EM1856" s="131"/>
      <c r="EN1856" s="131"/>
      <c r="EO1856" s="131"/>
      <c r="EP1856" s="131"/>
      <c r="EQ1856" s="131"/>
      <c r="ER1856" s="131"/>
      <c r="ES1856" s="131"/>
      <c r="ET1856" s="131"/>
      <c r="EU1856" s="131"/>
      <c r="EV1856" s="131"/>
      <c r="EW1856" s="131"/>
      <c r="EX1856" s="131"/>
      <c r="EY1856" s="131"/>
      <c r="EZ1856" s="131"/>
      <c r="FA1856" s="131"/>
      <c r="FB1856" s="131"/>
      <c r="FC1856" s="131"/>
      <c r="FD1856" s="131"/>
      <c r="FE1856" s="131"/>
      <c r="FF1856" s="131"/>
      <c r="FG1856" s="131"/>
      <c r="FH1856" s="131"/>
      <c r="FI1856" s="131"/>
      <c r="FJ1856" s="131"/>
      <c r="FK1856" s="131"/>
      <c r="FL1856" s="131"/>
      <c r="FM1856" s="131"/>
      <c r="FN1856" s="131"/>
      <c r="FO1856" s="131"/>
      <c r="FP1856" s="131"/>
      <c r="FQ1856" s="131"/>
      <c r="FR1856" s="131"/>
      <c r="FS1856" s="131"/>
      <c r="FT1856" s="131"/>
      <c r="FU1856" s="131"/>
      <c r="FV1856" s="131"/>
      <c r="FW1856" s="131"/>
      <c r="FX1856" s="131"/>
      <c r="FY1856" s="131"/>
      <c r="FZ1856" s="131"/>
      <c r="GA1856" s="131"/>
      <c r="GB1856" s="131"/>
      <c r="GC1856" s="131"/>
      <c r="GD1856" s="131"/>
      <c r="GE1856" s="131"/>
      <c r="GF1856" s="131"/>
      <c r="GG1856" s="131"/>
      <c r="GH1856" s="131"/>
      <c r="GI1856" s="131"/>
      <c r="GJ1856" s="131"/>
      <c r="GK1856" s="131"/>
      <c r="GL1856" s="131"/>
      <c r="GM1856" s="131"/>
      <c r="GN1856" s="131"/>
      <c r="GO1856" s="131"/>
      <c r="GP1856" s="131"/>
      <c r="GQ1856" s="131"/>
      <c r="GR1856" s="131"/>
      <c r="GS1856" s="131"/>
      <c r="GT1856" s="131"/>
      <c r="GU1856" s="131"/>
      <c r="GV1856" s="131"/>
      <c r="GW1856" s="131"/>
      <c r="GX1856" s="131"/>
      <c r="GY1856" s="131"/>
      <c r="GZ1856" s="131"/>
      <c r="HA1856" s="131"/>
      <c r="HB1856" s="131"/>
      <c r="HC1856" s="131"/>
      <c r="HD1856" s="131"/>
      <c r="HE1856" s="131"/>
      <c r="HF1856" s="131"/>
      <c r="HG1856" s="131"/>
      <c r="HH1856" s="131"/>
      <c r="HI1856" s="131"/>
      <c r="HJ1856" s="131"/>
      <c r="HK1856" s="132"/>
      <c r="HL1856" s="132"/>
      <c r="HM1856" s="132"/>
      <c r="HN1856" s="132"/>
      <c r="HO1856" s="132"/>
      <c r="HP1856" s="132"/>
      <c r="HQ1856" s="132"/>
    </row>
    <row r="1857" spans="1:225" s="130" customFormat="1" hidden="1">
      <c r="A1857" s="173" t="s">
        <v>2772</v>
      </c>
      <c r="B1857" s="133">
        <f>B1856/1.364*10000000</f>
        <v>217866725.6630725</v>
      </c>
      <c r="C1857" s="133">
        <f t="shared" ref="C1857:BN1857" si="217">C1856/1.364*10000000</f>
        <v>173625044.97649446</v>
      </c>
      <c r="D1857" s="133">
        <f t="shared" si="217"/>
        <v>142952674.92069489</v>
      </c>
      <c r="E1857" s="133">
        <f t="shared" si="217"/>
        <v>164227988.02876312</v>
      </c>
      <c r="F1857" s="133">
        <f t="shared" si="217"/>
        <v>148510105.09866628</v>
      </c>
      <c r="G1857" s="133">
        <f t="shared" si="217"/>
        <v>108320587.8487587</v>
      </c>
      <c r="H1857" s="133">
        <f t="shared" si="217"/>
        <v>124759815.86183695</v>
      </c>
      <c r="I1857" s="133">
        <f t="shared" si="217"/>
        <v>117782961.35617299</v>
      </c>
      <c r="J1857" s="133">
        <f t="shared" si="217"/>
        <v>120291791.25053094</v>
      </c>
      <c r="K1857" s="133">
        <f t="shared" si="217"/>
        <v>118276320.32128923</v>
      </c>
      <c r="L1857" s="133">
        <f t="shared" si="217"/>
        <v>98704864.059655696</v>
      </c>
      <c r="M1857" s="133">
        <f t="shared" si="217"/>
        <v>98704864.059655696</v>
      </c>
      <c r="N1857" s="133">
        <f t="shared" si="217"/>
        <v>117320043.68890433</v>
      </c>
      <c r="O1857" s="133">
        <f t="shared" si="217"/>
        <v>147475786.90060753</v>
      </c>
      <c r="P1857" s="133">
        <f t="shared" si="217"/>
        <v>124574625.92353746</v>
      </c>
      <c r="Q1857" s="133">
        <f t="shared" si="217"/>
        <v>97924050.007276833</v>
      </c>
      <c r="R1857" s="133">
        <f t="shared" si="217"/>
        <v>154070469.89220572</v>
      </c>
      <c r="S1857" s="133">
        <f t="shared" si="217"/>
        <v>181344723.26328093</v>
      </c>
      <c r="T1857" s="133">
        <f t="shared" si="217"/>
        <v>195933442.18960983</v>
      </c>
      <c r="U1857" s="133">
        <f t="shared" si="217"/>
        <v>173148328.81254169</v>
      </c>
      <c r="V1857" s="133">
        <f t="shared" si="217"/>
        <v>228301627.8776502</v>
      </c>
      <c r="W1857" s="133">
        <f t="shared" si="217"/>
        <v>144032806.16555658</v>
      </c>
      <c r="X1857" s="133">
        <f t="shared" si="217"/>
        <v>143074146.3349835</v>
      </c>
      <c r="Y1857" s="133">
        <f t="shared" si="217"/>
        <v>116987544.95047726</v>
      </c>
      <c r="Z1857" s="133">
        <f t="shared" si="217"/>
        <v>124625891.20169522</v>
      </c>
      <c r="AA1857" s="133">
        <f t="shared" si="217"/>
        <v>142822199.00519395</v>
      </c>
      <c r="AB1857" s="133">
        <f t="shared" si="217"/>
        <v>158289800.89099991</v>
      </c>
      <c r="AC1857" s="133">
        <f t="shared" si="217"/>
        <v>111535182.89365095</v>
      </c>
      <c r="AD1857" s="133">
        <f t="shared" si="217"/>
        <v>101788062.70732313</v>
      </c>
      <c r="AE1857" s="133">
        <f t="shared" si="217"/>
        <v>110487897.12675247</v>
      </c>
      <c r="AF1857" s="133">
        <f t="shared" si="217"/>
        <v>106193721.37110239</v>
      </c>
      <c r="AG1857" s="133">
        <f t="shared" si="217"/>
        <v>63603615.458395168</v>
      </c>
      <c r="AH1857" s="133">
        <f t="shared" si="217"/>
        <v>94915448.269544065</v>
      </c>
      <c r="AI1857" s="133">
        <f t="shared" si="217"/>
        <v>77043880.875950873</v>
      </c>
      <c r="AJ1857" s="133">
        <f t="shared" si="217"/>
        <v>111298105.75416309</v>
      </c>
      <c r="AK1857" s="133">
        <f t="shared" si="217"/>
        <v>105285738.30785118</v>
      </c>
      <c r="AL1857" s="133">
        <f t="shared" si="217"/>
        <v>117201081.04564114</v>
      </c>
      <c r="AM1857" s="133">
        <f t="shared" si="217"/>
        <v>122460468.70034315</v>
      </c>
      <c r="AN1857" s="133">
        <f t="shared" si="217"/>
        <v>119518683.37363487</v>
      </c>
      <c r="AO1857" s="133">
        <f t="shared" si="217"/>
        <v>109437528.34911509</v>
      </c>
      <c r="AP1857" s="133">
        <f t="shared" si="217"/>
        <v>108345493.14106978</v>
      </c>
      <c r="AQ1857" s="133">
        <f t="shared" si="217"/>
        <v>115337478.96096386</v>
      </c>
      <c r="AR1857" s="133">
        <f t="shared" si="217"/>
        <v>108799702.2636448</v>
      </c>
      <c r="AS1857" s="133">
        <f t="shared" si="217"/>
        <v>103372136.60450245</v>
      </c>
      <c r="AT1857" s="133">
        <f t="shared" si="217"/>
        <v>102456862.47831678</v>
      </c>
      <c r="AU1857" s="133">
        <f t="shared" si="217"/>
        <v>86933095.436147556</v>
      </c>
      <c r="AV1857" s="133">
        <f t="shared" si="217"/>
        <v>85420441.779633224</v>
      </c>
      <c r="AW1857" s="133">
        <f t="shared" si="217"/>
        <v>126747319.09094284</v>
      </c>
      <c r="AX1857" s="133">
        <f t="shared" si="217"/>
        <v>123158656.799668</v>
      </c>
      <c r="AY1857" s="133">
        <f t="shared" si="217"/>
        <v>111224373.67571798</v>
      </c>
      <c r="AZ1857" s="133">
        <f t="shared" si="217"/>
        <v>105829800.56654888</v>
      </c>
      <c r="BA1857" s="133">
        <f t="shared" si="217"/>
        <v>98090130.779156938</v>
      </c>
      <c r="BB1857" s="133">
        <f t="shared" si="217"/>
        <v>95984240.965819106</v>
      </c>
      <c r="BC1857" s="133">
        <f t="shared" si="217"/>
        <v>107523123.64759292</v>
      </c>
      <c r="BD1857" s="133">
        <f t="shared" si="217"/>
        <v>107003108.54066631</v>
      </c>
      <c r="BE1857" s="133">
        <f t="shared" si="217"/>
        <v>107402672.05276737</v>
      </c>
      <c r="BF1857" s="133">
        <f t="shared" si="217"/>
        <v>105789327.67941926</v>
      </c>
      <c r="BG1857" s="133">
        <f t="shared" si="217"/>
        <v>100777447.514043</v>
      </c>
      <c r="BH1857" s="133">
        <f t="shared" si="217"/>
        <v>107393834.01267369</v>
      </c>
      <c r="BI1857" s="133">
        <f t="shared" si="217"/>
        <v>106319282.04017875</v>
      </c>
      <c r="BJ1857" s="133">
        <f t="shared" si="217"/>
        <v>95722957.19810921</v>
      </c>
      <c r="BK1857" s="133">
        <f t="shared" si="217"/>
        <v>89724208.188378409</v>
      </c>
      <c r="BL1857" s="133">
        <f t="shared" si="217"/>
        <v>88661359.746306837</v>
      </c>
      <c r="BM1857" s="133">
        <f t="shared" si="217"/>
        <v>87575710.807891756</v>
      </c>
      <c r="BN1857" s="133">
        <f t="shared" si="217"/>
        <v>86469837.677454248</v>
      </c>
      <c r="BO1857" s="133">
        <f t="shared" ref="BO1857:DS1857" si="218">BO1856/1.364*10000000</f>
        <v>85120533.36984086</v>
      </c>
      <c r="BP1857" s="133">
        <f t="shared" si="218"/>
        <v>82629200.988147482</v>
      </c>
      <c r="BQ1857" s="133">
        <f t="shared" si="218"/>
        <v>80399884.253548861</v>
      </c>
      <c r="BR1857" s="133">
        <f t="shared" si="218"/>
        <v>77106070.229718566</v>
      </c>
      <c r="BS1857" s="133">
        <f t="shared" si="218"/>
        <v>73112389.311691239</v>
      </c>
      <c r="BT1857" s="133">
        <f t="shared" si="218"/>
        <v>69079360.115764618</v>
      </c>
      <c r="BU1857" s="133">
        <f t="shared" si="218"/>
        <v>82427025.760895208</v>
      </c>
      <c r="BV1857" s="133">
        <f t="shared" si="218"/>
        <v>88366882.743407071</v>
      </c>
      <c r="BW1857" s="133">
        <f t="shared" si="218"/>
        <v>110407911.09667945</v>
      </c>
      <c r="BX1857" s="133">
        <f t="shared" si="218"/>
        <v>349925442.35083783</v>
      </c>
      <c r="BY1857" s="133">
        <f t="shared" si="218"/>
        <v>319227132.07353103</v>
      </c>
      <c r="BZ1857" s="133">
        <f t="shared" si="218"/>
        <v>335136237.14713126</v>
      </c>
      <c r="CA1857" s="133">
        <f t="shared" si="218"/>
        <v>342211169.0717541</v>
      </c>
      <c r="CB1857" s="133">
        <f t="shared" si="218"/>
        <v>320232737.71167916</v>
      </c>
      <c r="CC1857" s="133">
        <f t="shared" si="218"/>
        <v>648970179.57322347</v>
      </c>
      <c r="CD1857" s="133">
        <f t="shared" si="218"/>
        <v>665913601.35138118</v>
      </c>
      <c r="CE1857" s="133">
        <f t="shared" si="218"/>
        <v>588791085.45517707</v>
      </c>
      <c r="CF1857" s="133">
        <f t="shared" si="218"/>
        <v>509071697.21396017</v>
      </c>
      <c r="CG1857" s="133">
        <f t="shared" si="218"/>
        <v>442064322.88518417</v>
      </c>
      <c r="CH1857" s="133">
        <f t="shared" si="218"/>
        <v>412792910.96041197</v>
      </c>
      <c r="CI1857" s="133">
        <f t="shared" si="218"/>
        <v>381758592.22493941</v>
      </c>
      <c r="CJ1857" s="133">
        <f t="shared" si="218"/>
        <v>196159828.78801897</v>
      </c>
      <c r="CK1857" s="133">
        <f t="shared" si="218"/>
        <v>241744994.71412399</v>
      </c>
      <c r="CL1857" s="133">
        <f t="shared" si="218"/>
        <v>188033919.05430087</v>
      </c>
      <c r="CM1857" s="133">
        <f t="shared" si="218"/>
        <v>219066747.26353869</v>
      </c>
      <c r="CN1857" s="133">
        <f t="shared" si="218"/>
        <v>270564892.16424245</v>
      </c>
      <c r="CO1857" s="133">
        <f t="shared" si="218"/>
        <v>218819809.86195174</v>
      </c>
      <c r="CP1857" s="133">
        <f t="shared" si="218"/>
        <v>205165336.32136258</v>
      </c>
      <c r="CQ1857" s="133">
        <f t="shared" si="218"/>
        <v>175052526.03963867</v>
      </c>
      <c r="CR1857" s="133">
        <f t="shared" si="218"/>
        <v>159003678.94288149</v>
      </c>
      <c r="CS1857" s="133">
        <f t="shared" si="218"/>
        <v>166389022.35853949</v>
      </c>
      <c r="CT1857" s="133">
        <f t="shared" si="218"/>
        <v>196341230.30899605</v>
      </c>
      <c r="CU1857" s="133">
        <f t="shared" si="218"/>
        <v>177227852.13066384</v>
      </c>
      <c r="CV1857" s="133">
        <f t="shared" si="218"/>
        <v>116229526.01896501</v>
      </c>
      <c r="CW1857" s="133">
        <f t="shared" si="218"/>
        <v>160741291.39301443</v>
      </c>
      <c r="CX1857" s="133">
        <f t="shared" si="218"/>
        <v>246564006.85623395</v>
      </c>
      <c r="CY1857" s="133">
        <f t="shared" si="218"/>
        <v>205693631.91573325</v>
      </c>
      <c r="CZ1857" s="133">
        <f t="shared" si="218"/>
        <v>207281396.55967245</v>
      </c>
      <c r="DA1857" s="133">
        <f t="shared" si="218"/>
        <v>233519463.94987887</v>
      </c>
      <c r="DB1857" s="133">
        <f t="shared" si="218"/>
        <v>301852929.53519791</v>
      </c>
      <c r="DC1857" s="133">
        <f t="shared" si="218"/>
        <v>415975860.80113065</v>
      </c>
      <c r="DD1857" s="133">
        <f t="shared" si="218"/>
        <v>481492557.59332353</v>
      </c>
      <c r="DE1857" s="133">
        <f t="shared" si="218"/>
        <v>520202224.56429005</v>
      </c>
      <c r="DF1857" s="133">
        <f t="shared" si="218"/>
        <v>673061151.2567023</v>
      </c>
      <c r="DG1857" s="133">
        <f t="shared" si="218"/>
        <v>428319618.46300542</v>
      </c>
      <c r="DH1857" s="133">
        <f t="shared" si="218"/>
        <v>543204051.10432231</v>
      </c>
      <c r="DI1857" s="133">
        <f t="shared" si="218"/>
        <v>736960318.35258484</v>
      </c>
      <c r="DJ1857" s="133">
        <f t="shared" si="218"/>
        <v>724706735.79185843</v>
      </c>
      <c r="DK1857" s="133">
        <f t="shared" si="218"/>
        <v>694984583.30078673</v>
      </c>
      <c r="DL1857" s="133">
        <f t="shared" si="218"/>
        <v>622760387.43072271</v>
      </c>
      <c r="DM1857" s="133">
        <f t="shared" si="218"/>
        <v>329328524.03939819</v>
      </c>
      <c r="DN1857" s="133">
        <f t="shared" si="218"/>
        <v>271508852.22771108</v>
      </c>
      <c r="DO1857" s="133">
        <f t="shared" si="218"/>
        <v>329418522.54625779</v>
      </c>
      <c r="DP1857" s="133">
        <f t="shared" si="218"/>
        <v>423135619.66220576</v>
      </c>
      <c r="DQ1857" s="133">
        <f t="shared" si="218"/>
        <v>374227300.80027384</v>
      </c>
      <c r="DR1857" s="133">
        <f t="shared" si="218"/>
        <v>240867841.18707377</v>
      </c>
      <c r="DS1857" s="133">
        <f t="shared" si="218"/>
        <v>389929068.75993824</v>
      </c>
      <c r="DT1857" s="133">
        <f>DT1856/1.364*10000000</f>
        <v>515853847.22427326</v>
      </c>
      <c r="DU1857" s="131"/>
      <c r="DV1857" s="131"/>
      <c r="DW1857" s="131"/>
      <c r="DX1857" s="131"/>
      <c r="DY1857" s="131"/>
      <c r="DZ1857" s="131"/>
      <c r="EA1857" s="131"/>
      <c r="EB1857" s="131"/>
      <c r="EC1857" s="131"/>
      <c r="ED1857" s="131"/>
      <c r="EE1857" s="131"/>
      <c r="EF1857" s="131"/>
      <c r="EG1857" s="131"/>
      <c r="EH1857" s="131"/>
      <c r="EI1857" s="131"/>
      <c r="EJ1857" s="131"/>
      <c r="EK1857" s="131"/>
      <c r="EL1857" s="131"/>
      <c r="EM1857" s="131"/>
      <c r="EN1857" s="131"/>
      <c r="EO1857" s="131"/>
      <c r="EP1857" s="131"/>
      <c r="EQ1857" s="131"/>
      <c r="ER1857" s="131"/>
      <c r="ES1857" s="131"/>
      <c r="ET1857" s="131"/>
      <c r="EU1857" s="131"/>
      <c r="EV1857" s="131"/>
      <c r="EW1857" s="131"/>
      <c r="EX1857" s="131"/>
      <c r="EY1857" s="131"/>
      <c r="EZ1857" s="131"/>
      <c r="FA1857" s="131"/>
      <c r="FB1857" s="131"/>
      <c r="FC1857" s="131"/>
      <c r="FD1857" s="131"/>
      <c r="FE1857" s="131"/>
      <c r="FF1857" s="131"/>
      <c r="FG1857" s="131"/>
      <c r="FH1857" s="131"/>
      <c r="FI1857" s="131"/>
      <c r="FJ1857" s="131"/>
      <c r="FK1857" s="131"/>
      <c r="FL1857" s="131"/>
      <c r="FM1857" s="131"/>
      <c r="FN1857" s="131"/>
      <c r="FO1857" s="131"/>
      <c r="FP1857" s="131"/>
      <c r="FQ1857" s="131"/>
      <c r="FR1857" s="131"/>
      <c r="FS1857" s="131"/>
      <c r="FT1857" s="131"/>
      <c r="FU1857" s="131"/>
      <c r="FV1857" s="131"/>
      <c r="FW1857" s="131"/>
      <c r="FX1857" s="131"/>
      <c r="FY1857" s="131"/>
      <c r="FZ1857" s="131"/>
      <c r="GA1857" s="131"/>
      <c r="GB1857" s="131"/>
      <c r="GC1857" s="131"/>
      <c r="GD1857" s="131"/>
      <c r="GE1857" s="131"/>
      <c r="GF1857" s="131"/>
      <c r="GG1857" s="131"/>
      <c r="GH1857" s="131"/>
      <c r="GI1857" s="131"/>
      <c r="GJ1857" s="131"/>
      <c r="GK1857" s="131"/>
      <c r="GL1857" s="131"/>
      <c r="GM1857" s="131"/>
      <c r="GN1857" s="131"/>
      <c r="GO1857" s="131"/>
      <c r="GP1857" s="131"/>
      <c r="GQ1857" s="131"/>
      <c r="GR1857" s="131"/>
      <c r="GS1857" s="131"/>
      <c r="GT1857" s="131"/>
      <c r="GU1857" s="131"/>
      <c r="GV1857" s="131"/>
      <c r="GW1857" s="131"/>
      <c r="GX1857" s="131"/>
      <c r="GY1857" s="131"/>
      <c r="GZ1857" s="131"/>
      <c r="HA1857" s="131"/>
      <c r="HB1857" s="131"/>
      <c r="HC1857" s="131"/>
      <c r="HD1857" s="131"/>
      <c r="HE1857" s="131"/>
      <c r="HF1857" s="131"/>
      <c r="HG1857" s="131"/>
      <c r="HH1857" s="131"/>
      <c r="HI1857" s="131"/>
      <c r="HJ1857" s="131"/>
      <c r="HK1857" s="132"/>
      <c r="HL1857" s="132"/>
      <c r="HM1857" s="132"/>
      <c r="HN1857" s="132"/>
      <c r="HO1857" s="132"/>
      <c r="HP1857" s="132"/>
      <c r="HQ1857" s="132"/>
    </row>
    <row r="1858" spans="1:225" hidden="1">
      <c r="A1858" s="112" t="s">
        <v>2654</v>
      </c>
      <c r="BT1858" s="90">
        <v>0.108271836</v>
      </c>
      <c r="BU1858" s="90">
        <v>0.133282447</v>
      </c>
      <c r="BV1858" s="90">
        <v>0.23448545300000001</v>
      </c>
      <c r="BW1858" s="90">
        <v>0.35395974400000002</v>
      </c>
      <c r="BX1858" s="90">
        <v>0.36937798700000002</v>
      </c>
      <c r="BY1858" s="90">
        <v>0.41519213700000002</v>
      </c>
      <c r="BZ1858" s="90">
        <v>0.49421568399999999</v>
      </c>
      <c r="CA1858" s="90">
        <v>0.50391666000000002</v>
      </c>
      <c r="CB1858" s="90">
        <v>0.67208500699999996</v>
      </c>
      <c r="CC1858" s="90">
        <v>1.0199878389999999</v>
      </c>
      <c r="CD1858" s="90">
        <v>0.89389218500000001</v>
      </c>
      <c r="CE1858" s="90">
        <v>0.95309295000000005</v>
      </c>
      <c r="CF1858" s="90">
        <v>1.1704064080000001</v>
      </c>
      <c r="CG1858" s="90">
        <v>1.573044605</v>
      </c>
      <c r="CH1858" s="90">
        <v>1.651142511</v>
      </c>
      <c r="CI1858" s="90">
        <v>1.820441526</v>
      </c>
      <c r="CJ1858" s="90">
        <v>1.9085152830000001</v>
      </c>
      <c r="CK1858" s="90">
        <v>2.0843215289999999</v>
      </c>
      <c r="CL1858" s="90">
        <v>2.2231161670000001</v>
      </c>
      <c r="CM1858" s="90">
        <v>2.4386687349999998</v>
      </c>
      <c r="CN1858" s="90">
        <v>2.5977261669999998</v>
      </c>
      <c r="CO1858" s="90">
        <v>2.7844263229999999</v>
      </c>
      <c r="CP1858" s="90">
        <v>2.9098180180000002</v>
      </c>
      <c r="CQ1858" s="90">
        <v>3.0002640810000001</v>
      </c>
      <c r="CR1858" s="90">
        <v>2.8427264480000001</v>
      </c>
      <c r="CS1858" s="90">
        <v>3.141738734</v>
      </c>
      <c r="CT1858" s="90">
        <v>3.359970004</v>
      </c>
      <c r="CU1858" s="90">
        <v>3.7497995799999999</v>
      </c>
      <c r="CV1858" s="90">
        <v>3.9935388820000002</v>
      </c>
      <c r="CW1858" s="90">
        <v>4.3802125729999997</v>
      </c>
      <c r="CX1858" s="90">
        <v>4.8636448330000004</v>
      </c>
      <c r="CY1858" s="90">
        <v>4.9982872409999999</v>
      </c>
      <c r="CZ1858" s="90">
        <v>5.2175480629999997</v>
      </c>
      <c r="DA1858" s="90">
        <v>5.6022526429999999</v>
      </c>
      <c r="DB1858" s="90">
        <v>5.8886406249999999</v>
      </c>
      <c r="DC1858" s="90">
        <v>6.1221302719999997</v>
      </c>
      <c r="DD1858" s="90">
        <v>6.6291897659999997</v>
      </c>
      <c r="DE1858" s="90">
        <v>7.0443602729999997</v>
      </c>
      <c r="DF1858" s="90">
        <v>7.3026804099999998</v>
      </c>
      <c r="DG1858" s="90">
        <v>6.8867116380000004</v>
      </c>
      <c r="DH1858" s="90">
        <v>7.2527846409999999</v>
      </c>
      <c r="DI1858" s="90">
        <v>7.219907869</v>
      </c>
      <c r="DJ1858" s="90">
        <v>7.4392273390000003</v>
      </c>
      <c r="DK1858" s="90">
        <v>7.1636339270000002</v>
      </c>
      <c r="DL1858" s="90">
        <v>7.182140789</v>
      </c>
      <c r="DM1858" s="90">
        <v>7.422959155</v>
      </c>
      <c r="DN1858" s="90">
        <v>7.5521109949999996</v>
      </c>
      <c r="DO1858" s="90">
        <v>8.2846856249999998</v>
      </c>
      <c r="DP1858" s="90">
        <v>8.7341378630000008</v>
      </c>
      <c r="DQ1858" s="90">
        <v>8.8406686749999999</v>
      </c>
      <c r="DR1858" s="90">
        <v>8.3487258569999998</v>
      </c>
      <c r="DS1858" s="90">
        <v>9.6024882359999992</v>
      </c>
      <c r="DT1858" s="90">
        <v>9.2071153369999994</v>
      </c>
      <c r="DU1858" s="90">
        <v>9.1313863439999992</v>
      </c>
    </row>
    <row r="1859" spans="1:225" hidden="1">
      <c r="A1859" s="112" t="s">
        <v>2655</v>
      </c>
      <c r="BT1859" s="90">
        <v>0.84893311900000001</v>
      </c>
      <c r="BU1859" s="90">
        <v>1.133767838</v>
      </c>
      <c r="BV1859" s="90">
        <v>1.334111652</v>
      </c>
      <c r="BW1859" s="90">
        <v>1.5849871</v>
      </c>
      <c r="BX1859" s="90">
        <v>1.808294573</v>
      </c>
      <c r="BY1859" s="90">
        <v>2.0126722890000002</v>
      </c>
      <c r="BZ1859" s="90">
        <v>2.2102129490000002</v>
      </c>
      <c r="CA1859" s="90">
        <v>2.6297352420000002</v>
      </c>
      <c r="CB1859" s="90">
        <v>2.910059876</v>
      </c>
      <c r="CC1859" s="90">
        <v>3.3990533850000002</v>
      </c>
      <c r="CD1859" s="90">
        <v>3.418330203</v>
      </c>
      <c r="CE1859" s="90">
        <v>3.5000180919999999</v>
      </c>
      <c r="CF1859" s="90">
        <v>3.7693570850000002</v>
      </c>
      <c r="CG1859" s="90">
        <v>4.0931287230000004</v>
      </c>
      <c r="CH1859" s="90">
        <v>5.0158081120000002</v>
      </c>
      <c r="CI1859" s="90">
        <v>9.5893899890000007</v>
      </c>
      <c r="CJ1859" s="90">
        <v>10.54667368</v>
      </c>
      <c r="CK1859" s="90">
        <v>11.20310916</v>
      </c>
      <c r="CL1859" s="90">
        <v>11.83385352</v>
      </c>
      <c r="CM1859" s="90">
        <v>12.42855269</v>
      </c>
      <c r="CN1859" s="90">
        <v>12.61519081</v>
      </c>
      <c r="CO1859" s="90">
        <v>13.192768129999999</v>
      </c>
      <c r="CP1859" s="90">
        <v>12.821869489999999</v>
      </c>
      <c r="CQ1859" s="90">
        <v>13.202559369999999</v>
      </c>
      <c r="CR1859" s="90">
        <v>13.33617827</v>
      </c>
      <c r="CS1859" s="90">
        <v>14.1808788</v>
      </c>
      <c r="CT1859" s="90">
        <v>15.39148769</v>
      </c>
      <c r="CU1859" s="90">
        <v>15.83206485</v>
      </c>
      <c r="CV1859" s="90">
        <v>16.394928369999999</v>
      </c>
      <c r="CW1859" s="90">
        <v>17.837979449999999</v>
      </c>
      <c r="CX1859" s="90">
        <v>19.86711541</v>
      </c>
      <c r="CY1859" s="90">
        <v>20.92153519</v>
      </c>
      <c r="CZ1859" s="90">
        <v>22.558662940000001</v>
      </c>
      <c r="DA1859" s="90">
        <v>23.94657376</v>
      </c>
      <c r="DB1859" s="90">
        <v>25.769210959999999</v>
      </c>
      <c r="DC1859" s="90">
        <v>27.81328972</v>
      </c>
      <c r="DD1859" s="90">
        <v>29.206823679999999</v>
      </c>
      <c r="DE1859" s="90">
        <v>31.224573339999999</v>
      </c>
      <c r="DF1859" s="90">
        <v>33.16945432</v>
      </c>
      <c r="DG1859" s="90">
        <v>33.365141010000002</v>
      </c>
      <c r="DH1859" s="90">
        <v>37.135325639999998</v>
      </c>
      <c r="DI1859" s="90">
        <v>39.452516340000003</v>
      </c>
      <c r="DJ1859" s="90">
        <v>40.742265719999999</v>
      </c>
      <c r="DK1859" s="90">
        <v>41.53420431</v>
      </c>
      <c r="DL1859" s="90">
        <v>43.067538759999998</v>
      </c>
      <c r="DM1859" s="90">
        <v>44.118945359999998</v>
      </c>
      <c r="DN1859" s="90">
        <v>43.670536089999999</v>
      </c>
      <c r="DO1859" s="90">
        <v>45.640237300000003</v>
      </c>
      <c r="DP1859" s="90">
        <v>46.596725749999997</v>
      </c>
      <c r="DQ1859" s="90">
        <v>47.436768829999998</v>
      </c>
      <c r="DR1859" s="90">
        <v>47.072052970000001</v>
      </c>
      <c r="DS1859" s="90">
        <v>48.887607119999998</v>
      </c>
      <c r="DT1859" s="90">
        <v>49.290673480000002</v>
      </c>
      <c r="DU1859" s="90">
        <v>49.702353649999999</v>
      </c>
    </row>
    <row r="1860" spans="1:225" hidden="1">
      <c r="A1860" s="112" t="s">
        <v>2656</v>
      </c>
      <c r="BT1860" s="90">
        <v>7.7170885650000001</v>
      </c>
      <c r="BU1860" s="90">
        <v>8.2695208939999993</v>
      </c>
      <c r="BV1860" s="90">
        <v>8.6065803320000001</v>
      </c>
      <c r="BW1860" s="90">
        <v>9.1678038540000006</v>
      </c>
      <c r="BX1860" s="90">
        <v>10.01900949</v>
      </c>
      <c r="BY1860" s="90">
        <v>11.083038569999999</v>
      </c>
      <c r="BZ1860" s="90">
        <v>12.273700160000001</v>
      </c>
      <c r="CA1860" s="90">
        <v>13.204926479999999</v>
      </c>
      <c r="CB1860" s="90">
        <v>14.122900660000001</v>
      </c>
      <c r="CC1860" s="90">
        <v>15.21785626</v>
      </c>
      <c r="CD1860" s="90">
        <v>16.196245569999999</v>
      </c>
      <c r="CE1860" s="90">
        <v>17.262775349999998</v>
      </c>
      <c r="CF1860" s="90">
        <v>18.470272049999998</v>
      </c>
      <c r="CG1860" s="90">
        <v>19.650821449999999</v>
      </c>
      <c r="CH1860" s="90">
        <v>21.42002235</v>
      </c>
      <c r="CI1860" s="90">
        <v>18.618251310000002</v>
      </c>
      <c r="CJ1860" s="90">
        <v>19.8510411</v>
      </c>
      <c r="CK1860" s="90">
        <v>20.982073379999999</v>
      </c>
      <c r="CL1860" s="90">
        <v>22.33040321</v>
      </c>
      <c r="CM1860" s="90">
        <v>22.983007669999999</v>
      </c>
      <c r="CN1860" s="90">
        <v>23.97114101</v>
      </c>
      <c r="CO1860" s="90">
        <v>23.392440700000002</v>
      </c>
      <c r="CP1860" s="90">
        <v>23.177992249999999</v>
      </c>
      <c r="CQ1860" s="90">
        <v>22.218421660000001</v>
      </c>
      <c r="CR1860" s="90">
        <v>21.717498979999998</v>
      </c>
      <c r="CS1860" s="90">
        <v>21.046308069999998</v>
      </c>
      <c r="CT1860" s="90">
        <v>21.397236800000002</v>
      </c>
      <c r="CU1860" s="90">
        <v>20.284298</v>
      </c>
      <c r="CV1860" s="90">
        <v>20.85764176</v>
      </c>
      <c r="CW1860" s="90">
        <v>20.984149850000001</v>
      </c>
      <c r="CX1860" s="90">
        <v>20.700682180000001</v>
      </c>
      <c r="CY1860" s="90">
        <v>20.627462990000001</v>
      </c>
      <c r="CZ1860" s="90">
        <v>21.123717930000002</v>
      </c>
      <c r="DA1860" s="90">
        <v>21.97133397</v>
      </c>
      <c r="DB1860" s="90">
        <v>22.44667711</v>
      </c>
      <c r="DC1860" s="90">
        <v>22.712515790000001</v>
      </c>
      <c r="DD1860" s="90">
        <v>23.303150460000001</v>
      </c>
      <c r="DE1860" s="90">
        <v>23.318414369999999</v>
      </c>
      <c r="DF1860" s="90">
        <v>23.85915327</v>
      </c>
      <c r="DG1860" s="90">
        <v>21.14817575</v>
      </c>
      <c r="DH1860" s="90">
        <v>23.354754410000002</v>
      </c>
      <c r="DI1860" s="90">
        <v>24.020889199999999</v>
      </c>
      <c r="DJ1860" s="90">
        <v>23.510038260000002</v>
      </c>
      <c r="DK1860" s="90">
        <v>24.009017910000001</v>
      </c>
      <c r="DL1860" s="90">
        <v>23.20623677</v>
      </c>
      <c r="DM1860" s="90">
        <v>22.928156340000001</v>
      </c>
      <c r="DN1860" s="90">
        <v>23.042869979999999</v>
      </c>
      <c r="DO1860" s="90">
        <v>24.734618080000001</v>
      </c>
      <c r="DP1860" s="90">
        <v>25.98476453</v>
      </c>
      <c r="DQ1860" s="90">
        <v>26.506471229999999</v>
      </c>
      <c r="DR1860" s="90">
        <v>25.065720450000001</v>
      </c>
      <c r="DS1860" s="90">
        <v>27.55849349</v>
      </c>
      <c r="DT1860" s="90">
        <v>24.584323130000001</v>
      </c>
      <c r="DU1860" s="90">
        <v>23.486101269999999</v>
      </c>
    </row>
    <row r="1861" spans="1:225" hidden="1">
      <c r="A1861" s="112" t="s">
        <v>2657</v>
      </c>
      <c r="BT1861" s="90">
        <v>1.0702796059999999</v>
      </c>
      <c r="BU1861" s="90">
        <v>1.084592861</v>
      </c>
      <c r="BV1861" s="90">
        <v>1.1382368309999999</v>
      </c>
      <c r="BW1861" s="90">
        <v>1.2771580039999999</v>
      </c>
      <c r="BX1861" s="90">
        <v>1.3470457490000001</v>
      </c>
      <c r="BY1861" s="90">
        <v>1.353888268</v>
      </c>
      <c r="BZ1861" s="90">
        <v>1.4512197499999999</v>
      </c>
      <c r="CA1861" s="90">
        <v>1.5595944289999999</v>
      </c>
      <c r="CB1861" s="90">
        <v>1.7441866450000001</v>
      </c>
      <c r="CC1861" s="90">
        <v>1.9204788829999999</v>
      </c>
      <c r="CD1861" s="90">
        <v>2.1732984719999999</v>
      </c>
      <c r="CE1861" s="90">
        <v>2.2844291920000002</v>
      </c>
      <c r="CF1861" s="90">
        <v>2.4779935640000001</v>
      </c>
      <c r="CG1861" s="90">
        <v>2.6169321669999999</v>
      </c>
      <c r="CH1861" s="90">
        <v>2.7020184540000001</v>
      </c>
      <c r="CI1861" s="90">
        <v>2.7064869709999999</v>
      </c>
      <c r="CJ1861" s="90">
        <v>2.7369037619999999</v>
      </c>
      <c r="CK1861" s="90">
        <v>2.7519806610000002</v>
      </c>
      <c r="CL1861" s="90">
        <v>2.9168159569999998</v>
      </c>
      <c r="CM1861" s="90">
        <v>2.9641241680000001</v>
      </c>
      <c r="CN1861" s="90">
        <v>3.117995219</v>
      </c>
      <c r="CO1861" s="90">
        <v>3.2113131369999999</v>
      </c>
      <c r="CP1861" s="90">
        <v>3.1849922570000002</v>
      </c>
      <c r="CQ1861" s="90">
        <v>3.3961661890000001</v>
      </c>
      <c r="CR1861" s="90">
        <v>3.6123066779999999</v>
      </c>
      <c r="CS1861" s="90">
        <v>3.857503806</v>
      </c>
      <c r="CT1861" s="90">
        <v>4.2091318930000003</v>
      </c>
      <c r="CU1861" s="90">
        <v>4.2663790840000004</v>
      </c>
      <c r="CV1861" s="90">
        <v>4.5144784080000004</v>
      </c>
      <c r="CW1861" s="90">
        <v>4.6394606290000002</v>
      </c>
      <c r="CX1861" s="90">
        <v>4.8635326650000001</v>
      </c>
      <c r="CY1861" s="90">
        <v>5.0160124430000002</v>
      </c>
      <c r="CZ1861" s="90">
        <v>5.1460273340000002</v>
      </c>
      <c r="DA1861" s="90">
        <v>5.5610632999999998</v>
      </c>
      <c r="DB1861" s="90">
        <v>6.1941105649999999</v>
      </c>
      <c r="DC1861" s="90">
        <v>6.6128675240000003</v>
      </c>
      <c r="DD1861" s="90">
        <v>7.2093130390000004</v>
      </c>
      <c r="DE1861" s="90">
        <v>7.3480130949999998</v>
      </c>
      <c r="DF1861" s="90">
        <v>7.3842075229999997</v>
      </c>
      <c r="DG1861" s="90">
        <v>7.376224562</v>
      </c>
      <c r="DH1861" s="90">
        <v>7.617632875</v>
      </c>
      <c r="DI1861" s="90">
        <v>7.7825210399999998</v>
      </c>
      <c r="DJ1861" s="90">
        <v>7.9610577310000004</v>
      </c>
      <c r="DK1861" s="90">
        <v>8.1454179060000005</v>
      </c>
      <c r="DL1861" s="90">
        <v>8.1899445919999998</v>
      </c>
      <c r="DM1861" s="90">
        <v>8.1547129720000004</v>
      </c>
      <c r="DN1861" s="90">
        <v>7.9781616580000003</v>
      </c>
      <c r="DO1861" s="90">
        <v>7.904626199</v>
      </c>
      <c r="DP1861" s="90">
        <v>7.6911309030000004</v>
      </c>
      <c r="DQ1861" s="90">
        <v>7.5121756270000004</v>
      </c>
      <c r="DR1861" s="90">
        <v>6.9171993909999996</v>
      </c>
      <c r="DS1861" s="90">
        <v>6.859634314</v>
      </c>
      <c r="DT1861" s="90">
        <v>7.1045258990000004</v>
      </c>
      <c r="DU1861" s="90">
        <v>7.1139639719999996</v>
      </c>
    </row>
    <row r="1862" spans="1:225" hidden="1">
      <c r="A1862" s="112" t="s">
        <v>2658</v>
      </c>
      <c r="BT1862" s="90">
        <v>25.394595209999999</v>
      </c>
      <c r="BU1862" s="90">
        <v>26.9670925</v>
      </c>
      <c r="BV1862" s="90">
        <v>28.126280909999998</v>
      </c>
      <c r="BW1862" s="90">
        <v>28.95379539</v>
      </c>
      <c r="BX1862" s="90">
        <v>28.666621549999999</v>
      </c>
      <c r="BY1862" s="90">
        <v>27.435554280000002</v>
      </c>
      <c r="BZ1862" s="90">
        <v>27.695036900000002</v>
      </c>
      <c r="CA1862" s="90">
        <v>28.08878352</v>
      </c>
      <c r="CB1862" s="90">
        <v>28.094529260000002</v>
      </c>
      <c r="CC1862" s="90">
        <v>29.19188501</v>
      </c>
      <c r="CD1862" s="90">
        <v>28.738250820000001</v>
      </c>
      <c r="CE1862" s="90">
        <v>28.31121465</v>
      </c>
      <c r="CF1862" s="90">
        <v>26.66291296</v>
      </c>
      <c r="CG1862" s="90">
        <v>25.087062499999998</v>
      </c>
      <c r="CH1862" s="90">
        <v>26.770013590000001</v>
      </c>
      <c r="CI1862" s="90">
        <v>26.342649550000001</v>
      </c>
      <c r="CJ1862" s="90">
        <v>25.56208036</v>
      </c>
      <c r="CK1862" s="90">
        <v>26.621378</v>
      </c>
      <c r="CL1862" s="90">
        <v>27.143760289999999</v>
      </c>
      <c r="CM1862" s="90">
        <v>27.934819009999998</v>
      </c>
      <c r="CN1862" s="90">
        <v>28.60773528</v>
      </c>
      <c r="CO1862" s="90">
        <v>29.273924130000001</v>
      </c>
      <c r="CP1862" s="90">
        <v>29.971351630000001</v>
      </c>
      <c r="CQ1862" s="90">
        <v>31.069255550000001</v>
      </c>
      <c r="CR1862" s="90">
        <v>32.44434923</v>
      </c>
      <c r="CS1862" s="90">
        <v>32.954170589999997</v>
      </c>
      <c r="CT1862" s="90">
        <v>34.482039550000003</v>
      </c>
      <c r="CU1862" s="90">
        <v>34.646153140000003</v>
      </c>
      <c r="CV1862" s="90">
        <v>35.103812210000001</v>
      </c>
      <c r="CW1862" s="90">
        <v>35.32809615</v>
      </c>
      <c r="CX1862" s="90">
        <v>36.13082455</v>
      </c>
      <c r="CY1862" s="90">
        <v>36.903748229999998</v>
      </c>
      <c r="CZ1862" s="90">
        <v>36.48445667</v>
      </c>
      <c r="DA1862" s="90">
        <v>36.687521009999998</v>
      </c>
      <c r="DB1862" s="90">
        <v>36.657819289999999</v>
      </c>
      <c r="DC1862" s="90">
        <v>36.018211450000003</v>
      </c>
      <c r="DD1862" s="90">
        <v>36.315999410000003</v>
      </c>
      <c r="DE1862" s="90">
        <v>36.466680359999998</v>
      </c>
      <c r="DF1862" s="90">
        <v>37.54428034</v>
      </c>
      <c r="DG1862" s="90">
        <v>37.095177620000001</v>
      </c>
      <c r="DH1862" s="90">
        <v>38.045776109999998</v>
      </c>
      <c r="DI1862" s="90">
        <v>38.794723140000002</v>
      </c>
      <c r="DJ1862" s="90">
        <v>40.103674980000001</v>
      </c>
      <c r="DK1862" s="90">
        <v>40.327171290000003</v>
      </c>
      <c r="DL1862" s="90">
        <v>42.036245090000001</v>
      </c>
      <c r="DM1862" s="90">
        <v>43.591152090000001</v>
      </c>
      <c r="DN1862" s="90">
        <v>44.032333399999999</v>
      </c>
      <c r="DO1862" s="90">
        <v>45.588884610000001</v>
      </c>
      <c r="DP1862" s="90">
        <v>49.424996010000001</v>
      </c>
      <c r="DQ1862" s="90">
        <v>52.409556870000003</v>
      </c>
      <c r="DR1862" s="90">
        <v>51.778746980000001</v>
      </c>
      <c r="DS1862" s="90">
        <v>52.665147009999998</v>
      </c>
      <c r="DT1862" s="90">
        <v>55.563365789999999</v>
      </c>
      <c r="DU1862" s="90">
        <v>56.698520530000003</v>
      </c>
    </row>
    <row r="1863" spans="1:225" hidden="1">
      <c r="A1863" s="112" t="s">
        <v>2659</v>
      </c>
      <c r="BT1863" s="90">
        <v>35.139168339999998</v>
      </c>
      <c r="BU1863" s="90">
        <v>37.588256540000003</v>
      </c>
      <c r="BV1863" s="90">
        <v>39.439695180000001</v>
      </c>
      <c r="BW1863" s="90">
        <v>41.337704100000003</v>
      </c>
      <c r="BX1863" s="90">
        <v>42.210349350000001</v>
      </c>
      <c r="BY1863" s="90">
        <v>42.300345540000002</v>
      </c>
      <c r="BZ1863" s="90">
        <v>44.124385439999998</v>
      </c>
      <c r="CA1863" s="90">
        <v>45.986956329999998</v>
      </c>
      <c r="CB1863" s="90">
        <v>47.543761449999998</v>
      </c>
      <c r="CC1863" s="90">
        <v>50.749261369999999</v>
      </c>
      <c r="CD1863" s="90">
        <v>51.420017250000001</v>
      </c>
      <c r="CE1863" s="90">
        <v>52.311530230000002</v>
      </c>
      <c r="CF1863" s="90">
        <v>52.550942069999998</v>
      </c>
      <c r="CG1863" s="90">
        <v>53.020989450000002</v>
      </c>
      <c r="CH1863" s="90">
        <v>57.559005020000001</v>
      </c>
      <c r="CI1863" s="90">
        <v>59.077219339999999</v>
      </c>
      <c r="CJ1863" s="90">
        <v>60.605214189999998</v>
      </c>
      <c r="CK1863" s="90">
        <v>63.642862729999997</v>
      </c>
      <c r="CL1863" s="90">
        <v>66.447949149999999</v>
      </c>
      <c r="CM1863" s="90">
        <v>68.749172270000003</v>
      </c>
      <c r="CN1863" s="90">
        <v>70.909788489999997</v>
      </c>
      <c r="CO1863" s="90">
        <v>71.854872420000007</v>
      </c>
      <c r="CP1863" s="90">
        <v>72.066023639999997</v>
      </c>
      <c r="CQ1863" s="90">
        <v>72.886666849999997</v>
      </c>
      <c r="CR1863" s="90">
        <v>73.953059609999997</v>
      </c>
      <c r="CS1863" s="90">
        <v>75.180599999999998</v>
      </c>
      <c r="CT1863" s="90">
        <v>78.839865939999996</v>
      </c>
      <c r="CU1863" s="90">
        <v>78.778694650000006</v>
      </c>
      <c r="CV1863" s="90">
        <v>80.864399640000002</v>
      </c>
      <c r="CW1863" s="90">
        <v>83.169898649999993</v>
      </c>
      <c r="CX1863" s="90">
        <v>86.42579963</v>
      </c>
      <c r="CY1863" s="90">
        <v>88.467046100000005</v>
      </c>
      <c r="CZ1863" s="90">
        <v>90.530412929999997</v>
      </c>
      <c r="DA1863" s="90">
        <v>93.768744690000005</v>
      </c>
      <c r="DB1863" s="90">
        <v>96.95645854</v>
      </c>
      <c r="DC1863" s="90">
        <v>99.279014750000002</v>
      </c>
      <c r="DD1863" s="90">
        <v>102.6644764</v>
      </c>
      <c r="DE1863" s="90">
        <v>105.4020414</v>
      </c>
      <c r="DF1863" s="90">
        <v>109.25977589999999</v>
      </c>
      <c r="DG1863" s="90">
        <v>105.8714306</v>
      </c>
      <c r="DH1863" s="90">
        <v>113.4062737</v>
      </c>
      <c r="DI1863" s="90">
        <v>117.2705576</v>
      </c>
      <c r="DJ1863" s="90">
        <v>119.756264</v>
      </c>
      <c r="DK1863" s="90">
        <v>121.17944540000001</v>
      </c>
      <c r="DL1863" s="90">
        <v>123.682106</v>
      </c>
      <c r="DM1863" s="90">
        <v>126.2159259</v>
      </c>
      <c r="DN1863" s="90">
        <v>126.2760121</v>
      </c>
      <c r="DO1863" s="90">
        <v>132.15305179999999</v>
      </c>
      <c r="DP1863" s="90">
        <v>138.4317551</v>
      </c>
      <c r="DQ1863" s="90">
        <v>142.7056412</v>
      </c>
      <c r="DR1863" s="90">
        <v>139.18244559999999</v>
      </c>
      <c r="DS1863" s="90">
        <v>145.5733702</v>
      </c>
      <c r="DT1863" s="90">
        <v>145.75000360000001</v>
      </c>
      <c r="DU1863" s="90">
        <v>146.13232579999999</v>
      </c>
    </row>
    <row r="1864" spans="1:225" s="87" customFormat="1">
      <c r="A1864" s="118" t="s">
        <v>2500</v>
      </c>
      <c r="AZ1864" s="110"/>
      <c r="BE1864" s="110"/>
      <c r="BT1864" s="111">
        <f>BT1858*23.8846</f>
        <v>2.5860294941255999</v>
      </c>
      <c r="BU1864" s="111">
        <f t="shared" ref="BU1864:DU1867" si="219">BU1858*23.8846</f>
        <v>3.1833979336161997</v>
      </c>
      <c r="BV1864" s="111">
        <f t="shared" si="219"/>
        <v>5.6005912507237996</v>
      </c>
      <c r="BW1864" s="111">
        <f t="shared" si="219"/>
        <v>8.4541869015423998</v>
      </c>
      <c r="BX1864" s="111">
        <f t="shared" si="219"/>
        <v>8.8224454683002005</v>
      </c>
      <c r="BY1864" s="111">
        <f t="shared" si="219"/>
        <v>9.9166981153902007</v>
      </c>
      <c r="BZ1864" s="111">
        <f t="shared" si="219"/>
        <v>11.804143926066399</v>
      </c>
      <c r="CA1864" s="111">
        <f t="shared" si="219"/>
        <v>12.035847857436</v>
      </c>
      <c r="CB1864" s="111">
        <f t="shared" si="219"/>
        <v>16.052481558192198</v>
      </c>
      <c r="CC1864" s="111">
        <f t="shared" si="219"/>
        <v>24.362001539379396</v>
      </c>
      <c r="CD1864" s="111">
        <f t="shared" si="219"/>
        <v>21.350257281851</v>
      </c>
      <c r="CE1864" s="111">
        <f t="shared" si="219"/>
        <v>22.764243873569999</v>
      </c>
      <c r="CF1864" s="111">
        <f t="shared" si="219"/>
        <v>27.954688892516799</v>
      </c>
      <c r="CG1864" s="111">
        <f t="shared" si="219"/>
        <v>37.571541172582997</v>
      </c>
      <c r="CH1864" s="111">
        <f t="shared" si="219"/>
        <v>39.436878418230599</v>
      </c>
      <c r="CI1864" s="111">
        <f t="shared" si="219"/>
        <v>43.480517671899598</v>
      </c>
      <c r="CJ1864" s="111">
        <f t="shared" si="219"/>
        <v>45.584124128341799</v>
      </c>
      <c r="CK1864" s="111">
        <f t="shared" si="219"/>
        <v>49.783185991553395</v>
      </c>
      <c r="CL1864" s="111">
        <f t="shared" si="219"/>
        <v>53.098240402328202</v>
      </c>
      <c r="CM1864" s="111">
        <f t="shared" si="219"/>
        <v>58.24662726798099</v>
      </c>
      <c r="CN1864" s="111">
        <f t="shared" si="219"/>
        <v>62.045650408328193</v>
      </c>
      <c r="CO1864" s="111">
        <f t="shared" si="219"/>
        <v>66.504908954325799</v>
      </c>
      <c r="CP1864" s="111">
        <f t="shared" si="219"/>
        <v>69.499839432722794</v>
      </c>
      <c r="CQ1864" s="111">
        <f t="shared" si="219"/>
        <v>71.660107469052605</v>
      </c>
      <c r="CR1864" s="111">
        <f t="shared" si="219"/>
        <v>67.897384119900792</v>
      </c>
      <c r="CS1864" s="111">
        <f t="shared" si="219"/>
        <v>75.039172966096402</v>
      </c>
      <c r="CT1864" s="111">
        <f t="shared" si="219"/>
        <v>80.251539557538393</v>
      </c>
      <c r="CU1864" s="111">
        <f t="shared" si="219"/>
        <v>89.56246304846799</v>
      </c>
      <c r="CV1864" s="111">
        <f t="shared" si="219"/>
        <v>95.384078781017195</v>
      </c>
      <c r="CW1864" s="111">
        <f t="shared" si="219"/>
        <v>104.61962522107579</v>
      </c>
      <c r="CX1864" s="111">
        <f t="shared" si="219"/>
        <v>116.16621137827181</v>
      </c>
      <c r="CY1864" s="111">
        <f t="shared" si="219"/>
        <v>119.38209143638859</v>
      </c>
      <c r="CZ1864" s="111">
        <f t="shared" si="219"/>
        <v>124.61904846552979</v>
      </c>
      <c r="DA1864" s="111">
        <f t="shared" si="219"/>
        <v>133.80756347699779</v>
      </c>
      <c r="DB1864" s="111">
        <f t="shared" si="219"/>
        <v>140.647825871875</v>
      </c>
      <c r="DC1864" s="111">
        <f t="shared" si="219"/>
        <v>146.22463269461119</v>
      </c>
      <c r="DD1864" s="111">
        <f t="shared" si="219"/>
        <v>158.3355458850036</v>
      </c>
      <c r="DE1864" s="111">
        <f t="shared" si="219"/>
        <v>168.25172737649578</v>
      </c>
      <c r="DF1864" s="111">
        <f t="shared" si="219"/>
        <v>174.42160052068598</v>
      </c>
      <c r="DG1864" s="111">
        <f t="shared" si="219"/>
        <v>164.48635278897481</v>
      </c>
      <c r="DH1864" s="111">
        <f t="shared" si="219"/>
        <v>173.22986003642859</v>
      </c>
      <c r="DI1864" s="111">
        <f t="shared" si="219"/>
        <v>172.4446114879174</v>
      </c>
      <c r="DJ1864" s="111">
        <f t="shared" si="219"/>
        <v>177.6829693010794</v>
      </c>
      <c r="DK1864" s="111">
        <f t="shared" si="219"/>
        <v>171.1005308928242</v>
      </c>
      <c r="DL1864" s="111">
        <f t="shared" si="219"/>
        <v>171.5425598889494</v>
      </c>
      <c r="DM1864" s="111">
        <f t="shared" si="219"/>
        <v>177.29441023351299</v>
      </c>
      <c r="DN1864" s="111">
        <f t="shared" si="219"/>
        <v>180.379150271177</v>
      </c>
      <c r="DO1864" s="111">
        <f t="shared" si="219"/>
        <v>197.87640227887499</v>
      </c>
      <c r="DP1864" s="111">
        <f t="shared" si="219"/>
        <v>208.61138920260981</v>
      </c>
      <c r="DQ1864" s="111">
        <f t="shared" si="219"/>
        <v>211.15583503490498</v>
      </c>
      <c r="DR1864" s="111">
        <f t="shared" si="219"/>
        <v>199.40597760410219</v>
      </c>
      <c r="DS1864" s="111">
        <f t="shared" si="219"/>
        <v>229.35159052156558</v>
      </c>
      <c r="DT1864" s="111">
        <f t="shared" si="219"/>
        <v>219.90826697811016</v>
      </c>
      <c r="DU1864" s="111">
        <f t="shared" si="219"/>
        <v>218.09951027190237</v>
      </c>
    </row>
    <row r="1865" spans="1:225" s="87" customFormat="1">
      <c r="A1865" s="113" t="s">
        <v>2501</v>
      </c>
      <c r="AZ1865" s="110"/>
      <c r="BE1865" s="110"/>
      <c r="BT1865" s="111">
        <f t="shared" ref="BT1865:CI1867" si="220">BT1859*23.8846</f>
        <v>20.276427974067399</v>
      </c>
      <c r="BU1865" s="111">
        <f t="shared" si="220"/>
        <v>27.079591303494798</v>
      </c>
      <c r="BV1865" s="111">
        <f t="shared" si="220"/>
        <v>31.864723163359198</v>
      </c>
      <c r="BW1865" s="111">
        <f t="shared" si="220"/>
        <v>37.85678288866</v>
      </c>
      <c r="BX1865" s="111">
        <f t="shared" si="220"/>
        <v>43.190392558275796</v>
      </c>
      <c r="BY1865" s="111">
        <f t="shared" si="220"/>
        <v>48.071872553849403</v>
      </c>
      <c r="BZ1865" s="111">
        <f t="shared" si="220"/>
        <v>52.790052201685405</v>
      </c>
      <c r="CA1865" s="111">
        <f t="shared" si="220"/>
        <v>62.810174361073202</v>
      </c>
      <c r="CB1865" s="111">
        <f t="shared" si="220"/>
        <v>69.505616114309603</v>
      </c>
      <c r="CC1865" s="111">
        <f t="shared" si="220"/>
        <v>81.185030479371008</v>
      </c>
      <c r="CD1865" s="111">
        <f t="shared" si="220"/>
        <v>81.645449566573802</v>
      </c>
      <c r="CE1865" s="111">
        <f t="shared" si="220"/>
        <v>83.596532120183198</v>
      </c>
      <c r="CF1865" s="111">
        <f t="shared" si="220"/>
        <v>90.029586232390997</v>
      </c>
      <c r="CG1865" s="111">
        <f t="shared" si="220"/>
        <v>97.762742297365804</v>
      </c>
      <c r="CH1865" s="111">
        <f t="shared" si="220"/>
        <v>119.8005704318752</v>
      </c>
      <c r="CI1865" s="111">
        <f t="shared" si="220"/>
        <v>229.0387441312694</v>
      </c>
      <c r="CJ1865" s="111">
        <f t="shared" si="219"/>
        <v>251.90308217732797</v>
      </c>
      <c r="CK1865" s="111">
        <f t="shared" si="219"/>
        <v>267.58178104293597</v>
      </c>
      <c r="CL1865" s="111">
        <f t="shared" si="219"/>
        <v>282.64685778379197</v>
      </c>
      <c r="CM1865" s="111">
        <f t="shared" si="219"/>
        <v>296.851009579574</v>
      </c>
      <c r="CN1865" s="111">
        <f t="shared" si="219"/>
        <v>301.30878642052596</v>
      </c>
      <c r="CO1865" s="111">
        <f t="shared" si="219"/>
        <v>315.10398967779798</v>
      </c>
      <c r="CP1865" s="111">
        <f t="shared" si="219"/>
        <v>306.24522402085398</v>
      </c>
      <c r="CQ1865" s="111">
        <f t="shared" si="219"/>
        <v>315.33784952870195</v>
      </c>
      <c r="CR1865" s="111">
        <f t="shared" si="219"/>
        <v>318.52928350764199</v>
      </c>
      <c r="CS1865" s="111">
        <f t="shared" si="219"/>
        <v>338.70461778648001</v>
      </c>
      <c r="CT1865" s="111">
        <f t="shared" si="219"/>
        <v>367.61952688057397</v>
      </c>
      <c r="CU1865" s="111">
        <f t="shared" si="219"/>
        <v>378.14253611631</v>
      </c>
      <c r="CV1865" s="111">
        <f t="shared" si="219"/>
        <v>391.58630614610195</v>
      </c>
      <c r="CW1865" s="111">
        <f t="shared" si="219"/>
        <v>426.05300397146993</v>
      </c>
      <c r="CX1865" s="111">
        <f t="shared" si="219"/>
        <v>474.51810472168597</v>
      </c>
      <c r="CY1865" s="111">
        <f t="shared" si="219"/>
        <v>499.70249939907399</v>
      </c>
      <c r="CZ1865" s="111">
        <f t="shared" si="219"/>
        <v>538.80464085672406</v>
      </c>
      <c r="DA1865" s="111">
        <f t="shared" si="219"/>
        <v>571.95433562809592</v>
      </c>
      <c r="DB1865" s="111">
        <f t="shared" si="219"/>
        <v>615.48729609521592</v>
      </c>
      <c r="DC1865" s="111">
        <f t="shared" si="219"/>
        <v>664.30929964631196</v>
      </c>
      <c r="DD1865" s="111">
        <f t="shared" si="219"/>
        <v>697.59330086732791</v>
      </c>
      <c r="DE1865" s="111">
        <f t="shared" si="219"/>
        <v>745.78644439656398</v>
      </c>
      <c r="DF1865" s="111">
        <f t="shared" si="219"/>
        <v>792.23914865147196</v>
      </c>
      <c r="DG1865" s="111">
        <f t="shared" si="219"/>
        <v>796.91304696744601</v>
      </c>
      <c r="DH1865" s="111">
        <f t="shared" si="219"/>
        <v>886.96239878114386</v>
      </c>
      <c r="DI1865" s="111">
        <f t="shared" si="219"/>
        <v>942.30757177436396</v>
      </c>
      <c r="DJ1865" s="111">
        <f t="shared" si="219"/>
        <v>973.11271981591199</v>
      </c>
      <c r="DK1865" s="111">
        <f t="shared" si="219"/>
        <v>992.02785626262596</v>
      </c>
      <c r="DL1865" s="111">
        <f t="shared" si="219"/>
        <v>1028.6509362670959</v>
      </c>
      <c r="DM1865" s="111">
        <f t="shared" si="219"/>
        <v>1053.763362345456</v>
      </c>
      <c r="DN1865" s="111">
        <f t="shared" si="219"/>
        <v>1043.0532862952139</v>
      </c>
      <c r="DO1865" s="111">
        <f t="shared" si="219"/>
        <v>1090.0988118155801</v>
      </c>
      <c r="DP1865" s="111">
        <f t="shared" si="219"/>
        <v>1112.9441558484498</v>
      </c>
      <c r="DQ1865" s="111">
        <f t="shared" si="219"/>
        <v>1133.0082487970178</v>
      </c>
      <c r="DR1865" s="111">
        <f t="shared" si="219"/>
        <v>1124.297156367262</v>
      </c>
      <c r="DS1865" s="111">
        <f t="shared" si="219"/>
        <v>1167.6609410183519</v>
      </c>
      <c r="DT1865" s="111">
        <f t="shared" si="219"/>
        <v>1177.2880198004079</v>
      </c>
      <c r="DU1865" s="111">
        <f t="shared" si="219"/>
        <v>1187.1208359887898</v>
      </c>
    </row>
    <row r="1866" spans="1:225" s="87" customFormat="1">
      <c r="A1866" s="113" t="s">
        <v>2502</v>
      </c>
      <c r="AZ1866" s="110"/>
      <c r="BE1866" s="110"/>
      <c r="BT1866" s="111">
        <f t="shared" si="220"/>
        <v>184.31957353959899</v>
      </c>
      <c r="BU1866" s="111">
        <f t="shared" si="219"/>
        <v>197.51419874483238</v>
      </c>
      <c r="BV1866" s="111">
        <f t="shared" si="219"/>
        <v>205.56472859768718</v>
      </c>
      <c r="BW1866" s="111">
        <f t="shared" si="219"/>
        <v>218.96932793124842</v>
      </c>
      <c r="BX1866" s="111">
        <f t="shared" si="219"/>
        <v>239.300034064854</v>
      </c>
      <c r="BY1866" s="111">
        <f t="shared" si="219"/>
        <v>264.71394302902195</v>
      </c>
      <c r="BZ1866" s="111">
        <f t="shared" si="219"/>
        <v>293.15241884153602</v>
      </c>
      <c r="CA1866" s="111">
        <f t="shared" si="219"/>
        <v>315.39438700420794</v>
      </c>
      <c r="CB1866" s="111">
        <f t="shared" si="219"/>
        <v>337.319833103836</v>
      </c>
      <c r="CC1866" s="111">
        <f t="shared" si="219"/>
        <v>363.47240962759599</v>
      </c>
      <c r="CD1866" s="111">
        <f t="shared" si="219"/>
        <v>386.84084694122197</v>
      </c>
      <c r="CE1866" s="111">
        <f t="shared" si="219"/>
        <v>412.31448412460992</v>
      </c>
      <c r="CF1866" s="111">
        <f t="shared" si="219"/>
        <v>441.15505980542991</v>
      </c>
      <c r="CG1866" s="111">
        <f t="shared" si="219"/>
        <v>469.35201000466992</v>
      </c>
      <c r="CH1866" s="111">
        <f t="shared" si="219"/>
        <v>511.60866582080996</v>
      </c>
      <c r="CI1866" s="111">
        <f t="shared" si="219"/>
        <v>444.68948523882602</v>
      </c>
      <c r="CJ1866" s="111">
        <f t="shared" si="219"/>
        <v>474.13417625705995</v>
      </c>
      <c r="CK1866" s="111">
        <f t="shared" si="219"/>
        <v>501.14842985194798</v>
      </c>
      <c r="CL1866" s="111">
        <f t="shared" si="219"/>
        <v>533.35274850956603</v>
      </c>
      <c r="CM1866" s="111">
        <f t="shared" si="219"/>
        <v>548.93994499488201</v>
      </c>
      <c r="CN1866" s="111">
        <f t="shared" si="219"/>
        <v>572.54111456744602</v>
      </c>
      <c r="CO1866" s="111">
        <f t="shared" si="219"/>
        <v>558.71908914322</v>
      </c>
      <c r="CP1866" s="111">
        <f t="shared" si="219"/>
        <v>553.59707369435</v>
      </c>
      <c r="CQ1866" s="111">
        <f t="shared" si="219"/>
        <v>530.67811398043602</v>
      </c>
      <c r="CR1866" s="111">
        <f t="shared" si="219"/>
        <v>518.7137761377079</v>
      </c>
      <c r="CS1866" s="111">
        <f t="shared" si="219"/>
        <v>502.68264972872197</v>
      </c>
      <c r="CT1866" s="111">
        <f t="shared" si="219"/>
        <v>511.06444207328002</v>
      </c>
      <c r="CU1866" s="111">
        <f t="shared" si="219"/>
        <v>484.48234401079998</v>
      </c>
      <c r="CV1866" s="111">
        <f t="shared" si="219"/>
        <v>498.17643038089597</v>
      </c>
      <c r="CW1866" s="111">
        <f t="shared" si="219"/>
        <v>501.19802550731004</v>
      </c>
      <c r="CX1866" s="111">
        <f t="shared" si="219"/>
        <v>494.42751359642801</v>
      </c>
      <c r="CY1866" s="111">
        <f t="shared" si="219"/>
        <v>492.67870253095401</v>
      </c>
      <c r="CZ1866" s="111">
        <f t="shared" si="219"/>
        <v>504.53155327087802</v>
      </c>
      <c r="DA1866" s="111">
        <f t="shared" si="219"/>
        <v>524.77652333986202</v>
      </c>
      <c r="DB1866" s="111">
        <f t="shared" si="219"/>
        <v>536.12990410150599</v>
      </c>
      <c r="DC1866" s="111">
        <f t="shared" si="219"/>
        <v>542.47935463783404</v>
      </c>
      <c r="DD1866" s="111">
        <f t="shared" si="219"/>
        <v>556.58642747691601</v>
      </c>
      <c r="DE1866" s="111">
        <f t="shared" si="219"/>
        <v>556.95099986170192</v>
      </c>
      <c r="DF1866" s="111">
        <f t="shared" si="219"/>
        <v>569.86633219264195</v>
      </c>
      <c r="DG1866" s="111">
        <f t="shared" si="219"/>
        <v>505.11571851844997</v>
      </c>
      <c r="DH1866" s="111">
        <f t="shared" si="219"/>
        <v>557.81896718108601</v>
      </c>
      <c r="DI1866" s="111">
        <f t="shared" si="219"/>
        <v>573.72933018632</v>
      </c>
      <c r="DJ1866" s="111">
        <f t="shared" si="219"/>
        <v>561.527859824796</v>
      </c>
      <c r="DK1866" s="111">
        <f t="shared" si="219"/>
        <v>573.44578917318597</v>
      </c>
      <c r="DL1866" s="111">
        <f t="shared" si="219"/>
        <v>554.27168275674194</v>
      </c>
      <c r="DM1866" s="111">
        <f t="shared" si="219"/>
        <v>547.62984291836403</v>
      </c>
      <c r="DN1866" s="111">
        <f t="shared" si="219"/>
        <v>550.36973232430796</v>
      </c>
      <c r="DO1866" s="111">
        <f t="shared" si="219"/>
        <v>590.77645899356799</v>
      </c>
      <c r="DP1866" s="111">
        <f t="shared" si="219"/>
        <v>620.63570689323797</v>
      </c>
      <c r="DQ1866" s="111">
        <f t="shared" si="219"/>
        <v>633.09646274005797</v>
      </c>
      <c r="DR1866" s="111">
        <f t="shared" si="219"/>
        <v>598.68470666006999</v>
      </c>
      <c r="DS1866" s="111">
        <f t="shared" si="219"/>
        <v>658.22359361125393</v>
      </c>
      <c r="DT1866" s="111">
        <f t="shared" si="219"/>
        <v>587.18672423079806</v>
      </c>
      <c r="DU1866" s="111">
        <f t="shared" si="219"/>
        <v>560.95613439344197</v>
      </c>
    </row>
    <row r="1867" spans="1:225" s="87" customFormat="1" hidden="1">
      <c r="A1867" s="182" t="s">
        <v>2829</v>
      </c>
      <c r="AZ1867" s="110"/>
      <c r="BE1867" s="110"/>
      <c r="BT1867" s="111">
        <f t="shared" si="220"/>
        <v>25.563200277467597</v>
      </c>
      <c r="BU1867" s="111">
        <f t="shared" si="219"/>
        <v>25.905066647840599</v>
      </c>
      <c r="BV1867" s="111">
        <f t="shared" si="219"/>
        <v>27.186331413702597</v>
      </c>
      <c r="BW1867" s="111">
        <f t="shared" si="219"/>
        <v>30.504408062338396</v>
      </c>
      <c r="BX1867" s="111">
        <f t="shared" si="219"/>
        <v>32.173648896565403</v>
      </c>
      <c r="BY1867" s="111">
        <f t="shared" si="219"/>
        <v>32.337079725872798</v>
      </c>
      <c r="BZ1867" s="111">
        <f t="shared" si="219"/>
        <v>34.661803240849999</v>
      </c>
      <c r="CA1867" s="111">
        <f t="shared" si="219"/>
        <v>37.250289098893397</v>
      </c>
      <c r="CB1867" s="111">
        <f t="shared" si="219"/>
        <v>41.659200341167001</v>
      </c>
      <c r="CC1867" s="111">
        <f t="shared" si="219"/>
        <v>45.869869928901792</v>
      </c>
      <c r="CD1867" s="111">
        <f t="shared" si="219"/>
        <v>51.908364684331197</v>
      </c>
      <c r="CE1867" s="111">
        <f t="shared" si="219"/>
        <v>54.562677479243199</v>
      </c>
      <c r="CF1867" s="111">
        <f t="shared" si="219"/>
        <v>59.185885078714399</v>
      </c>
      <c r="CG1867" s="111">
        <f t="shared" si="219"/>
        <v>62.504378035928191</v>
      </c>
      <c r="CH1867" s="111">
        <f t="shared" si="219"/>
        <v>64.536629966408398</v>
      </c>
      <c r="CI1867" s="111">
        <f t="shared" si="219"/>
        <v>64.643358707546597</v>
      </c>
      <c r="CJ1867" s="111">
        <f t="shared" si="219"/>
        <v>65.369851593865192</v>
      </c>
      <c r="CK1867" s="111">
        <f t="shared" si="219"/>
        <v>65.729957295720595</v>
      </c>
      <c r="CL1867" s="111">
        <f t="shared" si="219"/>
        <v>69.666982406562198</v>
      </c>
      <c r="CM1867" s="111">
        <f t="shared" si="219"/>
        <v>70.796920103012795</v>
      </c>
      <c r="CN1867" s="111">
        <f t="shared" si="219"/>
        <v>74.472068607727394</v>
      </c>
      <c r="CO1867" s="111">
        <f t="shared" si="219"/>
        <v>76.700929751990188</v>
      </c>
      <c r="CP1867" s="111">
        <f t="shared" si="219"/>
        <v>76.072266061542209</v>
      </c>
      <c r="CQ1867" s="111">
        <f t="shared" si="219"/>
        <v>81.116070957789404</v>
      </c>
      <c r="CR1867" s="111">
        <f t="shared" si="219"/>
        <v>86.2785000813588</v>
      </c>
      <c r="CS1867" s="111">
        <f t="shared" si="219"/>
        <v>92.134935404787598</v>
      </c>
      <c r="CT1867" s="111">
        <f t="shared" si="219"/>
        <v>100.5334316115478</v>
      </c>
      <c r="CU1867" s="111">
        <f t="shared" si="219"/>
        <v>101.90075786970641</v>
      </c>
      <c r="CV1867" s="111">
        <f t="shared" si="219"/>
        <v>107.8265109837168</v>
      </c>
      <c r="CW1867" s="111">
        <f t="shared" si="219"/>
        <v>110.8116613394134</v>
      </c>
      <c r="CX1867" s="111">
        <f t="shared" si="219"/>
        <v>116.163532290459</v>
      </c>
      <c r="CY1867" s="111">
        <f t="shared" si="219"/>
        <v>119.80545079607779</v>
      </c>
      <c r="CZ1867" s="111">
        <f t="shared" si="219"/>
        <v>122.9108044616564</v>
      </c>
      <c r="DA1867" s="111">
        <f t="shared" si="219"/>
        <v>132.82377249517998</v>
      </c>
      <c r="DB1867" s="111">
        <f t="shared" si="219"/>
        <v>147.943853200799</v>
      </c>
      <c r="DC1867" s="111">
        <f t="shared" si="219"/>
        <v>157.94569566373039</v>
      </c>
      <c r="DD1867" s="111">
        <f t="shared" si="219"/>
        <v>172.19155821129939</v>
      </c>
      <c r="DE1867" s="111">
        <f t="shared" si="219"/>
        <v>175.50435356883699</v>
      </c>
      <c r="DF1867" s="111">
        <f t="shared" si="219"/>
        <v>176.3688430038458</v>
      </c>
      <c r="DG1867" s="111">
        <f t="shared" si="219"/>
        <v>176.17817317354519</v>
      </c>
      <c r="DH1867" s="111">
        <f t="shared" si="219"/>
        <v>181.94411416622498</v>
      </c>
      <c r="DI1867" s="111">
        <f t="shared" si="219"/>
        <v>185.88240203198399</v>
      </c>
      <c r="DJ1867" s="111">
        <f t="shared" si="219"/>
        <v>190.1466794818426</v>
      </c>
      <c r="DK1867" s="111">
        <f t="shared" si="219"/>
        <v>194.55004851764761</v>
      </c>
      <c r="DL1867" s="111">
        <f t="shared" si="219"/>
        <v>195.61355060208319</v>
      </c>
      <c r="DM1867" s="111">
        <f t="shared" si="219"/>
        <v>194.7720574510312</v>
      </c>
      <c r="DN1867" s="111">
        <f t="shared" si="219"/>
        <v>190.55519993666681</v>
      </c>
      <c r="DO1867" s="111">
        <f t="shared" si="219"/>
        <v>188.79883491263539</v>
      </c>
      <c r="DP1867" s="111">
        <f t="shared" si="219"/>
        <v>183.69958516579379</v>
      </c>
      <c r="DQ1867" s="111">
        <f t="shared" si="219"/>
        <v>179.42530998064422</v>
      </c>
      <c r="DR1867" s="111">
        <f t="shared" si="219"/>
        <v>165.21454057427857</v>
      </c>
      <c r="DS1867" s="111">
        <f t="shared" si="219"/>
        <v>163.83962173616439</v>
      </c>
      <c r="DT1867" s="111">
        <f t="shared" si="219"/>
        <v>169.68875928725541</v>
      </c>
      <c r="DU1867" s="111">
        <f t="shared" si="219"/>
        <v>169.91418388563119</v>
      </c>
    </row>
    <row r="1868" spans="1:225" s="87" customFormat="1">
      <c r="A1868" s="113" t="s">
        <v>2503</v>
      </c>
      <c r="AZ1868" s="110"/>
      <c r="BE1868" s="110"/>
      <c r="BT1868" s="111"/>
      <c r="BU1868" s="111"/>
      <c r="BV1868" s="111"/>
      <c r="BW1868" s="111"/>
      <c r="BX1868" s="111"/>
      <c r="BY1868" s="111"/>
      <c r="BZ1868" s="111"/>
      <c r="CA1868" s="111"/>
      <c r="CB1868" s="111"/>
      <c r="CC1868" s="111"/>
      <c r="CD1868" s="111"/>
      <c r="CE1868" s="111"/>
      <c r="CF1868" s="111"/>
      <c r="CG1868" s="111"/>
      <c r="CH1868" s="111"/>
      <c r="CI1868" s="111"/>
      <c r="CJ1868" s="111"/>
      <c r="CK1868" s="111"/>
      <c r="CL1868" s="111"/>
      <c r="CM1868" s="111"/>
      <c r="CN1868" s="111"/>
      <c r="CO1868" s="111"/>
      <c r="CP1868" s="111"/>
      <c r="CQ1868" s="111"/>
      <c r="CR1868" s="111"/>
      <c r="CS1868" s="111"/>
      <c r="CT1868" s="111"/>
      <c r="CU1868" s="111"/>
      <c r="CV1868" s="111"/>
      <c r="CW1868" s="111"/>
      <c r="CX1868" s="111">
        <v>116.163532290459</v>
      </c>
      <c r="CY1868" s="111">
        <v>119.80545079607779</v>
      </c>
      <c r="CZ1868" s="111">
        <v>122.9108044616564</v>
      </c>
      <c r="DA1868" s="111">
        <v>132.82377249517998</v>
      </c>
      <c r="DB1868" s="111">
        <v>147.943853200799</v>
      </c>
      <c r="DC1868" s="111">
        <v>157.94569566373039</v>
      </c>
      <c r="DD1868" s="111">
        <v>172.19155821129939</v>
      </c>
      <c r="DE1868" s="111">
        <v>175.50435356883699</v>
      </c>
      <c r="DF1868" s="111">
        <v>176.3688430038458</v>
      </c>
      <c r="DG1868" s="111">
        <v>176.17817317354519</v>
      </c>
      <c r="DH1868" s="111">
        <v>181.94411416622498</v>
      </c>
      <c r="DI1868" s="111">
        <v>185.88240203198399</v>
      </c>
      <c r="DJ1868" s="111">
        <v>190.1466794818426</v>
      </c>
      <c r="DK1868" s="111">
        <v>194.55004851764761</v>
      </c>
      <c r="DL1868" s="111">
        <v>195.61355060208319</v>
      </c>
      <c r="DM1868" s="111">
        <v>194.7720574510312</v>
      </c>
      <c r="DN1868" s="111">
        <v>190.55519993666681</v>
      </c>
      <c r="DO1868" s="111">
        <v>188.79883491263539</v>
      </c>
      <c r="DP1868" s="111">
        <v>183.69958516579379</v>
      </c>
      <c r="DQ1868" s="111">
        <v>179.42530998064422</v>
      </c>
      <c r="DR1868" s="111">
        <v>165.21454057427857</v>
      </c>
      <c r="DS1868" s="111">
        <v>163.83962173616439</v>
      </c>
      <c r="DT1868" s="111">
        <v>169.68875928725541</v>
      </c>
      <c r="DU1868" s="111">
        <v>169.91418388563119</v>
      </c>
    </row>
    <row r="1869" spans="1:225" s="87" customFormat="1">
      <c r="A1869" s="113" t="s">
        <v>2504</v>
      </c>
      <c r="AZ1869" s="110"/>
      <c r="BE1869" s="110"/>
      <c r="BT1869" s="111">
        <f t="shared" ref="BT1869:CY1869" si="221">BT1862*23.8846</f>
        <v>606.53974875276595</v>
      </c>
      <c r="BU1869" s="111">
        <f t="shared" si="221"/>
        <v>644.09821752549999</v>
      </c>
      <c r="BV1869" s="111">
        <f t="shared" si="221"/>
        <v>671.78496902298593</v>
      </c>
      <c r="BW1869" s="111">
        <f t="shared" si="221"/>
        <v>691.54982137199397</v>
      </c>
      <c r="BX1869" s="111">
        <f t="shared" si="221"/>
        <v>684.69078907312996</v>
      </c>
      <c r="BY1869" s="111">
        <f t="shared" si="221"/>
        <v>655.28723975608796</v>
      </c>
      <c r="BZ1869" s="111">
        <f t="shared" si="221"/>
        <v>661.48487834174</v>
      </c>
      <c r="CA1869" s="111">
        <f t="shared" si="221"/>
        <v>670.88935886179195</v>
      </c>
      <c r="CB1869" s="111">
        <f t="shared" si="221"/>
        <v>671.02659356339598</v>
      </c>
      <c r="CC1869" s="111">
        <f t="shared" si="221"/>
        <v>697.23649670984594</v>
      </c>
      <c r="CD1869" s="111">
        <f t="shared" si="221"/>
        <v>686.40162553537198</v>
      </c>
      <c r="CE1869" s="111">
        <f t="shared" si="221"/>
        <v>676.20203742938997</v>
      </c>
      <c r="CF1869" s="111">
        <f t="shared" si="221"/>
        <v>636.83301088441601</v>
      </c>
      <c r="CG1869" s="111">
        <f t="shared" si="221"/>
        <v>599.19445298749997</v>
      </c>
      <c r="CH1869" s="111">
        <f t="shared" si="221"/>
        <v>639.39106659171398</v>
      </c>
      <c r="CI1869" s="111">
        <f t="shared" si="221"/>
        <v>629.18364744193002</v>
      </c>
      <c r="CJ1869" s="111">
        <f t="shared" si="221"/>
        <v>610.54006456645595</v>
      </c>
      <c r="CK1869" s="111">
        <f t="shared" si="221"/>
        <v>635.8409649788</v>
      </c>
      <c r="CL1869" s="111">
        <f t="shared" si="221"/>
        <v>648.31785702253399</v>
      </c>
      <c r="CM1869" s="111">
        <f t="shared" si="221"/>
        <v>667.21197812624598</v>
      </c>
      <c r="CN1869" s="111">
        <f t="shared" si="221"/>
        <v>683.28431406868799</v>
      </c>
      <c r="CO1869" s="111">
        <f t="shared" si="221"/>
        <v>699.19596827539795</v>
      </c>
      <c r="CP1869" s="111">
        <f t="shared" si="221"/>
        <v>715.853745141898</v>
      </c>
      <c r="CQ1869" s="111">
        <f t="shared" si="221"/>
        <v>742.07674110952996</v>
      </c>
      <c r="CR1869" s="111">
        <f t="shared" si="221"/>
        <v>774.92030361885793</v>
      </c>
      <c r="CS1869" s="111">
        <f t="shared" si="221"/>
        <v>787.09718287391388</v>
      </c>
      <c r="CT1869" s="111">
        <f t="shared" si="221"/>
        <v>823.58972183593005</v>
      </c>
      <c r="CU1869" s="111">
        <f t="shared" si="221"/>
        <v>827.50950928764405</v>
      </c>
      <c r="CV1869" s="111">
        <f t="shared" si="221"/>
        <v>838.44051311096598</v>
      </c>
      <c r="CW1869" s="111">
        <f t="shared" si="221"/>
        <v>843.79744530429002</v>
      </c>
      <c r="CX1869" s="111">
        <f t="shared" si="221"/>
        <v>862.97029204693001</v>
      </c>
      <c r="CY1869" s="111">
        <f t="shared" si="221"/>
        <v>881.43126497425794</v>
      </c>
      <c r="CZ1869" s="111">
        <f t="shared" ref="CZ1869:DU1869" si="222">CZ1862*23.8846</f>
        <v>871.41665378028199</v>
      </c>
      <c r="DA1869" s="111">
        <f t="shared" si="222"/>
        <v>876.26676431544593</v>
      </c>
      <c r="DB1869" s="111">
        <f t="shared" si="222"/>
        <v>875.55735061393398</v>
      </c>
      <c r="DC1869" s="111">
        <f t="shared" si="222"/>
        <v>860.28057319867003</v>
      </c>
      <c r="DD1869" s="111">
        <f t="shared" si="222"/>
        <v>867.39311950808599</v>
      </c>
      <c r="DE1869" s="111">
        <f t="shared" si="222"/>
        <v>870.99207372645594</v>
      </c>
      <c r="DF1869" s="111">
        <f t="shared" si="222"/>
        <v>896.730118208764</v>
      </c>
      <c r="DG1869" s="111">
        <f t="shared" si="222"/>
        <v>886.00347938265202</v>
      </c>
      <c r="DH1869" s="111">
        <f t="shared" si="222"/>
        <v>908.70814407690591</v>
      </c>
      <c r="DI1869" s="111">
        <f t="shared" si="222"/>
        <v>926.59644430964397</v>
      </c>
      <c r="DJ1869" s="111">
        <f t="shared" si="222"/>
        <v>957.860235427308</v>
      </c>
      <c r="DK1869" s="111">
        <f t="shared" si="222"/>
        <v>963.19835539313397</v>
      </c>
      <c r="DL1869" s="111">
        <f t="shared" si="222"/>
        <v>1004.018899476614</v>
      </c>
      <c r="DM1869" s="111">
        <f t="shared" si="222"/>
        <v>1041.157231208814</v>
      </c>
      <c r="DN1869" s="111">
        <f t="shared" si="222"/>
        <v>1051.6946703256399</v>
      </c>
      <c r="DO1869" s="111">
        <f t="shared" si="222"/>
        <v>1088.872273356006</v>
      </c>
      <c r="DP1869" s="111">
        <f t="shared" si="222"/>
        <v>1180.496259700446</v>
      </c>
      <c r="DQ1869" s="111">
        <f t="shared" si="222"/>
        <v>1251.7813020172021</v>
      </c>
      <c r="DR1869" s="111">
        <f t="shared" si="222"/>
        <v>1236.7146601185079</v>
      </c>
      <c r="DS1869" s="111">
        <f t="shared" si="222"/>
        <v>1257.8859702750458</v>
      </c>
      <c r="DT1869" s="111">
        <f t="shared" si="222"/>
        <v>1327.108766547834</v>
      </c>
      <c r="DU1869" s="111">
        <f t="shared" si="222"/>
        <v>1354.2214834508379</v>
      </c>
    </row>
    <row r="1870" spans="1:225" s="87" customFormat="1">
      <c r="A1870" s="113" t="s">
        <v>2505</v>
      </c>
      <c r="AZ1870" s="110"/>
      <c r="BE1870" s="110"/>
      <c r="BT1870" s="111">
        <f t="shared" ref="BT1870:BY1870" si="223">BT1863*23.8846</f>
        <v>839.28498013356386</v>
      </c>
      <c r="BU1870" s="111">
        <f t="shared" si="223"/>
        <v>897.78047215528409</v>
      </c>
      <c r="BV1870" s="111">
        <f t="shared" si="223"/>
        <v>942.00134349622795</v>
      </c>
      <c r="BW1870" s="111">
        <f t="shared" si="223"/>
        <v>987.33452734686</v>
      </c>
      <c r="BX1870" s="111">
        <f t="shared" si="223"/>
        <v>1008.1773100850099</v>
      </c>
      <c r="BY1870" s="111">
        <f t="shared" si="223"/>
        <v>1010.326833084684</v>
      </c>
      <c r="BZ1870" s="111">
        <f t="shared" ref="BZ1870:DU1870" si="224">BZ1863*23.8846</f>
        <v>1053.8932964802239</v>
      </c>
      <c r="CA1870" s="111">
        <f t="shared" si="224"/>
        <v>1098.3800571595179</v>
      </c>
      <c r="CB1870" s="111">
        <f t="shared" si="224"/>
        <v>1135.56372472867</v>
      </c>
      <c r="CC1870" s="111">
        <f t="shared" si="224"/>
        <v>1212.1258081179019</v>
      </c>
      <c r="CD1870" s="111">
        <f t="shared" si="224"/>
        <v>1228.14654400935</v>
      </c>
      <c r="CE1870" s="111">
        <f t="shared" si="224"/>
        <v>1249.439974931458</v>
      </c>
      <c r="CF1870" s="111">
        <f t="shared" si="224"/>
        <v>1255.1582309651219</v>
      </c>
      <c r="CG1870" s="111">
        <f t="shared" si="224"/>
        <v>1266.38512461747</v>
      </c>
      <c r="CH1870" s="111">
        <f t="shared" si="224"/>
        <v>1374.7738113006919</v>
      </c>
      <c r="CI1870" s="111">
        <f t="shared" si="224"/>
        <v>1411.035753048164</v>
      </c>
      <c r="CJ1870" s="111">
        <f t="shared" si="224"/>
        <v>1447.5312988424739</v>
      </c>
      <c r="CK1870" s="111">
        <f t="shared" si="224"/>
        <v>1520.0843191609579</v>
      </c>
      <c r="CL1870" s="111">
        <f t="shared" si="224"/>
        <v>1587.0826862680899</v>
      </c>
      <c r="CM1870" s="111">
        <f t="shared" si="224"/>
        <v>1642.046480000042</v>
      </c>
      <c r="CN1870" s="111">
        <f t="shared" si="224"/>
        <v>1693.6519341682538</v>
      </c>
      <c r="CO1870" s="111">
        <f t="shared" si="224"/>
        <v>1716.2248858027322</v>
      </c>
      <c r="CP1870" s="111">
        <f t="shared" si="224"/>
        <v>1721.2681482319438</v>
      </c>
      <c r="CQ1870" s="111">
        <f t="shared" si="224"/>
        <v>1740.8688830455098</v>
      </c>
      <c r="CR1870" s="111">
        <f t="shared" si="224"/>
        <v>1766.3392475610058</v>
      </c>
      <c r="CS1870" s="111">
        <f t="shared" si="224"/>
        <v>1795.6585587599998</v>
      </c>
      <c r="CT1870" s="111">
        <f t="shared" si="224"/>
        <v>1883.0586620305239</v>
      </c>
      <c r="CU1870" s="111">
        <f t="shared" si="224"/>
        <v>1881.59761023739</v>
      </c>
      <c r="CV1870" s="111">
        <f t="shared" si="224"/>
        <v>1931.413839641544</v>
      </c>
      <c r="CW1870" s="111">
        <f t="shared" si="224"/>
        <v>1986.4797612957898</v>
      </c>
      <c r="CX1870" s="111">
        <f t="shared" si="224"/>
        <v>2064.2456538426977</v>
      </c>
      <c r="CY1870" s="111">
        <f t="shared" si="224"/>
        <v>2113.0000092800601</v>
      </c>
      <c r="CZ1870" s="111">
        <f t="shared" si="224"/>
        <v>2162.2827006678776</v>
      </c>
      <c r="DA1870" s="111">
        <f t="shared" si="224"/>
        <v>2239.6289594227742</v>
      </c>
      <c r="DB1870" s="111">
        <f t="shared" si="224"/>
        <v>2315.7662296444837</v>
      </c>
      <c r="DC1870" s="111">
        <f t="shared" si="224"/>
        <v>2371.2395556978499</v>
      </c>
      <c r="DD1870" s="111">
        <f t="shared" si="224"/>
        <v>2452.0999530234399</v>
      </c>
      <c r="DE1870" s="111">
        <f t="shared" si="224"/>
        <v>2517.4855980224397</v>
      </c>
      <c r="DF1870" s="111">
        <f t="shared" si="224"/>
        <v>2609.6260434611399</v>
      </c>
      <c r="DG1870" s="111">
        <f t="shared" si="224"/>
        <v>2528.6967713087597</v>
      </c>
      <c r="DH1870" s="111">
        <f t="shared" si="224"/>
        <v>2708.6634848150197</v>
      </c>
      <c r="DI1870" s="111">
        <f t="shared" si="224"/>
        <v>2800.9603600529599</v>
      </c>
      <c r="DJ1870" s="111">
        <f t="shared" si="224"/>
        <v>2860.3304631343999</v>
      </c>
      <c r="DK1870" s="111">
        <f t="shared" si="224"/>
        <v>2894.3225816008398</v>
      </c>
      <c r="DL1870" s="111">
        <f t="shared" si="224"/>
        <v>2954.0976289676</v>
      </c>
      <c r="DM1870" s="111">
        <f t="shared" si="224"/>
        <v>3014.6169037511399</v>
      </c>
      <c r="DN1870" s="111">
        <f t="shared" si="224"/>
        <v>3016.0520386036601</v>
      </c>
      <c r="DO1870" s="111">
        <f t="shared" si="224"/>
        <v>3156.4227810222797</v>
      </c>
      <c r="DP1870" s="111">
        <f t="shared" si="224"/>
        <v>3306.38709786146</v>
      </c>
      <c r="DQ1870" s="111">
        <f t="shared" si="224"/>
        <v>3408.4671578055199</v>
      </c>
      <c r="DR1870" s="111">
        <f t="shared" si="224"/>
        <v>3324.3170401777597</v>
      </c>
      <c r="DS1870" s="111">
        <f t="shared" si="224"/>
        <v>3476.9617178789199</v>
      </c>
      <c r="DT1870" s="111">
        <f t="shared" si="224"/>
        <v>3481.1805359845603</v>
      </c>
      <c r="DU1870" s="111">
        <f t="shared" si="224"/>
        <v>3490.3121488026795</v>
      </c>
    </row>
    <row r="1871" spans="1:225" customFormat="1" hidden="1">
      <c r="A1871" t="s">
        <v>2617</v>
      </c>
      <c r="BO1871" s="143">
        <v>3.4458946320228202E-2</v>
      </c>
      <c r="BP1871" s="143">
        <v>3.8513128740305498E-2</v>
      </c>
      <c r="BQ1871" s="143">
        <v>3.8065840613853603E-2</v>
      </c>
      <c r="BR1871" s="143">
        <v>3.8581721026275703E-2</v>
      </c>
      <c r="BS1871" s="143">
        <v>4.5072629996866398E-2</v>
      </c>
      <c r="BT1871" s="143">
        <v>5.5974600756599102E-2</v>
      </c>
      <c r="BU1871" s="143">
        <v>6.6258948780159699E-2</v>
      </c>
      <c r="BV1871" s="143">
        <v>8.8814366987207904E-2</v>
      </c>
      <c r="BW1871" s="143">
        <v>0.14238644560828101</v>
      </c>
      <c r="BX1871" s="143">
        <v>0.16026655415771501</v>
      </c>
      <c r="BY1871" s="143">
        <v>0.193098159768851</v>
      </c>
      <c r="BZ1871" s="143">
        <v>0.21953300575114501</v>
      </c>
      <c r="CA1871" s="143">
        <v>0.245643091344391</v>
      </c>
      <c r="CB1871" s="143">
        <v>0.35053163933116499</v>
      </c>
      <c r="CC1871" s="143">
        <v>0.53583413775550004</v>
      </c>
      <c r="CD1871" s="143">
        <v>0.67289031274049105</v>
      </c>
      <c r="CE1871" s="143">
        <v>0.82256814051424898</v>
      </c>
      <c r="CF1871" s="143">
        <v>0.888240771765481</v>
      </c>
      <c r="CG1871" s="143">
        <v>0.97659127930592105</v>
      </c>
      <c r="CH1871" s="143">
        <v>0.93565003864193796</v>
      </c>
      <c r="CI1871" s="143">
        <v>1.00383389065962</v>
      </c>
      <c r="CJ1871" s="143">
        <v>1.1277763142034001</v>
      </c>
      <c r="CK1871" s="143">
        <v>1.16418370825044</v>
      </c>
      <c r="CL1871" s="143">
        <v>1.29040035784009</v>
      </c>
      <c r="CM1871" s="143">
        <v>1.3372957861233701</v>
      </c>
      <c r="CN1871" s="143">
        <v>1.43512339242715</v>
      </c>
      <c r="CO1871" s="143">
        <v>1.44588811927906</v>
      </c>
      <c r="CP1871" s="143">
        <v>1.51657292281561</v>
      </c>
      <c r="CQ1871" s="143">
        <v>1.48551828067729</v>
      </c>
      <c r="CR1871" s="143">
        <v>1.5545806342547599</v>
      </c>
      <c r="CS1871" s="143">
        <v>1.6604766051837001</v>
      </c>
      <c r="CT1871" s="143">
        <v>1.74309030976428</v>
      </c>
      <c r="CU1871" s="143">
        <v>1.70811195702344</v>
      </c>
      <c r="CV1871" s="143">
        <v>1.7976132072744799</v>
      </c>
      <c r="CW1871" s="143">
        <v>1.8144706139937601</v>
      </c>
      <c r="CX1871" s="143">
        <v>2.0045604985425598</v>
      </c>
      <c r="CY1871" s="143">
        <v>2.2846901178691001</v>
      </c>
      <c r="CZ1871" s="143">
        <v>2.41428964459692</v>
      </c>
      <c r="DA1871" s="143">
        <v>2.5615297912636299</v>
      </c>
      <c r="DB1871" s="143">
        <v>2.8191811310425599</v>
      </c>
      <c r="DC1871" s="143">
        <v>2.90890055217278</v>
      </c>
      <c r="DD1871" s="143">
        <v>3.0374920413851201</v>
      </c>
      <c r="DE1871" s="143">
        <v>3.2414924556487601</v>
      </c>
      <c r="DF1871" s="143">
        <v>3.36780975570945</v>
      </c>
      <c r="DG1871" s="143">
        <v>3.3884582411665098</v>
      </c>
      <c r="DH1871" s="143">
        <v>3.5331115456265199</v>
      </c>
      <c r="DI1871" s="143">
        <v>3.8217364168049199</v>
      </c>
      <c r="DJ1871" s="143">
        <v>4.1307462504701098</v>
      </c>
      <c r="DK1871" s="143">
        <v>4.2122004392658701</v>
      </c>
      <c r="DL1871" s="143">
        <v>4.3284614823569401</v>
      </c>
      <c r="DM1871" s="143">
        <v>4.7079402752897197</v>
      </c>
      <c r="DN1871" s="143">
        <v>4.8616800285662896</v>
      </c>
      <c r="DO1871" s="143">
        <v>5.2406808215073397</v>
      </c>
      <c r="DP1871" s="143">
        <v>5.5908349773908403</v>
      </c>
      <c r="DQ1871" s="143">
        <v>5.6754337158636101</v>
      </c>
      <c r="DR1871" s="143">
        <v>5.5506366340559898</v>
      </c>
      <c r="DS1871" s="143">
        <v>6.3580510262545404</v>
      </c>
      <c r="DT1871" s="143">
        <v>6.2896025205991402</v>
      </c>
      <c r="DU1871" s="143">
        <v>6.16424695677415</v>
      </c>
    </row>
    <row r="1872" spans="1:225" customFormat="1" hidden="1">
      <c r="A1872" t="s">
        <v>2618</v>
      </c>
      <c r="BO1872" s="143">
        <v>0.33601813638233502</v>
      </c>
      <c r="BP1872" s="143">
        <v>0.38725861720740701</v>
      </c>
      <c r="BQ1872" s="143">
        <v>0.45051284498185801</v>
      </c>
      <c r="BR1872" s="143">
        <v>0.530198725813534</v>
      </c>
      <c r="BS1872" s="143">
        <v>0.65545218923944004</v>
      </c>
      <c r="BT1872" s="143">
        <v>0.78138298666453898</v>
      </c>
      <c r="BU1872" s="143">
        <v>0.89212190394755397</v>
      </c>
      <c r="BV1872" s="143">
        <v>0.99223864066880196</v>
      </c>
      <c r="BW1872" s="143">
        <v>1.2162224823841801</v>
      </c>
      <c r="BX1872" s="143">
        <v>1.43955267407</v>
      </c>
      <c r="BY1872" s="143">
        <v>1.6508890748955301</v>
      </c>
      <c r="BZ1872" s="143">
        <v>1.83842756715603</v>
      </c>
      <c r="CA1872" s="143">
        <v>2.22975454851984</v>
      </c>
      <c r="CB1872" s="143">
        <v>2.64003389899153</v>
      </c>
      <c r="CC1872" s="143">
        <v>3.2183730280958098</v>
      </c>
      <c r="CD1872" s="143">
        <v>3.35609313345048</v>
      </c>
      <c r="CE1872" s="143">
        <v>3.44617873759125</v>
      </c>
      <c r="CF1872" s="143">
        <v>3.6792616555467199</v>
      </c>
      <c r="CG1872" s="143">
        <v>3.9590086609823598</v>
      </c>
      <c r="CH1872" s="143">
        <v>4.8688673693686697</v>
      </c>
      <c r="CI1872" s="143">
        <v>7.0071145703550402</v>
      </c>
      <c r="CJ1872" s="143">
        <v>7.9316584756597797</v>
      </c>
      <c r="CK1872" s="143">
        <v>8.4861837264616007</v>
      </c>
      <c r="CL1872" s="143">
        <v>9.0842903387965599</v>
      </c>
      <c r="CM1872" s="143">
        <v>9.8634045688668195</v>
      </c>
      <c r="CN1872" s="143">
        <v>10.316490102675701</v>
      </c>
      <c r="CO1872" s="143">
        <v>11.0718230358324</v>
      </c>
      <c r="CP1872" s="143">
        <v>11.989005126757499</v>
      </c>
      <c r="CQ1872" s="143">
        <v>12.1255264442879</v>
      </c>
      <c r="CR1872" s="143">
        <v>13.196181482097</v>
      </c>
      <c r="CS1872" s="143">
        <v>14.055870809941499</v>
      </c>
      <c r="CT1872" s="143">
        <v>15.1285432656586</v>
      </c>
      <c r="CU1872" s="143">
        <v>15.9265504247159</v>
      </c>
      <c r="CV1872" s="143">
        <v>16.656149802438399</v>
      </c>
      <c r="CW1872" s="143">
        <v>18.044894269813</v>
      </c>
      <c r="CX1872" s="143">
        <v>19.070230512414099</v>
      </c>
      <c r="CY1872" s="143">
        <v>20.2333045529667</v>
      </c>
      <c r="CZ1872" s="143">
        <v>21.431008112383999</v>
      </c>
      <c r="DA1872" s="143">
        <v>22.981925782340099</v>
      </c>
      <c r="DB1872" s="143">
        <v>24.6625126130529</v>
      </c>
      <c r="DC1872" s="143">
        <v>26.502218998561101</v>
      </c>
      <c r="DD1872" s="143">
        <v>28.0939789959811</v>
      </c>
      <c r="DE1872" s="143">
        <v>30.3548060866305</v>
      </c>
      <c r="DF1872" s="143">
        <v>32.4147956152446</v>
      </c>
      <c r="DG1872" s="143">
        <v>33.412491224822503</v>
      </c>
      <c r="DH1872" s="143">
        <v>36.772059247363302</v>
      </c>
      <c r="DI1872" s="143">
        <v>39.486766590736799</v>
      </c>
      <c r="DJ1872" s="143">
        <v>41.628687423653901</v>
      </c>
      <c r="DK1872" s="143">
        <v>42.552246367866204</v>
      </c>
      <c r="DL1872" s="143">
        <v>44.364347311668098</v>
      </c>
      <c r="DM1872" s="143">
        <v>45.858312018826801</v>
      </c>
      <c r="DN1872" s="143">
        <v>45.962492881168103</v>
      </c>
      <c r="DO1872" s="143">
        <v>49.309517076704601</v>
      </c>
      <c r="DP1872" s="143">
        <v>51.6260405855719</v>
      </c>
      <c r="DQ1872" s="143">
        <v>53.0189443354029</v>
      </c>
      <c r="DR1872" s="143">
        <v>54.481812711572204</v>
      </c>
      <c r="DS1872" s="143">
        <v>57.341615905286702</v>
      </c>
      <c r="DT1872" s="143">
        <v>57.088897722773197</v>
      </c>
      <c r="DU1872" s="143">
        <v>57.9528080988675</v>
      </c>
    </row>
    <row r="1873" spans="1:125" customFormat="1" hidden="1">
      <c r="A1873" t="s">
        <v>2619</v>
      </c>
      <c r="B1873" s="141"/>
      <c r="C1873" s="141"/>
      <c r="D1873" s="141"/>
      <c r="E1873" s="141"/>
      <c r="F1873" s="141"/>
      <c r="G1873" s="141"/>
      <c r="H1873" s="141"/>
      <c r="I1873" s="141"/>
      <c r="J1873" s="141"/>
      <c r="K1873" s="141"/>
      <c r="L1873" s="141"/>
      <c r="M1873" s="141"/>
      <c r="N1873" s="141"/>
      <c r="O1873" s="141"/>
      <c r="P1873" s="141"/>
      <c r="Q1873" s="141"/>
      <c r="R1873" s="141"/>
      <c r="S1873" s="141"/>
      <c r="T1873" s="141"/>
      <c r="U1873" s="141"/>
      <c r="V1873" s="141"/>
      <c r="W1873" s="141"/>
      <c r="X1873" s="141"/>
      <c r="Y1873" s="141"/>
      <c r="Z1873" s="141"/>
      <c r="AA1873" s="141"/>
      <c r="AB1873" s="141"/>
      <c r="AC1873" s="141"/>
      <c r="AD1873" s="141"/>
      <c r="AE1873" s="141"/>
      <c r="AF1873" s="141"/>
      <c r="AG1873" s="141"/>
      <c r="AH1873" s="141"/>
      <c r="AI1873" s="141"/>
      <c r="AJ1873" s="141"/>
      <c r="AK1873" s="141"/>
      <c r="AL1873" s="141"/>
      <c r="AM1873" s="141"/>
      <c r="AN1873" s="141"/>
      <c r="AO1873" s="141"/>
      <c r="AP1873" s="141"/>
      <c r="AQ1873" s="141"/>
      <c r="AR1873" s="141"/>
      <c r="AS1873" s="141"/>
      <c r="AT1873" s="141"/>
      <c r="AU1873" s="141"/>
      <c r="AV1873" s="141"/>
      <c r="AW1873" s="141"/>
      <c r="AX1873" s="141"/>
      <c r="AY1873" s="141"/>
      <c r="AZ1873" s="141"/>
      <c r="BA1873" s="141"/>
      <c r="BB1873" s="141"/>
      <c r="BC1873" s="141"/>
      <c r="BD1873" s="141"/>
      <c r="BE1873" s="141"/>
      <c r="BF1873" s="141"/>
      <c r="BG1873" s="141"/>
      <c r="BH1873" s="141"/>
      <c r="BI1873" s="141"/>
      <c r="BJ1873" s="141"/>
      <c r="BK1873" s="141"/>
      <c r="BL1873" s="141"/>
      <c r="BM1873" s="141"/>
      <c r="BN1873" s="141"/>
      <c r="BO1873" s="143">
        <v>5.0249385563656599</v>
      </c>
      <c r="BP1873" s="143">
        <v>5.5969655821099797</v>
      </c>
      <c r="BQ1873" s="143">
        <v>6.1914942888543001</v>
      </c>
      <c r="BR1873" s="143">
        <v>6.7362737301736999</v>
      </c>
      <c r="BS1873" s="143">
        <v>7.3073394466191504</v>
      </c>
      <c r="BT1873" s="143">
        <v>8.0234093945473397</v>
      </c>
      <c r="BU1873" s="143">
        <v>8.7538906689733196</v>
      </c>
      <c r="BV1873" s="143">
        <v>9.1802061926573497</v>
      </c>
      <c r="BW1873" s="143">
        <v>9.9611177104525197</v>
      </c>
      <c r="BX1873" s="143">
        <v>10.554906488396201</v>
      </c>
      <c r="BY1873" s="143">
        <v>11.541353311389599</v>
      </c>
      <c r="BZ1873" s="143">
        <v>12.740357607603</v>
      </c>
      <c r="CA1873" s="143">
        <v>13.6618313118815</v>
      </c>
      <c r="CB1873" s="143">
        <v>14.5444645434618</v>
      </c>
      <c r="CC1873" s="143">
        <v>15.3172333985567</v>
      </c>
      <c r="CD1873" s="143">
        <v>15.8071242347359</v>
      </c>
      <c r="CE1873" s="143">
        <v>16.670363388955501</v>
      </c>
      <c r="CF1873" s="143">
        <v>17.875782042741701</v>
      </c>
      <c r="CG1873" s="143">
        <v>19.029334038496</v>
      </c>
      <c r="CH1873" s="143">
        <v>20.593975901603699</v>
      </c>
      <c r="CI1873" s="143">
        <v>19.624707311391798</v>
      </c>
      <c r="CJ1873" s="143">
        <v>20.0794421173632</v>
      </c>
      <c r="CK1873" s="143">
        <v>21.004122827202</v>
      </c>
      <c r="CL1873" s="143">
        <v>22.109386302530702</v>
      </c>
      <c r="CM1873" s="143">
        <v>22.489305660128501</v>
      </c>
      <c r="CN1873" s="143">
        <v>23.768258355557901</v>
      </c>
      <c r="CO1873" s="143">
        <v>23.556678419932702</v>
      </c>
      <c r="CP1873" s="143">
        <v>22.087274353951202</v>
      </c>
      <c r="CQ1873" s="143">
        <v>21.363938494585401</v>
      </c>
      <c r="CR1873" s="143">
        <v>19.887179676443299</v>
      </c>
      <c r="CS1873" s="143">
        <v>19.3940582256764</v>
      </c>
      <c r="CT1873" s="143">
        <v>19.995368300005701</v>
      </c>
      <c r="CU1873" s="143">
        <v>18.508030753582698</v>
      </c>
      <c r="CV1873" s="143">
        <v>18.752385122352202</v>
      </c>
      <c r="CW1873" s="143">
        <v>18.7773657977813</v>
      </c>
      <c r="CX1873" s="143">
        <v>19.114958558929999</v>
      </c>
      <c r="CY1873" s="143">
        <v>19.410256896633602</v>
      </c>
      <c r="CZ1873" s="143">
        <v>19.5154244846198</v>
      </c>
      <c r="DA1873" s="143">
        <v>20.0228148729074</v>
      </c>
      <c r="DB1873" s="143">
        <v>20.545460596680599</v>
      </c>
      <c r="DC1873" s="143">
        <v>20.843732639681502</v>
      </c>
      <c r="DD1873" s="143">
        <v>21.540003698086299</v>
      </c>
      <c r="DE1873" s="143">
        <v>21.550806071842</v>
      </c>
      <c r="DF1873" s="143">
        <v>21.271867331583</v>
      </c>
      <c r="DG1873" s="143">
        <v>19.422052572015598</v>
      </c>
      <c r="DH1873" s="143">
        <v>20.8815387915819</v>
      </c>
      <c r="DI1873" s="143">
        <v>21.286407742649299</v>
      </c>
      <c r="DJ1873" s="143">
        <v>20.8606402617879</v>
      </c>
      <c r="DK1873" s="143">
        <v>20.457578960391398</v>
      </c>
      <c r="DL1873" s="143">
        <v>19.9602277890735</v>
      </c>
      <c r="DM1873" s="143">
        <v>19.208861782477399</v>
      </c>
      <c r="DN1873" s="143">
        <v>19.704157685700899</v>
      </c>
      <c r="DO1873" s="143">
        <v>20.156840048166401</v>
      </c>
      <c r="DP1873" s="143">
        <v>21.088643552735402</v>
      </c>
      <c r="DQ1873" s="143">
        <v>20.6786365546286</v>
      </c>
      <c r="DR1873" s="143">
        <v>19.995811736676799</v>
      </c>
      <c r="DS1873" s="143">
        <v>20.398176742717599</v>
      </c>
      <c r="DT1873" s="143">
        <v>20.2542268380639</v>
      </c>
      <c r="DU1873" s="143">
        <v>20.397211244533501</v>
      </c>
    </row>
    <row r="1874" spans="1:125" customFormat="1" hidden="1">
      <c r="A1874" t="s">
        <v>2620</v>
      </c>
      <c r="B1874" s="141"/>
      <c r="C1874" s="141"/>
      <c r="D1874" s="141"/>
      <c r="E1874" s="141"/>
      <c r="F1874" s="141"/>
      <c r="G1874" s="141"/>
      <c r="H1874" s="141"/>
      <c r="I1874" s="141"/>
      <c r="J1874" s="141"/>
      <c r="K1874" s="141"/>
      <c r="L1874" s="141"/>
      <c r="M1874" s="141"/>
      <c r="N1874" s="141"/>
      <c r="O1874" s="141"/>
      <c r="P1874" s="141"/>
      <c r="Q1874" s="141"/>
      <c r="R1874" s="141"/>
      <c r="S1874" s="141"/>
      <c r="T1874" s="141"/>
      <c r="U1874" s="141"/>
      <c r="V1874" s="141"/>
      <c r="W1874" s="141"/>
      <c r="X1874" s="141"/>
      <c r="Y1874" s="141"/>
      <c r="Z1874" s="141"/>
      <c r="AA1874" s="141"/>
      <c r="AB1874" s="141"/>
      <c r="AC1874" s="141"/>
      <c r="AD1874" s="141"/>
      <c r="AE1874" s="141"/>
      <c r="AF1874" s="141"/>
      <c r="AG1874" s="141"/>
      <c r="AH1874" s="141"/>
      <c r="AI1874" s="141"/>
      <c r="AJ1874" s="141"/>
      <c r="AK1874" s="141"/>
      <c r="AL1874" s="141"/>
      <c r="AM1874" s="141"/>
      <c r="AN1874" s="141"/>
      <c r="AO1874" s="141"/>
      <c r="AP1874" s="141"/>
      <c r="AQ1874" s="141"/>
      <c r="AR1874" s="141"/>
      <c r="AS1874" s="141"/>
      <c r="AT1874" s="141"/>
      <c r="AU1874" s="141"/>
      <c r="AV1874" s="141"/>
      <c r="AW1874" s="141"/>
      <c r="AX1874" s="141"/>
      <c r="AY1874" s="141"/>
      <c r="AZ1874" s="141"/>
      <c r="BA1874" s="141"/>
      <c r="BB1874" s="141"/>
      <c r="BC1874" s="141"/>
      <c r="BD1874" s="141"/>
      <c r="BE1874" s="141"/>
      <c r="BF1874" s="141"/>
      <c r="BG1874" s="141"/>
      <c r="BH1874" s="141"/>
      <c r="BI1874" s="141"/>
      <c r="BJ1874" s="141"/>
      <c r="BK1874" s="141"/>
      <c r="BL1874" s="141"/>
      <c r="BM1874" s="141"/>
      <c r="BN1874" s="141"/>
      <c r="BO1874" s="143">
        <v>0.82208529709896505</v>
      </c>
      <c r="BP1874" s="143">
        <v>0.87459555595705696</v>
      </c>
      <c r="BQ1874" s="143">
        <v>0.87606406050326702</v>
      </c>
      <c r="BR1874" s="143">
        <v>0.92644007412309204</v>
      </c>
      <c r="BS1874" s="143">
        <v>1.0143022979755101</v>
      </c>
      <c r="BT1874" s="143">
        <v>1.0356659445387699</v>
      </c>
      <c r="BU1874" s="143">
        <v>1.0622894688276501</v>
      </c>
      <c r="BV1874" s="143">
        <v>1.1274478201085001</v>
      </c>
      <c r="BW1874" s="143">
        <v>1.2689038182288599</v>
      </c>
      <c r="BX1874" s="143">
        <v>1.3395688806267501</v>
      </c>
      <c r="BY1874" s="143">
        <v>1.34323408531781</v>
      </c>
      <c r="BZ1874" s="143">
        <v>1.4811808722297399</v>
      </c>
      <c r="CA1874" s="143">
        <v>1.58710709512524</v>
      </c>
      <c r="CB1874" s="143">
        <v>1.75054966571042</v>
      </c>
      <c r="CC1874" s="143">
        <v>1.96862986605265</v>
      </c>
      <c r="CD1874" s="143">
        <v>2.10212609777227</v>
      </c>
      <c r="CE1874" s="143">
        <v>2.2098181631881699</v>
      </c>
      <c r="CF1874" s="143">
        <v>2.4221526388428098</v>
      </c>
      <c r="CG1874" s="143">
        <v>2.5047209517215299</v>
      </c>
      <c r="CH1874" s="143">
        <v>2.6285510372399501</v>
      </c>
      <c r="CI1874" s="143">
        <v>2.6879491844156198</v>
      </c>
      <c r="CJ1874" s="143">
        <v>2.71555664953484</v>
      </c>
      <c r="CK1874" s="143">
        <v>2.7377789383172</v>
      </c>
      <c r="CL1874" s="143">
        <v>2.9095209487131699</v>
      </c>
      <c r="CM1874" s="143">
        <v>2.9631091214250702</v>
      </c>
      <c r="CN1874" s="143">
        <v>3.10962750203907</v>
      </c>
      <c r="CO1874" s="143">
        <v>3.1950659441063101</v>
      </c>
      <c r="CP1874" s="143">
        <v>3.2577769694034902</v>
      </c>
      <c r="CQ1874" s="143">
        <v>3.4311603892128901</v>
      </c>
      <c r="CR1874" s="143">
        <v>3.6178596580284599</v>
      </c>
      <c r="CS1874" s="143">
        <v>3.8924894294468602</v>
      </c>
      <c r="CT1874" s="143">
        <v>4.2119332326692502</v>
      </c>
      <c r="CU1874" s="143">
        <v>4.2813992866431301</v>
      </c>
      <c r="CV1874" s="143">
        <v>4.5815630370125202</v>
      </c>
      <c r="CW1874" s="143">
        <v>4.5472822413430496</v>
      </c>
      <c r="CX1874" s="143">
        <v>4.8328912748256698</v>
      </c>
      <c r="CY1874" s="143">
        <v>5.01771676479256</v>
      </c>
      <c r="CZ1874" s="143">
        <v>5.2305533367471</v>
      </c>
      <c r="DA1874" s="143">
        <v>5.5476036915933902</v>
      </c>
      <c r="DB1874" s="143">
        <v>6.1360226296528699</v>
      </c>
      <c r="DC1874" s="143">
        <v>6.4746526241942703</v>
      </c>
      <c r="DD1874" s="143">
        <v>7.04889185781939</v>
      </c>
      <c r="DE1874" s="143">
        <v>7.1346111077145897</v>
      </c>
      <c r="DF1874" s="143">
        <v>7.2518450731586199</v>
      </c>
      <c r="DG1874" s="143">
        <v>7.23646296579681</v>
      </c>
      <c r="DH1874" s="143">
        <v>7.6796434701682301</v>
      </c>
      <c r="DI1874" s="143">
        <v>8.0257794087374297</v>
      </c>
      <c r="DJ1874" s="143">
        <v>8.4759366086800494</v>
      </c>
      <c r="DK1874" s="143">
        <v>8.8238069475337397</v>
      </c>
      <c r="DL1874" s="143">
        <v>9.0525998746452299</v>
      </c>
      <c r="DM1874" s="143">
        <v>9.3104872406838695</v>
      </c>
      <c r="DN1874" s="143">
        <v>9.2629270044271799</v>
      </c>
      <c r="DO1874" s="143">
        <v>9.4359008933533897</v>
      </c>
      <c r="DP1874" s="143">
        <v>9.3331011596428599</v>
      </c>
      <c r="DQ1874" s="143">
        <v>9.2125806938301995</v>
      </c>
      <c r="DR1874" s="143">
        <v>8.6693361356883507</v>
      </c>
      <c r="DS1874" s="143">
        <v>9.3652662064441703</v>
      </c>
      <c r="DT1874" s="143">
        <v>9.1221265083040599</v>
      </c>
      <c r="DU1874" s="143">
        <v>9.3339448781407501</v>
      </c>
    </row>
    <row r="1875" spans="1:125" customFormat="1" hidden="1">
      <c r="A1875" t="s">
        <v>2621</v>
      </c>
      <c r="B1875" s="141"/>
      <c r="C1875" s="141"/>
      <c r="D1875" s="141"/>
      <c r="E1875" s="141"/>
      <c r="F1875" s="141"/>
      <c r="G1875" s="141"/>
      <c r="H1875" s="141"/>
      <c r="I1875" s="141"/>
      <c r="J1875" s="141"/>
      <c r="K1875" s="141"/>
      <c r="L1875" s="141"/>
      <c r="M1875" s="141"/>
      <c r="N1875" s="141"/>
      <c r="O1875" s="141"/>
      <c r="P1875" s="141"/>
      <c r="Q1875" s="141"/>
      <c r="R1875" s="141"/>
      <c r="S1875" s="141"/>
      <c r="T1875" s="141"/>
      <c r="U1875" s="141"/>
      <c r="V1875" s="141"/>
      <c r="W1875" s="141"/>
      <c r="X1875" s="141"/>
      <c r="Y1875" s="141"/>
      <c r="Z1875" s="141"/>
      <c r="AA1875" s="141"/>
      <c r="AB1875" s="141"/>
      <c r="AC1875" s="141"/>
      <c r="AD1875" s="141"/>
      <c r="AE1875" s="141"/>
      <c r="AF1875" s="141"/>
      <c r="AG1875" s="141"/>
      <c r="AH1875" s="141"/>
      <c r="AI1875" s="141"/>
      <c r="AJ1875" s="141"/>
      <c r="AK1875" s="141"/>
      <c r="AL1875" s="141"/>
      <c r="AM1875" s="141"/>
      <c r="AN1875" s="141"/>
      <c r="AO1875" s="141"/>
      <c r="AP1875" s="141"/>
      <c r="AQ1875" s="141"/>
      <c r="AR1875" s="141"/>
      <c r="AS1875" s="141"/>
      <c r="AT1875" s="141"/>
      <c r="AU1875" s="141"/>
      <c r="AV1875" s="141"/>
      <c r="AW1875" s="141"/>
      <c r="AX1875" s="141"/>
      <c r="AY1875" s="141"/>
      <c r="AZ1875" s="141"/>
      <c r="BA1875" s="141"/>
      <c r="BB1875" s="141"/>
      <c r="BC1875" s="141"/>
      <c r="BD1875" s="141"/>
      <c r="BE1875" s="141"/>
      <c r="BF1875" s="141"/>
      <c r="BG1875" s="141"/>
      <c r="BH1875" s="141"/>
      <c r="BI1875" s="141"/>
      <c r="BJ1875" s="141"/>
      <c r="BK1875" s="141"/>
      <c r="BL1875" s="141"/>
      <c r="BM1875" s="141"/>
      <c r="BN1875" s="141"/>
      <c r="BO1875" s="143">
        <v>16.476252840358899</v>
      </c>
      <c r="BP1875" s="143">
        <v>17.8303988097468</v>
      </c>
      <c r="BQ1875" s="143">
        <v>18.990472572389901</v>
      </c>
      <c r="BR1875" s="143">
        <v>20.728157164063301</v>
      </c>
      <c r="BS1875" s="143">
        <v>22.7781945282522</v>
      </c>
      <c r="BT1875" s="143">
        <v>24.7168774165911</v>
      </c>
      <c r="BU1875" s="143">
        <v>26.280922681849901</v>
      </c>
      <c r="BV1875" s="143">
        <v>27.713460815604702</v>
      </c>
      <c r="BW1875" s="143">
        <v>28.371567091788101</v>
      </c>
      <c r="BX1875" s="143">
        <v>28.481198802124698</v>
      </c>
      <c r="BY1875" s="143">
        <v>27.246475934749402</v>
      </c>
      <c r="BZ1875" s="143">
        <v>28.195400654571099</v>
      </c>
      <c r="CA1875" s="143">
        <v>28.2110823283437</v>
      </c>
      <c r="CB1875" s="143">
        <v>28.572631105431299</v>
      </c>
      <c r="CC1875" s="143">
        <v>29.784835019614501</v>
      </c>
      <c r="CD1875" s="143">
        <v>29.314825533125202</v>
      </c>
      <c r="CE1875" s="143">
        <v>28.676217698070101</v>
      </c>
      <c r="CF1875" s="143">
        <v>27.225596150849</v>
      </c>
      <c r="CG1875" s="143">
        <v>26.464123513025601</v>
      </c>
      <c r="CH1875" s="143">
        <v>28.222588627832</v>
      </c>
      <c r="CI1875" s="143">
        <v>28.220376776414899</v>
      </c>
      <c r="CJ1875" s="143">
        <v>27.261552269104801</v>
      </c>
      <c r="CK1875" s="143">
        <v>28.822542157024099</v>
      </c>
      <c r="CL1875" s="143">
        <v>29.726237396011101</v>
      </c>
      <c r="CM1875" s="143">
        <v>31.346025597187602</v>
      </c>
      <c r="CN1875" s="143">
        <v>31.5026393873849</v>
      </c>
      <c r="CO1875" s="143">
        <v>32.632756219420102</v>
      </c>
      <c r="CP1875" s="143">
        <v>33.377909990435001</v>
      </c>
      <c r="CQ1875" s="143">
        <v>34.549591994786098</v>
      </c>
      <c r="CR1875" s="143">
        <v>35.146805962373001</v>
      </c>
      <c r="CS1875" s="143">
        <v>36.973275779862803</v>
      </c>
      <c r="CT1875" s="143">
        <v>38.694383725174703</v>
      </c>
      <c r="CU1875" s="143">
        <v>38.885317392996498</v>
      </c>
      <c r="CV1875" s="143">
        <v>38.9746831980301</v>
      </c>
      <c r="CW1875" s="143">
        <v>39.8748366069048</v>
      </c>
      <c r="CX1875" s="143">
        <v>41.356687600200502</v>
      </c>
      <c r="CY1875" s="143">
        <v>40.594627492653601</v>
      </c>
      <c r="CZ1875" s="143">
        <v>41.510557634377598</v>
      </c>
      <c r="DA1875" s="143">
        <v>41.505964349868002</v>
      </c>
      <c r="DB1875" s="143">
        <v>42.080210261803501</v>
      </c>
      <c r="DC1875" s="143">
        <v>42.050835673900998</v>
      </c>
      <c r="DD1875" s="143">
        <v>41.660637784021603</v>
      </c>
      <c r="DE1875" s="143">
        <v>43.254820553352999</v>
      </c>
      <c r="DF1875" s="143">
        <v>43.789762568077997</v>
      </c>
      <c r="DG1875" s="143">
        <v>42.401052342553101</v>
      </c>
      <c r="DH1875" s="143">
        <v>44.871402698161504</v>
      </c>
      <c r="DI1875" s="143">
        <v>43.8361359438858</v>
      </c>
      <c r="DJ1875" s="143">
        <v>44.435276825621202</v>
      </c>
      <c r="DK1875" s="143">
        <v>45.348973592161201</v>
      </c>
      <c r="DL1875" s="143">
        <v>44.556479510967598</v>
      </c>
      <c r="DM1875" s="143">
        <v>46.021998473792301</v>
      </c>
      <c r="DN1875" s="143">
        <v>47.034399526535701</v>
      </c>
      <c r="DO1875" s="143">
        <v>47.320317326826597</v>
      </c>
      <c r="DP1875" s="143">
        <v>50.318563914166504</v>
      </c>
      <c r="DQ1875" s="143">
        <v>52.118438788449502</v>
      </c>
      <c r="DR1875" s="143">
        <v>50.673135948112701</v>
      </c>
      <c r="DS1875" s="143">
        <v>51.397351602892698</v>
      </c>
      <c r="DT1875" s="143">
        <v>51.557910630683097</v>
      </c>
      <c r="DU1875" s="143">
        <v>50.5180457640963</v>
      </c>
    </row>
    <row r="1876" spans="1:125" s="121" customFormat="1" hidden="1">
      <c r="A1876" s="121" t="s">
        <v>2622</v>
      </c>
      <c r="BO1876" s="144">
        <v>22.693753776526101</v>
      </c>
      <c r="BP1876" s="144">
        <v>24.727731693761498</v>
      </c>
      <c r="BQ1876" s="144">
        <v>26.5466096073432</v>
      </c>
      <c r="BR1876" s="144">
        <v>28.9596514151999</v>
      </c>
      <c r="BS1876" s="144">
        <v>31.8003610920832</v>
      </c>
      <c r="BT1876" s="144">
        <v>34.613310343098398</v>
      </c>
      <c r="BU1876" s="144">
        <v>37.0554836723786</v>
      </c>
      <c r="BV1876" s="144">
        <v>39.102167836026602</v>
      </c>
      <c r="BW1876" s="144">
        <v>40.960197548461998</v>
      </c>
      <c r="BX1876" s="144">
        <v>41.975493399375402</v>
      </c>
      <c r="BY1876" s="144">
        <v>41.975050566121297</v>
      </c>
      <c r="BZ1876" s="144">
        <v>44.474899707311103</v>
      </c>
      <c r="CA1876" s="144">
        <v>45.935418375214702</v>
      </c>
      <c r="CB1876" s="144">
        <v>47.858210852926199</v>
      </c>
      <c r="CC1876" s="144">
        <v>50.8249054500752</v>
      </c>
      <c r="CD1876" s="144">
        <v>51.253059311824401</v>
      </c>
      <c r="CE1876" s="144">
        <v>51.825146128319297</v>
      </c>
      <c r="CF1876" s="144">
        <v>52.091033259745799</v>
      </c>
      <c r="CG1876" s="144">
        <v>52.933778443531502</v>
      </c>
      <c r="CH1876" s="144">
        <v>57.2496329746862</v>
      </c>
      <c r="CI1876" s="144">
        <v>58.543981733236997</v>
      </c>
      <c r="CJ1876" s="144">
        <v>59.115985825866098</v>
      </c>
      <c r="CK1876" s="144">
        <v>62.2148113572554</v>
      </c>
      <c r="CL1876" s="144">
        <v>65.119835343891694</v>
      </c>
      <c r="CM1876" s="144">
        <v>67.999140733731494</v>
      </c>
      <c r="CN1876" s="144">
        <v>70.132138740084798</v>
      </c>
      <c r="CO1876" s="144">
        <v>71.902211738570699</v>
      </c>
      <c r="CP1876" s="144">
        <v>72.228539363362799</v>
      </c>
      <c r="CQ1876" s="144">
        <v>72.955735603549698</v>
      </c>
      <c r="CR1876" s="144">
        <v>73.402607413196606</v>
      </c>
      <c r="CS1876" s="144">
        <v>75.976170850111401</v>
      </c>
      <c r="CT1876" s="144">
        <v>79.773318833272697</v>
      </c>
      <c r="CU1876" s="144">
        <v>79.309409814961697</v>
      </c>
      <c r="CV1876" s="144">
        <v>80.762394367107802</v>
      </c>
      <c r="CW1876" s="144">
        <v>83.058849529836095</v>
      </c>
      <c r="CX1876" s="144">
        <v>86.3793284449129</v>
      </c>
      <c r="CY1876" s="144">
        <v>87.540595824915698</v>
      </c>
      <c r="CZ1876" s="144">
        <v>90.101833212725495</v>
      </c>
      <c r="DA1876" s="144">
        <v>92.619838487972601</v>
      </c>
      <c r="DB1876" s="144">
        <v>96.243387232232607</v>
      </c>
      <c r="DC1876" s="144">
        <v>98.780340488510703</v>
      </c>
      <c r="DD1876" s="144">
        <v>101.381004377293</v>
      </c>
      <c r="DE1876" s="144">
        <v>105.53653627518899</v>
      </c>
      <c r="DF1876" s="144">
        <v>108.096080343773</v>
      </c>
      <c r="DG1876" s="144">
        <v>105.860517346354</v>
      </c>
      <c r="DH1876" s="144">
        <v>113.73775575290099</v>
      </c>
      <c r="DI1876" s="144">
        <v>116.45682610281401</v>
      </c>
      <c r="DJ1876" s="144">
        <v>119.53128737021299</v>
      </c>
      <c r="DK1876" s="144">
        <v>121.394806307218</v>
      </c>
      <c r="DL1876" s="144">
        <v>122.262115968711</v>
      </c>
      <c r="DM1876" s="144">
        <v>125.10759979107</v>
      </c>
      <c r="DN1876" s="144">
        <v>126.825657126398</v>
      </c>
      <c r="DO1876" s="144">
        <v>131.46325616655801</v>
      </c>
      <c r="DP1876" s="144">
        <v>137.95718418950699</v>
      </c>
      <c r="DQ1876" s="144">
        <v>140.70403408817401</v>
      </c>
      <c r="DR1876" s="144">
        <v>139.37073316610599</v>
      </c>
      <c r="DS1876" s="144">
        <v>144.860461483595</v>
      </c>
      <c r="DT1876" s="144">
        <v>144.31276422042299</v>
      </c>
      <c r="DU1876" s="144">
        <v>144.36625694241201</v>
      </c>
    </row>
    <row r="1877" spans="1:125" s="135" customFormat="1">
      <c r="A1877" s="85" t="s">
        <v>2599</v>
      </c>
      <c r="B1877" s="136"/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>
        <f>BO1871*23.8846</f>
        <v>0.82303814928012253</v>
      </c>
      <c r="BP1877" s="136">
        <f t="shared" ref="BO1877:DU1879" si="225">BP1871*23.8846</f>
        <v>0.91987067471070061</v>
      </c>
      <c r="BQ1877" s="136">
        <f t="shared" si="225"/>
        <v>0.90918737672564776</v>
      </c>
      <c r="BR1877" s="136">
        <f t="shared" si="225"/>
        <v>0.92150897402418463</v>
      </c>
      <c r="BS1877" s="136">
        <f t="shared" si="225"/>
        <v>1.076541738423155</v>
      </c>
      <c r="BT1877" s="136">
        <f t="shared" si="225"/>
        <v>1.3369309492310668</v>
      </c>
      <c r="BU1877" s="136">
        <f t="shared" si="225"/>
        <v>1.5825684880346023</v>
      </c>
      <c r="BV1877" s="136">
        <f t="shared" si="225"/>
        <v>2.1212956297426659</v>
      </c>
      <c r="BW1877" s="136">
        <f t="shared" si="225"/>
        <v>3.4008432987755484</v>
      </c>
      <c r="BX1877" s="136">
        <f t="shared" si="225"/>
        <v>3.8279025394353599</v>
      </c>
      <c r="BY1877" s="136">
        <f t="shared" si="225"/>
        <v>4.6120723068150982</v>
      </c>
      <c r="BZ1877" s="136">
        <f t="shared" si="225"/>
        <v>5.243458029163798</v>
      </c>
      <c r="CA1877" s="136">
        <f t="shared" si="225"/>
        <v>5.8670869795242409</v>
      </c>
      <c r="CB1877" s="136">
        <f t="shared" si="225"/>
        <v>8.3723079927691426</v>
      </c>
      <c r="CC1877" s="136">
        <f t="shared" si="225"/>
        <v>12.798184046635015</v>
      </c>
      <c r="CD1877" s="136">
        <f t="shared" si="225"/>
        <v>16.07171596368153</v>
      </c>
      <c r="CE1877" s="136">
        <f t="shared" si="225"/>
        <v>19.64671100892663</v>
      </c>
      <c r="CF1877" s="136">
        <f t="shared" si="225"/>
        <v>21.215275537309807</v>
      </c>
      <c r="CG1877" s="136">
        <f t="shared" si="225"/>
        <v>23.325492069710201</v>
      </c>
      <c r="CH1877" s="136">
        <f t="shared" si="225"/>
        <v>22.347626912947231</v>
      </c>
      <c r="CI1877" s="136">
        <f t="shared" si="225"/>
        <v>23.976170944848761</v>
      </c>
      <c r="CJ1877" s="136">
        <f t="shared" si="225"/>
        <v>26.936486154222528</v>
      </c>
      <c r="CK1877" s="136">
        <f t="shared" si="225"/>
        <v>27.806062198078457</v>
      </c>
      <c r="CL1877" s="136">
        <f t="shared" si="225"/>
        <v>30.820696386867411</v>
      </c>
      <c r="CM1877" s="136">
        <f t="shared" si="225"/>
        <v>31.940774933242242</v>
      </c>
      <c r="CN1877" s="136">
        <f t="shared" si="225"/>
        <v>34.277348178765507</v>
      </c>
      <c r="CO1877" s="136">
        <f t="shared" si="225"/>
        <v>34.534459373732638</v>
      </c>
      <c r="CP1877" s="136">
        <f t="shared" si="225"/>
        <v>36.222737632281714</v>
      </c>
      <c r="CQ1877" s="136">
        <f t="shared" si="225"/>
        <v>35.481009926664797</v>
      </c>
      <c r="CR1877" s="136">
        <f t="shared" si="225"/>
        <v>37.130536616921233</v>
      </c>
      <c r="CS1877" s="136">
        <f t="shared" si="225"/>
        <v>39.659819524170601</v>
      </c>
      <c r="CT1877" s="136">
        <f t="shared" si="225"/>
        <v>41.633014812595924</v>
      </c>
      <c r="CU1877" s="136">
        <f t="shared" si="225"/>
        <v>40.797570848722053</v>
      </c>
      <c r="CV1877" s="136">
        <f t="shared" si="225"/>
        <v>42.935272410468045</v>
      </c>
      <c r="CW1877" s="136">
        <f t="shared" si="225"/>
        <v>43.337904826995363</v>
      </c>
      <c r="CX1877" s="136">
        <f t="shared" si="225"/>
        <v>47.878125683489621</v>
      </c>
      <c r="CY1877" s="136">
        <f t="shared" si="225"/>
        <v>54.568909589256307</v>
      </c>
      <c r="CZ1877" s="136">
        <f t="shared" si="225"/>
        <v>57.664342445339592</v>
      </c>
      <c r="DA1877" s="136">
        <f t="shared" si="225"/>
        <v>61.181114452415294</v>
      </c>
      <c r="DB1877" s="136">
        <f t="shared" si="225"/>
        <v>67.335013642499121</v>
      </c>
      <c r="DC1877" s="136">
        <f t="shared" si="225"/>
        <v>69.477926128425977</v>
      </c>
      <c r="DD1877" s="136">
        <f t="shared" si="225"/>
        <v>72.549282411667036</v>
      </c>
      <c r="DE1877" s="136">
        <f t="shared" si="225"/>
        <v>77.421750706188377</v>
      </c>
      <c r="DF1877" s="136">
        <f t="shared" si="225"/>
        <v>80.438788891217925</v>
      </c>
      <c r="DG1877" s="136">
        <f t="shared" si="225"/>
        <v>80.931969706965617</v>
      </c>
      <c r="DH1877" s="136">
        <f t="shared" si="225"/>
        <v>84.386956022671171</v>
      </c>
      <c r="DI1877" s="136">
        <f t="shared" si="225"/>
        <v>91.280645620818788</v>
      </c>
      <c r="DJ1877" s="136">
        <f t="shared" si="225"/>
        <v>98.661221893978379</v>
      </c>
      <c r="DK1877" s="136">
        <f t="shared" si="225"/>
        <v>100.60672261168959</v>
      </c>
      <c r="DL1877" s="136">
        <f t="shared" si="225"/>
        <v>103.38357112150257</v>
      </c>
      <c r="DM1877" s="136">
        <f t="shared" si="225"/>
        <v>112.44727029918484</v>
      </c>
      <c r="DN1877" s="136">
        <f t="shared" si="225"/>
        <v>116.11928281029439</v>
      </c>
      <c r="DO1877" s="136">
        <f t="shared" si="225"/>
        <v>125.1715651493742</v>
      </c>
      <c r="DP1877" s="136">
        <f t="shared" si="225"/>
        <v>133.53485710098926</v>
      </c>
      <c r="DQ1877" s="136">
        <f t="shared" si="225"/>
        <v>135.55546412991598</v>
      </c>
      <c r="DR1877" s="136">
        <f t="shared" si="225"/>
        <v>132.57473574977368</v>
      </c>
      <c r="DS1877" s="136">
        <f t="shared" si="225"/>
        <v>151.8595055416792</v>
      </c>
      <c r="DT1877" s="136">
        <f t="shared" si="225"/>
        <v>150.2246403635022</v>
      </c>
      <c r="DU1877" s="136">
        <f t="shared" si="225"/>
        <v>147.23057286376786</v>
      </c>
    </row>
    <row r="1878" spans="1:125" s="135" customFormat="1">
      <c r="A1878" s="85" t="s">
        <v>2600</v>
      </c>
      <c r="B1878" s="136"/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>
        <f t="shared" ref="BO1878:CD1878" si="226">BO1872*23.8846</f>
        <v>8.025658780237519</v>
      </c>
      <c r="BP1878" s="136">
        <f t="shared" si="226"/>
        <v>9.2495171685520337</v>
      </c>
      <c r="BQ1878" s="136">
        <f t="shared" si="226"/>
        <v>10.760319097253685</v>
      </c>
      <c r="BR1878" s="136">
        <f t="shared" si="226"/>
        <v>12.663584486565934</v>
      </c>
      <c r="BS1878" s="136">
        <f t="shared" si="226"/>
        <v>15.655213359108329</v>
      </c>
      <c r="BT1878" s="136">
        <f t="shared" si="226"/>
        <v>18.663020083287847</v>
      </c>
      <c r="BU1878" s="136">
        <f t="shared" si="226"/>
        <v>21.307974827025745</v>
      </c>
      <c r="BV1878" s="136">
        <f t="shared" si="226"/>
        <v>23.699223036918067</v>
      </c>
      <c r="BW1878" s="136">
        <f t="shared" si="226"/>
        <v>29.048987502753185</v>
      </c>
      <c r="BX1878" s="136">
        <f t="shared" si="226"/>
        <v>34.383139799092319</v>
      </c>
      <c r="BY1878" s="136">
        <f t="shared" si="226"/>
        <v>39.430825198249778</v>
      </c>
      <c r="BZ1878" s="136">
        <f t="shared" si="226"/>
        <v>43.910107070494909</v>
      </c>
      <c r="CA1878" s="136">
        <f t="shared" si="226"/>
        <v>53.256795489576966</v>
      </c>
      <c r="CB1878" s="136">
        <f t="shared" si="226"/>
        <v>63.056153663853095</v>
      </c>
      <c r="CC1878" s="136">
        <f t="shared" si="226"/>
        <v>76.869552426857183</v>
      </c>
      <c r="CD1878" s="136">
        <f t="shared" si="226"/>
        <v>80.158942055211327</v>
      </c>
      <c r="CE1878" s="136">
        <f t="shared" si="225"/>
        <v>82.310600675871967</v>
      </c>
      <c r="CF1878" s="136">
        <f t="shared" si="225"/>
        <v>87.877692938071178</v>
      </c>
      <c r="CG1878" s="136">
        <f t="shared" si="225"/>
        <v>94.559338264099267</v>
      </c>
      <c r="CH1878" s="136">
        <f t="shared" si="225"/>
        <v>116.29094957042292</v>
      </c>
      <c r="CI1878" s="136">
        <f t="shared" si="225"/>
        <v>167.36212866710198</v>
      </c>
      <c r="CJ1878" s="136">
        <f t="shared" si="225"/>
        <v>189.44449002774357</v>
      </c>
      <c r="CK1878" s="136">
        <f t="shared" si="225"/>
        <v>202.68910383304473</v>
      </c>
      <c r="CL1878" s="136">
        <f t="shared" si="225"/>
        <v>216.97464102602029</v>
      </c>
      <c r="CM1878" s="136">
        <f t="shared" si="225"/>
        <v>235.58347276555642</v>
      </c>
      <c r="CN1878" s="136">
        <f t="shared" si="225"/>
        <v>246.40523950636802</v>
      </c>
      <c r="CO1878" s="136">
        <f t="shared" si="225"/>
        <v>264.44606448164257</v>
      </c>
      <c r="CP1878" s="136">
        <f t="shared" si="225"/>
        <v>286.35259185055213</v>
      </c>
      <c r="CQ1878" s="136">
        <f t="shared" si="225"/>
        <v>289.61334891123875</v>
      </c>
      <c r="CR1878" s="136">
        <f t="shared" si="225"/>
        <v>315.18551622729399</v>
      </c>
      <c r="CS1878" s="136">
        <f t="shared" si="225"/>
        <v>335.71885194712871</v>
      </c>
      <c r="CT1878" s="136">
        <f t="shared" si="225"/>
        <v>361.33920448294936</v>
      </c>
      <c r="CU1878" s="136">
        <f t="shared" si="225"/>
        <v>380.39928627416936</v>
      </c>
      <c r="CV1878" s="136">
        <f t="shared" si="225"/>
        <v>397.82547557132017</v>
      </c>
      <c r="CW1878" s="136">
        <f t="shared" si="225"/>
        <v>430.99508167677556</v>
      </c>
      <c r="CX1878" s="136">
        <f t="shared" si="225"/>
        <v>455.48482769680578</v>
      </c>
      <c r="CY1878" s="136">
        <f t="shared" si="225"/>
        <v>483.26438592578842</v>
      </c>
      <c r="CZ1878" s="136">
        <f t="shared" si="225"/>
        <v>511.87105636104684</v>
      </c>
      <c r="DA1878" s="136">
        <f t="shared" si="225"/>
        <v>548.91410454088032</v>
      </c>
      <c r="DB1878" s="136">
        <f t="shared" si="225"/>
        <v>589.05424875772326</v>
      </c>
      <c r="DC1878" s="136">
        <f t="shared" si="225"/>
        <v>632.99489989303243</v>
      </c>
      <c r="DD1878" s="136">
        <f t="shared" si="225"/>
        <v>671.01345072741015</v>
      </c>
      <c r="DE1878" s="136">
        <f t="shared" si="225"/>
        <v>725.01240145673478</v>
      </c>
      <c r="DF1878" s="136">
        <f t="shared" si="225"/>
        <v>774.21442735187111</v>
      </c>
      <c r="DG1878" s="136">
        <f t="shared" si="225"/>
        <v>798.04398790839548</v>
      </c>
      <c r="DH1878" s="136">
        <f t="shared" si="225"/>
        <v>878.28592629957348</v>
      </c>
      <c r="DI1878" s="136">
        <f t="shared" si="225"/>
        <v>943.1256253131121</v>
      </c>
      <c r="DJ1878" s="136">
        <f t="shared" si="225"/>
        <v>994.2845476390039</v>
      </c>
      <c r="DK1878" s="136">
        <f t="shared" si="225"/>
        <v>1016.3433835979371</v>
      </c>
      <c r="DL1878" s="136">
        <f t="shared" si="225"/>
        <v>1059.6246898002678</v>
      </c>
      <c r="DM1878" s="136">
        <f t="shared" si="225"/>
        <v>1095.3074392448705</v>
      </c>
      <c r="DN1878" s="136">
        <f t="shared" si="225"/>
        <v>1097.7957574695477</v>
      </c>
      <c r="DO1878" s="136">
        <f t="shared" si="225"/>
        <v>1177.7380915702586</v>
      </c>
      <c r="DP1878" s="136">
        <f t="shared" si="225"/>
        <v>1233.0673289701506</v>
      </c>
      <c r="DQ1878" s="136">
        <f t="shared" si="225"/>
        <v>1266.336277873364</v>
      </c>
      <c r="DR1878" s="136">
        <f t="shared" si="225"/>
        <v>1301.2763038908174</v>
      </c>
      <c r="DS1878" s="136">
        <f t="shared" si="225"/>
        <v>1369.5815592514107</v>
      </c>
      <c r="DT1878" s="136">
        <f t="shared" si="225"/>
        <v>1363.5454865493487</v>
      </c>
      <c r="DU1878" s="136">
        <f t="shared" si="225"/>
        <v>1384.1796403182107</v>
      </c>
    </row>
    <row r="1879" spans="1:125" s="135" customFormat="1">
      <c r="A1879" s="85" t="s">
        <v>2601</v>
      </c>
      <c r="B1879" s="136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>
        <f t="shared" si="225"/>
        <v>120.01864744337124</v>
      </c>
      <c r="BP1879" s="136">
        <f t="shared" si="225"/>
        <v>133.68128414246402</v>
      </c>
      <c r="BQ1879" s="136">
        <f t="shared" si="225"/>
        <v>147.8813644915694</v>
      </c>
      <c r="BR1879" s="136">
        <f t="shared" si="225"/>
        <v>160.89320353570673</v>
      </c>
      <c r="BS1879" s="136">
        <f t="shared" si="225"/>
        <v>174.53287974671974</v>
      </c>
      <c r="BT1879" s="136">
        <f t="shared" si="225"/>
        <v>191.63592402500538</v>
      </c>
      <c r="BU1879" s="136">
        <f t="shared" si="225"/>
        <v>209.08317707216014</v>
      </c>
      <c r="BV1879" s="136">
        <f t="shared" si="225"/>
        <v>219.26555282914373</v>
      </c>
      <c r="BW1879" s="136">
        <f t="shared" si="225"/>
        <v>237.91731206707425</v>
      </c>
      <c r="BX1879" s="136">
        <f t="shared" si="225"/>
        <v>252.0997195127479</v>
      </c>
      <c r="BY1879" s="136">
        <f t="shared" si="225"/>
        <v>275.66060730121603</v>
      </c>
      <c r="BZ1879" s="136">
        <f t="shared" si="225"/>
        <v>304.29834531455458</v>
      </c>
      <c r="CA1879" s="136">
        <f t="shared" si="225"/>
        <v>326.30737615176486</v>
      </c>
      <c r="CB1879" s="136">
        <f t="shared" si="225"/>
        <v>347.3887178347677</v>
      </c>
      <c r="CC1879" s="136">
        <f t="shared" si="225"/>
        <v>365.84599283116734</v>
      </c>
      <c r="CD1879" s="136">
        <f t="shared" si="225"/>
        <v>377.54683949697306</v>
      </c>
      <c r="CE1879" s="136">
        <f t="shared" si="225"/>
        <v>398.16496139984656</v>
      </c>
      <c r="CF1879" s="136">
        <f t="shared" si="225"/>
        <v>426.95590377806843</v>
      </c>
      <c r="CG1879" s="136">
        <f t="shared" si="225"/>
        <v>454.50803177586153</v>
      </c>
      <c r="CH1879" s="136">
        <f t="shared" si="225"/>
        <v>491.87887681944369</v>
      </c>
      <c r="CI1879" s="136">
        <f t="shared" si="225"/>
        <v>468.72828424966855</v>
      </c>
      <c r="CJ1879" s="136">
        <f t="shared" si="225"/>
        <v>479.58944319637305</v>
      </c>
      <c r="CK1879" s="136">
        <f t="shared" si="225"/>
        <v>501.67507207858887</v>
      </c>
      <c r="CL1879" s="136">
        <f t="shared" si="225"/>
        <v>528.07384808142479</v>
      </c>
      <c r="CM1879" s="136">
        <f t="shared" si="225"/>
        <v>537.14806996990512</v>
      </c>
      <c r="CN1879" s="136">
        <f t="shared" si="225"/>
        <v>567.6953435191582</v>
      </c>
      <c r="CO1879" s="136">
        <f t="shared" si="225"/>
        <v>562.64184138872463</v>
      </c>
      <c r="CP1879" s="136">
        <f t="shared" si="225"/>
        <v>527.54571303438286</v>
      </c>
      <c r="CQ1879" s="136">
        <f t="shared" si="225"/>
        <v>510.26912536777445</v>
      </c>
      <c r="CR1879" s="136">
        <f t="shared" si="225"/>
        <v>474.99733169997762</v>
      </c>
      <c r="CS1879" s="136">
        <f t="shared" si="225"/>
        <v>463.21932309699054</v>
      </c>
      <c r="CT1879" s="136">
        <f t="shared" si="225"/>
        <v>477.58137369831616</v>
      </c>
      <c r="CU1879" s="136">
        <f t="shared" si="225"/>
        <v>442.05691133702129</v>
      </c>
      <c r="CV1879" s="136">
        <f t="shared" si="225"/>
        <v>447.89321769333338</v>
      </c>
      <c r="CW1879" s="136">
        <f t="shared" si="225"/>
        <v>448.48987113368725</v>
      </c>
      <c r="CX1879" s="136">
        <f t="shared" si="225"/>
        <v>456.55313919661944</v>
      </c>
      <c r="CY1879" s="136">
        <f t="shared" si="225"/>
        <v>463.6062218733349</v>
      </c>
      <c r="CZ1879" s="136">
        <f t="shared" si="225"/>
        <v>466.11810764535005</v>
      </c>
      <c r="DA1879" s="136">
        <f t="shared" si="225"/>
        <v>478.23692411344405</v>
      </c>
      <c r="DB1879" s="136">
        <f t="shared" si="225"/>
        <v>490.72010816747741</v>
      </c>
      <c r="DC1879" s="136">
        <f t="shared" si="225"/>
        <v>497.84421660573679</v>
      </c>
      <c r="DD1879" s="136">
        <f t="shared" si="225"/>
        <v>514.47437232731204</v>
      </c>
      <c r="DE1879" s="136">
        <f t="shared" si="225"/>
        <v>514.73238270351737</v>
      </c>
      <c r="DF1879" s="136">
        <f t="shared" si="225"/>
        <v>508.07004246792729</v>
      </c>
      <c r="DG1879" s="136">
        <f t="shared" si="225"/>
        <v>463.88795686156374</v>
      </c>
      <c r="DH1879" s="136">
        <f t="shared" si="225"/>
        <v>498.747201421417</v>
      </c>
      <c r="DI1879" s="136">
        <f t="shared" si="225"/>
        <v>508.41733437008145</v>
      </c>
      <c r="DJ1879" s="136">
        <f t="shared" si="225"/>
        <v>498.24804839669923</v>
      </c>
      <c r="DK1879" s="136">
        <f t="shared" si="225"/>
        <v>488.62109043736439</v>
      </c>
      <c r="DL1879" s="136">
        <f t="shared" si="225"/>
        <v>476.74205665090489</v>
      </c>
      <c r="DM1879" s="136">
        <f t="shared" si="225"/>
        <v>458.79598012975964</v>
      </c>
      <c r="DN1879" s="136">
        <f t="shared" si="225"/>
        <v>470.62592465989167</v>
      </c>
      <c r="DO1879" s="136">
        <f t="shared" si="225"/>
        <v>481.43806181443523</v>
      </c>
      <c r="DP1879" s="136">
        <f t="shared" si="225"/>
        <v>503.69381579966398</v>
      </c>
      <c r="DQ1879" s="136">
        <f t="shared" si="225"/>
        <v>493.90096265268221</v>
      </c>
      <c r="DR1879" s="136">
        <f t="shared" si="225"/>
        <v>477.59196500583067</v>
      </c>
      <c r="DS1879" s="136">
        <f t="shared" si="225"/>
        <v>487.20229222911274</v>
      </c>
      <c r="DT1879" s="136">
        <f t="shared" si="225"/>
        <v>483.76410633642098</v>
      </c>
      <c r="DU1879" s="136">
        <f t="shared" si="225"/>
        <v>487.17923169118484</v>
      </c>
    </row>
    <row r="1880" spans="1:125" s="135" customFormat="1" hidden="1">
      <c r="A1880" s="85" t="s">
        <v>2830</v>
      </c>
      <c r="B1880" s="136"/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>
        <f t="shared" ref="BO1880:CT1880" si="227">BO1874*23.8846</f>
        <v>19.635178487089942</v>
      </c>
      <c r="BP1880" s="136">
        <f t="shared" si="227"/>
        <v>20.889365015811922</v>
      </c>
      <c r="BQ1880" s="136">
        <f t="shared" si="227"/>
        <v>20.924439659496329</v>
      </c>
      <c r="BR1880" s="136">
        <f t="shared" si="227"/>
        <v>22.127650594400404</v>
      </c>
      <c r="BS1880" s="136">
        <f t="shared" si="227"/>
        <v>24.226204666225868</v>
      </c>
      <c r="BT1880" s="136">
        <f t="shared" si="227"/>
        <v>24.736466818930705</v>
      </c>
      <c r="BU1880" s="136">
        <f t="shared" si="227"/>
        <v>25.372359047160892</v>
      </c>
      <c r="BV1880" s="136">
        <f t="shared" si="227"/>
        <v>26.928640204163479</v>
      </c>
      <c r="BW1880" s="136">
        <f t="shared" si="227"/>
        <v>30.307260136869026</v>
      </c>
      <c r="BX1880" s="136">
        <f t="shared" si="227"/>
        <v>31.995066886217671</v>
      </c>
      <c r="BY1880" s="136">
        <f t="shared" si="227"/>
        <v>32.082608834181762</v>
      </c>
      <c r="BZ1880" s="136">
        <f t="shared" si="227"/>
        <v>35.377412660858447</v>
      </c>
      <c r="CA1880" s="136">
        <f t="shared" si="227"/>
        <v>37.907418124228307</v>
      </c>
      <c r="CB1880" s="136">
        <f t="shared" si="227"/>
        <v>41.811178545627094</v>
      </c>
      <c r="CC1880" s="136">
        <f t="shared" si="227"/>
        <v>47.01993689872112</v>
      </c>
      <c r="CD1880" s="136">
        <f t="shared" si="227"/>
        <v>50.208440994851557</v>
      </c>
      <c r="CE1880" s="136">
        <f t="shared" si="227"/>
        <v>52.780622900484161</v>
      </c>
      <c r="CF1880" s="136">
        <f t="shared" si="227"/>
        <v>57.852146917704971</v>
      </c>
      <c r="CG1880" s="136">
        <f t="shared" si="227"/>
        <v>59.824258043488051</v>
      </c>
      <c r="CH1880" s="136">
        <f t="shared" si="227"/>
        <v>62.781890104061311</v>
      </c>
      <c r="CI1880" s="136">
        <f t="shared" si="227"/>
        <v>64.200591090093312</v>
      </c>
      <c r="CJ1880" s="136">
        <f t="shared" si="227"/>
        <v>64.859984351479838</v>
      </c>
      <c r="CK1880" s="136">
        <f t="shared" si="227"/>
        <v>65.390754830130987</v>
      </c>
      <c r="CL1880" s="136">
        <f t="shared" si="227"/>
        <v>69.492744051634574</v>
      </c>
      <c r="CM1880" s="136">
        <f t="shared" si="227"/>
        <v>70.772676121589228</v>
      </c>
      <c r="CN1880" s="136">
        <f t="shared" si="227"/>
        <v>74.272209035202366</v>
      </c>
      <c r="CO1880" s="136">
        <f t="shared" si="227"/>
        <v>76.312872048601577</v>
      </c>
      <c r="CP1880" s="136">
        <f t="shared" si="227"/>
        <v>77.810699803414593</v>
      </c>
      <c r="CQ1880" s="136">
        <f t="shared" si="227"/>
        <v>81.951893432194197</v>
      </c>
      <c r="CR1880" s="136">
        <f t="shared" si="227"/>
        <v>86.411130788146551</v>
      </c>
      <c r="CS1880" s="136">
        <f t="shared" si="227"/>
        <v>92.970553026566478</v>
      </c>
      <c r="CT1880" s="136">
        <f t="shared" si="227"/>
        <v>100.60034048901197</v>
      </c>
      <c r="CU1880" s="136">
        <f t="shared" ref="CU1880:DU1880" si="228">CU1874*23.8846</f>
        <v>102.2595094017565</v>
      </c>
      <c r="CV1880" s="136">
        <f t="shared" si="228"/>
        <v>109.42880051382923</v>
      </c>
      <c r="CW1880" s="136">
        <f t="shared" si="228"/>
        <v>108.6100174215822</v>
      </c>
      <c r="CX1880" s="136">
        <f t="shared" si="228"/>
        <v>115.43167494270119</v>
      </c>
      <c r="CY1880" s="136">
        <f t="shared" si="228"/>
        <v>119.84615784036437</v>
      </c>
      <c r="CZ1880" s="136">
        <f t="shared" si="228"/>
        <v>124.92967422686978</v>
      </c>
      <c r="DA1880" s="136">
        <f t="shared" si="228"/>
        <v>132.5022951322315</v>
      </c>
      <c r="DB1880" s="136">
        <f t="shared" si="228"/>
        <v>146.55644610020693</v>
      </c>
      <c r="DC1880" s="136">
        <f t="shared" si="228"/>
        <v>154.64448806783045</v>
      </c>
      <c r="DD1880" s="136">
        <f t="shared" si="228"/>
        <v>168.35996246727299</v>
      </c>
      <c r="DE1880" s="136">
        <f t="shared" si="228"/>
        <v>170.40733246331988</v>
      </c>
      <c r="DF1880" s="136">
        <f t="shared" si="228"/>
        <v>173.20741883436438</v>
      </c>
      <c r="DG1880" s="136">
        <f t="shared" si="228"/>
        <v>172.84002335287047</v>
      </c>
      <c r="DH1880" s="136">
        <f t="shared" si="228"/>
        <v>183.42521242758011</v>
      </c>
      <c r="DI1880" s="136">
        <f t="shared" si="228"/>
        <v>191.69253086593</v>
      </c>
      <c r="DJ1880" s="136">
        <f t="shared" si="228"/>
        <v>202.44435552367949</v>
      </c>
      <c r="DK1880" s="136">
        <f t="shared" si="228"/>
        <v>210.75309941906434</v>
      </c>
      <c r="DL1880" s="136">
        <f t="shared" si="228"/>
        <v>216.21772696595144</v>
      </c>
      <c r="DM1880" s="136">
        <f t="shared" si="228"/>
        <v>222.37726354883793</v>
      </c>
      <c r="DN1880" s="136">
        <f t="shared" si="228"/>
        <v>221.24130632994141</v>
      </c>
      <c r="DO1880" s="136">
        <f t="shared" si="228"/>
        <v>225.37271847738836</v>
      </c>
      <c r="DP1880" s="136">
        <f t="shared" si="228"/>
        <v>222.91738795760585</v>
      </c>
      <c r="DQ1880" s="136">
        <f t="shared" si="228"/>
        <v>220.03880483985677</v>
      </c>
      <c r="DR1880" s="136">
        <f t="shared" si="228"/>
        <v>207.06362586646196</v>
      </c>
      <c r="DS1880" s="136">
        <f t="shared" si="228"/>
        <v>223.68563723443643</v>
      </c>
      <c r="DT1880" s="136">
        <f t="shared" si="228"/>
        <v>217.87834280023915</v>
      </c>
      <c r="DU1880" s="136">
        <f t="shared" si="228"/>
        <v>222.93753983644055</v>
      </c>
    </row>
    <row r="1881" spans="1:125" s="135" customFormat="1">
      <c r="A1881" s="85" t="s">
        <v>2831</v>
      </c>
      <c r="B1881" s="136"/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  <c r="CO1881" s="136"/>
      <c r="CP1881" s="136"/>
      <c r="CQ1881" s="136"/>
      <c r="CR1881" s="136"/>
      <c r="CS1881" s="136"/>
      <c r="CT1881" s="136"/>
      <c r="CU1881" s="136"/>
      <c r="CV1881" s="136"/>
      <c r="CW1881" s="136"/>
      <c r="CX1881" s="136">
        <v>115.43167494270119</v>
      </c>
      <c r="CY1881" s="136">
        <v>119.84615784036437</v>
      </c>
      <c r="CZ1881" s="136">
        <v>124.92967422686978</v>
      </c>
      <c r="DA1881" s="136">
        <v>132.5022951322315</v>
      </c>
      <c r="DB1881" s="136">
        <v>146.55644610020693</v>
      </c>
      <c r="DC1881" s="136">
        <v>154.64448806783045</v>
      </c>
      <c r="DD1881" s="136">
        <v>168.35996246727299</v>
      </c>
      <c r="DE1881" s="136">
        <v>170.40733246331988</v>
      </c>
      <c r="DF1881" s="136">
        <v>173.20741883436438</v>
      </c>
      <c r="DG1881" s="136">
        <v>172.84002335287047</v>
      </c>
      <c r="DH1881" s="136">
        <v>183.42521242758011</v>
      </c>
      <c r="DI1881" s="136">
        <v>191.69253086593</v>
      </c>
      <c r="DJ1881" s="136">
        <v>202.44435552367949</v>
      </c>
      <c r="DK1881" s="136">
        <v>210.75309941906434</v>
      </c>
      <c r="DL1881" s="136">
        <v>216.21772696595144</v>
      </c>
      <c r="DM1881" s="136">
        <v>222.37726354883793</v>
      </c>
      <c r="DN1881" s="136">
        <v>221.24130632994141</v>
      </c>
      <c r="DO1881" s="136">
        <v>225.37271847738836</v>
      </c>
      <c r="DP1881" s="136">
        <v>222.91738795760585</v>
      </c>
      <c r="DQ1881" s="136">
        <v>220.03880483985677</v>
      </c>
      <c r="DR1881" s="136">
        <v>207.06362586646196</v>
      </c>
      <c r="DS1881" s="136">
        <v>223.68563723443643</v>
      </c>
      <c r="DT1881" s="136">
        <v>217.87834280023915</v>
      </c>
      <c r="DU1881" s="136">
        <v>222.93753983644055</v>
      </c>
    </row>
    <row r="1882" spans="1:125" s="135" customFormat="1" hidden="1">
      <c r="A1882" s="85" t="s">
        <v>2832</v>
      </c>
      <c r="B1882" s="136"/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  <c r="AK1882" s="136"/>
      <c r="AL1882" s="136"/>
      <c r="AM1882" s="136"/>
      <c r="AN1882" s="136"/>
      <c r="AO1882" s="136"/>
      <c r="AP1882" s="136"/>
      <c r="AQ1882" s="136"/>
      <c r="AR1882" s="136"/>
      <c r="AS1882" s="136"/>
      <c r="AT1882" s="136"/>
      <c r="AU1882" s="136"/>
      <c r="AV1882" s="136"/>
      <c r="AW1882" s="136"/>
      <c r="AX1882" s="136"/>
      <c r="AY1882" s="136"/>
      <c r="AZ1882" s="136"/>
      <c r="BA1882" s="136"/>
      <c r="BB1882" s="136"/>
      <c r="BC1882" s="136"/>
      <c r="BD1882" s="136"/>
      <c r="BE1882" s="136"/>
      <c r="BF1882" s="136"/>
      <c r="BG1882" s="136"/>
      <c r="BH1882" s="136"/>
      <c r="BI1882" s="136"/>
      <c r="BJ1882" s="136"/>
      <c r="BK1882" s="136"/>
      <c r="BL1882" s="136"/>
      <c r="BM1882" s="136"/>
      <c r="BN1882" s="136"/>
      <c r="BO1882" s="136"/>
      <c r="BP1882" s="136"/>
      <c r="BQ1882" s="136"/>
      <c r="BR1882" s="136"/>
      <c r="BS1882" s="136"/>
      <c r="BT1882" s="136"/>
      <c r="BU1882" s="136"/>
      <c r="BV1882" s="136"/>
      <c r="BW1882" s="136"/>
      <c r="BX1882" s="136"/>
      <c r="BY1882" s="136"/>
      <c r="BZ1882" s="136"/>
      <c r="CA1882" s="136"/>
      <c r="CB1882" s="136"/>
      <c r="CC1882" s="136"/>
      <c r="CD1882" s="136"/>
      <c r="CE1882" s="136"/>
      <c r="CF1882" s="136"/>
      <c r="CG1882" s="136">
        <f t="shared" ref="CG1882:DU1882" si="229">CG1875*23.8846</f>
        <v>632.08500445921129</v>
      </c>
      <c r="CH1882" s="136">
        <f t="shared" si="229"/>
        <v>674.0852403403162</v>
      </c>
      <c r="CI1882" s="136">
        <f t="shared" si="229"/>
        <v>674.03241115395929</v>
      </c>
      <c r="CJ1882" s="136">
        <f t="shared" si="229"/>
        <v>651.13127132666045</v>
      </c>
      <c r="CK1882" s="136">
        <f t="shared" si="229"/>
        <v>688.41489040365775</v>
      </c>
      <c r="CL1882" s="136">
        <f t="shared" si="229"/>
        <v>709.9992897087667</v>
      </c>
      <c r="CM1882" s="136">
        <f t="shared" si="229"/>
        <v>748.68728297858695</v>
      </c>
      <c r="CN1882" s="136">
        <f t="shared" si="229"/>
        <v>752.42794071193339</v>
      </c>
      <c r="CO1882" s="136">
        <f t="shared" si="229"/>
        <v>779.42032919836129</v>
      </c>
      <c r="CP1882" s="136">
        <f t="shared" si="229"/>
        <v>797.21802895754377</v>
      </c>
      <c r="CQ1882" s="136">
        <f t="shared" si="229"/>
        <v>825.20318495866798</v>
      </c>
      <c r="CR1882" s="136">
        <f t="shared" si="229"/>
        <v>839.46740168889414</v>
      </c>
      <c r="CS1882" s="136">
        <f t="shared" si="229"/>
        <v>883.09190269171108</v>
      </c>
      <c r="CT1882" s="136">
        <f t="shared" si="229"/>
        <v>924.1998775223077</v>
      </c>
      <c r="CU1882" s="136">
        <f t="shared" si="229"/>
        <v>928.76025180476415</v>
      </c>
      <c r="CV1882" s="136">
        <f t="shared" si="229"/>
        <v>930.89471831166964</v>
      </c>
      <c r="CW1882" s="136">
        <f t="shared" si="229"/>
        <v>952.39452242127834</v>
      </c>
      <c r="CX1882" s="136">
        <f t="shared" si="229"/>
        <v>987.78794065574891</v>
      </c>
      <c r="CY1882" s="136">
        <f t="shared" si="229"/>
        <v>969.5864398110341</v>
      </c>
      <c r="CZ1882" s="136">
        <f t="shared" si="229"/>
        <v>991.46306487405514</v>
      </c>
      <c r="DA1882" s="136">
        <f t="shared" si="229"/>
        <v>991.35335611085725</v>
      </c>
      <c r="DB1882" s="136">
        <f t="shared" si="229"/>
        <v>1005.0689900190719</v>
      </c>
      <c r="DC1882" s="136">
        <f t="shared" si="229"/>
        <v>1004.3673897368558</v>
      </c>
      <c r="DD1882" s="136">
        <f t="shared" si="229"/>
        <v>995.0476692162423</v>
      </c>
      <c r="DE1882" s="136">
        <f t="shared" si="229"/>
        <v>1033.1240869886151</v>
      </c>
      <c r="DF1882" s="136">
        <f t="shared" si="229"/>
        <v>1045.9009630335156</v>
      </c>
      <c r="DG1882" s="136">
        <f t="shared" si="229"/>
        <v>1012.7321747809438</v>
      </c>
      <c r="DH1882" s="136">
        <f t="shared" si="229"/>
        <v>1071.7355048845081</v>
      </c>
      <c r="DI1882" s="136">
        <f t="shared" si="229"/>
        <v>1047.0085725653348</v>
      </c>
      <c r="DJ1882" s="136">
        <f t="shared" si="229"/>
        <v>1061.318812869232</v>
      </c>
      <c r="DK1882" s="136">
        <f t="shared" si="229"/>
        <v>1083.1420946593335</v>
      </c>
      <c r="DL1882" s="136">
        <f t="shared" si="229"/>
        <v>1064.2136905276566</v>
      </c>
      <c r="DM1882" s="136">
        <f t="shared" si="229"/>
        <v>1099.2170247471395</v>
      </c>
      <c r="DN1882" s="136">
        <f t="shared" si="229"/>
        <v>1123.3978189314946</v>
      </c>
      <c r="DO1882" s="136">
        <f t="shared" si="229"/>
        <v>1130.2268512243224</v>
      </c>
      <c r="DP1882" s="136">
        <f t="shared" si="229"/>
        <v>1201.8387716643012</v>
      </c>
      <c r="DQ1882" s="136">
        <f t="shared" si="229"/>
        <v>1244.8280630866009</v>
      </c>
      <c r="DR1882" s="136">
        <f t="shared" si="229"/>
        <v>1210.3075828662925</v>
      </c>
      <c r="DS1882" s="136">
        <f t="shared" si="229"/>
        <v>1227.6051840944508</v>
      </c>
      <c r="DT1882" s="136">
        <f t="shared" si="229"/>
        <v>1231.4400722496134</v>
      </c>
      <c r="DU1882" s="136">
        <f t="shared" si="229"/>
        <v>1206.6033158571345</v>
      </c>
    </row>
    <row r="1883" spans="1:125" s="135" customFormat="1">
      <c r="A1883" s="85" t="s">
        <v>2602</v>
      </c>
      <c r="B1883" s="136"/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  <c r="AK1883" s="136"/>
      <c r="AL1883" s="136"/>
      <c r="AM1883" s="136"/>
      <c r="AN1883" s="136"/>
      <c r="AO1883" s="136"/>
      <c r="AP1883" s="136"/>
      <c r="AQ1883" s="136"/>
      <c r="AR1883" s="136"/>
      <c r="AS1883" s="136"/>
      <c r="AT1883" s="136"/>
      <c r="AU1883" s="136"/>
      <c r="AV1883" s="136"/>
      <c r="AW1883" s="136"/>
      <c r="AX1883" s="136"/>
      <c r="AY1883" s="136"/>
      <c r="AZ1883" s="136"/>
      <c r="BA1883" s="136"/>
      <c r="BB1883" s="136"/>
      <c r="BC1883" s="136"/>
      <c r="BD1883" s="136"/>
      <c r="BE1883" s="136"/>
      <c r="BF1883" s="136"/>
      <c r="BG1883" s="136"/>
      <c r="BH1883" s="136"/>
      <c r="BI1883" s="136"/>
      <c r="BJ1883" s="136"/>
      <c r="BK1883" s="136"/>
      <c r="BL1883" s="136"/>
      <c r="BM1883" s="136"/>
      <c r="BN1883" s="136"/>
      <c r="BO1883" s="136"/>
      <c r="BP1883" s="136"/>
      <c r="BQ1883" s="136"/>
      <c r="BR1883" s="136"/>
      <c r="BS1883" s="136"/>
      <c r="BT1883" s="136"/>
      <c r="BU1883" s="136"/>
      <c r="BV1883" s="136"/>
      <c r="BW1883" s="136"/>
      <c r="BX1883" s="136"/>
      <c r="BY1883" s="136"/>
      <c r="BZ1883" s="136"/>
      <c r="CA1883" s="136"/>
      <c r="CB1883" s="136"/>
      <c r="CC1883" s="136"/>
      <c r="CD1883" s="136"/>
      <c r="CE1883" s="136"/>
      <c r="CF1883" s="136"/>
      <c r="CG1883" s="136"/>
      <c r="CH1883" s="136"/>
      <c r="CI1883" s="136"/>
      <c r="CJ1883" s="136"/>
      <c r="CK1883" s="136"/>
      <c r="CL1883" s="136"/>
      <c r="CM1883" s="136"/>
      <c r="CN1883" s="136"/>
      <c r="CO1883" s="136"/>
      <c r="CP1883" s="136"/>
      <c r="CQ1883" s="136"/>
      <c r="CR1883" s="136"/>
      <c r="CS1883" s="136"/>
      <c r="CT1883" s="136"/>
      <c r="CU1883" s="136"/>
      <c r="CV1883" s="136"/>
      <c r="CW1883" s="136"/>
      <c r="CX1883" s="136">
        <v>987.78794065574891</v>
      </c>
      <c r="CY1883" s="136">
        <v>969.5864398110341</v>
      </c>
      <c r="CZ1883" s="136">
        <v>991.46306487405514</v>
      </c>
      <c r="DA1883" s="136">
        <v>991.35335611085725</v>
      </c>
      <c r="DB1883" s="136">
        <v>1005.0689900190719</v>
      </c>
      <c r="DC1883" s="136">
        <v>1004.3673897368558</v>
      </c>
      <c r="DD1883" s="136">
        <v>995.0476692162423</v>
      </c>
      <c r="DE1883" s="136">
        <v>1033.1240869886151</v>
      </c>
      <c r="DF1883" s="136">
        <v>1045.9009630335156</v>
      </c>
      <c r="DG1883" s="136">
        <v>1012.7321747809438</v>
      </c>
      <c r="DH1883" s="136">
        <v>1071.7355048845081</v>
      </c>
      <c r="DI1883" s="136">
        <v>1047.0085725653348</v>
      </c>
      <c r="DJ1883" s="136">
        <v>1061.318812869232</v>
      </c>
      <c r="DK1883" s="136">
        <v>1083.1420946593335</v>
      </c>
      <c r="DL1883" s="136">
        <v>1064.2136905276566</v>
      </c>
      <c r="DM1883" s="136">
        <v>1099.2170247471395</v>
      </c>
      <c r="DN1883" s="136">
        <v>1123.3978189314946</v>
      </c>
      <c r="DO1883" s="136">
        <v>1130.2268512243224</v>
      </c>
      <c r="DP1883" s="136">
        <v>1201.8387716643012</v>
      </c>
      <c r="DQ1883" s="136">
        <v>1244.8280630866009</v>
      </c>
      <c r="DR1883" s="136">
        <v>1210.3075828662925</v>
      </c>
      <c r="DS1883" s="136">
        <v>1227.6051840944508</v>
      </c>
      <c r="DT1883" s="136">
        <v>1231.4400722496134</v>
      </c>
      <c r="DU1883" s="136">
        <v>1206.6033158571345</v>
      </c>
    </row>
    <row r="1884" spans="1:125" s="135" customFormat="1">
      <c r="A1884" s="135" t="s">
        <v>2603</v>
      </c>
      <c r="BO1884" s="136">
        <f t="shared" ref="BO1884:CF1884" si="230">BO1876*23.8846</f>
        <v>542.03123145081531</v>
      </c>
      <c r="BP1884" s="136">
        <f t="shared" si="230"/>
        <v>590.61198041281591</v>
      </c>
      <c r="BQ1884" s="136">
        <f t="shared" si="230"/>
        <v>634.05515182754937</v>
      </c>
      <c r="BR1884" s="136">
        <f t="shared" si="230"/>
        <v>691.68969019148346</v>
      </c>
      <c r="BS1884" s="136">
        <f t="shared" si="230"/>
        <v>759.53890453997042</v>
      </c>
      <c r="BT1884" s="136">
        <f t="shared" si="230"/>
        <v>826.72507222076797</v>
      </c>
      <c r="BU1884" s="136">
        <f t="shared" si="230"/>
        <v>885.05540532129385</v>
      </c>
      <c r="BV1884" s="136">
        <f t="shared" si="230"/>
        <v>933.93963789636098</v>
      </c>
      <c r="BW1884" s="136">
        <f t="shared" si="230"/>
        <v>978.31793436599537</v>
      </c>
      <c r="BX1884" s="136">
        <f t="shared" si="230"/>
        <v>1002.5678696467216</v>
      </c>
      <c r="BY1884" s="136">
        <f t="shared" si="230"/>
        <v>1002.5572927515807</v>
      </c>
      <c r="BZ1884" s="136">
        <f t="shared" si="230"/>
        <v>1062.2651895492427</v>
      </c>
      <c r="CA1884" s="136">
        <f t="shared" si="230"/>
        <v>1097.1490937246531</v>
      </c>
      <c r="CB1884" s="136">
        <f t="shared" si="230"/>
        <v>1143.0742229378011</v>
      </c>
      <c r="CC1884" s="136">
        <f t="shared" si="230"/>
        <v>1213.9325367128661</v>
      </c>
      <c r="CD1884" s="136">
        <f t="shared" si="230"/>
        <v>1224.158820439201</v>
      </c>
      <c r="CE1884" s="136">
        <f t="shared" si="230"/>
        <v>1237.822885216455</v>
      </c>
      <c r="CF1884" s="136">
        <f t="shared" si="230"/>
        <v>1244.1734929957245</v>
      </c>
      <c r="CG1884" s="136">
        <f t="shared" ref="CG1884:DU1884" si="231">CG1876*23.8846</f>
        <v>1264.3021246123724</v>
      </c>
      <c r="CH1884" s="136">
        <f t="shared" si="231"/>
        <v>1367.3845837471899</v>
      </c>
      <c r="CI1884" s="136">
        <f t="shared" si="231"/>
        <v>1398.2995861056722</v>
      </c>
      <c r="CJ1884" s="136">
        <f t="shared" si="231"/>
        <v>1411.9616750564812</v>
      </c>
      <c r="CK1884" s="136">
        <f t="shared" si="231"/>
        <v>1485.9758833435023</v>
      </c>
      <c r="CL1884" s="136">
        <f t="shared" si="231"/>
        <v>1555.3612192547155</v>
      </c>
      <c r="CM1884" s="136">
        <f t="shared" si="231"/>
        <v>1624.1322767688832</v>
      </c>
      <c r="CN1884" s="136">
        <f t="shared" si="231"/>
        <v>1675.0780809514292</v>
      </c>
      <c r="CO1884" s="136">
        <f t="shared" si="231"/>
        <v>1717.3555664910657</v>
      </c>
      <c r="CP1884" s="136">
        <f t="shared" si="231"/>
        <v>1725.149771278175</v>
      </c>
      <c r="CQ1884" s="136">
        <f t="shared" si="231"/>
        <v>1742.518562596543</v>
      </c>
      <c r="CR1884" s="136">
        <f t="shared" si="231"/>
        <v>1753.1919170212357</v>
      </c>
      <c r="CS1884" s="136">
        <f t="shared" si="231"/>
        <v>1814.6604502865707</v>
      </c>
      <c r="CT1884" s="136">
        <f t="shared" si="231"/>
        <v>1905.353811005185</v>
      </c>
      <c r="CU1884" s="136">
        <f t="shared" si="231"/>
        <v>1894.2735296664341</v>
      </c>
      <c r="CV1884" s="136">
        <f t="shared" si="231"/>
        <v>1928.9774845006229</v>
      </c>
      <c r="CW1884" s="136">
        <f t="shared" si="231"/>
        <v>1983.827397480323</v>
      </c>
      <c r="CX1884" s="136">
        <f t="shared" si="231"/>
        <v>2063.1357081753667</v>
      </c>
      <c r="CY1884" s="136">
        <f t="shared" si="231"/>
        <v>2090.8721150397814</v>
      </c>
      <c r="CZ1884" s="136">
        <f t="shared" si="231"/>
        <v>2152.0462455526631</v>
      </c>
      <c r="DA1884" s="136">
        <f t="shared" si="231"/>
        <v>2212.1877943498303</v>
      </c>
      <c r="DB1884" s="136">
        <f t="shared" si="231"/>
        <v>2298.7348066869827</v>
      </c>
      <c r="DC1884" s="136">
        <f t="shared" si="231"/>
        <v>2359.3289204318826</v>
      </c>
      <c r="DD1884" s="136">
        <f t="shared" si="231"/>
        <v>2421.4447371498923</v>
      </c>
      <c r="DE1884" s="136">
        <f t="shared" si="231"/>
        <v>2520.6979543183788</v>
      </c>
      <c r="DF1884" s="136">
        <f t="shared" si="231"/>
        <v>2581.8316405788805</v>
      </c>
      <c r="DG1884" s="136">
        <f t="shared" si="231"/>
        <v>2528.4361126107265</v>
      </c>
      <c r="DH1884" s="136">
        <f t="shared" si="231"/>
        <v>2716.5808010557389</v>
      </c>
      <c r="DI1884" s="136">
        <f t="shared" si="231"/>
        <v>2781.5247087352714</v>
      </c>
      <c r="DJ1884" s="136">
        <f t="shared" si="231"/>
        <v>2854.9569863225893</v>
      </c>
      <c r="DK1884" s="136">
        <f t="shared" si="231"/>
        <v>2899.4663907253789</v>
      </c>
      <c r="DL1884" s="136">
        <f t="shared" si="231"/>
        <v>2920.1817350662745</v>
      </c>
      <c r="DM1884" s="136">
        <f t="shared" si="231"/>
        <v>2988.1449779697905</v>
      </c>
      <c r="DN1884" s="136">
        <f t="shared" si="231"/>
        <v>3029.1800902011655</v>
      </c>
      <c r="DO1884" s="136">
        <f t="shared" si="231"/>
        <v>3139.9472882357713</v>
      </c>
      <c r="DP1884" s="136">
        <f t="shared" si="231"/>
        <v>3295.0521614926984</v>
      </c>
      <c r="DQ1884" s="136">
        <f t="shared" si="231"/>
        <v>3360.6595725824009</v>
      </c>
      <c r="DR1884" s="136">
        <f t="shared" si="231"/>
        <v>3328.8142133791748</v>
      </c>
      <c r="DS1884" s="136">
        <f t="shared" si="231"/>
        <v>3459.9341783510731</v>
      </c>
      <c r="DT1884" s="136">
        <f t="shared" si="231"/>
        <v>3446.8526482991147</v>
      </c>
      <c r="DU1884" s="136">
        <f t="shared" si="231"/>
        <v>3448.1303005667337</v>
      </c>
    </row>
    <row r="1885" spans="1:125" s="121" customFormat="1" hidden="1">
      <c r="A1885" s="121" t="s">
        <v>2604</v>
      </c>
      <c r="BO1885" s="134"/>
      <c r="BP1885" s="134"/>
      <c r="BQ1885" s="134"/>
      <c r="BR1885" s="134"/>
      <c r="BS1885" s="134"/>
      <c r="BT1885" s="134">
        <f t="shared" ref="BT1885:CY1885" si="232">SUM(BT1877:BT1882)/SUM(BT1864:BT1869)</f>
        <v>0.28163537713464815</v>
      </c>
      <c r="BU1885" s="134">
        <f t="shared" si="232"/>
        <v>0.28664700048172764</v>
      </c>
      <c r="BV1885" s="134">
        <f t="shared" si="232"/>
        <v>0.28876255176471632</v>
      </c>
      <c r="BW1885" s="134">
        <f t="shared" si="232"/>
        <v>0.30453143765935692</v>
      </c>
      <c r="BX1885" s="134">
        <f t="shared" si="232"/>
        <v>0.31969161130788787</v>
      </c>
      <c r="BY1885" s="134">
        <f t="shared" si="232"/>
        <v>0.34819040936796636</v>
      </c>
      <c r="BZ1885" s="134">
        <f t="shared" si="232"/>
        <v>0.36894562698827416</v>
      </c>
      <c r="CA1885" s="134">
        <f t="shared" si="232"/>
        <v>0.38542094239280889</v>
      </c>
      <c r="CB1885" s="134">
        <f t="shared" si="232"/>
        <v>0.40563849304578303</v>
      </c>
      <c r="CC1885" s="134">
        <f t="shared" si="232"/>
        <v>0.41458870256575209</v>
      </c>
      <c r="CD1885" s="134">
        <f t="shared" si="232"/>
        <v>0.4266477327698513</v>
      </c>
      <c r="CE1885" s="134">
        <f t="shared" si="232"/>
        <v>0.4425205748464891</v>
      </c>
      <c r="CF1885" s="134">
        <f t="shared" si="232"/>
        <v>0.47316824648346822</v>
      </c>
      <c r="CG1885" s="134">
        <f t="shared" si="232"/>
        <v>0.99835516080741848</v>
      </c>
      <c r="CH1885" s="134">
        <f t="shared" si="232"/>
        <v>0.99462513220611848</v>
      </c>
      <c r="CI1885" s="134">
        <f t="shared" si="232"/>
        <v>0.99097388775798712</v>
      </c>
      <c r="CJ1885" s="134">
        <f t="shared" si="232"/>
        <v>0.97542738889449265</v>
      </c>
      <c r="CK1885" s="134">
        <f t="shared" si="232"/>
        <v>0.97756148432852463</v>
      </c>
      <c r="CL1885" s="134">
        <f t="shared" si="232"/>
        <v>0.98001271947114243</v>
      </c>
      <c r="CM1885" s="134">
        <f t="shared" si="232"/>
        <v>0.98909031898900091</v>
      </c>
      <c r="CN1885" s="134">
        <f t="shared" si="232"/>
        <v>0.98903325249561547</v>
      </c>
      <c r="CO1885" s="134">
        <f t="shared" si="232"/>
        <v>1.0006588184903298</v>
      </c>
      <c r="CP1885" s="134">
        <f t="shared" si="232"/>
        <v>1.0022550948441855</v>
      </c>
      <c r="CQ1885" s="134">
        <f t="shared" si="232"/>
        <v>1.0009476184950497</v>
      </c>
      <c r="CR1885" s="134">
        <f t="shared" si="232"/>
        <v>0.99255673537056999</v>
      </c>
      <c r="CS1885" s="134">
        <f t="shared" si="232"/>
        <v>1.01058212956682</v>
      </c>
      <c r="CT1885" s="134">
        <f t="shared" si="232"/>
        <v>1.0118398589999942</v>
      </c>
      <c r="CU1885" s="134">
        <f t="shared" si="232"/>
        <v>1.00673678541251</v>
      </c>
      <c r="CV1885" s="134">
        <f t="shared" si="232"/>
        <v>0.99873856402373573</v>
      </c>
      <c r="CW1885" s="134">
        <f t="shared" si="232"/>
        <v>0.99866479190231139</v>
      </c>
      <c r="CX1885" s="134">
        <f t="shared" si="232"/>
        <v>0.99915529469527109</v>
      </c>
      <c r="CY1885" s="134">
        <f t="shared" si="232"/>
        <v>0.99010787663814115</v>
      </c>
      <c r="CZ1885" s="134">
        <f t="shared" ref="CZ1885:DU1885" si="233">SUM(CZ1877:CZ1882)/SUM(CZ1864:CZ1869)</f>
        <v>0.9964039870154765</v>
      </c>
      <c r="DA1885" s="134">
        <f t="shared" si="233"/>
        <v>0.98829791552971669</v>
      </c>
      <c r="DB1885" s="134">
        <f t="shared" si="233"/>
        <v>0.99252394572583547</v>
      </c>
      <c r="DC1885" s="134">
        <f t="shared" si="233"/>
        <v>0.99398547694514461</v>
      </c>
      <c r="DD1885" s="134">
        <f t="shared" si="233"/>
        <v>0.98685862054225326</v>
      </c>
      <c r="DE1885" s="134">
        <f t="shared" si="233"/>
        <v>0.99930015865248689</v>
      </c>
      <c r="DF1885" s="134">
        <f t="shared" si="233"/>
        <v>0.98888877135840958</v>
      </c>
      <c r="DG1885" s="134">
        <f t="shared" si="233"/>
        <v>0.99866951037829654</v>
      </c>
      <c r="DH1885" s="134">
        <f t="shared" si="233"/>
        <v>1.0032513631668623</v>
      </c>
      <c r="DI1885" s="134">
        <f t="shared" si="233"/>
        <v>0.99543815215344866</v>
      </c>
      <c r="DJ1885" s="134">
        <f t="shared" si="233"/>
        <v>1.002269873920749</v>
      </c>
      <c r="DK1885" s="134">
        <f t="shared" si="233"/>
        <v>1.0069108907854118</v>
      </c>
      <c r="DL1885" s="134">
        <f t="shared" si="233"/>
        <v>0.99577367040902764</v>
      </c>
      <c r="DM1885" s="134">
        <f t="shared" si="233"/>
        <v>1.000353113917938</v>
      </c>
      <c r="DN1885" s="134">
        <f t="shared" si="233"/>
        <v>1.0136637118844267</v>
      </c>
      <c r="DO1885" s="134">
        <f t="shared" si="233"/>
        <v>1.0060080893732479</v>
      </c>
      <c r="DP1885" s="134">
        <f t="shared" si="233"/>
        <v>1.0079891618789811</v>
      </c>
      <c r="DQ1885" s="134">
        <f t="shared" si="233"/>
        <v>0.99799489778713979</v>
      </c>
      <c r="DR1885" s="134">
        <f t="shared" si="233"/>
        <v>1.0132815125065937</v>
      </c>
      <c r="DS1885" s="134">
        <f t="shared" si="233"/>
        <v>1.0117607286696766</v>
      </c>
      <c r="DT1885" s="134">
        <f t="shared" si="233"/>
        <v>1.0037968203853231</v>
      </c>
      <c r="DU1885" s="134">
        <f t="shared" si="233"/>
        <v>1.0029619776330574</v>
      </c>
    </row>
    <row r="1886" spans="1:125" s="135" customFormat="1" hidden="1">
      <c r="A1886" s="85" t="s">
        <v>2605</v>
      </c>
      <c r="B1886" s="145"/>
      <c r="C1886" s="145"/>
      <c r="D1886" s="145"/>
      <c r="E1886" s="145"/>
      <c r="F1886" s="145"/>
      <c r="G1886" s="145"/>
      <c r="H1886" s="145"/>
      <c r="I1886" s="145"/>
      <c r="J1886" s="145"/>
      <c r="K1886" s="145"/>
      <c r="L1886" s="145"/>
      <c r="M1886" s="145"/>
      <c r="N1886" s="145"/>
      <c r="O1886" s="145"/>
      <c r="P1886" s="145"/>
      <c r="Q1886" s="145"/>
      <c r="R1886" s="145"/>
      <c r="S1886" s="145"/>
      <c r="T1886" s="145"/>
      <c r="U1886" s="145"/>
      <c r="V1886" s="145"/>
      <c r="W1886" s="145"/>
      <c r="X1886" s="145"/>
      <c r="Y1886" s="145"/>
      <c r="Z1886" s="145"/>
      <c r="AA1886" s="145"/>
      <c r="AB1886" s="145"/>
      <c r="AC1886" s="145"/>
      <c r="AD1886" s="145"/>
      <c r="AE1886" s="145"/>
      <c r="AF1886" s="145"/>
      <c r="AG1886" s="145"/>
      <c r="AH1886" s="145"/>
      <c r="AI1886" s="145"/>
      <c r="AJ1886" s="145"/>
      <c r="AK1886" s="145"/>
      <c r="AL1886" s="145"/>
      <c r="AM1886" s="145"/>
      <c r="AN1886" s="145"/>
      <c r="AO1886" s="145"/>
      <c r="AP1886" s="145"/>
      <c r="AQ1886" s="145"/>
      <c r="AR1886" s="145"/>
      <c r="AS1886" s="145"/>
      <c r="AT1886" s="145"/>
      <c r="AU1886" s="145"/>
      <c r="AV1886" s="145"/>
      <c r="AW1886" s="145"/>
      <c r="AX1886" s="145"/>
      <c r="AY1886" s="145"/>
      <c r="AZ1886" s="145"/>
      <c r="BA1886" s="145"/>
      <c r="BB1886" s="145"/>
      <c r="BC1886" s="145"/>
      <c r="BD1886" s="145"/>
      <c r="BE1886" s="145"/>
      <c r="BF1886" s="145"/>
      <c r="BG1886" s="145"/>
      <c r="BH1886" s="145"/>
      <c r="BI1886" s="145"/>
      <c r="BJ1886" s="145"/>
      <c r="BK1886" s="145"/>
      <c r="BL1886" s="145"/>
      <c r="BM1886" s="145"/>
      <c r="BN1886" s="145"/>
      <c r="BO1886" s="136">
        <f t="shared" ref="BO1886:CT1886" si="234">BO1877*1000000/BO2</f>
        <v>2.5604164493871805E-3</v>
      </c>
      <c r="BP1886" s="136">
        <f t="shared" si="234"/>
        <v>2.7903783888454021E-3</v>
      </c>
      <c r="BQ1886" s="136">
        <f t="shared" si="234"/>
        <v>2.6886339848327585E-3</v>
      </c>
      <c r="BR1886" s="136">
        <f t="shared" si="234"/>
        <v>2.6557984575309797E-3</v>
      </c>
      <c r="BS1886" s="136">
        <f t="shared" si="234"/>
        <v>3.0233970656213054E-3</v>
      </c>
      <c r="BT1886" s="136">
        <f t="shared" si="234"/>
        <v>3.6583131868470177E-3</v>
      </c>
      <c r="BU1886" s="136">
        <f t="shared" si="234"/>
        <v>4.2192166647932131E-3</v>
      </c>
      <c r="BV1886" s="136">
        <f t="shared" si="234"/>
        <v>5.5108551483201507E-3</v>
      </c>
      <c r="BW1886" s="136">
        <f t="shared" si="234"/>
        <v>8.6051109735236237E-3</v>
      </c>
      <c r="BX1886" s="136">
        <f t="shared" si="234"/>
        <v>9.4267330938983783E-3</v>
      </c>
      <c r="BY1886" s="136">
        <f t="shared" si="234"/>
        <v>1.1045381573309225E-2</v>
      </c>
      <c r="BZ1886" s="136">
        <f t="shared" si="234"/>
        <v>1.2206211223104531E-2</v>
      </c>
      <c r="CA1886" s="136">
        <f t="shared" si="234"/>
        <v>1.3282925599538645E-2</v>
      </c>
      <c r="CB1886" s="136">
        <f t="shared" si="234"/>
        <v>1.8422432423255468E-2</v>
      </c>
      <c r="CC1886" s="136">
        <f t="shared" si="234"/>
        <v>2.7347956316828147E-2</v>
      </c>
      <c r="CD1886" s="136">
        <f t="shared" si="234"/>
        <v>3.3375469147953613E-2</v>
      </c>
      <c r="CE1886" s="136">
        <f t="shared" si="234"/>
        <v>3.963784828279672E-2</v>
      </c>
      <c r="CF1886" s="136">
        <f t="shared" si="234"/>
        <v>4.1554561918933697E-2</v>
      </c>
      <c r="CG1886" s="136">
        <f t="shared" si="234"/>
        <v>4.440117390479182E-2</v>
      </c>
      <c r="CH1886" s="136">
        <f t="shared" si="234"/>
        <v>4.1370490908347275E-2</v>
      </c>
      <c r="CI1886" s="136">
        <f t="shared" si="234"/>
        <v>4.3149567965284311E-2</v>
      </c>
      <c r="CJ1886" s="136">
        <f t="shared" si="234"/>
        <v>4.7120886185306042E-2</v>
      </c>
      <c r="CK1886" s="136">
        <f t="shared" si="234"/>
        <v>4.7282812031059031E-2</v>
      </c>
      <c r="CL1886" s="136">
        <f t="shared" si="234"/>
        <v>5.0984489676582395E-2</v>
      </c>
      <c r="CM1886" s="136">
        <f t="shared" si="234"/>
        <v>5.1420539534778306E-2</v>
      </c>
      <c r="CN1886" s="136">
        <f t="shared" si="234"/>
        <v>5.3713013373884233E-2</v>
      </c>
      <c r="CO1886" s="136">
        <f t="shared" si="234"/>
        <v>5.2721106205098671E-2</v>
      </c>
      <c r="CP1886" s="136">
        <f t="shared" si="234"/>
        <v>5.390837465527324E-2</v>
      </c>
      <c r="CQ1886" s="136">
        <f t="shared" si="234"/>
        <v>5.1485927479656947E-2</v>
      </c>
      <c r="CR1886" s="136">
        <f t="shared" si="234"/>
        <v>5.2556478192576014E-2</v>
      </c>
      <c r="CS1886" s="136">
        <f t="shared" si="234"/>
        <v>5.4753673167667237E-2</v>
      </c>
      <c r="CT1886" s="136">
        <f t="shared" si="234"/>
        <v>5.6051414562549924E-2</v>
      </c>
      <c r="CU1886" s="136">
        <f t="shared" ref="CU1886:DS1886" si="235">CU1877*1000000/CU2</f>
        <v>5.3594667341925313E-2</v>
      </c>
      <c r="CV1886" s="136">
        <f t="shared" si="235"/>
        <v>5.5051711847625778E-2</v>
      </c>
      <c r="CW1886" s="136">
        <f t="shared" si="235"/>
        <v>5.4233438428458826E-2</v>
      </c>
      <c r="CX1886" s="136">
        <f t="shared" si="235"/>
        <v>5.8462672233680735E-2</v>
      </c>
      <c r="CY1886" s="136">
        <f t="shared" si="235"/>
        <v>6.5004476636084205E-2</v>
      </c>
      <c r="CZ1886" s="136">
        <f t="shared" si="235"/>
        <v>6.7003921078199108E-2</v>
      </c>
      <c r="DA1886" s="136">
        <f t="shared" si="235"/>
        <v>6.9338885464773986E-2</v>
      </c>
      <c r="DB1886" s="136">
        <f t="shared" si="235"/>
        <v>7.4421311578558497E-2</v>
      </c>
      <c r="DC1886" s="136">
        <f t="shared" si="235"/>
        <v>7.4876676750375529E-2</v>
      </c>
      <c r="DD1886" s="136">
        <f t="shared" si="235"/>
        <v>7.6228026263220949E-2</v>
      </c>
      <c r="DE1886" s="136">
        <f t="shared" si="235"/>
        <v>7.9288077600565679E-2</v>
      </c>
      <c r="DF1886" s="136">
        <f t="shared" si="235"/>
        <v>8.0279732183158356E-2</v>
      </c>
      <c r="DG1886" s="136">
        <f t="shared" si="235"/>
        <v>7.8712261729340399E-2</v>
      </c>
      <c r="DH1886" s="136">
        <f t="shared" si="235"/>
        <v>7.9969944338931093E-2</v>
      </c>
      <c r="DI1886" s="136">
        <f t="shared" si="235"/>
        <v>8.4310229836585024E-2</v>
      </c>
      <c r="DJ1886" s="136">
        <f t="shared" si="235"/>
        <v>8.882019046689342E-2</v>
      </c>
      <c r="DK1886" s="136">
        <f t="shared" si="235"/>
        <v>8.8237533927906051E-2</v>
      </c>
      <c r="DL1886" s="136">
        <f t="shared" si="235"/>
        <v>8.833944915047845E-2</v>
      </c>
      <c r="DM1886" s="136">
        <f t="shared" si="235"/>
        <v>9.3619621224720617E-2</v>
      </c>
      <c r="DN1886" s="136">
        <f t="shared" si="235"/>
        <v>9.4244127263567581E-2</v>
      </c>
      <c r="DO1886" s="136">
        <f t="shared" si="235"/>
        <v>9.9080363232392374E-2</v>
      </c>
      <c r="DP1886" s="136">
        <f t="shared" si="235"/>
        <v>0.10309461928590127</v>
      </c>
      <c r="DQ1886" s="136">
        <f t="shared" si="235"/>
        <v>0.10209787255410877</v>
      </c>
      <c r="DR1886" s="136">
        <f t="shared" si="235"/>
        <v>9.7432905269048103E-2</v>
      </c>
      <c r="DS1886" s="136">
        <f t="shared" si="235"/>
        <v>0.10896324336646333</v>
      </c>
      <c r="DT1886" s="136"/>
      <c r="DU1886" s="136"/>
    </row>
    <row r="1887" spans="1:125" s="135" customFormat="1" hidden="1">
      <c r="A1887" s="85" t="s">
        <v>2606</v>
      </c>
      <c r="B1887" s="145"/>
      <c r="C1887" s="145"/>
      <c r="D1887" s="145"/>
      <c r="E1887" s="145"/>
      <c r="F1887" s="145"/>
      <c r="G1887" s="145"/>
      <c r="H1887" s="145"/>
      <c r="I1887" s="145"/>
      <c r="J1887" s="145"/>
      <c r="K1887" s="145"/>
      <c r="L1887" s="145"/>
      <c r="M1887" s="145"/>
      <c r="N1887" s="145"/>
      <c r="O1887" s="145"/>
      <c r="P1887" s="145"/>
      <c r="Q1887" s="145"/>
      <c r="R1887" s="145"/>
      <c r="S1887" s="145"/>
      <c r="T1887" s="145"/>
      <c r="U1887" s="145"/>
      <c r="V1887" s="145"/>
      <c r="W1887" s="145"/>
      <c r="X1887" s="145"/>
      <c r="Y1887" s="145"/>
      <c r="Z1887" s="145"/>
      <c r="AA1887" s="145"/>
      <c r="AB1887" s="145"/>
      <c r="AC1887" s="145"/>
      <c r="AD1887" s="145"/>
      <c r="AE1887" s="145"/>
      <c r="AF1887" s="145"/>
      <c r="AG1887" s="145"/>
      <c r="AH1887" s="145"/>
      <c r="AI1887" s="145"/>
      <c r="AJ1887" s="145"/>
      <c r="AK1887" s="145"/>
      <c r="AL1887" s="145"/>
      <c r="AM1887" s="145"/>
      <c r="AN1887" s="145"/>
      <c r="AO1887" s="145"/>
      <c r="AP1887" s="145"/>
      <c r="AQ1887" s="145"/>
      <c r="AR1887" s="145"/>
      <c r="AS1887" s="145"/>
      <c r="AT1887" s="145"/>
      <c r="AU1887" s="145"/>
      <c r="AV1887" s="145"/>
      <c r="AW1887" s="145"/>
      <c r="AX1887" s="145"/>
      <c r="AY1887" s="145"/>
      <c r="AZ1887" s="145"/>
      <c r="BA1887" s="145"/>
      <c r="BB1887" s="145"/>
      <c r="BC1887" s="145"/>
      <c r="BD1887" s="145"/>
      <c r="BE1887" s="145"/>
      <c r="BF1887" s="145"/>
      <c r="BG1887" s="145"/>
      <c r="BH1887" s="145"/>
      <c r="BI1887" s="145"/>
      <c r="BJ1887" s="145"/>
      <c r="BK1887" s="145"/>
      <c r="BL1887" s="145"/>
      <c r="BM1887" s="145"/>
      <c r="BN1887" s="145"/>
      <c r="BO1887" s="136">
        <f t="shared" ref="BO1887:CT1887" si="236">BO1878*1000000/BO3</f>
        <v>4.2419550120030517E-3</v>
      </c>
      <c r="BP1887" s="136">
        <f t="shared" si="236"/>
        <v>4.7723859510611106E-3</v>
      </c>
      <c r="BQ1887" s="136">
        <f t="shared" si="236"/>
        <v>5.4234347096831885E-3</v>
      </c>
      <c r="BR1887" s="136">
        <f t="shared" si="236"/>
        <v>6.2311569952959722E-3</v>
      </c>
      <c r="BS1887" s="136">
        <f t="shared" si="236"/>
        <v>7.5159295298558347E-3</v>
      </c>
      <c r="BT1887" s="136">
        <f t="shared" si="236"/>
        <v>8.7458001293709928E-3</v>
      </c>
      <c r="BU1887" s="136">
        <f t="shared" si="236"/>
        <v>9.755273840941811E-3</v>
      </c>
      <c r="BV1887" s="136">
        <f t="shared" si="236"/>
        <v>1.0607408287060223E-2</v>
      </c>
      <c r="BW1887" s="136">
        <f t="shared" si="236"/>
        <v>1.2712632047190012E-2</v>
      </c>
      <c r="BX1887" s="136">
        <f t="shared" si="236"/>
        <v>1.4723745243646925E-2</v>
      </c>
      <c r="BY1887" s="136">
        <f t="shared" si="236"/>
        <v>1.6543510867621385E-2</v>
      </c>
      <c r="BZ1887" s="136">
        <f t="shared" si="236"/>
        <v>1.8065588423297887E-2</v>
      </c>
      <c r="CA1887" s="136">
        <f t="shared" si="236"/>
        <v>2.1495141672314547E-2</v>
      </c>
      <c r="CB1887" s="136">
        <f t="shared" si="236"/>
        <v>2.4978952854723003E-2</v>
      </c>
      <c r="CC1887" s="136">
        <f t="shared" si="236"/>
        <v>2.9882815772879229E-2</v>
      </c>
      <c r="CD1887" s="136">
        <f t="shared" si="236"/>
        <v>3.0563849417751792E-2</v>
      </c>
      <c r="CE1887" s="136">
        <f t="shared" si="236"/>
        <v>3.0770102043815362E-2</v>
      </c>
      <c r="CF1887" s="136">
        <f t="shared" si="236"/>
        <v>3.2193174060094684E-2</v>
      </c>
      <c r="CG1887" s="136">
        <f t="shared" si="236"/>
        <v>3.3954899375154189E-2</v>
      </c>
      <c r="CH1887" s="136">
        <f t="shared" si="236"/>
        <v>4.0947646540388169E-2</v>
      </c>
      <c r="CI1887" s="136">
        <f t="shared" si="236"/>
        <v>5.7780318859769537E-2</v>
      </c>
      <c r="CJ1887" s="136">
        <f t="shared" si="236"/>
        <v>6.4114066567565325E-2</v>
      </c>
      <c r="CK1887" s="136">
        <f t="shared" si="236"/>
        <v>6.7227602131631925E-2</v>
      </c>
      <c r="CL1887" s="136">
        <f t="shared" si="236"/>
        <v>7.0551597888942053E-2</v>
      </c>
      <c r="CM1887" s="136">
        <f t="shared" si="236"/>
        <v>7.512883690148689E-2</v>
      </c>
      <c r="CN1887" s="136">
        <f t="shared" si="236"/>
        <v>7.7086643557892548E-2</v>
      </c>
      <c r="CO1887" s="136">
        <f t="shared" si="236"/>
        <v>8.1245687908237899E-2</v>
      </c>
      <c r="CP1887" s="136">
        <f t="shared" si="236"/>
        <v>8.6503695884775592E-2</v>
      </c>
      <c r="CQ1887" s="136">
        <f t="shared" si="236"/>
        <v>8.6082836278517774E-2</v>
      </c>
      <c r="CR1887" s="136">
        <f t="shared" si="236"/>
        <v>9.2226818279510653E-2</v>
      </c>
      <c r="CS1887" s="136">
        <f t="shared" si="236"/>
        <v>9.6753446105972696E-2</v>
      </c>
      <c r="CT1887" s="136">
        <f t="shared" si="236"/>
        <v>0.10261701869706853</v>
      </c>
      <c r="CU1887" s="136">
        <f t="shared" ref="CU1887:DS1887" si="237">CU1878*1000000/CU3</f>
        <v>0.10649174908517205</v>
      </c>
      <c r="CV1887" s="136">
        <f t="shared" si="237"/>
        <v>0.10981841536204673</v>
      </c>
      <c r="CW1887" s="136">
        <f t="shared" si="237"/>
        <v>0.11735463251227547</v>
      </c>
      <c r="CX1887" s="136">
        <f t="shared" si="237"/>
        <v>0.12235511478459267</v>
      </c>
      <c r="CY1887" s="136">
        <f t="shared" si="237"/>
        <v>0.12808630581196109</v>
      </c>
      <c r="CZ1887" s="136">
        <f t="shared" si="237"/>
        <v>0.13390721702768443</v>
      </c>
      <c r="DA1887" s="136">
        <f t="shared" si="237"/>
        <v>0.14179033557755827</v>
      </c>
      <c r="DB1887" s="136">
        <f t="shared" si="237"/>
        <v>0.15028863802254941</v>
      </c>
      <c r="DC1887" s="136">
        <f t="shared" si="237"/>
        <v>0.15954520261170524</v>
      </c>
      <c r="DD1887" s="136">
        <f t="shared" si="237"/>
        <v>0.16710417257986968</v>
      </c>
      <c r="DE1887" s="136">
        <f t="shared" si="237"/>
        <v>0.17842848853331406</v>
      </c>
      <c r="DF1887" s="136">
        <f t="shared" si="237"/>
        <v>0.18831916313096292</v>
      </c>
      <c r="DG1887" s="136">
        <f t="shared" si="237"/>
        <v>0.19184690183432221</v>
      </c>
      <c r="DH1887" s="136">
        <f t="shared" si="237"/>
        <v>0.20869039083934648</v>
      </c>
      <c r="DI1887" s="136">
        <f t="shared" si="237"/>
        <v>0.22154459574654858</v>
      </c>
      <c r="DJ1887" s="136">
        <f t="shared" si="237"/>
        <v>0.23091914089289547</v>
      </c>
      <c r="DK1887" s="136">
        <f t="shared" si="237"/>
        <v>0.23343179131639069</v>
      </c>
      <c r="DL1887" s="136">
        <f t="shared" si="237"/>
        <v>0.24076094057774283</v>
      </c>
      <c r="DM1887" s="136">
        <f t="shared" si="237"/>
        <v>0.24630759393549417</v>
      </c>
      <c r="DN1887" s="136">
        <f t="shared" si="237"/>
        <v>0.24440984615107436</v>
      </c>
      <c r="DO1887" s="136">
        <f t="shared" si="237"/>
        <v>0.25965507908539909</v>
      </c>
      <c r="DP1887" s="136">
        <f t="shared" si="237"/>
        <v>0.26937421080522755</v>
      </c>
      <c r="DQ1887" s="136">
        <f t="shared" si="237"/>
        <v>0.27430673243728604</v>
      </c>
      <c r="DR1887" s="136">
        <f t="shared" si="237"/>
        <v>0.27972932512635185</v>
      </c>
      <c r="DS1887" s="136">
        <f t="shared" si="237"/>
        <v>0.29250468818466369</v>
      </c>
      <c r="DT1887" s="136"/>
      <c r="DU1887" s="136"/>
    </row>
    <row r="1888" spans="1:125" s="135" customFormat="1" hidden="1">
      <c r="A1888" s="85" t="s">
        <v>2607</v>
      </c>
      <c r="B1888" s="145"/>
      <c r="C1888" s="145"/>
      <c r="D1888" s="145"/>
      <c r="E1888" s="145"/>
      <c r="F1888" s="145"/>
      <c r="G1888" s="145"/>
      <c r="H1888" s="145"/>
      <c r="I1888" s="145"/>
      <c r="J1888" s="145"/>
      <c r="K1888" s="145"/>
      <c r="L1888" s="145"/>
      <c r="M1888" s="145"/>
      <c r="N1888" s="145"/>
      <c r="O1888" s="145"/>
      <c r="P1888" s="145"/>
      <c r="Q1888" s="145"/>
      <c r="R1888" s="145"/>
      <c r="S1888" s="145"/>
      <c r="T1888" s="145"/>
      <c r="U1888" s="145"/>
      <c r="V1888" s="145"/>
      <c r="W1888" s="145"/>
      <c r="X1888" s="145"/>
      <c r="Y1888" s="145"/>
      <c r="Z1888" s="145"/>
      <c r="AA1888" s="145"/>
      <c r="AB1888" s="145"/>
      <c r="AC1888" s="145"/>
      <c r="AD1888" s="145"/>
      <c r="AE1888" s="145"/>
      <c r="AF1888" s="145"/>
      <c r="AG1888" s="145"/>
      <c r="AH1888" s="145"/>
      <c r="AI1888" s="145"/>
      <c r="AJ1888" s="145"/>
      <c r="AK1888" s="145"/>
      <c r="AL1888" s="145"/>
      <c r="AM1888" s="145"/>
      <c r="AN1888" s="145"/>
      <c r="AO1888" s="145"/>
      <c r="AP1888" s="145"/>
      <c r="AQ1888" s="145"/>
      <c r="AR1888" s="145"/>
      <c r="AS1888" s="145"/>
      <c r="AT1888" s="145"/>
      <c r="AU1888" s="145"/>
      <c r="AV1888" s="145"/>
      <c r="AW1888" s="145"/>
      <c r="AX1888" s="145"/>
      <c r="AY1888" s="145"/>
      <c r="AZ1888" s="145"/>
      <c r="BA1888" s="145"/>
      <c r="BB1888" s="145"/>
      <c r="BC1888" s="145"/>
      <c r="BD1888" s="145"/>
      <c r="BE1888" s="145"/>
      <c r="BF1888" s="145"/>
      <c r="BG1888" s="145"/>
      <c r="BH1888" s="145"/>
      <c r="BI1888" s="145"/>
      <c r="BJ1888" s="145"/>
      <c r="BK1888" s="145"/>
      <c r="BL1888" s="145"/>
      <c r="BM1888" s="145"/>
      <c r="BN1888" s="145"/>
      <c r="BO1888" s="136">
        <f t="shared" ref="BO1888:CT1888" si="238">BO1879*1000000/BO4</f>
        <v>0.3927236160024159</v>
      </c>
      <c r="BP1888" s="136">
        <f t="shared" si="238"/>
        <v>0.43378928252476989</v>
      </c>
      <c r="BQ1888" s="136">
        <f t="shared" si="238"/>
        <v>0.47604139453201488</v>
      </c>
      <c r="BR1888" s="136">
        <f t="shared" si="238"/>
        <v>0.51403563966887089</v>
      </c>
      <c r="BS1888" s="136">
        <f t="shared" si="238"/>
        <v>0.55359582642488858</v>
      </c>
      <c r="BT1888" s="136">
        <f t="shared" si="238"/>
        <v>0.60384209169818059</v>
      </c>
      <c r="BU1888" s="136">
        <f t="shared" si="238"/>
        <v>0.65442397775072458</v>
      </c>
      <c r="BV1888" s="136">
        <f t="shared" si="238"/>
        <v>0.68125443694054566</v>
      </c>
      <c r="BW1888" s="136">
        <f t="shared" si="238"/>
        <v>0.73380964467002141</v>
      </c>
      <c r="BX1888" s="136">
        <f t="shared" si="238"/>
        <v>0.77171677085287682</v>
      </c>
      <c r="BY1888" s="136">
        <f t="shared" si="238"/>
        <v>0.83723247308306192</v>
      </c>
      <c r="BZ1888" s="136">
        <f t="shared" si="238"/>
        <v>0.91699758962589584</v>
      </c>
      <c r="CA1888" s="136">
        <f t="shared" si="238"/>
        <v>0.97596756525355388</v>
      </c>
      <c r="CB1888" s="136">
        <f t="shared" si="238"/>
        <v>1.0317800762429978</v>
      </c>
      <c r="CC1888" s="136">
        <f t="shared" si="238"/>
        <v>1.079500931003158</v>
      </c>
      <c r="CD1888" s="136">
        <f t="shared" si="238"/>
        <v>1.1073296902325596</v>
      </c>
      <c r="CE1888" s="136">
        <f t="shared" si="238"/>
        <v>1.1612007555691437</v>
      </c>
      <c r="CF1888" s="136">
        <f t="shared" si="238"/>
        <v>1.2380363273751429</v>
      </c>
      <c r="CG1888" s="136">
        <f t="shared" si="238"/>
        <v>1.3099119125048531</v>
      </c>
      <c r="CH1888" s="136">
        <f t="shared" si="238"/>
        <v>1.4090329450903514</v>
      </c>
      <c r="CI1888" s="136">
        <f t="shared" si="238"/>
        <v>1.3351242332680886</v>
      </c>
      <c r="CJ1888" s="136">
        <f t="shared" si="238"/>
        <v>1.3580287919665139</v>
      </c>
      <c r="CK1888" s="136">
        <f t="shared" si="238"/>
        <v>1.4120094244015127</v>
      </c>
      <c r="CL1888" s="136">
        <f t="shared" si="238"/>
        <v>1.4784167008021174</v>
      </c>
      <c r="CM1888" s="136">
        <f t="shared" si="238"/>
        <v>1.497521429255716</v>
      </c>
      <c r="CN1888" s="136">
        <f t="shared" si="238"/>
        <v>1.5776538539307632</v>
      </c>
      <c r="CO1888" s="136">
        <f t="shared" si="238"/>
        <v>1.5605206080647629</v>
      </c>
      <c r="CP1888" s="136">
        <f t="shared" si="238"/>
        <v>1.4629632414260527</v>
      </c>
      <c r="CQ1888" s="136">
        <f t="shared" si="238"/>
        <v>1.4167504914951503</v>
      </c>
      <c r="CR1888" s="136">
        <f t="shared" si="238"/>
        <v>1.3218959039225899</v>
      </c>
      <c r="CS1888" s="136">
        <f t="shared" si="238"/>
        <v>1.2930607485821062</v>
      </c>
      <c r="CT1888" s="136">
        <f t="shared" si="238"/>
        <v>1.3372073437574079</v>
      </c>
      <c r="CU1888" s="136">
        <f t="shared" ref="CU1888:DS1888" si="239">CU1879*1000000/CU4</f>
        <v>1.2417169535079404</v>
      </c>
      <c r="CV1888" s="136">
        <f t="shared" si="239"/>
        <v>1.2624947317729172</v>
      </c>
      <c r="CW1888" s="136">
        <f t="shared" si="239"/>
        <v>1.2690180134064304</v>
      </c>
      <c r="CX1888" s="136">
        <f t="shared" si="239"/>
        <v>1.296725344379593</v>
      </c>
      <c r="CY1888" s="136">
        <f t="shared" si="239"/>
        <v>1.3221683924670697</v>
      </c>
      <c r="CZ1888" s="136">
        <f t="shared" si="239"/>
        <v>1.3354399564313095</v>
      </c>
      <c r="DA1888" s="136">
        <f t="shared" si="239"/>
        <v>1.3762590995975394</v>
      </c>
      <c r="DB1888" s="136">
        <f t="shared" si="239"/>
        <v>1.4181841403916948</v>
      </c>
      <c r="DC1888" s="136">
        <f t="shared" si="239"/>
        <v>1.4447337242274707</v>
      </c>
      <c r="DD1888" s="136">
        <f t="shared" si="239"/>
        <v>1.4985766630594768</v>
      </c>
      <c r="DE1888" s="136">
        <f t="shared" si="239"/>
        <v>1.5035674383059721</v>
      </c>
      <c r="DF1888" s="136">
        <f t="shared" si="239"/>
        <v>1.4870343605852803</v>
      </c>
      <c r="DG1888" s="136">
        <f t="shared" si="239"/>
        <v>1.3594363798117564</v>
      </c>
      <c r="DH1888" s="136">
        <f t="shared" si="239"/>
        <v>1.4633331985682703</v>
      </c>
      <c r="DI1888" s="136">
        <f t="shared" si="239"/>
        <v>1.4933944753443154</v>
      </c>
      <c r="DJ1888" s="136">
        <f t="shared" si="239"/>
        <v>1.4642909466569731</v>
      </c>
      <c r="DK1888" s="136">
        <f t="shared" si="239"/>
        <v>1.4364076799268228</v>
      </c>
      <c r="DL1888" s="136">
        <f t="shared" si="239"/>
        <v>1.4020016489781639</v>
      </c>
      <c r="DM1888" s="136">
        <f t="shared" si="239"/>
        <v>1.3494896230817448</v>
      </c>
      <c r="DN1888" s="136">
        <f t="shared" si="239"/>
        <v>1.3842973132464611</v>
      </c>
      <c r="DO1888" s="136">
        <f t="shared" si="239"/>
        <v>1.4165620971231598</v>
      </c>
      <c r="DP1888" s="136">
        <f t="shared" si="239"/>
        <v>1.4833823409167584</v>
      </c>
      <c r="DQ1888" s="136">
        <f t="shared" si="239"/>
        <v>1.4564645636144224</v>
      </c>
      <c r="DR1888" s="136">
        <f t="shared" si="239"/>
        <v>1.4120143734478252</v>
      </c>
      <c r="DS1888" s="136">
        <f t="shared" si="239"/>
        <v>1.4472134696796852</v>
      </c>
      <c r="DT1888" s="136"/>
      <c r="DU1888" s="136"/>
    </row>
    <row r="1889" spans="1:125" s="135" customFormat="1" hidden="1">
      <c r="A1889" s="85" t="s">
        <v>2608</v>
      </c>
      <c r="B1889" s="145"/>
      <c r="C1889" s="145"/>
      <c r="D1889" s="145"/>
      <c r="E1889" s="145"/>
      <c r="F1889" s="145"/>
      <c r="G1889" s="145"/>
      <c r="H1889" s="145"/>
      <c r="I1889" s="145"/>
      <c r="J1889" s="145"/>
      <c r="K1889" s="145"/>
      <c r="L1889" s="145"/>
      <c r="M1889" s="145"/>
      <c r="N1889" s="145"/>
      <c r="O1889" s="145"/>
      <c r="P1889" s="145"/>
      <c r="Q1889" s="145"/>
      <c r="R1889" s="145"/>
      <c r="S1889" s="145"/>
      <c r="T1889" s="145"/>
      <c r="U1889" s="145"/>
      <c r="V1889" s="145"/>
      <c r="W1889" s="145"/>
      <c r="X1889" s="145"/>
      <c r="Y1889" s="145"/>
      <c r="Z1889" s="145"/>
      <c r="AA1889" s="145"/>
      <c r="AB1889" s="145"/>
      <c r="AC1889" s="145"/>
      <c r="AD1889" s="145"/>
      <c r="AE1889" s="145"/>
      <c r="AF1889" s="145"/>
      <c r="AG1889" s="145"/>
      <c r="AH1889" s="145"/>
      <c r="AI1889" s="145"/>
      <c r="AJ1889" s="145"/>
      <c r="AK1889" s="145"/>
      <c r="AL1889" s="145"/>
      <c r="AM1889" s="145"/>
      <c r="AN1889" s="145"/>
      <c r="AO1889" s="145"/>
      <c r="AP1889" s="145"/>
      <c r="AQ1889" s="145"/>
      <c r="AR1889" s="145"/>
      <c r="AS1889" s="145"/>
      <c r="AT1889" s="145"/>
      <c r="AU1889" s="145"/>
      <c r="AV1889" s="145"/>
      <c r="AW1889" s="145"/>
      <c r="AX1889" s="145"/>
      <c r="AY1889" s="145"/>
      <c r="AZ1889" s="145"/>
      <c r="BA1889" s="145"/>
      <c r="BB1889" s="145"/>
      <c r="BC1889" s="145"/>
      <c r="BD1889" s="145"/>
      <c r="BE1889" s="145"/>
      <c r="BF1889" s="145"/>
      <c r="BG1889" s="145"/>
      <c r="BH1889" s="145"/>
      <c r="BI1889" s="145"/>
      <c r="BJ1889" s="145"/>
      <c r="BK1889" s="145"/>
      <c r="BL1889" s="145"/>
      <c r="BM1889" s="145"/>
      <c r="BN1889" s="145"/>
      <c r="BO1889" s="136">
        <f t="shared" ref="BO1889:CT1889" si="240">BO1880*1000000/BO5</f>
        <v>7.7888460248767624E-2</v>
      </c>
      <c r="BP1889" s="136">
        <f t="shared" si="240"/>
        <v>8.0691251301439657E-2</v>
      </c>
      <c r="BQ1889" s="136">
        <f t="shared" si="240"/>
        <v>7.874812730902167E-2</v>
      </c>
      <c r="BR1889" s="136">
        <f t="shared" si="240"/>
        <v>8.1173849011217089E-2</v>
      </c>
      <c r="BS1889" s="136">
        <f t="shared" si="240"/>
        <v>8.666827961065747E-2</v>
      </c>
      <c r="BT1889" s="136">
        <f t="shared" si="240"/>
        <v>8.6332504482582909E-2</v>
      </c>
      <c r="BU1889" s="136">
        <f t="shared" si="240"/>
        <v>8.6415356858199288E-2</v>
      </c>
      <c r="BV1889" s="136">
        <f t="shared" si="240"/>
        <v>8.9523618475265077E-2</v>
      </c>
      <c r="BW1889" s="136">
        <f t="shared" si="240"/>
        <v>9.8364993835506467E-2</v>
      </c>
      <c r="BX1889" s="136">
        <f t="shared" si="240"/>
        <v>0.10140128031951422</v>
      </c>
      <c r="BY1889" s="136">
        <f t="shared" si="240"/>
        <v>9.9317007880398281E-2</v>
      </c>
      <c r="BZ1889" s="136">
        <f t="shared" si="240"/>
        <v>0.10700970407274916</v>
      </c>
      <c r="CA1889" s="136">
        <f t="shared" si="240"/>
        <v>0.11203864654991655</v>
      </c>
      <c r="CB1889" s="136">
        <f t="shared" si="240"/>
        <v>0.12074071984317852</v>
      </c>
      <c r="CC1889" s="136">
        <f t="shared" si="240"/>
        <v>0.132706028569544</v>
      </c>
      <c r="CD1889" s="136">
        <f t="shared" si="240"/>
        <v>0.13857003328039327</v>
      </c>
      <c r="CE1889" s="136">
        <f t="shared" si="240"/>
        <v>0.14256782334761892</v>
      </c>
      <c r="CF1889" s="136">
        <f t="shared" si="240"/>
        <v>0.15301807588535707</v>
      </c>
      <c r="CG1889" s="136">
        <f t="shared" si="240"/>
        <v>0.15495660381888973</v>
      </c>
      <c r="CH1889" s="136">
        <f t="shared" si="240"/>
        <v>0.15929423084471137</v>
      </c>
      <c r="CI1889" s="136">
        <f t="shared" si="240"/>
        <v>0.15963780705741659</v>
      </c>
      <c r="CJ1889" s="136">
        <f t="shared" si="240"/>
        <v>0.15812574024758308</v>
      </c>
      <c r="CK1889" s="136">
        <f t="shared" si="240"/>
        <v>0.15636471633083357</v>
      </c>
      <c r="CL1889" s="136">
        <f t="shared" si="240"/>
        <v>0.16302956830717116</v>
      </c>
      <c r="CM1889" s="136">
        <f t="shared" si="240"/>
        <v>0.16294094677370022</v>
      </c>
      <c r="CN1889" s="136">
        <f t="shared" si="240"/>
        <v>0.16782210500939387</v>
      </c>
      <c r="CO1889" s="136">
        <f t="shared" si="240"/>
        <v>0.16926834017927669</v>
      </c>
      <c r="CP1889" s="136">
        <f t="shared" si="240"/>
        <v>0.16951230070799211</v>
      </c>
      <c r="CQ1889" s="136">
        <f t="shared" si="240"/>
        <v>0.17541703823420268</v>
      </c>
      <c r="CR1889" s="136">
        <f t="shared" si="240"/>
        <v>0.18179172226453139</v>
      </c>
      <c r="CS1889" s="136">
        <f t="shared" si="240"/>
        <v>0.19231376278609663</v>
      </c>
      <c r="CT1889" s="136">
        <f t="shared" si="240"/>
        <v>0.20471190510154713</v>
      </c>
      <c r="CU1889" s="136">
        <f t="shared" ref="CU1889:DS1889" si="241">CU1880*1000000/CU5</f>
        <v>0.20478625237089565</v>
      </c>
      <c r="CV1889" s="136">
        <f t="shared" si="241"/>
        <v>0.21575104233033987</v>
      </c>
      <c r="CW1889" s="136">
        <f t="shared" si="241"/>
        <v>0.21091902000230853</v>
      </c>
      <c r="CX1889" s="136">
        <f t="shared" si="241"/>
        <v>0.22091673726828351</v>
      </c>
      <c r="CY1889" s="136">
        <f t="shared" si="241"/>
        <v>0.22616208311668168</v>
      </c>
      <c r="CZ1889" s="136">
        <f t="shared" si="241"/>
        <v>0.23257464114115833</v>
      </c>
      <c r="DA1889" s="136">
        <f t="shared" si="241"/>
        <v>0.24347997062791477</v>
      </c>
      <c r="DB1889" s="136">
        <f t="shared" si="241"/>
        <v>0.26592372322164631</v>
      </c>
      <c r="DC1889" s="136">
        <f t="shared" si="241"/>
        <v>0.2771585306329451</v>
      </c>
      <c r="DD1889" s="136">
        <f t="shared" si="241"/>
        <v>0.29815915470974075</v>
      </c>
      <c r="DE1889" s="136">
        <f t="shared" si="241"/>
        <v>0.29830783368287189</v>
      </c>
      <c r="DF1889" s="136">
        <f t="shared" si="241"/>
        <v>0.29982625913642441</v>
      </c>
      <c r="DG1889" s="136">
        <f t="shared" si="241"/>
        <v>0.29592228495082579</v>
      </c>
      <c r="DH1889" s="136">
        <f t="shared" si="241"/>
        <v>0.31060221860368653</v>
      </c>
      <c r="DI1889" s="136">
        <f t="shared" si="241"/>
        <v>0.32099631866999623</v>
      </c>
      <c r="DJ1889" s="136">
        <f t="shared" si="241"/>
        <v>0.33527335882891734</v>
      </c>
      <c r="DK1889" s="136">
        <f t="shared" si="241"/>
        <v>0.34531382635809266</v>
      </c>
      <c r="DL1889" s="136">
        <f t="shared" si="241"/>
        <v>0.35058502710429834</v>
      </c>
      <c r="DM1889" s="136">
        <f t="shared" si="241"/>
        <v>0.35690203021886124</v>
      </c>
      <c r="DN1889" s="136">
        <f t="shared" si="241"/>
        <v>0.35154439857217951</v>
      </c>
      <c r="DO1889" s="136">
        <f t="shared" si="241"/>
        <v>0.35466733347379381</v>
      </c>
      <c r="DP1889" s="136">
        <f t="shared" si="241"/>
        <v>0.34760032857193146</v>
      </c>
      <c r="DQ1889" s="136">
        <f t="shared" si="241"/>
        <v>0.34017145889461808</v>
      </c>
      <c r="DR1889" s="136">
        <f t="shared" si="241"/>
        <v>0.31766209179995858</v>
      </c>
      <c r="DS1889" s="136">
        <f t="shared" si="241"/>
        <v>0.34093322059191467</v>
      </c>
      <c r="DT1889" s="136"/>
      <c r="DU1889" s="136"/>
    </row>
    <row r="1890" spans="1:125" s="135" customFormat="1" hidden="1">
      <c r="A1890" s="85" t="s">
        <v>2609</v>
      </c>
      <c r="B1890" s="145"/>
      <c r="C1890" s="145"/>
      <c r="D1890" s="145"/>
      <c r="E1890" s="145"/>
      <c r="F1890" s="145"/>
      <c r="G1890" s="145"/>
      <c r="H1890" s="145"/>
      <c r="I1890" s="145"/>
      <c r="J1890" s="145"/>
      <c r="K1890" s="145"/>
      <c r="L1890" s="145"/>
      <c r="M1890" s="145"/>
      <c r="N1890" s="145"/>
      <c r="O1890" s="145"/>
      <c r="P1890" s="145"/>
      <c r="Q1890" s="145"/>
      <c r="R1890" s="145"/>
      <c r="S1890" s="145"/>
      <c r="T1890" s="145"/>
      <c r="U1890" s="145"/>
      <c r="V1890" s="145"/>
      <c r="W1890" s="145"/>
      <c r="X1890" s="145"/>
      <c r="Y1890" s="145"/>
      <c r="Z1890" s="145"/>
      <c r="AA1890" s="145"/>
      <c r="AB1890" s="145"/>
      <c r="AC1890" s="145"/>
      <c r="AD1890" s="145"/>
      <c r="AE1890" s="145"/>
      <c r="AF1890" s="145"/>
      <c r="AG1890" s="145"/>
      <c r="AH1890" s="145"/>
      <c r="AI1890" s="145"/>
      <c r="AJ1890" s="145"/>
      <c r="AK1890" s="145"/>
      <c r="AL1890" s="145"/>
      <c r="AM1890" s="145"/>
      <c r="AN1890" s="145"/>
      <c r="AO1890" s="145"/>
      <c r="AP1890" s="145"/>
      <c r="AQ1890" s="145"/>
      <c r="AR1890" s="145"/>
      <c r="AS1890" s="145"/>
      <c r="AT1890" s="145"/>
      <c r="AU1890" s="145"/>
      <c r="AV1890" s="145"/>
      <c r="AW1890" s="145"/>
      <c r="AX1890" s="145"/>
      <c r="AY1890" s="145"/>
      <c r="AZ1890" s="145"/>
      <c r="BA1890" s="145"/>
      <c r="BB1890" s="145"/>
      <c r="BC1890" s="145"/>
      <c r="BD1890" s="145"/>
      <c r="BE1890" s="145"/>
      <c r="BF1890" s="145"/>
      <c r="BG1890" s="145"/>
      <c r="BH1890" s="145"/>
      <c r="BI1890" s="145"/>
      <c r="BJ1890" s="145"/>
      <c r="BK1890" s="145"/>
      <c r="BL1890" s="145"/>
      <c r="BM1890" s="145"/>
      <c r="BN1890" s="145"/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>
        <f t="shared" ref="CG1890:DS1890" si="242">CG1882*1000000/CG6</f>
        <v>0.97703153573579293</v>
      </c>
      <c r="CH1890" s="136">
        <f t="shared" si="242"/>
        <v>1.0359391756046301</v>
      </c>
      <c r="CI1890" s="136">
        <f t="shared" si="242"/>
        <v>1.029801937418154</v>
      </c>
      <c r="CJ1890" s="136">
        <f t="shared" si="242"/>
        <v>0.98887852252123598</v>
      </c>
      <c r="CK1890" s="136">
        <f t="shared" si="242"/>
        <v>1.0389834376750824</v>
      </c>
      <c r="CL1890" s="136">
        <f t="shared" si="242"/>
        <v>1.0644154600607973</v>
      </c>
      <c r="CM1890" s="136">
        <f t="shared" si="242"/>
        <v>1.1143805789339183</v>
      </c>
      <c r="CN1890" s="136">
        <f t="shared" si="242"/>
        <v>1.111117240505489</v>
      </c>
      <c r="CO1890" s="136">
        <f t="shared" si="242"/>
        <v>1.1413020672845375</v>
      </c>
      <c r="CP1890" s="136">
        <f t="shared" si="242"/>
        <v>1.1574113696790735</v>
      </c>
      <c r="CQ1890" s="136">
        <f t="shared" si="242"/>
        <v>1.1881794957012441</v>
      </c>
      <c r="CR1890" s="136">
        <f t="shared" si="242"/>
        <v>1.1992967714797185</v>
      </c>
      <c r="CS1890" s="136">
        <f t="shared" si="242"/>
        <v>1.2521852633176573</v>
      </c>
      <c r="CT1890" s="136">
        <f t="shared" si="242"/>
        <v>1.3009692680138205</v>
      </c>
      <c r="CU1890" s="136">
        <f t="shared" si="242"/>
        <v>1.2978796046600827</v>
      </c>
      <c r="CV1890" s="136">
        <f t="shared" si="242"/>
        <v>1.2915276941246017</v>
      </c>
      <c r="CW1890" s="136">
        <f t="shared" si="242"/>
        <v>1.3121434871450994</v>
      </c>
      <c r="CX1890" s="136">
        <f t="shared" si="242"/>
        <v>1.3514996902526826</v>
      </c>
      <c r="CY1890" s="136">
        <f t="shared" si="242"/>
        <v>1.3174988230410707</v>
      </c>
      <c r="CZ1890" s="136">
        <f t="shared" si="242"/>
        <v>1.3376966529400838</v>
      </c>
      <c r="DA1890" s="136">
        <f t="shared" si="242"/>
        <v>1.3276314963616538</v>
      </c>
      <c r="DB1890" s="136">
        <f t="shared" si="242"/>
        <v>1.3356240775075865</v>
      </c>
      <c r="DC1890" s="136">
        <f t="shared" si="242"/>
        <v>1.3243235895545191</v>
      </c>
      <c r="DD1890" s="136">
        <f t="shared" si="242"/>
        <v>1.3018314391746089</v>
      </c>
      <c r="DE1890" s="136">
        <f t="shared" si="242"/>
        <v>1.3403845243753132</v>
      </c>
      <c r="DF1890" s="136">
        <f t="shared" si="242"/>
        <v>1.3456077006101499</v>
      </c>
      <c r="DG1890" s="136">
        <f t="shared" si="242"/>
        <v>1.2930636729771527</v>
      </c>
      <c r="DH1890" s="136">
        <f t="shared" si="242"/>
        <v>1.3589658700390703</v>
      </c>
      <c r="DI1890" s="136">
        <f t="shared" si="242"/>
        <v>1.3186848901120569</v>
      </c>
      <c r="DJ1890" s="136">
        <f t="shared" si="242"/>
        <v>1.3279185797436115</v>
      </c>
      <c r="DK1890" s="136">
        <f t="shared" si="242"/>
        <v>1.3468663465707635</v>
      </c>
      <c r="DL1890" s="136">
        <f t="shared" si="242"/>
        <v>1.3154527465958001</v>
      </c>
      <c r="DM1890" s="136">
        <f t="shared" si="242"/>
        <v>1.3507759664361598</v>
      </c>
      <c r="DN1890" s="136">
        <f t="shared" si="242"/>
        <v>1.3722106699517314</v>
      </c>
      <c r="DO1890" s="136">
        <f t="shared" si="242"/>
        <v>1.3721917312835072</v>
      </c>
      <c r="DP1890" s="136">
        <f t="shared" si="242"/>
        <v>1.450747310434755</v>
      </c>
      <c r="DQ1890" s="136">
        <f t="shared" si="242"/>
        <v>1.4941959598752332</v>
      </c>
      <c r="DR1890" s="136">
        <f t="shared" si="242"/>
        <v>1.4466609315714911</v>
      </c>
      <c r="DS1890" s="136">
        <f t="shared" si="242"/>
        <v>1.4632559976117974</v>
      </c>
      <c r="DT1890" s="136"/>
      <c r="DU1890" s="136"/>
    </row>
    <row r="1891" spans="1:125" s="135" customFormat="1" hidden="1">
      <c r="A1891" s="135" t="s">
        <v>2610</v>
      </c>
      <c r="BO1891" s="136">
        <f t="shared" ref="BO1891:CT1891" si="243">BO1884*1000000/BO7</f>
        <v>0.16242524500587469</v>
      </c>
      <c r="BP1891" s="136">
        <f t="shared" si="243"/>
        <v>0.1733821708179174</v>
      </c>
      <c r="BQ1891" s="136">
        <f t="shared" si="243"/>
        <v>0.18243838536579382</v>
      </c>
      <c r="BR1891" s="136">
        <f t="shared" si="243"/>
        <v>0.19501736281826609</v>
      </c>
      <c r="BS1891" s="136">
        <f t="shared" si="243"/>
        <v>0.20977940368542</v>
      </c>
      <c r="BT1891" s="136">
        <f t="shared" si="243"/>
        <v>0.22371792883878125</v>
      </c>
      <c r="BU1891" s="136">
        <f t="shared" si="243"/>
        <v>0.23475255147431531</v>
      </c>
      <c r="BV1891" s="136">
        <f t="shared" si="243"/>
        <v>0.24290975419299535</v>
      </c>
      <c r="BW1891" s="136">
        <f t="shared" si="243"/>
        <v>0.24955489038592954</v>
      </c>
      <c r="BX1891" s="136">
        <f t="shared" si="243"/>
        <v>0.25092318474070724</v>
      </c>
      <c r="BY1891" s="136">
        <f t="shared" si="243"/>
        <v>0.2463626383310053</v>
      </c>
      <c r="BZ1891" s="136">
        <f t="shared" si="243"/>
        <v>0.2564305808009984</v>
      </c>
      <c r="CA1891" s="136">
        <f t="shared" si="243"/>
        <v>0.26024864869419295</v>
      </c>
      <c r="CB1891" s="136">
        <f t="shared" si="243"/>
        <v>0.26647212918784269</v>
      </c>
      <c r="CC1891" s="136">
        <f t="shared" si="243"/>
        <v>0.27806883355184076</v>
      </c>
      <c r="CD1891" s="136">
        <f t="shared" si="243"/>
        <v>0.27546280326796563</v>
      </c>
      <c r="CE1891" s="136">
        <f t="shared" si="243"/>
        <v>0.27357452999569681</v>
      </c>
      <c r="CF1891" s="136">
        <f t="shared" si="243"/>
        <v>0.27000381464484291</v>
      </c>
      <c r="CG1891" s="136">
        <f t="shared" si="243"/>
        <v>0.26946575415750323</v>
      </c>
      <c r="CH1891" s="136">
        <f t="shared" si="243"/>
        <v>0.28631313189146745</v>
      </c>
      <c r="CI1891" s="136">
        <f t="shared" si="243"/>
        <v>0.28761354698812314</v>
      </c>
      <c r="CJ1891" s="136">
        <f t="shared" si="243"/>
        <v>0.28524113290568137</v>
      </c>
      <c r="CK1891" s="136">
        <f t="shared" si="243"/>
        <v>0.29477890376719007</v>
      </c>
      <c r="CL1891" s="136">
        <f t="shared" si="243"/>
        <v>0.30305380540049232</v>
      </c>
      <c r="CM1891" s="136">
        <f t="shared" si="243"/>
        <v>0.31091581395247753</v>
      </c>
      <c r="CN1891" s="136">
        <f t="shared" si="243"/>
        <v>0.31509079542023416</v>
      </c>
      <c r="CO1891" s="136">
        <f t="shared" si="243"/>
        <v>0.31766138803568483</v>
      </c>
      <c r="CP1891" s="136">
        <f t="shared" si="243"/>
        <v>0.31408126043771983</v>
      </c>
      <c r="CQ1891" s="136">
        <f t="shared" si="243"/>
        <v>0.31242300879263085</v>
      </c>
      <c r="CR1891" s="136">
        <f t="shared" si="243"/>
        <v>0.30971138680205362</v>
      </c>
      <c r="CS1891" s="136">
        <f t="shared" si="243"/>
        <v>0.31596571658474726</v>
      </c>
      <c r="CT1891" s="136">
        <f t="shared" si="243"/>
        <v>0.32709120777800466</v>
      </c>
      <c r="CU1891" s="136">
        <f t="shared" ref="CU1891:DS1891" si="244">CU1884*1000000/CU7</f>
        <v>0.32071100304239736</v>
      </c>
      <c r="CV1891" s="136">
        <f t="shared" si="244"/>
        <v>0.3221775197042368</v>
      </c>
      <c r="CW1891" s="136">
        <f t="shared" si="244"/>
        <v>0.32694567709180278</v>
      </c>
      <c r="CX1891" s="136">
        <f t="shared" si="244"/>
        <v>0.33552929013203808</v>
      </c>
      <c r="CY1891" s="136">
        <f t="shared" si="244"/>
        <v>0.3355732660537375</v>
      </c>
      <c r="CZ1891" s="136">
        <f t="shared" si="244"/>
        <v>0.34092322038491879</v>
      </c>
      <c r="DA1891" s="136">
        <f t="shared" si="244"/>
        <v>0.34598419744349973</v>
      </c>
      <c r="DB1891" s="136">
        <f t="shared" si="244"/>
        <v>0.35497576065055142</v>
      </c>
      <c r="DC1891" s="136">
        <f t="shared" si="244"/>
        <v>0.35975382143162637</v>
      </c>
      <c r="DD1891" s="136">
        <f t="shared" si="244"/>
        <v>0.36459764870437344</v>
      </c>
      <c r="DE1891" s="136">
        <f t="shared" si="244"/>
        <v>0.37477211391874821</v>
      </c>
      <c r="DF1891" s="136">
        <f t="shared" si="244"/>
        <v>0.37903468709047899</v>
      </c>
      <c r="DG1891" s="136">
        <f t="shared" si="244"/>
        <v>0.36653000698019006</v>
      </c>
      <c r="DH1891" s="136">
        <f t="shared" si="244"/>
        <v>0.38888278652867136</v>
      </c>
      <c r="DI1891" s="136">
        <f t="shared" si="244"/>
        <v>0.39325256398026781</v>
      </c>
      <c r="DJ1891" s="136">
        <f t="shared" si="244"/>
        <v>0.39864247526429414</v>
      </c>
      <c r="DK1891" s="136">
        <f t="shared" si="244"/>
        <v>0.39989366976807567</v>
      </c>
      <c r="DL1891" s="136">
        <f t="shared" si="244"/>
        <v>0.39789840518702485</v>
      </c>
      <c r="DM1891" s="136">
        <f t="shared" si="244"/>
        <v>0.40235719831087846</v>
      </c>
      <c r="DN1891" s="136">
        <f t="shared" si="244"/>
        <v>0.40316636408771378</v>
      </c>
      <c r="DO1891" s="136">
        <f t="shared" si="244"/>
        <v>0.41316061367212065</v>
      </c>
      <c r="DP1891" s="136">
        <f t="shared" si="244"/>
        <v>0.4288316358531063</v>
      </c>
      <c r="DQ1891" s="136">
        <f t="shared" si="244"/>
        <v>0.43279855317825555</v>
      </c>
      <c r="DR1891" s="136">
        <f t="shared" si="244"/>
        <v>0.42454205047833099</v>
      </c>
      <c r="DS1891" s="136">
        <f t="shared" si="244"/>
        <v>0.43745164541952514</v>
      </c>
      <c r="DT1891" s="136"/>
      <c r="DU1891" s="136"/>
    </row>
    <row r="1892" spans="1:125" s="135" customFormat="1" hidden="1">
      <c r="A1892" s="85" t="s">
        <v>2611</v>
      </c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  <c r="CO1892" s="136"/>
      <c r="CP1892" s="136"/>
      <c r="CQ1892" s="136"/>
      <c r="CR1892" s="136"/>
      <c r="CS1892" s="136"/>
      <c r="CT1892" s="136"/>
      <c r="CU1892" s="136"/>
      <c r="CV1892" s="136"/>
      <c r="CW1892" s="136"/>
      <c r="CX1892" s="137"/>
      <c r="CY1892" s="136"/>
      <c r="CZ1892" s="136"/>
      <c r="DA1892" s="136"/>
      <c r="DB1892" s="136"/>
      <c r="DC1892" s="136"/>
      <c r="DD1892" s="136"/>
      <c r="DE1892" s="136"/>
      <c r="DF1892" s="136"/>
      <c r="DG1892" s="136"/>
      <c r="DH1892" s="136"/>
      <c r="DI1892" s="136"/>
      <c r="DJ1892" s="136"/>
      <c r="DK1892" s="136"/>
      <c r="DL1892" s="136"/>
      <c r="DM1892" s="136"/>
      <c r="DN1892" s="136"/>
      <c r="DO1892" s="136"/>
      <c r="DP1892" s="136"/>
      <c r="DQ1892" s="136"/>
      <c r="DR1892" s="136"/>
      <c r="DS1892" s="136"/>
      <c r="DT1892" s="138"/>
      <c r="DU1892" s="138"/>
    </row>
    <row r="1893" spans="1:125" s="135" customFormat="1" hidden="1">
      <c r="A1893" s="85" t="s">
        <v>2612</v>
      </c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  <c r="CO1893" s="136"/>
      <c r="CP1893" s="136"/>
      <c r="CQ1893" s="136"/>
      <c r="CR1893" s="136"/>
      <c r="CS1893" s="136"/>
      <c r="CT1893" s="136"/>
      <c r="CU1893" s="136"/>
      <c r="CV1893" s="136"/>
      <c r="CW1893" s="136"/>
      <c r="CX1893" s="137"/>
      <c r="CY1893" s="136"/>
      <c r="CZ1893" s="136"/>
      <c r="DA1893" s="136"/>
      <c r="DB1893" s="136"/>
      <c r="DC1893" s="136"/>
      <c r="DD1893" s="136"/>
      <c r="DE1893" s="136"/>
      <c r="DF1893" s="136"/>
      <c r="DG1893" s="136"/>
      <c r="DH1893" s="136"/>
      <c r="DI1893" s="136"/>
      <c r="DJ1893" s="136"/>
      <c r="DK1893" s="136"/>
      <c r="DL1893" s="136"/>
      <c r="DM1893" s="136"/>
      <c r="DN1893" s="136"/>
      <c r="DO1893" s="136"/>
      <c r="DP1893" s="136"/>
      <c r="DQ1893" s="136"/>
      <c r="DR1893" s="136"/>
      <c r="DS1893" s="136"/>
      <c r="DT1893" s="138"/>
      <c r="DU1893" s="138"/>
    </row>
    <row r="1894" spans="1:125" s="135" customFormat="1" hidden="1">
      <c r="A1894" s="85" t="s">
        <v>2613</v>
      </c>
      <c r="BO1894" s="136"/>
      <c r="BP1894" s="136"/>
      <c r="BQ1894" s="136"/>
      <c r="BR1894" s="136"/>
      <c r="BS1894" s="136"/>
      <c r="BT1894" s="136"/>
      <c r="BU1894" s="136"/>
      <c r="BV1894" s="136"/>
      <c r="BW1894" s="136"/>
      <c r="BX1894" s="136"/>
      <c r="BY1894" s="136"/>
      <c r="BZ1894" s="136"/>
      <c r="CA1894" s="136"/>
      <c r="CB1894" s="136"/>
      <c r="CC1894" s="136"/>
      <c r="CD1894" s="136"/>
      <c r="CE1894" s="136"/>
      <c r="CF1894" s="136"/>
      <c r="CG1894" s="136"/>
      <c r="CH1894" s="136"/>
      <c r="CI1894" s="136"/>
      <c r="CJ1894" s="136"/>
      <c r="CK1894" s="136"/>
      <c r="CL1894" s="136"/>
      <c r="CM1894" s="136"/>
      <c r="CN1894" s="136"/>
      <c r="CO1894" s="136"/>
      <c r="CP1894" s="136"/>
      <c r="CQ1894" s="136"/>
      <c r="CR1894" s="136"/>
      <c r="CS1894" s="136"/>
      <c r="CT1894" s="136"/>
      <c r="CU1894" s="136"/>
      <c r="CV1894" s="136"/>
      <c r="CW1894" s="136"/>
      <c r="CX1894" s="137"/>
      <c r="CY1894" s="136"/>
      <c r="CZ1894" s="136"/>
      <c r="DA1894" s="136"/>
      <c r="DB1894" s="136"/>
      <c r="DC1894" s="136"/>
      <c r="DD1894" s="136"/>
      <c r="DE1894" s="136"/>
      <c r="DF1894" s="136"/>
      <c r="DG1894" s="136"/>
      <c r="DH1894" s="136"/>
      <c r="DI1894" s="136"/>
      <c r="DJ1894" s="136"/>
      <c r="DK1894" s="136"/>
      <c r="DL1894" s="136"/>
      <c r="DM1894" s="136"/>
      <c r="DN1894" s="136"/>
      <c r="DO1894" s="136"/>
      <c r="DP1894" s="136"/>
      <c r="DQ1894" s="136"/>
      <c r="DR1894" s="136"/>
      <c r="DS1894" s="136"/>
      <c r="DT1894" s="138"/>
      <c r="DU1894" s="138"/>
    </row>
    <row r="1895" spans="1:125" s="135" customFormat="1" hidden="1">
      <c r="A1895" s="85" t="s">
        <v>2614</v>
      </c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  <c r="CO1895" s="136"/>
      <c r="CP1895" s="136"/>
      <c r="CQ1895" s="136"/>
      <c r="CR1895" s="136"/>
      <c r="CS1895" s="136"/>
      <c r="CT1895" s="136"/>
      <c r="CU1895" s="136"/>
      <c r="CV1895" s="136"/>
      <c r="CW1895" s="136"/>
      <c r="CX1895" s="137"/>
      <c r="CY1895" s="136"/>
      <c r="CZ1895" s="136"/>
      <c r="DA1895" s="136"/>
      <c r="DB1895" s="136"/>
      <c r="DC1895" s="136"/>
      <c r="DD1895" s="136"/>
      <c r="DE1895" s="136"/>
      <c r="DF1895" s="136"/>
      <c r="DG1895" s="136"/>
      <c r="DH1895" s="136"/>
      <c r="DI1895" s="136"/>
      <c r="DJ1895" s="136"/>
      <c r="DK1895" s="136"/>
      <c r="DL1895" s="136"/>
      <c r="DM1895" s="136"/>
      <c r="DN1895" s="136"/>
      <c r="DO1895" s="136"/>
      <c r="DP1895" s="136"/>
      <c r="DQ1895" s="136"/>
      <c r="DR1895" s="136"/>
      <c r="DS1895" s="136"/>
      <c r="DT1895" s="138"/>
      <c r="DU1895" s="138"/>
    </row>
    <row r="1896" spans="1:125" s="135" customFormat="1" hidden="1">
      <c r="A1896" s="85" t="s">
        <v>2615</v>
      </c>
      <c r="BO1896" s="135">
        <f t="shared" ref="BO1896:CT1896" si="245">BO1890*BO636/1000000</f>
        <v>0</v>
      </c>
      <c r="BP1896" s="135">
        <f t="shared" si="245"/>
        <v>0</v>
      </c>
      <c r="BQ1896" s="135">
        <f t="shared" si="245"/>
        <v>0</v>
      </c>
      <c r="BR1896" s="135">
        <f t="shared" si="245"/>
        <v>0</v>
      </c>
      <c r="BS1896" s="135">
        <f t="shared" si="245"/>
        <v>0</v>
      </c>
      <c r="BT1896" s="135">
        <f t="shared" si="245"/>
        <v>0</v>
      </c>
      <c r="BU1896" s="135">
        <f t="shared" si="245"/>
        <v>0</v>
      </c>
      <c r="BV1896" s="135">
        <f t="shared" si="245"/>
        <v>0</v>
      </c>
      <c r="BW1896" s="135">
        <f t="shared" si="245"/>
        <v>0</v>
      </c>
      <c r="BX1896" s="135">
        <f t="shared" si="245"/>
        <v>0</v>
      </c>
      <c r="BY1896" s="135">
        <f t="shared" si="245"/>
        <v>0</v>
      </c>
      <c r="BZ1896" s="135">
        <f t="shared" si="245"/>
        <v>0</v>
      </c>
      <c r="CA1896" s="135">
        <f t="shared" si="245"/>
        <v>0</v>
      </c>
      <c r="CB1896" s="135">
        <f t="shared" si="245"/>
        <v>0</v>
      </c>
      <c r="CC1896" s="135">
        <f t="shared" si="245"/>
        <v>0</v>
      </c>
      <c r="CD1896" s="135">
        <f t="shared" si="245"/>
        <v>0</v>
      </c>
      <c r="CE1896" s="135">
        <f t="shared" si="245"/>
        <v>0</v>
      </c>
      <c r="CF1896" s="135">
        <f t="shared" si="245"/>
        <v>0</v>
      </c>
      <c r="CG1896" s="135">
        <f t="shared" si="245"/>
        <v>0</v>
      </c>
      <c r="CH1896" s="135">
        <f t="shared" si="245"/>
        <v>0</v>
      </c>
      <c r="CI1896" s="135">
        <f t="shared" si="245"/>
        <v>0</v>
      </c>
      <c r="CJ1896" s="135">
        <f t="shared" si="245"/>
        <v>0</v>
      </c>
      <c r="CK1896" s="135">
        <f t="shared" si="245"/>
        <v>0</v>
      </c>
      <c r="CL1896" s="135">
        <f t="shared" si="245"/>
        <v>0</v>
      </c>
      <c r="CM1896" s="135">
        <f t="shared" si="245"/>
        <v>0</v>
      </c>
      <c r="CN1896" s="135">
        <f t="shared" si="245"/>
        <v>0</v>
      </c>
      <c r="CO1896" s="135">
        <f t="shared" si="245"/>
        <v>0</v>
      </c>
      <c r="CP1896" s="135">
        <f t="shared" si="245"/>
        <v>0</v>
      </c>
      <c r="CQ1896" s="135">
        <f t="shared" si="245"/>
        <v>0</v>
      </c>
      <c r="CR1896" s="135">
        <f t="shared" si="245"/>
        <v>0</v>
      </c>
      <c r="CS1896" s="135">
        <f t="shared" si="245"/>
        <v>234470.29882550985</v>
      </c>
      <c r="CT1896" s="135">
        <f t="shared" si="245"/>
        <v>252844.10350893877</v>
      </c>
      <c r="CU1896" s="135">
        <f t="shared" ref="CU1896:DS1896" si="246">CU1890*CU636/1000000</f>
        <v>254532.76901721201</v>
      </c>
      <c r="CV1896" s="135">
        <f t="shared" si="246"/>
        <v>228066.63765477383</v>
      </c>
      <c r="CW1896" s="135">
        <f t="shared" si="246"/>
        <v>200422.07828510087</v>
      </c>
      <c r="CX1896" s="135">
        <f t="shared" si="246"/>
        <v>223518.43340987348</v>
      </c>
      <c r="CY1896" s="135">
        <f t="shared" si="246"/>
        <v>246848.04073864422</v>
      </c>
      <c r="CZ1896" s="135">
        <f t="shared" si="246"/>
        <v>273203.51055926247</v>
      </c>
      <c r="DA1896" s="135">
        <f t="shared" si="246"/>
        <v>337376.97019257798</v>
      </c>
      <c r="DB1896" s="135">
        <f t="shared" si="246"/>
        <v>433517.20413192973</v>
      </c>
      <c r="DC1896" s="135">
        <f t="shared" si="246"/>
        <v>522606.27312375186</v>
      </c>
      <c r="DD1896" s="135">
        <f t="shared" si="246"/>
        <v>645560.79171873291</v>
      </c>
      <c r="DE1896" s="135">
        <f t="shared" si="246"/>
        <v>947944.59633494308</v>
      </c>
      <c r="DF1896" s="135">
        <f t="shared" si="246"/>
        <v>1219180.4150737973</v>
      </c>
      <c r="DG1896" s="135">
        <f t="shared" si="246"/>
        <v>840495.07619029307</v>
      </c>
      <c r="DH1896" s="135">
        <f t="shared" si="246"/>
        <v>954324.8635204517</v>
      </c>
      <c r="DI1896" s="135">
        <f t="shared" si="246"/>
        <v>1134845.0797098621</v>
      </c>
      <c r="DJ1896" s="135">
        <f t="shared" si="246"/>
        <v>1161692.1811011252</v>
      </c>
      <c r="DK1896" s="135">
        <f t="shared" si="246"/>
        <v>1230525.264219708</v>
      </c>
      <c r="DL1896" s="135">
        <f t="shared" si="246"/>
        <v>1123330.1028059972</v>
      </c>
      <c r="DM1896" s="135">
        <f t="shared" si="246"/>
        <v>862548.8179601283</v>
      </c>
      <c r="DN1896" s="135">
        <f t="shared" si="246"/>
        <v>840412.04853325244</v>
      </c>
      <c r="DO1896" s="135">
        <f t="shared" si="246"/>
        <v>984161.01270782575</v>
      </c>
      <c r="DP1896" s="135">
        <f t="shared" si="246"/>
        <v>1127491.4920665768</v>
      </c>
      <c r="DQ1896" s="135">
        <f t="shared" si="246"/>
        <v>1215585.051737132</v>
      </c>
      <c r="DR1896" s="135">
        <f t="shared" si="246"/>
        <v>1106934.7620489527</v>
      </c>
      <c r="DS1896" s="135">
        <f t="shared" si="246"/>
        <v>1256592.2279274617</v>
      </c>
      <c r="DT1896" s="138"/>
      <c r="DU1896" s="138"/>
    </row>
    <row r="1897" spans="1:125" s="135" customFormat="1" hidden="1">
      <c r="A1897" s="135" t="s">
        <v>2616</v>
      </c>
      <c r="BO1897" s="136"/>
      <c r="BP1897" s="136"/>
      <c r="BQ1897" s="136"/>
      <c r="BR1897" s="136"/>
      <c r="BS1897" s="136"/>
      <c r="BT1897" s="136"/>
      <c r="BU1897" s="136"/>
      <c r="BV1897" s="136"/>
      <c r="BW1897" s="136"/>
      <c r="BX1897" s="136"/>
      <c r="BY1897" s="136"/>
      <c r="BZ1897" s="136"/>
      <c r="CA1897" s="136"/>
      <c r="CB1897" s="136"/>
      <c r="CC1897" s="136"/>
      <c r="CD1897" s="136"/>
      <c r="CE1897" s="136"/>
      <c r="CF1897" s="136"/>
      <c r="CG1897" s="136"/>
      <c r="CH1897" s="136"/>
      <c r="CI1897" s="136"/>
      <c r="CJ1897" s="136"/>
      <c r="CK1897" s="136"/>
      <c r="CL1897" s="136"/>
      <c r="CM1897" s="136"/>
      <c r="CN1897" s="136"/>
      <c r="CO1897" s="136"/>
      <c r="CP1897" s="136"/>
      <c r="CQ1897" s="136"/>
      <c r="CR1897" s="136"/>
      <c r="CS1897" s="136"/>
      <c r="CT1897" s="136"/>
      <c r="CU1897" s="136"/>
      <c r="CV1897" s="136"/>
      <c r="CW1897" s="136"/>
      <c r="CX1897" s="137"/>
      <c r="CY1897" s="136"/>
      <c r="CZ1897" s="136"/>
      <c r="DA1897" s="136"/>
      <c r="DB1897" s="136"/>
      <c r="DC1897" s="136"/>
      <c r="DD1897" s="136"/>
      <c r="DE1897" s="136"/>
      <c r="DF1897" s="136"/>
      <c r="DG1897" s="136"/>
      <c r="DH1897" s="136"/>
      <c r="DI1897" s="136"/>
      <c r="DJ1897" s="136"/>
      <c r="DK1897" s="136"/>
      <c r="DL1897" s="136"/>
      <c r="DM1897" s="136"/>
      <c r="DN1897" s="136"/>
      <c r="DO1897" s="136"/>
      <c r="DP1897" s="136"/>
      <c r="DQ1897" s="136"/>
      <c r="DR1897" s="136"/>
      <c r="DS1897" s="136"/>
      <c r="DT1897" s="138"/>
      <c r="DU1897" s="138"/>
    </row>
    <row r="1898" spans="1:125" s="121" customFormat="1" hidden="1">
      <c r="A1898" s="174" t="s">
        <v>2773</v>
      </c>
      <c r="BO1898" s="123"/>
      <c r="BP1898" s="123"/>
      <c r="BQ1898" s="123"/>
      <c r="BR1898" s="123"/>
      <c r="BS1898" s="123"/>
      <c r="BT1898" s="123"/>
      <c r="BU1898" s="123"/>
      <c r="BV1898" s="123"/>
      <c r="BW1898" s="123"/>
      <c r="BX1898" s="123"/>
      <c r="BY1898" s="123"/>
      <c r="BZ1898" s="123"/>
      <c r="CA1898" s="123"/>
      <c r="CB1898" s="123"/>
      <c r="CC1898" s="123"/>
      <c r="CD1898" s="123"/>
      <c r="CE1898" s="123"/>
      <c r="CF1898" s="123"/>
      <c r="CG1898" s="123"/>
      <c r="CH1898" s="123"/>
      <c r="CI1898" s="123"/>
      <c r="CJ1898" s="123"/>
      <c r="CK1898" s="123"/>
      <c r="CL1898" s="123"/>
      <c r="CM1898" s="175">
        <v>2.4205647484808983</v>
      </c>
      <c r="CN1898" s="175">
        <v>2.2530055475274993</v>
      </c>
      <c r="CO1898" s="175">
        <v>1.9775600026796163</v>
      </c>
      <c r="CP1898" s="175">
        <v>2.3041565743686188</v>
      </c>
      <c r="CQ1898" s="175">
        <v>2.6944018616313219</v>
      </c>
      <c r="CR1898" s="175">
        <v>2.3882548207270751</v>
      </c>
      <c r="CS1898" s="175">
        <v>2.0549257662341076</v>
      </c>
      <c r="CT1898" s="175">
        <v>2.7653294568886211</v>
      </c>
      <c r="CU1898" s="175">
        <v>2.6356977507316692</v>
      </c>
      <c r="CV1898" s="175">
        <v>2.2964724698613179</v>
      </c>
      <c r="CW1898" s="175">
        <v>2.204847578095952</v>
      </c>
      <c r="CX1898" s="175">
        <v>3.889690629819837</v>
      </c>
      <c r="CY1898" s="175">
        <v>3.9719647865967218</v>
      </c>
      <c r="CZ1898" s="175">
        <v>3.0796997784196956</v>
      </c>
      <c r="DA1898" s="175">
        <v>4.7426505365053524</v>
      </c>
      <c r="DB1898" s="175">
        <v>5.3147965080334139</v>
      </c>
      <c r="DC1898" s="175">
        <v>7.2076465279587429</v>
      </c>
      <c r="DD1898" s="175">
        <v>7.0611103430243869</v>
      </c>
      <c r="DE1898" s="175">
        <v>5.8838292709126572</v>
      </c>
      <c r="DF1898" s="175">
        <v>9.4896027804936889</v>
      </c>
      <c r="DG1898" s="175">
        <v>4.252318659809383</v>
      </c>
      <c r="DH1898" s="175">
        <v>5.5046954492493283</v>
      </c>
      <c r="DI1898" s="175">
        <v>6.9804074798932465</v>
      </c>
      <c r="DJ1898" s="175">
        <v>6.7660445541493575</v>
      </c>
      <c r="DK1898" s="175">
        <v>7.6063009064586486</v>
      </c>
      <c r="DL1898" s="175">
        <v>6.0880751797925985</v>
      </c>
      <c r="DM1898" s="175">
        <v>4.6060959979404705</v>
      </c>
      <c r="DN1898" s="175">
        <v>3.4232056661142627</v>
      </c>
      <c r="DO1898" s="175">
        <v>4.101375541820719</v>
      </c>
      <c r="DP1898" s="175">
        <v>5.34360008467109</v>
      </c>
      <c r="DQ1898" s="175">
        <v>3.1020725742436128</v>
      </c>
      <c r="DR1898" s="175">
        <v>2.1985256783516562</v>
      </c>
      <c r="DS1898" s="175">
        <v>9.3459979392153922</v>
      </c>
      <c r="DT1898" s="175">
        <v>17.106412562994038</v>
      </c>
      <c r="DU1898" s="175">
        <v>6.7346277508773174</v>
      </c>
    </row>
    <row r="1899" spans="1:125" hidden="1">
      <c r="A1899" s="148" t="s">
        <v>2648</v>
      </c>
      <c r="CE1899" s="60">
        <v>3.27565211750334</v>
      </c>
      <c r="CF1899" s="60">
        <v>3.5953637995407899</v>
      </c>
      <c r="CG1899" s="60">
        <v>3.6427421222324399</v>
      </c>
      <c r="CH1899" s="60">
        <v>4.0624302230426101</v>
      </c>
      <c r="CI1899" s="60">
        <v>4.31607847026316</v>
      </c>
      <c r="CJ1899" s="60">
        <v>4.4261684956582004</v>
      </c>
      <c r="CK1899" s="60">
        <v>4.4307897060061796</v>
      </c>
      <c r="CL1899" s="60">
        <v>4.5537533233291398</v>
      </c>
      <c r="CM1899" s="60">
        <v>4.4224215258727702</v>
      </c>
      <c r="CN1899" s="60">
        <v>4.3964134426496404</v>
      </c>
      <c r="CO1899" s="60">
        <v>4.4834779498050903</v>
      </c>
      <c r="CP1899" s="60">
        <v>4.5854461165145004</v>
      </c>
      <c r="CQ1899" s="60">
        <v>4.6695423922501504</v>
      </c>
      <c r="CR1899" s="60">
        <v>4.8531917109503402</v>
      </c>
      <c r="CS1899" s="60">
        <v>5.1001026372541602</v>
      </c>
      <c r="CT1899" s="60">
        <v>5.0844635988905704</v>
      </c>
      <c r="CU1899" s="60">
        <v>5.40818397965631</v>
      </c>
      <c r="CV1899" s="60">
        <v>5.4808105000702199</v>
      </c>
      <c r="CW1899" s="60">
        <v>5.47138000075938</v>
      </c>
      <c r="CX1899" s="60">
        <v>5.4660746069348498</v>
      </c>
      <c r="CY1899" s="60">
        <v>5.4523339605730099</v>
      </c>
      <c r="CZ1899" s="60">
        <v>5.3610582471592299</v>
      </c>
      <c r="DA1899" s="60">
        <v>5.7607917959103299</v>
      </c>
      <c r="DB1899" s="60">
        <v>5.8882150240679003</v>
      </c>
      <c r="DC1899" s="60">
        <v>5.9264447995665197</v>
      </c>
      <c r="DD1899" s="60">
        <v>5.8860954750125503</v>
      </c>
      <c r="DE1899" s="60">
        <v>5.8837974021444097</v>
      </c>
      <c r="DF1899" s="60">
        <v>5.9783402095636102</v>
      </c>
      <c r="DG1899" s="60">
        <v>5.9279853774642097</v>
      </c>
      <c r="DH1899" s="60">
        <v>6.1484641958377297</v>
      </c>
      <c r="DI1899" s="60">
        <v>6.1146804185700603</v>
      </c>
      <c r="DJ1899" s="60">
        <v>6.3608898278616799</v>
      </c>
      <c r="DK1899" s="60">
        <v>6.3792755147078397</v>
      </c>
      <c r="DL1899" s="60">
        <v>6.5943395306385302</v>
      </c>
      <c r="DM1899" s="60">
        <v>6.3324507802235503</v>
      </c>
      <c r="DN1899" s="60">
        <v>6.3239720623096201</v>
      </c>
      <c r="DO1899" s="60">
        <v>6.4850602329242903</v>
      </c>
      <c r="DP1899" s="60">
        <v>6.6305384268744003</v>
      </c>
      <c r="DQ1899" s="60">
        <v>6.4805957229327698</v>
      </c>
      <c r="DR1899" s="60">
        <v>6.2870441888808202</v>
      </c>
      <c r="DS1899" s="60">
        <v>6.0648101747938199</v>
      </c>
      <c r="DT1899" s="60">
        <v>6.1450505504035302</v>
      </c>
      <c r="DU1899" s="60">
        <v>6.1489941734471296</v>
      </c>
    </row>
    <row r="1900" spans="1:125" hidden="1">
      <c r="A1900" s="112" t="s">
        <v>2649</v>
      </c>
      <c r="CE1900" s="60">
        <v>18.200845514576699</v>
      </c>
      <c r="CF1900" s="60">
        <v>19.2336323194756</v>
      </c>
      <c r="CG1900" s="60">
        <v>20.409150912628299</v>
      </c>
      <c r="CH1900" s="60">
        <v>22.211758160645299</v>
      </c>
      <c r="CI1900" s="60">
        <v>26.7285299493896</v>
      </c>
      <c r="CJ1900" s="60">
        <v>27.6123561466392</v>
      </c>
      <c r="CK1900" s="60">
        <v>28.699330944700701</v>
      </c>
      <c r="CL1900" s="60">
        <v>29.964984301319401</v>
      </c>
      <c r="CM1900" s="60">
        <v>31.825380950949601</v>
      </c>
      <c r="CN1900" s="60">
        <v>32.4133614334241</v>
      </c>
      <c r="CO1900" s="60">
        <v>32.846149823810201</v>
      </c>
      <c r="CP1900" s="60">
        <v>33.668120323238298</v>
      </c>
      <c r="CQ1900" s="60">
        <v>34.276194664071198</v>
      </c>
      <c r="CR1900" s="60">
        <v>36.145374879008102</v>
      </c>
      <c r="CS1900" s="60">
        <v>38.759764692163998</v>
      </c>
      <c r="CT1900" s="60">
        <v>39.991267900215398</v>
      </c>
      <c r="CU1900" s="60">
        <v>40.048968561633899</v>
      </c>
      <c r="CV1900" s="60">
        <v>38.918881518155104</v>
      </c>
      <c r="CW1900" s="60">
        <v>39.518132148281403</v>
      </c>
      <c r="CX1900" s="60">
        <v>41.357957312196902</v>
      </c>
      <c r="CY1900" s="60">
        <v>43.724586522410299</v>
      </c>
      <c r="CZ1900" s="60">
        <v>46.281587756442597</v>
      </c>
      <c r="DA1900" s="60">
        <v>53.153044440288703</v>
      </c>
      <c r="DB1900" s="60">
        <v>61.249073173763399</v>
      </c>
      <c r="DC1900" s="60">
        <v>68.037147241382598</v>
      </c>
      <c r="DD1900" s="60">
        <v>73.329831097857095</v>
      </c>
      <c r="DE1900" s="60">
        <v>79.198929827019995</v>
      </c>
      <c r="DF1900" s="60">
        <v>83.068238654697694</v>
      </c>
      <c r="DG1900" s="60">
        <v>86.074697168834902</v>
      </c>
      <c r="DH1900" s="60">
        <v>92.293906908424105</v>
      </c>
      <c r="DI1900" s="60">
        <v>101.99225523771</v>
      </c>
      <c r="DJ1900" s="60">
        <v>103.555095025629</v>
      </c>
      <c r="DK1900" s="60">
        <v>106.31131748860901</v>
      </c>
      <c r="DL1900" s="60">
        <v>105.157972775923</v>
      </c>
      <c r="DM1900" s="60">
        <v>103.622759309771</v>
      </c>
      <c r="DN1900" s="60">
        <v>98.325759409461099</v>
      </c>
      <c r="DO1900" s="60">
        <v>100.940468728775</v>
      </c>
      <c r="DP1900" s="60">
        <v>107.37308006336301</v>
      </c>
      <c r="DQ1900" s="60">
        <v>111.725601026817</v>
      </c>
      <c r="DR1900" s="60">
        <v>110.961568592741</v>
      </c>
      <c r="DS1900" s="60">
        <v>115.568727767138</v>
      </c>
      <c r="DT1900" s="60">
        <v>126.78940080971999</v>
      </c>
      <c r="DU1900" s="60">
        <v>132.72793144201501</v>
      </c>
    </row>
    <row r="1901" spans="1:125" hidden="1">
      <c r="A1901" s="112" t="s">
        <v>2650</v>
      </c>
      <c r="CE1901" s="60">
        <v>21.486095666885301</v>
      </c>
      <c r="CF1901" s="60">
        <v>22.378832831978698</v>
      </c>
      <c r="CG1901" s="60">
        <v>22.540611550211899</v>
      </c>
      <c r="CH1901" s="60">
        <v>22.4042637944221</v>
      </c>
      <c r="CI1901" s="60">
        <v>19.7636668533086</v>
      </c>
      <c r="CJ1901" s="60">
        <v>20.247400190681201</v>
      </c>
      <c r="CK1901" s="60">
        <v>20.351189482491399</v>
      </c>
      <c r="CL1901" s="60">
        <v>20.568454034626399</v>
      </c>
      <c r="CM1901" s="60">
        <v>19.521227392833602</v>
      </c>
      <c r="CN1901" s="60">
        <v>17.9759387951344</v>
      </c>
      <c r="CO1901" s="60">
        <v>16.453916920814599</v>
      </c>
      <c r="CP1901" s="60">
        <v>15.7973629690241</v>
      </c>
      <c r="CQ1901" s="60">
        <v>14.492640483193099</v>
      </c>
      <c r="CR1901" s="60">
        <v>13.238077157526201</v>
      </c>
      <c r="CS1901" s="60">
        <v>12.7556672496139</v>
      </c>
      <c r="CT1901" s="60">
        <v>12.154738315788499</v>
      </c>
      <c r="CU1901" s="60">
        <v>12.018328149249999</v>
      </c>
      <c r="CV1901" s="60">
        <v>11.0623300253064</v>
      </c>
      <c r="CW1901" s="60">
        <v>11.2288828352757</v>
      </c>
      <c r="CX1901" s="60">
        <v>11.2486987174197</v>
      </c>
      <c r="CY1901" s="60">
        <v>11.5475632558518</v>
      </c>
      <c r="CZ1901" s="60">
        <v>11.2503156013553</v>
      </c>
      <c r="DA1901" s="60">
        <v>11.6402179235592</v>
      </c>
      <c r="DB1901" s="60">
        <v>11.6536829520482</v>
      </c>
      <c r="DC1901" s="60">
        <v>11.541697034495799</v>
      </c>
      <c r="DD1901" s="60">
        <v>11.782796516315999</v>
      </c>
      <c r="DE1901" s="60">
        <v>11.97898837924</v>
      </c>
      <c r="DF1901" s="60">
        <v>12.1112978453747</v>
      </c>
      <c r="DG1901" s="60">
        <v>11.4002984643448</v>
      </c>
      <c r="DH1901" s="60">
        <v>11.7181119218003</v>
      </c>
      <c r="DI1901" s="60">
        <v>12.311551155056801</v>
      </c>
      <c r="DJ1901" s="60">
        <v>12.881618158891699</v>
      </c>
      <c r="DK1901" s="60">
        <v>12.829786108806699</v>
      </c>
      <c r="DL1901" s="60">
        <v>12.2298767091706</v>
      </c>
      <c r="DM1901" s="60">
        <v>12.3208815706893</v>
      </c>
      <c r="DN1901" s="60">
        <v>12.5700945034623</v>
      </c>
      <c r="DO1901" s="60">
        <v>12.782944938167899</v>
      </c>
      <c r="DP1901" s="60">
        <v>13.2489006482064</v>
      </c>
      <c r="DQ1901" s="60">
        <v>13.0690179318189</v>
      </c>
      <c r="DR1901" s="60">
        <v>11.7813818957656</v>
      </c>
      <c r="DS1901" s="60">
        <v>12.7495443224906</v>
      </c>
      <c r="DT1901" s="60">
        <v>12.8544823937118</v>
      </c>
      <c r="DU1901" s="60">
        <v>12.2419469058513</v>
      </c>
    </row>
    <row r="1902" spans="1:125" hidden="1">
      <c r="A1902" s="112" t="s">
        <v>2651</v>
      </c>
      <c r="CE1902" s="60">
        <v>0.35551179444883002</v>
      </c>
      <c r="CF1902" s="60">
        <v>0.39138232695404401</v>
      </c>
      <c r="CG1902" s="60">
        <v>0.44139483489561798</v>
      </c>
      <c r="CH1902" s="60">
        <v>0.52109406038653105</v>
      </c>
      <c r="CI1902" s="60">
        <v>0.59576267038937603</v>
      </c>
      <c r="CJ1902" s="60">
        <v>0.65329394722357303</v>
      </c>
      <c r="CK1902" s="60">
        <v>0.77832092624157601</v>
      </c>
      <c r="CL1902" s="60">
        <v>0.83997304411605</v>
      </c>
      <c r="CM1902" s="60">
        <v>0.97452020156197205</v>
      </c>
      <c r="CN1902" s="60">
        <v>0.95537401339970496</v>
      </c>
      <c r="CO1902" s="60">
        <v>0.95077684882562596</v>
      </c>
      <c r="CP1902" s="60">
        <v>0.97375704301521104</v>
      </c>
      <c r="CQ1902" s="60">
        <v>1.0128829274326501</v>
      </c>
      <c r="CR1902" s="60">
        <v>1.1098938706563699</v>
      </c>
      <c r="CS1902" s="60">
        <v>1.1856846442678901</v>
      </c>
      <c r="CT1902" s="60">
        <v>1.3015726028825101</v>
      </c>
      <c r="CU1902" s="60">
        <v>1.4371504142764</v>
      </c>
      <c r="CV1902" s="60">
        <v>1.4722993245231899</v>
      </c>
      <c r="CW1902" s="60">
        <v>1.46851320425048</v>
      </c>
      <c r="CX1902" s="60">
        <v>1.7055848394520501</v>
      </c>
      <c r="CY1902" s="60">
        <v>1.79532765189651</v>
      </c>
      <c r="CZ1902" s="60">
        <v>1.65305339405313</v>
      </c>
      <c r="DA1902" s="60">
        <v>1.95515954514849</v>
      </c>
      <c r="DB1902" s="60">
        <v>2.1713728233589702</v>
      </c>
      <c r="DC1902" s="60">
        <v>2.33415379922371</v>
      </c>
      <c r="DD1902" s="60">
        <v>2.5412063081748699</v>
      </c>
      <c r="DE1902" s="60">
        <v>2.65918939327821</v>
      </c>
      <c r="DF1902" s="60">
        <v>2.7097150888293902</v>
      </c>
      <c r="DG1902" s="60">
        <v>2.5922778574749801</v>
      </c>
      <c r="DH1902" s="60">
        <v>2.6544227015692701</v>
      </c>
      <c r="DI1902" s="60">
        <v>3.07116152159869</v>
      </c>
      <c r="DJ1902" s="60">
        <v>3.0962318442761898</v>
      </c>
      <c r="DK1902" s="60">
        <v>3.0352677758783102</v>
      </c>
      <c r="DL1902" s="60">
        <v>3.1743495003320201</v>
      </c>
      <c r="DM1902" s="60">
        <v>3.0175698575330898</v>
      </c>
      <c r="DN1902" s="60">
        <v>3.0954923002864199</v>
      </c>
      <c r="DO1902" s="60">
        <v>3.10601509606931</v>
      </c>
      <c r="DP1902" s="60">
        <v>2.9451182275079102</v>
      </c>
      <c r="DQ1902" s="60">
        <v>2.8374431347474398</v>
      </c>
      <c r="DR1902" s="60">
        <v>1.87936427610111</v>
      </c>
      <c r="DS1902" s="60">
        <v>1.9705148470820799</v>
      </c>
      <c r="DT1902" s="60">
        <v>1.9388541624648401</v>
      </c>
      <c r="DU1902" s="60">
        <v>1.8297236742218901</v>
      </c>
    </row>
    <row r="1903" spans="1:125" hidden="1">
      <c r="A1903" s="112" t="s">
        <v>2652</v>
      </c>
      <c r="CE1903" s="60">
        <v>33.861592577653902</v>
      </c>
      <c r="CF1903" s="60">
        <v>34.310671611689003</v>
      </c>
      <c r="CG1903" s="60">
        <v>32.633925143629298</v>
      </c>
      <c r="CH1903" s="60">
        <v>33.954123898642102</v>
      </c>
      <c r="CI1903" s="60">
        <v>35.962916406337101</v>
      </c>
      <c r="CJ1903" s="60">
        <v>36.501721761072901</v>
      </c>
      <c r="CK1903" s="60">
        <v>36.869041672907699</v>
      </c>
      <c r="CL1903" s="60">
        <v>37.4138939431868</v>
      </c>
      <c r="CM1903" s="60">
        <v>38.254427152336497</v>
      </c>
      <c r="CN1903" s="60">
        <v>39.078058592625801</v>
      </c>
      <c r="CO1903" s="60">
        <v>37.506001962232403</v>
      </c>
      <c r="CP1903" s="60">
        <v>37.017285893321898</v>
      </c>
      <c r="CQ1903" s="60">
        <v>34.806106066156602</v>
      </c>
      <c r="CR1903" s="60">
        <v>35.961162009159999</v>
      </c>
      <c r="CS1903" s="60">
        <v>36.296818216913302</v>
      </c>
      <c r="CT1903" s="60">
        <v>36.850509583367902</v>
      </c>
      <c r="CU1903" s="60">
        <v>37.882000085635802</v>
      </c>
      <c r="CV1903" s="60">
        <v>38.1171624774287</v>
      </c>
      <c r="CW1903" s="60">
        <v>37.401126333861598</v>
      </c>
      <c r="CX1903" s="60">
        <v>36.714443477962</v>
      </c>
      <c r="CY1903" s="60">
        <v>38.063859887159197</v>
      </c>
      <c r="CZ1903" s="60">
        <v>37.259505794558201</v>
      </c>
      <c r="DA1903" s="60">
        <v>36.759717209301002</v>
      </c>
      <c r="DB1903" s="60">
        <v>37.750320682462103</v>
      </c>
      <c r="DC1903" s="60">
        <v>38.335732757392996</v>
      </c>
      <c r="DD1903" s="60">
        <v>39.0029202732212</v>
      </c>
      <c r="DE1903" s="60">
        <v>38.666653206479999</v>
      </c>
      <c r="DF1903" s="60">
        <v>39.077659413730501</v>
      </c>
      <c r="DG1903" s="60">
        <v>36.909640139735501</v>
      </c>
      <c r="DH1903" s="60">
        <v>37.759051774631097</v>
      </c>
      <c r="DI1903" s="60">
        <v>37.7213156003845</v>
      </c>
      <c r="DJ1903" s="60">
        <v>36.991277234107599</v>
      </c>
      <c r="DK1903" s="60">
        <v>36.936745096597399</v>
      </c>
      <c r="DL1903" s="60">
        <v>37.877213977327301</v>
      </c>
      <c r="DM1903" s="60">
        <v>35.1257498478762</v>
      </c>
      <c r="DN1903" s="60">
        <v>31.531480480174601</v>
      </c>
      <c r="DO1903" s="60">
        <v>32.137140149337903</v>
      </c>
      <c r="DP1903" s="60">
        <v>32.2726779999429</v>
      </c>
      <c r="DQ1903" s="60">
        <v>30.664477269798201</v>
      </c>
      <c r="DR1903" s="60">
        <v>25.588173789161299</v>
      </c>
      <c r="DS1903" s="60">
        <v>26.3333940334978</v>
      </c>
      <c r="DT1903" s="60">
        <v>26.297776440842402</v>
      </c>
      <c r="DU1903" s="60">
        <v>26.205309396471399</v>
      </c>
    </row>
    <row r="1904" spans="1:125" hidden="1">
      <c r="A1904" s="112" t="s">
        <v>2653</v>
      </c>
      <c r="CE1904" s="60">
        <v>77.202948856261798</v>
      </c>
      <c r="CF1904" s="60">
        <v>79.936017941261298</v>
      </c>
      <c r="CG1904" s="60">
        <v>79.693959615220507</v>
      </c>
      <c r="CH1904" s="60">
        <v>83.180397413061598</v>
      </c>
      <c r="CI1904" s="60">
        <v>87.395432543716197</v>
      </c>
      <c r="CJ1904" s="60">
        <v>89.468260039635396</v>
      </c>
      <c r="CK1904" s="60">
        <v>91.156558703938501</v>
      </c>
      <c r="CL1904" s="60">
        <v>93.370695538136701</v>
      </c>
      <c r="CM1904" s="60">
        <v>95.020069711217701</v>
      </c>
      <c r="CN1904" s="60">
        <v>94.841849175598298</v>
      </c>
      <c r="CO1904" s="60">
        <v>92.263749606216095</v>
      </c>
      <c r="CP1904" s="60">
        <v>92.060813322803298</v>
      </c>
      <c r="CQ1904" s="60">
        <v>89.288149361094796</v>
      </c>
      <c r="CR1904" s="60">
        <v>91.3378445365815</v>
      </c>
      <c r="CS1904" s="60">
        <v>94.127814631676301</v>
      </c>
      <c r="CT1904" s="60">
        <v>95.410486782304304</v>
      </c>
      <c r="CU1904" s="60">
        <v>96.821635446714893</v>
      </c>
      <c r="CV1904" s="60">
        <v>95.085024332423899</v>
      </c>
      <c r="CW1904" s="60">
        <v>95.116777992749107</v>
      </c>
      <c r="CX1904" s="60">
        <v>96.523866543451703</v>
      </c>
      <c r="CY1904" s="60">
        <v>100.61400263457401</v>
      </c>
      <c r="CZ1904" s="60">
        <v>101.833911417663</v>
      </c>
      <c r="DA1904" s="60">
        <v>109.300096306578</v>
      </c>
      <c r="DB1904" s="60">
        <v>118.74592364038099</v>
      </c>
      <c r="DC1904" s="60">
        <v>126.216943535781</v>
      </c>
      <c r="DD1904" s="60">
        <v>132.587155000607</v>
      </c>
      <c r="DE1904" s="60">
        <v>138.43213273069199</v>
      </c>
      <c r="DF1904" s="60">
        <v>142.98788663579299</v>
      </c>
      <c r="DG1904" s="60">
        <v>142.93632392292301</v>
      </c>
      <c r="DH1904" s="60">
        <v>150.60371261253201</v>
      </c>
      <c r="DI1904" s="60">
        <v>161.242586698906</v>
      </c>
      <c r="DJ1904" s="60">
        <v>162.91359553594</v>
      </c>
      <c r="DK1904" s="60">
        <v>165.52251496449199</v>
      </c>
      <c r="DL1904" s="60">
        <v>165.06300246547301</v>
      </c>
      <c r="DM1904" s="60">
        <v>160.452131848769</v>
      </c>
      <c r="DN1904" s="60">
        <v>151.882852634415</v>
      </c>
      <c r="DO1904" s="60">
        <v>155.488727791787</v>
      </c>
      <c r="DP1904" s="60">
        <v>162.51700946544901</v>
      </c>
      <c r="DQ1904" s="60">
        <v>164.81955971253001</v>
      </c>
      <c r="DR1904" s="60">
        <v>156.542080592334</v>
      </c>
      <c r="DS1904" s="60">
        <v>162.72885148516599</v>
      </c>
      <c r="DT1904" s="60">
        <v>174.08891315929901</v>
      </c>
      <c r="DU1904" s="60">
        <v>179.24097323274299</v>
      </c>
    </row>
    <row r="1905" spans="1:125" s="87" customFormat="1" hidden="1">
      <c r="A1905" s="184" t="s">
        <v>2834</v>
      </c>
      <c r="AZ1905" s="110"/>
      <c r="BE1905" s="110"/>
      <c r="CE1905" s="146">
        <f>CE1899*23.8846</f>
        <v>78.23764056572027</v>
      </c>
      <c r="CF1905" s="146">
        <f t="shared" ref="CF1905:DU1905" si="247">CF1899*23.8846</f>
        <v>85.87382620651195</v>
      </c>
      <c r="CG1905" s="146">
        <f t="shared" si="247"/>
        <v>87.005438492672923</v>
      </c>
      <c r="CH1905" s="146">
        <f t="shared" si="247"/>
        <v>97.029520905283519</v>
      </c>
      <c r="CI1905" s="146">
        <f t="shared" si="247"/>
        <v>103.08780783084747</v>
      </c>
      <c r="CJ1905" s="146">
        <f t="shared" si="247"/>
        <v>105.71726405139785</v>
      </c>
      <c r="CK1905" s="146">
        <f t="shared" si="247"/>
        <v>105.82763981207519</v>
      </c>
      <c r="CL1905" s="146">
        <f t="shared" si="247"/>
        <v>108.76457662638717</v>
      </c>
      <c r="CM1905" s="146">
        <f t="shared" si="247"/>
        <v>105.62776917686077</v>
      </c>
      <c r="CN1905" s="146">
        <f t="shared" si="247"/>
        <v>105.00657651230959</v>
      </c>
      <c r="CO1905" s="146">
        <f t="shared" si="247"/>
        <v>107.08607743991466</v>
      </c>
      <c r="CP1905" s="146">
        <f t="shared" si="247"/>
        <v>109.52154631450223</v>
      </c>
      <c r="CQ1905" s="146">
        <f t="shared" si="247"/>
        <v>111.53015222193794</v>
      </c>
      <c r="CR1905" s="146">
        <f t="shared" si="247"/>
        <v>115.91654273936449</v>
      </c>
      <c r="CS1905" s="146">
        <f t="shared" si="247"/>
        <v>121.81391144976071</v>
      </c>
      <c r="CT1905" s="146">
        <f t="shared" si="247"/>
        <v>121.44037927406171</v>
      </c>
      <c r="CU1905" s="146">
        <f t="shared" si="247"/>
        <v>129.1723110804991</v>
      </c>
      <c r="CV1905" s="146">
        <f t="shared" si="247"/>
        <v>130.90696646997716</v>
      </c>
      <c r="CW1905" s="146">
        <f t="shared" si="247"/>
        <v>130.68172276613748</v>
      </c>
      <c r="CX1905" s="146">
        <f t="shared" si="247"/>
        <v>130.55500555679612</v>
      </c>
      <c r="CY1905" s="146">
        <f t="shared" si="247"/>
        <v>130.2268157147021</v>
      </c>
      <c r="CZ1905" s="146">
        <f t="shared" si="247"/>
        <v>128.04673181009935</v>
      </c>
      <c r="DA1905" s="146">
        <f t="shared" si="247"/>
        <v>137.59420772859986</v>
      </c>
      <c r="DB1905" s="146">
        <f t="shared" si="247"/>
        <v>140.63766056385217</v>
      </c>
      <c r="DC1905" s="146">
        <f t="shared" si="247"/>
        <v>141.55076345972648</v>
      </c>
      <c r="DD1905" s="146">
        <f t="shared" si="247"/>
        <v>140.58703598248476</v>
      </c>
      <c r="DE1905" s="146">
        <f t="shared" si="247"/>
        <v>140.53214743125835</v>
      </c>
      <c r="DF1905" s="146">
        <f t="shared" si="247"/>
        <v>142.79026456934301</v>
      </c>
      <c r="DG1905" s="146">
        <f t="shared" si="247"/>
        <v>141.58755954658164</v>
      </c>
      <c r="DH1905" s="146">
        <f t="shared" si="247"/>
        <v>146.85360793190583</v>
      </c>
      <c r="DI1905" s="146">
        <f t="shared" si="247"/>
        <v>146.04669592537846</v>
      </c>
      <c r="DJ1905" s="146">
        <f t="shared" si="247"/>
        <v>151.92730918254506</v>
      </c>
      <c r="DK1905" s="146">
        <f t="shared" si="247"/>
        <v>152.36644395859085</v>
      </c>
      <c r="DL1905" s="146">
        <f t="shared" si="247"/>
        <v>157.50316195348904</v>
      </c>
      <c r="DM1905" s="146">
        <f t="shared" si="247"/>
        <v>151.2480539053274</v>
      </c>
      <c r="DN1905" s="146">
        <f t="shared" si="247"/>
        <v>151.04554311944034</v>
      </c>
      <c r="DO1905" s="146">
        <f t="shared" si="247"/>
        <v>154.89306963930349</v>
      </c>
      <c r="DP1905" s="146">
        <f t="shared" si="247"/>
        <v>158.36775811052431</v>
      </c>
      <c r="DQ1905" s="146">
        <f t="shared" si="247"/>
        <v>154.78643660396003</v>
      </c>
      <c r="DR1905" s="146">
        <f t="shared" si="247"/>
        <v>150.16353563374284</v>
      </c>
      <c r="DS1905" s="146">
        <f t="shared" si="247"/>
        <v>144.85556510088045</v>
      </c>
      <c r="DT1905" s="146">
        <f t="shared" si="247"/>
        <v>146.77207437616815</v>
      </c>
      <c r="DU1905" s="146">
        <f t="shared" si="247"/>
        <v>146.86626623511532</v>
      </c>
    </row>
    <row r="1906" spans="1:125" s="87" customFormat="1">
      <c r="A1906" s="118" t="s">
        <v>2506</v>
      </c>
      <c r="AZ1906" s="110"/>
      <c r="BE1906" s="110"/>
      <c r="CE1906" s="146"/>
      <c r="CF1906" s="146"/>
      <c r="CG1906" s="146"/>
      <c r="CH1906" s="146"/>
      <c r="CI1906" s="146"/>
      <c r="CJ1906" s="146"/>
      <c r="CK1906" s="146"/>
      <c r="CL1906" s="146"/>
      <c r="CM1906" s="146"/>
      <c r="CN1906" s="146"/>
      <c r="CO1906" s="146"/>
      <c r="CP1906" s="146"/>
      <c r="CQ1906" s="146"/>
      <c r="CR1906" s="146"/>
      <c r="CS1906" s="146"/>
      <c r="CT1906" s="146"/>
      <c r="CU1906" s="146"/>
      <c r="CV1906" s="146"/>
      <c r="CW1906" s="146"/>
      <c r="CX1906" s="146">
        <v>130.55500555679612</v>
      </c>
      <c r="CY1906" s="146">
        <v>130.2268157147021</v>
      </c>
      <c r="CZ1906" s="146">
        <v>128.04673181009935</v>
      </c>
      <c r="DA1906" s="146">
        <v>137.59420772859986</v>
      </c>
      <c r="DB1906" s="146">
        <v>140.63766056385217</v>
      </c>
      <c r="DC1906" s="146">
        <v>141.55076345972648</v>
      </c>
      <c r="DD1906" s="146">
        <v>140.58703598248476</v>
      </c>
      <c r="DE1906" s="146">
        <v>140.53214743125835</v>
      </c>
      <c r="DF1906" s="146">
        <v>142.79026456934301</v>
      </c>
      <c r="DG1906" s="146">
        <v>141.58755954658164</v>
      </c>
      <c r="DH1906" s="146">
        <v>146.85360793190583</v>
      </c>
      <c r="DI1906" s="146">
        <v>146.04669592537846</v>
      </c>
      <c r="DJ1906" s="146">
        <v>151.92730918254506</v>
      </c>
      <c r="DK1906" s="146">
        <v>152.36644395859085</v>
      </c>
      <c r="DL1906" s="146">
        <v>157.50316195348904</v>
      </c>
      <c r="DM1906" s="146">
        <v>151.2480539053274</v>
      </c>
      <c r="DN1906" s="146">
        <v>151.04554311944034</v>
      </c>
      <c r="DO1906" s="146">
        <v>154.89306963930349</v>
      </c>
      <c r="DP1906" s="146">
        <v>158.36775811052431</v>
      </c>
      <c r="DQ1906" s="146">
        <v>154.78643660396003</v>
      </c>
      <c r="DR1906" s="146">
        <v>150.16353563374284</v>
      </c>
      <c r="DS1906" s="146">
        <v>144.85556510088045</v>
      </c>
      <c r="DT1906" s="146">
        <v>146.77207437616815</v>
      </c>
      <c r="DU1906" s="146">
        <v>146.86626623511532</v>
      </c>
    </row>
    <row r="1907" spans="1:125" s="87" customFormat="1">
      <c r="A1907" s="113" t="s">
        <v>2507</v>
      </c>
      <c r="AZ1907" s="110"/>
      <c r="BE1907" s="110"/>
      <c r="CE1907" s="146">
        <f t="shared" ref="CE1907:DU1907" si="248">CE1900*23.8846</f>
        <v>434.7199147774586</v>
      </c>
      <c r="CF1907" s="146">
        <f t="shared" si="248"/>
        <v>459.38761449774688</v>
      </c>
      <c r="CG1907" s="146">
        <f t="shared" si="248"/>
        <v>487.46440588776181</v>
      </c>
      <c r="CH1907" s="146">
        <f t="shared" si="248"/>
        <v>530.51895896374867</v>
      </c>
      <c r="CI1907" s="146">
        <f t="shared" si="248"/>
        <v>638.40024642919082</v>
      </c>
      <c r="CJ1907" s="146">
        <f t="shared" si="248"/>
        <v>659.51008162001858</v>
      </c>
      <c r="CK1907" s="146">
        <f t="shared" si="248"/>
        <v>685.47203988179831</v>
      </c>
      <c r="CL1907" s="146">
        <f t="shared" si="248"/>
        <v>715.70166404329336</v>
      </c>
      <c r="CM1907" s="146">
        <f t="shared" si="248"/>
        <v>760.13649386105078</v>
      </c>
      <c r="CN1907" s="146">
        <f t="shared" si="248"/>
        <v>774.18017249276124</v>
      </c>
      <c r="CO1907" s="146">
        <f t="shared" si="248"/>
        <v>784.51715008177712</v>
      </c>
      <c r="CP1907" s="146">
        <f t="shared" si="248"/>
        <v>804.1495866724174</v>
      </c>
      <c r="CQ1907" s="146">
        <f t="shared" si="248"/>
        <v>818.67319907347496</v>
      </c>
      <c r="CR1907" s="146">
        <f t="shared" si="248"/>
        <v>863.31782083515691</v>
      </c>
      <c r="CS1907" s="146">
        <f t="shared" si="248"/>
        <v>925.76147576646019</v>
      </c>
      <c r="CT1907" s="146">
        <f t="shared" si="248"/>
        <v>955.17543728948465</v>
      </c>
      <c r="CU1907" s="146">
        <f t="shared" si="248"/>
        <v>956.55359450720096</v>
      </c>
      <c r="CV1907" s="146">
        <f t="shared" si="248"/>
        <v>929.56191750852736</v>
      </c>
      <c r="CW1907" s="146">
        <f t="shared" si="248"/>
        <v>943.87477910884195</v>
      </c>
      <c r="CX1907" s="146">
        <f t="shared" si="248"/>
        <v>987.81826721889809</v>
      </c>
      <c r="CY1907" s="146">
        <f t="shared" si="248"/>
        <v>1044.344259253161</v>
      </c>
      <c r="CZ1907" s="146">
        <f t="shared" si="248"/>
        <v>1105.4172109275289</v>
      </c>
      <c r="DA1907" s="146">
        <f t="shared" si="248"/>
        <v>1269.5392052385196</v>
      </c>
      <c r="DB1907" s="146">
        <f t="shared" si="248"/>
        <v>1462.9096131260692</v>
      </c>
      <c r="DC1907" s="146">
        <f t="shared" si="248"/>
        <v>1625.0400470015268</v>
      </c>
      <c r="DD1907" s="146">
        <f t="shared" si="248"/>
        <v>1751.4536838398776</v>
      </c>
      <c r="DE1907" s="146">
        <f t="shared" si="248"/>
        <v>1891.6347593464418</v>
      </c>
      <c r="DF1907" s="146">
        <f t="shared" si="248"/>
        <v>1984.0516529719926</v>
      </c>
      <c r="DG1907" s="146">
        <f t="shared" si="248"/>
        <v>2055.8597119987539</v>
      </c>
      <c r="DH1907" s="146">
        <f t="shared" si="248"/>
        <v>2204.4030489449465</v>
      </c>
      <c r="DI1907" s="146">
        <f t="shared" si="248"/>
        <v>2436.0442194506081</v>
      </c>
      <c r="DJ1907" s="146">
        <f t="shared" si="248"/>
        <v>2473.3720226491382</v>
      </c>
      <c r="DK1907" s="146">
        <f t="shared" si="248"/>
        <v>2539.2032936884307</v>
      </c>
      <c r="DL1907" s="146">
        <f t="shared" si="248"/>
        <v>2511.6561165638104</v>
      </c>
      <c r="DM1907" s="146">
        <f t="shared" si="248"/>
        <v>2474.9881570101561</v>
      </c>
      <c r="DN1907" s="146">
        <f t="shared" si="248"/>
        <v>2348.4714331912146</v>
      </c>
      <c r="DO1907" s="146">
        <f t="shared" si="248"/>
        <v>2410.9227193992992</v>
      </c>
      <c r="DP1907" s="146">
        <f t="shared" si="248"/>
        <v>2564.5630680813997</v>
      </c>
      <c r="DQ1907" s="146">
        <f t="shared" si="248"/>
        <v>2668.5212902851131</v>
      </c>
      <c r="DR1907" s="146">
        <f t="shared" si="248"/>
        <v>2650.2726812101814</v>
      </c>
      <c r="DS1907" s="146">
        <f t="shared" si="248"/>
        <v>2760.3128352269841</v>
      </c>
      <c r="DT1907" s="146">
        <f t="shared" si="248"/>
        <v>3028.3141225798381</v>
      </c>
      <c r="DU1907" s="146">
        <f t="shared" si="248"/>
        <v>3170.1535513199515</v>
      </c>
    </row>
    <row r="1908" spans="1:125" s="87" customFormat="1">
      <c r="A1908" s="113" t="s">
        <v>2508</v>
      </c>
      <c r="AZ1908" s="110"/>
      <c r="BE1908" s="110"/>
      <c r="CE1908" s="146">
        <f t="shared" ref="CE1908:DU1908" si="249">CE1901*23.8846</f>
        <v>513.18680056528865</v>
      </c>
      <c r="CF1908" s="146">
        <f t="shared" si="249"/>
        <v>534.50947065867842</v>
      </c>
      <c r="CG1908" s="146">
        <f t="shared" si="249"/>
        <v>538.37349063219108</v>
      </c>
      <c r="CH1908" s="146">
        <f t="shared" si="249"/>
        <v>535.1168790242541</v>
      </c>
      <c r="CI1908" s="146">
        <f t="shared" si="249"/>
        <v>472.04727732453455</v>
      </c>
      <c r="CJ1908" s="146">
        <f t="shared" si="249"/>
        <v>483.60105459434419</v>
      </c>
      <c r="CK1908" s="146">
        <f t="shared" si="249"/>
        <v>486.08002031351407</v>
      </c>
      <c r="CL1908" s="146">
        <f t="shared" si="249"/>
        <v>491.26929723543765</v>
      </c>
      <c r="CM1908" s="146">
        <f t="shared" si="249"/>
        <v>466.25670778687345</v>
      </c>
      <c r="CN1908" s="146">
        <f t="shared" si="249"/>
        <v>429.34810774626709</v>
      </c>
      <c r="CO1908" s="146">
        <f t="shared" si="249"/>
        <v>392.99522408688836</v>
      </c>
      <c r="CP1908" s="146">
        <f t="shared" si="249"/>
        <v>377.31369556995298</v>
      </c>
      <c r="CQ1908" s="146">
        <f t="shared" si="249"/>
        <v>346.15092088487387</v>
      </c>
      <c r="CR1908" s="146">
        <f t="shared" si="249"/>
        <v>316.18617767665029</v>
      </c>
      <c r="CS1908" s="146">
        <f t="shared" si="249"/>
        <v>304.66400999012814</v>
      </c>
      <c r="CT1908" s="146">
        <f t="shared" si="249"/>
        <v>290.31106277728196</v>
      </c>
      <c r="CU1908" s="146">
        <f t="shared" si="249"/>
        <v>287.05296051357652</v>
      </c>
      <c r="CV1908" s="146">
        <f t="shared" si="249"/>
        <v>264.21932772243321</v>
      </c>
      <c r="CW1908" s="146">
        <f t="shared" si="249"/>
        <v>268.19737496742596</v>
      </c>
      <c r="CX1908" s="146">
        <f t="shared" si="249"/>
        <v>268.67066938608252</v>
      </c>
      <c r="CY1908" s="146">
        <f t="shared" si="249"/>
        <v>275.8089293407179</v>
      </c>
      <c r="CZ1908" s="146">
        <f t="shared" si="249"/>
        <v>268.7092880121308</v>
      </c>
      <c r="DA1908" s="146">
        <f t="shared" si="249"/>
        <v>278.02194901704206</v>
      </c>
      <c r="DB1908" s="146">
        <f t="shared" si="249"/>
        <v>278.34355583649045</v>
      </c>
      <c r="DC1908" s="146">
        <f t="shared" si="249"/>
        <v>275.66881699011833</v>
      </c>
      <c r="DD1908" s="146">
        <f t="shared" si="249"/>
        <v>281.42738167360108</v>
      </c>
      <c r="DE1908" s="146">
        <f t="shared" si="249"/>
        <v>286.1133458427957</v>
      </c>
      <c r="DF1908" s="146">
        <f t="shared" si="249"/>
        <v>289.27350451763658</v>
      </c>
      <c r="DG1908" s="146">
        <f t="shared" si="249"/>
        <v>272.29156870148978</v>
      </c>
      <c r="DH1908" s="146">
        <f t="shared" si="249"/>
        <v>279.88241600743146</v>
      </c>
      <c r="DI1908" s="146">
        <f t="shared" si="249"/>
        <v>294.05647471806964</v>
      </c>
      <c r="DJ1908" s="146">
        <f t="shared" si="249"/>
        <v>307.67229707786464</v>
      </c>
      <c r="DK1908" s="146">
        <f t="shared" si="249"/>
        <v>306.4343092944045</v>
      </c>
      <c r="DL1908" s="146">
        <f t="shared" si="249"/>
        <v>292.1057132478561</v>
      </c>
      <c r="DM1908" s="146">
        <f t="shared" si="249"/>
        <v>294.27932796328565</v>
      </c>
      <c r="DN1908" s="146">
        <f t="shared" si="249"/>
        <v>300.23167917739562</v>
      </c>
      <c r="DO1908" s="146">
        <f t="shared" si="249"/>
        <v>305.31552667016501</v>
      </c>
      <c r="DP1908" s="146">
        <f t="shared" si="249"/>
        <v>316.44469242215058</v>
      </c>
      <c r="DQ1908" s="146">
        <f t="shared" si="249"/>
        <v>312.14826569432171</v>
      </c>
      <c r="DR1908" s="146">
        <f t="shared" si="249"/>
        <v>281.39359402760306</v>
      </c>
      <c r="DS1908" s="146">
        <f t="shared" si="249"/>
        <v>304.51776632495898</v>
      </c>
      <c r="DT1908" s="146">
        <f t="shared" si="249"/>
        <v>307.02417018084884</v>
      </c>
      <c r="DU1908" s="146">
        <f t="shared" si="249"/>
        <v>292.39400506749593</v>
      </c>
    </row>
    <row r="1909" spans="1:125" s="87" customFormat="1">
      <c r="A1909" s="113" t="s">
        <v>2509</v>
      </c>
      <c r="AZ1909" s="110"/>
      <c r="BE1909" s="110"/>
      <c r="CE1909" s="146">
        <f t="shared" ref="CE1909:DU1909" si="250">CE1902*23.8846</f>
        <v>8.4912570056925247</v>
      </c>
      <c r="CF1909" s="146">
        <f t="shared" si="250"/>
        <v>9.348010326366559</v>
      </c>
      <c r="CG1909" s="146">
        <f t="shared" si="250"/>
        <v>10.542539073547877</v>
      </c>
      <c r="CH1909" s="146">
        <f t="shared" si="250"/>
        <v>12.446123194708139</v>
      </c>
      <c r="CI1909" s="146">
        <f t="shared" si="250"/>
        <v>14.229553077182089</v>
      </c>
      <c r="CJ1909" s="146">
        <f t="shared" si="250"/>
        <v>15.603664611856152</v>
      </c>
      <c r="CK1909" s="146">
        <f t="shared" si="250"/>
        <v>18.589883994909545</v>
      </c>
      <c r="CL1909" s="146">
        <f t="shared" si="250"/>
        <v>20.062420169494207</v>
      </c>
      <c r="CM1909" s="146">
        <f t="shared" si="250"/>
        <v>23.276025206227075</v>
      </c>
      <c r="CN1909" s="146">
        <f t="shared" si="250"/>
        <v>22.818726160446591</v>
      </c>
      <c r="CO1909" s="146">
        <f t="shared" si="250"/>
        <v>22.708924723460544</v>
      </c>
      <c r="CP1909" s="146">
        <f t="shared" si="250"/>
        <v>23.257797469601108</v>
      </c>
      <c r="CQ1909" s="146">
        <f t="shared" si="250"/>
        <v>24.192303568557872</v>
      </c>
      <c r="CR1909" s="146">
        <f t="shared" si="250"/>
        <v>26.509371143079132</v>
      </c>
      <c r="CS1909" s="146">
        <f t="shared" si="250"/>
        <v>28.319603454480848</v>
      </c>
      <c r="CT1909" s="146">
        <f t="shared" si="250"/>
        <v>31.0875409908076</v>
      </c>
      <c r="CU1909" s="146">
        <f t="shared" si="250"/>
        <v>34.325762784826104</v>
      </c>
      <c r="CV1909" s="146">
        <f t="shared" si="250"/>
        <v>35.165280446506578</v>
      </c>
      <c r="CW1909" s="146">
        <f t="shared" si="250"/>
        <v>35.074850478241011</v>
      </c>
      <c r="CX1909" s="146">
        <f t="shared" si="250"/>
        <v>40.737211656376431</v>
      </c>
      <c r="CY1909" s="146">
        <f t="shared" si="250"/>
        <v>42.880682834487381</v>
      </c>
      <c r="CZ1909" s="146">
        <f t="shared" si="250"/>
        <v>39.48251909560139</v>
      </c>
      <c r="DA1909" s="146">
        <f t="shared" si="250"/>
        <v>46.698203672053623</v>
      </c>
      <c r="DB1909" s="146">
        <f t="shared" si="250"/>
        <v>51.862371336799654</v>
      </c>
      <c r="DC1909" s="146">
        <f t="shared" si="250"/>
        <v>55.750329832938625</v>
      </c>
      <c r="DD1909" s="146">
        <f t="shared" si="250"/>
        <v>60.695696188233498</v>
      </c>
      <c r="DE1909" s="146">
        <f t="shared" si="250"/>
        <v>63.513674982692734</v>
      </c>
      <c r="DF1909" s="146">
        <f t="shared" si="250"/>
        <v>64.720461010654446</v>
      </c>
      <c r="DG1909" s="146">
        <f t="shared" si="250"/>
        <v>61.915519714646905</v>
      </c>
      <c r="DH1909" s="146">
        <f t="shared" si="250"/>
        <v>63.399824457901389</v>
      </c>
      <c r="DI1909" s="146">
        <f t="shared" si="250"/>
        <v>73.353464478776075</v>
      </c>
      <c r="DJ1909" s="146">
        <f t="shared" si="250"/>
        <v>73.95225910779908</v>
      </c>
      <c r="DK1909" s="146">
        <f t="shared" si="250"/>
        <v>72.496156719743084</v>
      </c>
      <c r="DL1909" s="146">
        <f t="shared" si="250"/>
        <v>75.818068075630165</v>
      </c>
      <c r="DM1909" s="146">
        <f t="shared" si="250"/>
        <v>72.073449019234829</v>
      </c>
      <c r="DN1909" s="146">
        <f t="shared" si="250"/>
        <v>73.934595395421027</v>
      </c>
      <c r="DO1909" s="146">
        <f t="shared" si="250"/>
        <v>74.185928163577046</v>
      </c>
      <c r="DP1909" s="146">
        <f t="shared" si="250"/>
        <v>70.342970816735431</v>
      </c>
      <c r="DQ1909" s="146">
        <f t="shared" si="250"/>
        <v>67.771194296188696</v>
      </c>
      <c r="DR1909" s="146">
        <f t="shared" si="250"/>
        <v>44.887863988964568</v>
      </c>
      <c r="DS1909" s="146">
        <f t="shared" si="250"/>
        <v>47.064958916616646</v>
      </c>
      <c r="DT1909" s="146">
        <f t="shared" si="250"/>
        <v>46.308756128807715</v>
      </c>
      <c r="DU1909" s="146">
        <f t="shared" si="250"/>
        <v>43.702218069320153</v>
      </c>
    </row>
    <row r="1910" spans="1:125" s="87" customFormat="1">
      <c r="A1910" s="113" t="s">
        <v>2510</v>
      </c>
      <c r="AZ1910" s="110"/>
      <c r="BE1910" s="110"/>
      <c r="CE1910" s="146">
        <f t="shared" ref="CE1910:DU1910" si="251">CE1903*23.8846</f>
        <v>808.77059408023229</v>
      </c>
      <c r="CF1910" s="146">
        <f t="shared" si="251"/>
        <v>819.49666717654713</v>
      </c>
      <c r="CG1910" s="146">
        <f t="shared" si="251"/>
        <v>779.44824848552832</v>
      </c>
      <c r="CH1910" s="146">
        <f t="shared" si="251"/>
        <v>810.98066766950717</v>
      </c>
      <c r="CI1910" s="146">
        <f t="shared" si="251"/>
        <v>858.95987319879907</v>
      </c>
      <c r="CJ1910" s="146">
        <f t="shared" si="251"/>
        <v>871.82902357452178</v>
      </c>
      <c r="CK1910" s="146">
        <f t="shared" si="251"/>
        <v>880.60231274073124</v>
      </c>
      <c r="CL1910" s="146">
        <f t="shared" si="251"/>
        <v>893.61589127543937</v>
      </c>
      <c r="CM1910" s="146">
        <f t="shared" si="251"/>
        <v>913.69169076269623</v>
      </c>
      <c r="CN1910" s="146">
        <f t="shared" si="251"/>
        <v>933.36379826143013</v>
      </c>
      <c r="CO1910" s="146">
        <f t="shared" si="251"/>
        <v>895.81585446713598</v>
      </c>
      <c r="CP1910" s="146">
        <f t="shared" si="251"/>
        <v>884.14306664763615</v>
      </c>
      <c r="CQ1910" s="146">
        <f t="shared" si="251"/>
        <v>831.32992094772396</v>
      </c>
      <c r="CR1910" s="146">
        <f t="shared" si="251"/>
        <v>858.91797012398285</v>
      </c>
      <c r="CS1910" s="146">
        <f t="shared" si="251"/>
        <v>866.93498438368738</v>
      </c>
      <c r="CT1910" s="146">
        <f t="shared" si="251"/>
        <v>880.15968119490901</v>
      </c>
      <c r="CU1910" s="146">
        <f t="shared" si="251"/>
        <v>904.7964192453768</v>
      </c>
      <c r="CV1910" s="146">
        <f t="shared" si="251"/>
        <v>910.41317890839343</v>
      </c>
      <c r="CW1910" s="146">
        <f t="shared" si="251"/>
        <v>893.31094203375062</v>
      </c>
      <c r="CX1910" s="146">
        <f t="shared" si="251"/>
        <v>876.9097966937311</v>
      </c>
      <c r="CY1910" s="146">
        <f t="shared" si="251"/>
        <v>909.14006786084246</v>
      </c>
      <c r="CZ1910" s="146">
        <f t="shared" si="251"/>
        <v>889.92839210070474</v>
      </c>
      <c r="DA1910" s="146">
        <f t="shared" si="251"/>
        <v>877.99114165727065</v>
      </c>
      <c r="DB1910" s="146">
        <f t="shared" si="251"/>
        <v>901.65130937233425</v>
      </c>
      <c r="DC1910" s="146">
        <f t="shared" si="251"/>
        <v>915.6336426172287</v>
      </c>
      <c r="DD1910" s="146">
        <f t="shared" si="251"/>
        <v>931.56914955777904</v>
      </c>
      <c r="DE1910" s="146">
        <f t="shared" si="251"/>
        <v>923.53754517549214</v>
      </c>
      <c r="DF1910" s="146">
        <f t="shared" si="251"/>
        <v>933.35426403318752</v>
      </c>
      <c r="DG1910" s="146">
        <f t="shared" si="251"/>
        <v>881.57199088152652</v>
      </c>
      <c r="DH1910" s="146">
        <f t="shared" si="251"/>
        <v>901.85984801635379</v>
      </c>
      <c r="DI1910" s="146">
        <f t="shared" si="251"/>
        <v>900.95853458894362</v>
      </c>
      <c r="DJ1910" s="146">
        <f t="shared" si="251"/>
        <v>883.52186022576632</v>
      </c>
      <c r="DK1910" s="146">
        <f t="shared" si="251"/>
        <v>882.21938193419021</v>
      </c>
      <c r="DL1910" s="146">
        <f t="shared" si="251"/>
        <v>904.68210496287156</v>
      </c>
      <c r="DM1910" s="146">
        <f t="shared" si="251"/>
        <v>838.96448481658388</v>
      </c>
      <c r="DN1910" s="146">
        <f t="shared" si="251"/>
        <v>753.11679867677822</v>
      </c>
      <c r="DO1910" s="146">
        <f t="shared" si="251"/>
        <v>767.58273761087605</v>
      </c>
      <c r="DP1910" s="146">
        <f t="shared" si="251"/>
        <v>770.82000495743614</v>
      </c>
      <c r="DQ1910" s="146">
        <f t="shared" si="251"/>
        <v>732.40877379822211</v>
      </c>
      <c r="DR1910" s="146">
        <f t="shared" si="251"/>
        <v>611.16329568460196</v>
      </c>
      <c r="DS1910" s="146">
        <f t="shared" si="251"/>
        <v>628.96258313248154</v>
      </c>
      <c r="DT1910" s="146">
        <f t="shared" si="251"/>
        <v>628.1118711789444</v>
      </c>
      <c r="DU1910" s="146">
        <f t="shared" si="251"/>
        <v>625.90333281096071</v>
      </c>
    </row>
    <row r="1911" spans="1:125" s="87" customFormat="1">
      <c r="A1911" s="113" t="s">
        <v>2511</v>
      </c>
      <c r="AZ1911" s="110"/>
      <c r="BE1911" s="110"/>
      <c r="CE1911" s="146">
        <f t="shared" ref="CE1911:DU1911" si="252">CE1904*23.8846</f>
        <v>1843.9615522522704</v>
      </c>
      <c r="CF1911" s="146">
        <f t="shared" si="252"/>
        <v>1909.2398141198496</v>
      </c>
      <c r="CG1911" s="146">
        <f t="shared" si="252"/>
        <v>1903.4583478256957</v>
      </c>
      <c r="CH1911" s="146">
        <f t="shared" si="252"/>
        <v>1986.7305200520109</v>
      </c>
      <c r="CI1911" s="146">
        <f t="shared" si="252"/>
        <v>2087.4049481336438</v>
      </c>
      <c r="CJ1911" s="146">
        <f t="shared" si="252"/>
        <v>2136.9136037426756</v>
      </c>
      <c r="CK1911" s="146">
        <f t="shared" si="252"/>
        <v>2177.2379420200896</v>
      </c>
      <c r="CL1911" s="146">
        <f t="shared" si="252"/>
        <v>2230.1217146501799</v>
      </c>
      <c r="CM1911" s="146">
        <f t="shared" si="252"/>
        <v>2269.5163570245504</v>
      </c>
      <c r="CN1911" s="146">
        <f t="shared" si="252"/>
        <v>2265.2596308194952</v>
      </c>
      <c r="CO1911" s="146">
        <f t="shared" si="252"/>
        <v>2203.6827538446287</v>
      </c>
      <c r="CP1911" s="146">
        <f t="shared" si="252"/>
        <v>2198.8357018898278</v>
      </c>
      <c r="CQ1911" s="146">
        <f t="shared" si="252"/>
        <v>2132.6117322300047</v>
      </c>
      <c r="CR1911" s="146">
        <f t="shared" si="252"/>
        <v>2181.5678816184345</v>
      </c>
      <c r="CS1911" s="146">
        <f t="shared" si="252"/>
        <v>2248.2052013517355</v>
      </c>
      <c r="CT1911" s="146">
        <f t="shared" si="252"/>
        <v>2278.8413126006253</v>
      </c>
      <c r="CU1911" s="146">
        <f t="shared" si="252"/>
        <v>2312.5460339906062</v>
      </c>
      <c r="CV1911" s="146">
        <f t="shared" si="252"/>
        <v>2271.0677721702118</v>
      </c>
      <c r="CW1911" s="146">
        <f t="shared" si="252"/>
        <v>2271.8261956456154</v>
      </c>
      <c r="CX1911" s="146">
        <f t="shared" si="252"/>
        <v>2305.4339428437265</v>
      </c>
      <c r="CY1911" s="146">
        <f t="shared" si="252"/>
        <v>2403.125207325746</v>
      </c>
      <c r="CZ1911" s="146">
        <f t="shared" si="252"/>
        <v>2432.2622406463138</v>
      </c>
      <c r="DA1911" s="146">
        <f t="shared" si="252"/>
        <v>2610.5890802440927</v>
      </c>
      <c r="DB1911" s="146">
        <f t="shared" si="252"/>
        <v>2836.1988877810436</v>
      </c>
      <c r="DC1911" s="146">
        <f t="shared" si="252"/>
        <v>3014.6412095747146</v>
      </c>
      <c r="DD1911" s="146">
        <f t="shared" si="252"/>
        <v>3166.7911623274977</v>
      </c>
      <c r="DE1911" s="146">
        <f t="shared" si="252"/>
        <v>3306.3961174194856</v>
      </c>
      <c r="DF1911" s="146">
        <f t="shared" si="252"/>
        <v>3415.208477141261</v>
      </c>
      <c r="DG1911" s="146">
        <f t="shared" si="252"/>
        <v>3413.9769223694466</v>
      </c>
      <c r="DH1911" s="146">
        <f t="shared" si="252"/>
        <v>3597.1094342652818</v>
      </c>
      <c r="DI1911" s="146">
        <f t="shared" si="252"/>
        <v>3851.21468626869</v>
      </c>
      <c r="DJ1911" s="146">
        <f t="shared" si="252"/>
        <v>3891.1260639377124</v>
      </c>
      <c r="DK1911" s="146">
        <f t="shared" si="252"/>
        <v>3953.4390609209054</v>
      </c>
      <c r="DL1911" s="146">
        <f t="shared" si="252"/>
        <v>3942.4637886868363</v>
      </c>
      <c r="DM1911" s="146">
        <f t="shared" si="252"/>
        <v>3832.3349883551077</v>
      </c>
      <c r="DN1911" s="146">
        <f t="shared" si="252"/>
        <v>3627.6611820319486</v>
      </c>
      <c r="DO1911" s="146">
        <f t="shared" si="252"/>
        <v>3713.7860678157158</v>
      </c>
      <c r="DP1911" s="146">
        <f t="shared" si="252"/>
        <v>3881.6537642784633</v>
      </c>
      <c r="DQ1911" s="146">
        <f t="shared" si="252"/>
        <v>3936.6492559098942</v>
      </c>
      <c r="DR1911" s="146">
        <f t="shared" si="252"/>
        <v>3738.9449781156604</v>
      </c>
      <c r="DS1911" s="146">
        <f t="shared" si="252"/>
        <v>3886.7135261825956</v>
      </c>
      <c r="DT1911" s="146">
        <f t="shared" si="252"/>
        <v>4158.0440552445925</v>
      </c>
      <c r="DU1911" s="146">
        <f t="shared" si="252"/>
        <v>4281.0989492747731</v>
      </c>
    </row>
    <row r="1912" spans="1:125" customFormat="1" hidden="1">
      <c r="A1912" t="s">
        <v>2623</v>
      </c>
      <c r="BO1912" s="143">
        <v>1.1645861573924701</v>
      </c>
      <c r="BP1912" s="143">
        <v>1.1632399367735999</v>
      </c>
      <c r="BQ1912" s="143">
        <v>1.1890496724081401</v>
      </c>
      <c r="BR1912" s="143">
        <v>1.23664646006363</v>
      </c>
      <c r="BS1912" s="143">
        <v>1.24791446464223</v>
      </c>
      <c r="BT1912" s="143">
        <v>1.2987248522695101</v>
      </c>
      <c r="BU1912" s="143">
        <v>1.3788442968725501</v>
      </c>
      <c r="BV1912" s="143">
        <v>1.3831588939356101</v>
      </c>
      <c r="BW1912" s="143">
        <v>1.47207721242011</v>
      </c>
      <c r="BX1912" s="143">
        <v>1.53232636264874</v>
      </c>
      <c r="BY1912" s="143">
        <v>1.62388975722024</v>
      </c>
      <c r="BZ1912" s="143">
        <v>1.73186698047356</v>
      </c>
      <c r="CA1912" s="143">
        <v>1.77011445510288</v>
      </c>
      <c r="CB1912" s="143">
        <v>1.7201361555380501</v>
      </c>
      <c r="CC1912" s="143">
        <v>1.8260892003490801</v>
      </c>
      <c r="CD1912" s="143">
        <v>1.95680541654655</v>
      </c>
      <c r="CE1912" s="143">
        <v>2.2888756333959401</v>
      </c>
      <c r="CF1912" s="143">
        <v>2.5242330877699701</v>
      </c>
      <c r="CG1912" s="143">
        <v>2.5676858193182799</v>
      </c>
      <c r="CH1912" s="143">
        <v>2.7464323527092298</v>
      </c>
      <c r="CI1912" s="143">
        <v>2.8337971523142098</v>
      </c>
      <c r="CJ1912" s="143">
        <v>2.8992818457918399</v>
      </c>
      <c r="CK1912" s="143">
        <v>2.9819510599700099</v>
      </c>
      <c r="CL1912" s="143">
        <v>3.2045788583272898</v>
      </c>
      <c r="CM1912" s="143">
        <v>3.0082351396995302</v>
      </c>
      <c r="CN1912" s="143">
        <v>3.1596416635740301</v>
      </c>
      <c r="CO1912" s="143">
        <v>3.0735439043392998</v>
      </c>
      <c r="CP1912" s="143">
        <v>3.0917921401400501</v>
      </c>
      <c r="CQ1912" s="143">
        <v>3.1381702349362901</v>
      </c>
      <c r="CR1912" s="143">
        <v>3.2200121317355799</v>
      </c>
      <c r="CS1912" s="143">
        <v>3.3208965263934198</v>
      </c>
      <c r="CT1912" s="143">
        <v>3.3668217555465301</v>
      </c>
      <c r="CU1912" s="143">
        <v>3.4524687721203602</v>
      </c>
      <c r="CV1912" s="143">
        <v>3.3733402944173698</v>
      </c>
      <c r="CW1912" s="143">
        <v>3.4776385462561099</v>
      </c>
      <c r="CX1912" s="143">
        <v>3.46942990192569</v>
      </c>
      <c r="CY1912" s="143">
        <v>3.5133345703166001</v>
      </c>
      <c r="CZ1912" s="143">
        <v>3.3639178658236801</v>
      </c>
      <c r="DA1912" s="143">
        <v>3.66137440511205</v>
      </c>
      <c r="DB1912" s="143">
        <v>4.0289828986710097</v>
      </c>
      <c r="DC1912" s="143">
        <v>3.7406625697267</v>
      </c>
      <c r="DD1912" s="143">
        <v>3.79474976435238</v>
      </c>
      <c r="DE1912" s="143">
        <v>3.8578798382494002</v>
      </c>
      <c r="DF1912" s="143">
        <v>4.2506102212300299</v>
      </c>
      <c r="DG1912" s="143">
        <v>4.2336073782673802</v>
      </c>
      <c r="DH1912" s="143">
        <v>4.2017990198750601</v>
      </c>
      <c r="DI1912" s="143">
        <v>4.1364901210868004</v>
      </c>
      <c r="DJ1912" s="143">
        <v>4.0326691321039103</v>
      </c>
      <c r="DK1912" s="143">
        <v>4.0757475829372201</v>
      </c>
      <c r="DL1912" s="143">
        <v>4.2685533761981498</v>
      </c>
      <c r="DM1912" s="143">
        <v>4.0437771123697797</v>
      </c>
      <c r="DN1912" s="143">
        <v>4.2897621471574796</v>
      </c>
      <c r="DO1912" s="143">
        <v>4.2939392077532803</v>
      </c>
      <c r="DP1912" s="143">
        <v>4.2124795335986303</v>
      </c>
      <c r="DQ1912" s="143">
        <v>4.4505943361873497</v>
      </c>
      <c r="DR1912" s="143">
        <v>4.3026065482627001</v>
      </c>
      <c r="DS1912" s="143">
        <v>4.3125440922221898</v>
      </c>
      <c r="DT1912" s="143">
        <v>4.1215347588440601</v>
      </c>
      <c r="DU1912" s="143">
        <v>4.0823630523591401</v>
      </c>
    </row>
    <row r="1913" spans="1:125" customFormat="1" hidden="1">
      <c r="A1913" t="s">
        <v>2624</v>
      </c>
      <c r="BO1913" s="143">
        <v>9.3772226824585196</v>
      </c>
      <c r="BP1913" s="143">
        <v>9.9136191218913101</v>
      </c>
      <c r="BQ1913" s="143">
        <v>9.6019591882086299</v>
      </c>
      <c r="BR1913" s="143">
        <v>9.7494066508497692</v>
      </c>
      <c r="BS1913" s="143">
        <v>11.0045782273464</v>
      </c>
      <c r="BT1913" s="143">
        <v>12.387432881465401</v>
      </c>
      <c r="BU1913" s="143">
        <v>13.3119469326247</v>
      </c>
      <c r="BV1913" s="143">
        <v>13.8332701247672</v>
      </c>
      <c r="BW1913" s="143">
        <v>14.1570268882987</v>
      </c>
      <c r="BX1913" s="143">
        <v>14.4994962929031</v>
      </c>
      <c r="BY1913" s="143">
        <v>15.668483591402</v>
      </c>
      <c r="BZ1913" s="143">
        <v>16.034384764014199</v>
      </c>
      <c r="CA1913" s="143">
        <v>17.116805954516099</v>
      </c>
      <c r="CB1913" s="143">
        <v>17.954044483352799</v>
      </c>
      <c r="CC1913" s="143">
        <v>18.842183088754599</v>
      </c>
      <c r="CD1913" s="143">
        <v>19.949068167436</v>
      </c>
      <c r="CE1913" s="143">
        <v>20.604789288339799</v>
      </c>
      <c r="CF1913" s="143">
        <v>21.402034876693499</v>
      </c>
      <c r="CG1913" s="143">
        <v>22.733287840572299</v>
      </c>
      <c r="CH1913" s="143">
        <v>24.7432203914104</v>
      </c>
      <c r="CI1913" s="143">
        <v>28.4824530410805</v>
      </c>
      <c r="CJ1913" s="143">
        <v>29.642625075177399</v>
      </c>
      <c r="CK1913" s="143">
        <v>31.747385166761799</v>
      </c>
      <c r="CL1913" s="143">
        <v>33.930098506492797</v>
      </c>
      <c r="CM1913" s="143">
        <v>35.325548305931001</v>
      </c>
      <c r="CN1913" s="143">
        <v>35.966355886874197</v>
      </c>
      <c r="CO1913" s="143">
        <v>37.396920421111602</v>
      </c>
      <c r="CP1913" s="143">
        <v>38.629494262122499</v>
      </c>
      <c r="CQ1913" s="143">
        <v>40.416040642283399</v>
      </c>
      <c r="CR1913" s="143">
        <v>42.350007522126397</v>
      </c>
      <c r="CS1913" s="143">
        <v>43.024856797474399</v>
      </c>
      <c r="CT1913" s="143">
        <v>44.798392905833602</v>
      </c>
      <c r="CU1913" s="143">
        <v>44.853934153481902</v>
      </c>
      <c r="CV1913" s="143">
        <v>44.762068584522197</v>
      </c>
      <c r="CW1913" s="143">
        <v>45.877190215932501</v>
      </c>
      <c r="CX1913" s="143">
        <v>47.681739976372299</v>
      </c>
      <c r="CY1913" s="143">
        <v>49.903778600198102</v>
      </c>
      <c r="CZ1913" s="143">
        <v>53.760224852266397</v>
      </c>
      <c r="DA1913" s="143">
        <v>61.569831988541999</v>
      </c>
      <c r="DB1913" s="143">
        <v>69.315413124659997</v>
      </c>
      <c r="DC1913" s="143">
        <v>78.855974610550305</v>
      </c>
      <c r="DD1913" s="143">
        <v>85.045645678195001</v>
      </c>
      <c r="DE1913" s="143">
        <v>92.441429770140601</v>
      </c>
      <c r="DF1913" s="143">
        <v>95.029014628659297</v>
      </c>
      <c r="DG1913" s="143">
        <v>98.244610712240899</v>
      </c>
      <c r="DH1913" s="143">
        <v>102.891093316114</v>
      </c>
      <c r="DI1913" s="143">
        <v>110.447125240492</v>
      </c>
      <c r="DJ1913" s="143">
        <v>112.945880943351</v>
      </c>
      <c r="DK1913" s="143">
        <v>115.289969796954</v>
      </c>
      <c r="DL1913" s="143">
        <v>117.09896446098099</v>
      </c>
      <c r="DM1913" s="143">
        <v>115.80068105007599</v>
      </c>
      <c r="DN1913" s="143">
        <v>114.376982703186</v>
      </c>
      <c r="DO1913" s="143">
        <v>117.08758909180899</v>
      </c>
      <c r="DP1913" s="143">
        <v>120.654391431977</v>
      </c>
      <c r="DQ1913" s="143">
        <v>123.575964190647</v>
      </c>
      <c r="DR1913" s="143">
        <v>123.523433994385</v>
      </c>
      <c r="DS1913" s="143">
        <v>129.507987806529</v>
      </c>
      <c r="DT1913" s="143">
        <v>131.703040124848</v>
      </c>
      <c r="DU1913" s="143">
        <v>137.55975015086</v>
      </c>
    </row>
    <row r="1914" spans="1:125" customFormat="1" hidden="1">
      <c r="A1914" t="s">
        <v>2625</v>
      </c>
      <c r="B1914" s="141"/>
      <c r="C1914" s="141"/>
      <c r="D1914" s="141"/>
      <c r="E1914" s="141"/>
      <c r="F1914" s="141"/>
      <c r="G1914" s="141"/>
      <c r="H1914" s="141"/>
      <c r="I1914" s="141"/>
      <c r="J1914" s="141"/>
      <c r="K1914" s="141"/>
      <c r="L1914" s="141"/>
      <c r="M1914" s="141"/>
      <c r="N1914" s="141"/>
      <c r="O1914" s="141"/>
      <c r="P1914" s="141"/>
      <c r="Q1914" s="141"/>
      <c r="R1914" s="141"/>
      <c r="S1914" s="141"/>
      <c r="T1914" s="141"/>
      <c r="U1914" s="141"/>
      <c r="V1914" s="141"/>
      <c r="W1914" s="141"/>
      <c r="X1914" s="141"/>
      <c r="Y1914" s="141"/>
      <c r="Z1914" s="141"/>
      <c r="AA1914" s="141"/>
      <c r="AB1914" s="141"/>
      <c r="AC1914" s="141"/>
      <c r="AD1914" s="141"/>
      <c r="AE1914" s="141"/>
      <c r="AF1914" s="141"/>
      <c r="AG1914" s="141"/>
      <c r="AH1914" s="141"/>
      <c r="AI1914" s="141"/>
      <c r="AJ1914" s="141"/>
      <c r="AK1914" s="141"/>
      <c r="AL1914" s="141"/>
      <c r="AM1914" s="141"/>
      <c r="AN1914" s="141"/>
      <c r="AO1914" s="141"/>
      <c r="AP1914" s="141"/>
      <c r="AQ1914" s="141"/>
      <c r="AR1914" s="141"/>
      <c r="AS1914" s="141"/>
      <c r="AT1914" s="141"/>
      <c r="AU1914" s="141"/>
      <c r="AV1914" s="141"/>
      <c r="AW1914" s="141"/>
      <c r="AX1914" s="141"/>
      <c r="AY1914" s="141"/>
      <c r="AZ1914" s="141"/>
      <c r="BA1914" s="141"/>
      <c r="BB1914" s="141"/>
      <c r="BC1914" s="141"/>
      <c r="BD1914" s="141"/>
      <c r="BE1914" s="141"/>
      <c r="BF1914" s="141"/>
      <c r="BG1914" s="141"/>
      <c r="BH1914" s="141"/>
      <c r="BI1914" s="141"/>
      <c r="BJ1914" s="141"/>
      <c r="BK1914" s="141"/>
      <c r="BL1914" s="141"/>
      <c r="BM1914" s="141"/>
      <c r="BN1914" s="141"/>
      <c r="BO1914" s="143">
        <v>17.565636917948702</v>
      </c>
      <c r="BP1914" s="143">
        <v>18.0547069013118</v>
      </c>
      <c r="BQ1914" s="143">
        <v>18.227935507893498</v>
      </c>
      <c r="BR1914" s="143">
        <v>18.340478822588899</v>
      </c>
      <c r="BS1914" s="143">
        <v>18.839791059494001</v>
      </c>
      <c r="BT1914" s="143">
        <v>18.858891576528499</v>
      </c>
      <c r="BU1914" s="143">
        <v>19.2711668908596</v>
      </c>
      <c r="BV1914" s="143">
        <v>19.763460189103998</v>
      </c>
      <c r="BW1914" s="143">
        <v>19.942553222179399</v>
      </c>
      <c r="BX1914" s="143">
        <v>20.089398980140601</v>
      </c>
      <c r="BY1914" s="143">
        <v>20.7880690693855</v>
      </c>
      <c r="BZ1914" s="143">
        <v>20.947157502174299</v>
      </c>
      <c r="CA1914" s="143">
        <v>21.3862686455249</v>
      </c>
      <c r="CB1914" s="143">
        <v>21.5681693851947</v>
      </c>
      <c r="CC1914" s="143">
        <v>21.766067683696701</v>
      </c>
      <c r="CD1914" s="143">
        <v>21.5719173848629</v>
      </c>
      <c r="CE1914" s="143">
        <v>21.039458751678399</v>
      </c>
      <c r="CF1914" s="143">
        <v>21.416019231080998</v>
      </c>
      <c r="CG1914" s="143">
        <v>21.4924508333206</v>
      </c>
      <c r="CH1914" s="143">
        <v>21.567260891199101</v>
      </c>
      <c r="CI1914" s="143">
        <v>19.969352534972099</v>
      </c>
      <c r="CJ1914" s="143">
        <v>20.297701518051301</v>
      </c>
      <c r="CK1914" s="143">
        <v>20.5890176678076</v>
      </c>
      <c r="CL1914" s="143">
        <v>20.142998502589698</v>
      </c>
      <c r="CM1914" s="143">
        <v>19.267747155390602</v>
      </c>
      <c r="CN1914" s="143">
        <v>17.851978227961801</v>
      </c>
      <c r="CO1914" s="143">
        <v>16.442617691354801</v>
      </c>
      <c r="CP1914" s="143">
        <v>15.588483889645399</v>
      </c>
      <c r="CQ1914" s="143">
        <v>14.472536624300099</v>
      </c>
      <c r="CR1914" s="143">
        <v>12.8145897532813</v>
      </c>
      <c r="CS1914" s="143">
        <v>12.602670634812901</v>
      </c>
      <c r="CT1914" s="143">
        <v>12.0511350827</v>
      </c>
      <c r="CU1914" s="143">
        <v>11.475605137617</v>
      </c>
      <c r="CV1914" s="143">
        <v>10.7465062649134</v>
      </c>
      <c r="CW1914" s="143">
        <v>10.447252562378701</v>
      </c>
      <c r="CX1914" s="143">
        <v>10.527902480447599</v>
      </c>
      <c r="CY1914" s="143">
        <v>10.369286009357801</v>
      </c>
      <c r="CZ1914" s="143">
        <v>10.334475070761901</v>
      </c>
      <c r="DA1914" s="143">
        <v>10.609787430803401</v>
      </c>
      <c r="DB1914" s="143">
        <v>10.2423162900267</v>
      </c>
      <c r="DC1914" s="143">
        <v>9.9901187966752296</v>
      </c>
      <c r="DD1914" s="143">
        <v>10.385732699192801</v>
      </c>
      <c r="DE1914" s="143">
        <v>10.3641080008455</v>
      </c>
      <c r="DF1914" s="143">
        <v>10.490503880238901</v>
      </c>
      <c r="DG1914" s="143">
        <v>9.47945648861241</v>
      </c>
      <c r="DH1914" s="143">
        <v>9.7326870119140896</v>
      </c>
      <c r="DI1914" s="143">
        <v>10.113841627506099</v>
      </c>
      <c r="DJ1914" s="143">
        <v>10.055549402568399</v>
      </c>
      <c r="DK1914" s="143">
        <v>9.6142079571691195</v>
      </c>
      <c r="DL1914" s="143">
        <v>9.0616434735129499</v>
      </c>
      <c r="DM1914" s="143">
        <v>8.8650928874958392</v>
      </c>
      <c r="DN1914" s="143">
        <v>8.9340836013216105</v>
      </c>
      <c r="DO1914" s="143">
        <v>8.4815525383055501</v>
      </c>
      <c r="DP1914" s="143">
        <v>8.6593778174992604</v>
      </c>
      <c r="DQ1914" s="143">
        <v>8.1159074365059496</v>
      </c>
      <c r="DR1914" s="143">
        <v>7.3106727824688198</v>
      </c>
      <c r="DS1914" s="143">
        <v>7.7299699947334304</v>
      </c>
      <c r="DT1914" s="143">
        <v>7.6341040977063104</v>
      </c>
      <c r="DU1914" s="143">
        <v>7.0183606078576304</v>
      </c>
    </row>
    <row r="1915" spans="1:125" customFormat="1" hidden="1">
      <c r="A1915" t="s">
        <v>2626</v>
      </c>
      <c r="B1915" s="141"/>
      <c r="C1915" s="141"/>
      <c r="D1915" s="141"/>
      <c r="E1915" s="141"/>
      <c r="F1915" s="141"/>
      <c r="G1915" s="141"/>
      <c r="H1915" s="141"/>
      <c r="I1915" s="141"/>
      <c r="J1915" s="141"/>
      <c r="K1915" s="141"/>
      <c r="L1915" s="141"/>
      <c r="M1915" s="141"/>
      <c r="N1915" s="141"/>
      <c r="O1915" s="141"/>
      <c r="P1915" s="141"/>
      <c r="Q1915" s="141"/>
      <c r="R1915" s="141"/>
      <c r="S1915" s="141"/>
      <c r="T1915" s="141"/>
      <c r="U1915" s="141"/>
      <c r="V1915" s="141"/>
      <c r="W1915" s="141"/>
      <c r="X1915" s="141"/>
      <c r="Y1915" s="141"/>
      <c r="Z1915" s="141"/>
      <c r="AA1915" s="141"/>
      <c r="AB1915" s="141"/>
      <c r="AC1915" s="141"/>
      <c r="AD1915" s="141"/>
      <c r="AE1915" s="141"/>
      <c r="AF1915" s="141"/>
      <c r="AG1915" s="141"/>
      <c r="AH1915" s="141"/>
      <c r="AI1915" s="141"/>
      <c r="AJ1915" s="141"/>
      <c r="AK1915" s="141"/>
      <c r="AL1915" s="141"/>
      <c r="AM1915" s="141"/>
      <c r="AN1915" s="141"/>
      <c r="AO1915" s="141"/>
      <c r="AP1915" s="141"/>
      <c r="AQ1915" s="141"/>
      <c r="AR1915" s="141"/>
      <c r="AS1915" s="141"/>
      <c r="AT1915" s="141"/>
      <c r="AU1915" s="141"/>
      <c r="AV1915" s="141"/>
      <c r="AW1915" s="141"/>
      <c r="AX1915" s="141"/>
      <c r="AY1915" s="141"/>
      <c r="AZ1915" s="141"/>
      <c r="BA1915" s="141"/>
      <c r="BB1915" s="141"/>
      <c r="BC1915" s="141"/>
      <c r="BD1915" s="141"/>
      <c r="BE1915" s="141"/>
      <c r="BF1915" s="141"/>
      <c r="BG1915" s="141"/>
      <c r="BH1915" s="141"/>
      <c r="BI1915" s="141"/>
      <c r="BJ1915" s="141"/>
      <c r="BK1915" s="141"/>
      <c r="BL1915" s="141"/>
      <c r="BM1915" s="141"/>
      <c r="BN1915" s="141"/>
      <c r="BO1915" s="143">
        <v>0.27083534525900099</v>
      </c>
      <c r="BP1915" s="143">
        <v>0.27523693566581597</v>
      </c>
      <c r="BQ1915" s="143">
        <v>0.29666443329460801</v>
      </c>
      <c r="BR1915" s="143">
        <v>0.28791232760886398</v>
      </c>
      <c r="BS1915" s="143">
        <v>0.31034111351618698</v>
      </c>
      <c r="BT1915" s="143">
        <v>0.34447417164676603</v>
      </c>
      <c r="BU1915" s="143">
        <v>0.33482067192312498</v>
      </c>
      <c r="BV1915" s="143">
        <v>0.335107003617508</v>
      </c>
      <c r="BW1915" s="143">
        <v>0.35153950046208099</v>
      </c>
      <c r="BX1915" s="143">
        <v>0.38461664877468099</v>
      </c>
      <c r="BY1915" s="143">
        <v>0.41095180276352</v>
      </c>
      <c r="BZ1915" s="143">
        <v>0.39324893690081802</v>
      </c>
      <c r="CA1915" s="143">
        <v>0.46868207279433699</v>
      </c>
      <c r="CB1915" s="143">
        <v>0.49952499645223702</v>
      </c>
      <c r="CC1915" s="143">
        <v>0.52094403985404303</v>
      </c>
      <c r="CD1915" s="143">
        <v>0.54772829393743905</v>
      </c>
      <c r="CE1915" s="143">
        <v>0.53071382880500495</v>
      </c>
      <c r="CF1915" s="143">
        <v>0.55027652320370601</v>
      </c>
      <c r="CG1915" s="143">
        <v>0.61464261501038198</v>
      </c>
      <c r="CH1915" s="143">
        <v>0.68874455183595196</v>
      </c>
      <c r="CI1915" s="143">
        <v>0.78927001625658</v>
      </c>
      <c r="CJ1915" s="143">
        <v>0.80877965763926296</v>
      </c>
      <c r="CK1915" s="143">
        <v>0.87249483099799297</v>
      </c>
      <c r="CL1915" s="143">
        <v>0.85845301744848201</v>
      </c>
      <c r="CM1915" s="143">
        <v>0.93063817791244197</v>
      </c>
      <c r="CN1915" s="143">
        <v>0.80345551140817395</v>
      </c>
      <c r="CO1915" s="143">
        <v>0.83748581691500501</v>
      </c>
      <c r="CP1915" s="143">
        <v>0.87342776158322899</v>
      </c>
      <c r="CQ1915" s="143">
        <v>0.89983879400574496</v>
      </c>
      <c r="CR1915" s="143">
        <v>0.97689805616272396</v>
      </c>
      <c r="CS1915" s="143">
        <v>1.01068007319952</v>
      </c>
      <c r="CT1915" s="143">
        <v>1.0649251894557701</v>
      </c>
      <c r="CU1915" s="143">
        <v>1.1261098105774701</v>
      </c>
      <c r="CV1915" s="143">
        <v>1.11472348206643</v>
      </c>
      <c r="CW1915" s="143">
        <v>1.1112360224355999</v>
      </c>
      <c r="CX1915" s="143">
        <v>1.1525664673865701</v>
      </c>
      <c r="CY1915" s="143">
        <v>1.1307815909224499</v>
      </c>
      <c r="CZ1915" s="143">
        <v>1.32651613097641</v>
      </c>
      <c r="DA1915" s="143">
        <v>1.2450963862684701</v>
      </c>
      <c r="DB1915" s="143">
        <v>1.2986293913818701</v>
      </c>
      <c r="DC1915" s="143">
        <v>1.3481363172837699</v>
      </c>
      <c r="DD1915" s="143">
        <v>1.5168421609081499</v>
      </c>
      <c r="DE1915" s="143">
        <v>1.5405789079360099</v>
      </c>
      <c r="DF1915" s="143">
        <v>1.5682411022288301</v>
      </c>
      <c r="DG1915" s="143">
        <v>1.39796560306979</v>
      </c>
      <c r="DH1915" s="143">
        <v>1.7029311246462699</v>
      </c>
      <c r="DI1915" s="143">
        <v>1.8633578390767001</v>
      </c>
      <c r="DJ1915" s="143">
        <v>1.85790242476339</v>
      </c>
      <c r="DK1915" s="143">
        <v>1.9678702245077999</v>
      </c>
      <c r="DL1915" s="143">
        <v>2.03609049777344</v>
      </c>
      <c r="DM1915" s="143">
        <v>2.0162862504124699</v>
      </c>
      <c r="DN1915" s="143">
        <v>1.9531848392140301</v>
      </c>
      <c r="DO1915" s="143">
        <v>2.03370069619575</v>
      </c>
      <c r="DP1915" s="143">
        <v>1.94243977577122</v>
      </c>
      <c r="DQ1915" s="143">
        <v>1.93505347453374</v>
      </c>
      <c r="DR1915" s="143">
        <v>1.50588377740302</v>
      </c>
      <c r="DS1915" s="143">
        <v>1.58200502907482</v>
      </c>
      <c r="DT1915" s="143">
        <v>1.4303303055346499</v>
      </c>
      <c r="DU1915" s="143">
        <v>1.42858620726218</v>
      </c>
    </row>
    <row r="1916" spans="1:125" customFormat="1" hidden="1">
      <c r="A1916" t="s">
        <v>2627</v>
      </c>
      <c r="B1916" s="141"/>
      <c r="C1916" s="141"/>
      <c r="D1916" s="141"/>
      <c r="E1916" s="141"/>
      <c r="F1916" s="141"/>
      <c r="G1916" s="141"/>
      <c r="H1916" s="141"/>
      <c r="I1916" s="141"/>
      <c r="J1916" s="141"/>
      <c r="K1916" s="141"/>
      <c r="L1916" s="141"/>
      <c r="M1916" s="141"/>
      <c r="N1916" s="141"/>
      <c r="O1916" s="141"/>
      <c r="P1916" s="141"/>
      <c r="Q1916" s="141"/>
      <c r="R1916" s="141"/>
      <c r="S1916" s="141"/>
      <c r="T1916" s="141"/>
      <c r="U1916" s="141"/>
      <c r="V1916" s="141"/>
      <c r="W1916" s="141"/>
      <c r="X1916" s="141"/>
      <c r="Y1916" s="141"/>
      <c r="Z1916" s="141"/>
      <c r="AA1916" s="141"/>
      <c r="AB1916" s="141"/>
      <c r="AC1916" s="141"/>
      <c r="AD1916" s="141"/>
      <c r="AE1916" s="141"/>
      <c r="AF1916" s="141"/>
      <c r="AG1916" s="141"/>
      <c r="AH1916" s="141"/>
      <c r="AI1916" s="141"/>
      <c r="AJ1916" s="141"/>
      <c r="AK1916" s="141"/>
      <c r="AL1916" s="141"/>
      <c r="AM1916" s="141"/>
      <c r="AN1916" s="141"/>
      <c r="AO1916" s="141"/>
      <c r="AP1916" s="141"/>
      <c r="AQ1916" s="141"/>
      <c r="AR1916" s="141"/>
      <c r="AS1916" s="141"/>
      <c r="AT1916" s="141"/>
      <c r="AU1916" s="141"/>
      <c r="AV1916" s="141"/>
      <c r="AW1916" s="141"/>
      <c r="AX1916" s="141"/>
      <c r="AY1916" s="141"/>
      <c r="AZ1916" s="141"/>
      <c r="BA1916" s="141"/>
      <c r="BB1916" s="141"/>
      <c r="BC1916" s="141"/>
      <c r="BD1916" s="141"/>
      <c r="BE1916" s="141"/>
      <c r="BF1916" s="141"/>
      <c r="BG1916" s="141"/>
      <c r="BH1916" s="141"/>
      <c r="BI1916" s="141"/>
      <c r="BJ1916" s="141"/>
      <c r="BK1916" s="141"/>
      <c r="BL1916" s="141"/>
      <c r="BM1916" s="141"/>
      <c r="BN1916" s="141"/>
      <c r="BO1916" s="143">
        <v>29.861420448140901</v>
      </c>
      <c r="BP1916" s="143">
        <v>29.487147246297301</v>
      </c>
      <c r="BQ1916" s="143">
        <v>28.628254848662401</v>
      </c>
      <c r="BR1916" s="143">
        <v>29.1848738878024</v>
      </c>
      <c r="BS1916" s="143">
        <v>29.246575424708599</v>
      </c>
      <c r="BT1916" s="143">
        <v>28.623692772590399</v>
      </c>
      <c r="BU1916" s="143">
        <v>26.854216921301401</v>
      </c>
      <c r="BV1916" s="143">
        <v>26.4906174897705</v>
      </c>
      <c r="BW1916" s="143">
        <v>27.7376534781415</v>
      </c>
      <c r="BX1916" s="143">
        <v>27.201314985511001</v>
      </c>
      <c r="BY1916" s="143">
        <v>26.472171876062902</v>
      </c>
      <c r="BZ1916" s="143">
        <v>28.2125747026084</v>
      </c>
      <c r="CA1916" s="143">
        <v>28.620817094709299</v>
      </c>
      <c r="CB1916" s="143">
        <v>28.341093444246301</v>
      </c>
      <c r="CC1916" s="143">
        <v>30.3788029839952</v>
      </c>
      <c r="CD1916" s="143">
        <v>31.134502663886401</v>
      </c>
      <c r="CE1916" s="143">
        <v>31.7049742889958</v>
      </c>
      <c r="CF1916" s="143">
        <v>31.130972316851</v>
      </c>
      <c r="CG1916" s="143">
        <v>31.975434599562899</v>
      </c>
      <c r="CH1916" s="143">
        <v>33.084725812578199</v>
      </c>
      <c r="CI1916" s="143">
        <v>34.313383573697799</v>
      </c>
      <c r="CJ1916" s="143">
        <v>33.701361881633602</v>
      </c>
      <c r="CK1916" s="143">
        <v>34.631705120536203</v>
      </c>
      <c r="CL1916" s="143">
        <v>35.402955373646698</v>
      </c>
      <c r="CM1916" s="143">
        <v>35.899611876276502</v>
      </c>
      <c r="CN1916" s="143">
        <v>35.516911864709698</v>
      </c>
      <c r="CO1916" s="143">
        <v>34.652097490770203</v>
      </c>
      <c r="CP1916" s="143">
        <v>33.859018758822799</v>
      </c>
      <c r="CQ1916" s="143">
        <v>33.557213131489704</v>
      </c>
      <c r="CR1916" s="143">
        <v>33.487063776755399</v>
      </c>
      <c r="CS1916" s="143">
        <v>33.553592562002898</v>
      </c>
      <c r="CT1916" s="143">
        <v>34.451362822549001</v>
      </c>
      <c r="CU1916" s="143">
        <v>34.662078505246598</v>
      </c>
      <c r="CV1916" s="143">
        <v>34.971833062817403</v>
      </c>
      <c r="CW1916" s="143">
        <v>34.4595418928835</v>
      </c>
      <c r="CX1916" s="143">
        <v>35.9577176748152</v>
      </c>
      <c r="CY1916" s="143">
        <v>35.395800165519702</v>
      </c>
      <c r="CZ1916" s="143">
        <v>35.498202388338299</v>
      </c>
      <c r="DA1916" s="143">
        <v>36.354695799461702</v>
      </c>
      <c r="DB1916" s="143">
        <v>36.398073831391699</v>
      </c>
      <c r="DC1916" s="143">
        <v>36.351861243823301</v>
      </c>
      <c r="DD1916" s="143">
        <v>36.3204336390571</v>
      </c>
      <c r="DE1916" s="143">
        <v>36.638055476867301</v>
      </c>
      <c r="DF1916" s="143">
        <v>35.491397182905899</v>
      </c>
      <c r="DG1916" s="143">
        <v>31.328324488302201</v>
      </c>
      <c r="DH1916" s="143">
        <v>32.629410775676497</v>
      </c>
      <c r="DI1916" s="143">
        <v>31.6260586578321</v>
      </c>
      <c r="DJ1916" s="143">
        <v>29.727576914659899</v>
      </c>
      <c r="DK1916" s="143">
        <v>30.005477877124601</v>
      </c>
      <c r="DL1916" s="143">
        <v>29.150170620399699</v>
      </c>
      <c r="DM1916" s="143">
        <v>26.523987039664199</v>
      </c>
      <c r="DN1916" s="143">
        <v>24.298686704744899</v>
      </c>
      <c r="DO1916" s="143">
        <v>23.5990351637282</v>
      </c>
      <c r="DP1916" s="143">
        <v>22.401370831270398</v>
      </c>
      <c r="DQ1916" s="143">
        <v>18.872275968361599</v>
      </c>
      <c r="DR1916" s="143">
        <v>15.6254720113395</v>
      </c>
      <c r="DS1916" s="143">
        <v>17.427783869210199</v>
      </c>
      <c r="DT1916" s="143">
        <v>16.639833957866799</v>
      </c>
      <c r="DU1916" s="143">
        <v>13.944686007541399</v>
      </c>
    </row>
    <row r="1917" spans="1:125" s="121" customFormat="1" hidden="1">
      <c r="A1917" s="121" t="s">
        <v>2628</v>
      </c>
      <c r="BO1917" s="144">
        <v>58.239701551199602</v>
      </c>
      <c r="BP1917" s="144">
        <v>58.893950141939897</v>
      </c>
      <c r="BQ1917" s="144">
        <v>57.9438636504673</v>
      </c>
      <c r="BR1917" s="144">
        <v>58.799318148913699</v>
      </c>
      <c r="BS1917" s="144">
        <v>60.649200289707501</v>
      </c>
      <c r="BT1917" s="144">
        <v>61.513216254500598</v>
      </c>
      <c r="BU1917" s="144">
        <v>61.150995713581501</v>
      </c>
      <c r="BV1917" s="144">
        <v>61.805613701195</v>
      </c>
      <c r="BW1917" s="144">
        <v>63.660850301501902</v>
      </c>
      <c r="BX1917" s="144">
        <v>63.707153269978299</v>
      </c>
      <c r="BY1917" s="144">
        <v>64.963566096834199</v>
      </c>
      <c r="BZ1917" s="144">
        <v>67.319232886171406</v>
      </c>
      <c r="CA1917" s="144">
        <v>69.362688222647606</v>
      </c>
      <c r="CB1917" s="144">
        <v>70.082968464784202</v>
      </c>
      <c r="CC1917" s="144">
        <v>73.334086996649702</v>
      </c>
      <c r="CD1917" s="144">
        <v>75.160021926669401</v>
      </c>
      <c r="CE1917" s="144">
        <v>76.168811791215006</v>
      </c>
      <c r="CF1917" s="144">
        <v>77.023536035599193</v>
      </c>
      <c r="CG1917" s="144">
        <v>79.383501707784504</v>
      </c>
      <c r="CH1917" s="144">
        <v>82.830383999732902</v>
      </c>
      <c r="CI1917" s="144">
        <v>86.388256318321297</v>
      </c>
      <c r="CJ1917" s="144">
        <v>87.349749978293403</v>
      </c>
      <c r="CK1917" s="144">
        <v>90.822553846073703</v>
      </c>
      <c r="CL1917" s="144">
        <v>93.539084258505099</v>
      </c>
      <c r="CM1917" s="144">
        <v>94.431780655210304</v>
      </c>
      <c r="CN1917" s="144">
        <v>93.298343154527899</v>
      </c>
      <c r="CO1917" s="144">
        <v>92.402665324490997</v>
      </c>
      <c r="CP1917" s="144">
        <v>92.042216812313995</v>
      </c>
      <c r="CQ1917" s="144">
        <v>92.4837994270152</v>
      </c>
      <c r="CR1917" s="144">
        <v>92.848571240061503</v>
      </c>
      <c r="CS1917" s="144">
        <v>93.512696593883305</v>
      </c>
      <c r="CT1917" s="144">
        <v>95.732637756084998</v>
      </c>
      <c r="CU1917" s="144">
        <v>95.570196379043495</v>
      </c>
      <c r="CV1917" s="144">
        <v>94.968471688736997</v>
      </c>
      <c r="CW1917" s="144">
        <v>95.372859239886594</v>
      </c>
      <c r="CX1917" s="144">
        <v>98.789356500947505</v>
      </c>
      <c r="CY1917" s="144">
        <v>100.31298093631401</v>
      </c>
      <c r="CZ1917" s="144">
        <v>104.283336308166</v>
      </c>
      <c r="DA1917" s="144">
        <v>113.440786010187</v>
      </c>
      <c r="DB1917" s="144">
        <v>121.283415536131</v>
      </c>
      <c r="DC1917" s="144">
        <v>130.286753538059</v>
      </c>
      <c r="DD1917" s="144">
        <v>137.06340394170499</v>
      </c>
      <c r="DE1917" s="144">
        <v>144.842051994039</v>
      </c>
      <c r="DF1917" s="144">
        <v>146.829767015263</v>
      </c>
      <c r="DG1917" s="144">
        <v>144.683964670492</v>
      </c>
      <c r="DH1917" s="144">
        <v>151.15792124822599</v>
      </c>
      <c r="DI1917" s="144">
        <v>158.186873485993</v>
      </c>
      <c r="DJ1917" s="144">
        <v>158.61957881744701</v>
      </c>
      <c r="DK1917" s="144">
        <v>160.953273438693</v>
      </c>
      <c r="DL1917" s="144">
        <v>161.615422428865</v>
      </c>
      <c r="DM1917" s="144">
        <v>157.24982434001799</v>
      </c>
      <c r="DN1917" s="144">
        <v>153.85269999562399</v>
      </c>
      <c r="DO1917" s="144">
        <v>155.49581669779101</v>
      </c>
      <c r="DP1917" s="144">
        <v>157.87005939011601</v>
      </c>
      <c r="DQ1917" s="144">
        <v>156.94979540623601</v>
      </c>
      <c r="DR1917" s="144">
        <v>152.26806911385901</v>
      </c>
      <c r="DS1917" s="144">
        <v>160.56029079177</v>
      </c>
      <c r="DT1917" s="144">
        <v>161.52884324479999</v>
      </c>
      <c r="DU1917" s="144">
        <v>164.03374602587999</v>
      </c>
    </row>
    <row r="1918" spans="1:125" s="135" customFormat="1" hidden="1">
      <c r="A1918" s="85" t="s">
        <v>2833</v>
      </c>
      <c r="B1918" s="136"/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47">
        <f>BO1912*23.8846</f>
        <v>27.815674534856189</v>
      </c>
      <c r="BP1918" s="147">
        <f t="shared" ref="BP1918:DU1918" si="253">BP1912*23.8846</f>
        <v>27.783520593862725</v>
      </c>
      <c r="BQ1918" s="147">
        <f t="shared" si="253"/>
        <v>28.39997580559946</v>
      </c>
      <c r="BR1918" s="147">
        <f t="shared" si="253"/>
        <v>29.536806040035774</v>
      </c>
      <c r="BS1918" s="147">
        <f t="shared" si="253"/>
        <v>29.805937822193805</v>
      </c>
      <c r="BT1918" s="147">
        <f t="shared" si="253"/>
        <v>31.019523606516337</v>
      </c>
      <c r="BU1918" s="147">
        <f t="shared" si="253"/>
        <v>32.933144493082111</v>
      </c>
      <c r="BV1918" s="147">
        <f t="shared" si="253"/>
        <v>33.036196918094468</v>
      </c>
      <c r="BW1918" s="147">
        <f t="shared" si="253"/>
        <v>35.159975387769357</v>
      </c>
      <c r="BX1918" s="147">
        <f t="shared" si="253"/>
        <v>36.599002241320093</v>
      </c>
      <c r="BY1918" s="147">
        <f t="shared" si="253"/>
        <v>38.785957295302545</v>
      </c>
      <c r="BZ1918" s="147">
        <f t="shared" si="253"/>
        <v>41.36495008181879</v>
      </c>
      <c r="CA1918" s="147">
        <f t="shared" si="253"/>
        <v>42.278475714350243</v>
      </c>
      <c r="CB1918" s="147">
        <f t="shared" si="253"/>
        <v>41.084764020564108</v>
      </c>
      <c r="CC1918" s="147">
        <f t="shared" si="253"/>
        <v>43.615410114657635</v>
      </c>
      <c r="CD1918" s="147">
        <f t="shared" si="253"/>
        <v>46.737514652047729</v>
      </c>
      <c r="CE1918" s="147">
        <f t="shared" si="253"/>
        <v>54.668878953408672</v>
      </c>
      <c r="CF1918" s="147">
        <f t="shared" si="253"/>
        <v>60.290297608150624</v>
      </c>
      <c r="CG1918" s="147">
        <f t="shared" si="253"/>
        <v>61.328148720089388</v>
      </c>
      <c r="CH1918" s="147">
        <f t="shared" si="253"/>
        <v>65.597438171518874</v>
      </c>
      <c r="CI1918" s="147">
        <f t="shared" si="253"/>
        <v>67.684111464163976</v>
      </c>
      <c r="CJ1918" s="147">
        <f t="shared" si="253"/>
        <v>69.248187173999781</v>
      </c>
      <c r="CK1918" s="147">
        <f t="shared" si="253"/>
        <v>71.222708286959701</v>
      </c>
      <c r="CL1918" s="147">
        <f t="shared" si="253"/>
        <v>76.540084199603982</v>
      </c>
      <c r="CM1918" s="147">
        <f t="shared" si="253"/>
        <v>71.850493017667389</v>
      </c>
      <c r="CN1918" s="147">
        <f t="shared" si="253"/>
        <v>75.466777277800276</v>
      </c>
      <c r="CO1918" s="147">
        <f t="shared" si="253"/>
        <v>73.410366737582436</v>
      </c>
      <c r="CP1918" s="147">
        <f t="shared" si="253"/>
        <v>73.84621855038904</v>
      </c>
      <c r="CQ1918" s="147">
        <f t="shared" si="253"/>
        <v>74.953940793359308</v>
      </c>
      <c r="CR1918" s="147">
        <f t="shared" si="253"/>
        <v>76.908701761651628</v>
      </c>
      <c r="CS1918" s="147">
        <f t="shared" si="253"/>
        <v>79.318285174296278</v>
      </c>
      <c r="CT1918" s="147">
        <f t="shared" si="253"/>
        <v>80.415190902526646</v>
      </c>
      <c r="CU1918" s="147">
        <f t="shared" si="253"/>
        <v>82.460835634585948</v>
      </c>
      <c r="CV1918" s="147">
        <f t="shared" si="253"/>
        <v>80.570883596041114</v>
      </c>
      <c r="CW1918" s="147">
        <f t="shared" si="253"/>
        <v>83.062005621908682</v>
      </c>
      <c r="CX1918" s="147">
        <f t="shared" si="253"/>
        <v>82.865945435534329</v>
      </c>
      <c r="CY1918" s="147">
        <f t="shared" si="253"/>
        <v>83.914590878183859</v>
      </c>
      <c r="CZ1918" s="147">
        <f t="shared" si="253"/>
        <v>80.345832658052274</v>
      </c>
      <c r="DA1918" s="147">
        <f t="shared" si="253"/>
        <v>87.450463116339265</v>
      </c>
      <c r="DB1918" s="147">
        <f t="shared" si="253"/>
        <v>96.230644941597589</v>
      </c>
      <c r="DC1918" s="147">
        <f t="shared" si="253"/>
        <v>89.344229212894334</v>
      </c>
      <c r="DD1918" s="147">
        <f t="shared" si="253"/>
        <v>90.636080221650857</v>
      </c>
      <c r="DE1918" s="147">
        <f t="shared" si="253"/>
        <v>92.143916784651623</v>
      </c>
      <c r="DF1918" s="147">
        <f t="shared" si="253"/>
        <v>101.52412488999077</v>
      </c>
      <c r="DG1918" s="147">
        <f t="shared" si="253"/>
        <v>101.11801878696507</v>
      </c>
      <c r="DH1918" s="147">
        <f t="shared" si="253"/>
        <v>100.35828887010786</v>
      </c>
      <c r="DI1918" s="147">
        <f t="shared" si="253"/>
        <v>98.798411946109795</v>
      </c>
      <c r="DJ1918" s="147">
        <f t="shared" si="253"/>
        <v>96.318689152649057</v>
      </c>
      <c r="DK1918" s="147">
        <f t="shared" si="253"/>
        <v>97.347600719422317</v>
      </c>
      <c r="DL1918" s="147">
        <f t="shared" si="253"/>
        <v>101.95268996914233</v>
      </c>
      <c r="DM1918" s="147">
        <f t="shared" si="253"/>
        <v>96.583998818107233</v>
      </c>
      <c r="DN1918" s="147">
        <f t="shared" si="253"/>
        <v>102.45925297999753</v>
      </c>
      <c r="DO1918" s="147">
        <f t="shared" si="253"/>
        <v>102.559020401504</v>
      </c>
      <c r="DP1918" s="147">
        <f t="shared" si="253"/>
        <v>100.61338866818984</v>
      </c>
      <c r="DQ1918" s="147">
        <f t="shared" si="253"/>
        <v>106.30066548210037</v>
      </c>
      <c r="DR1918" s="147">
        <f t="shared" si="253"/>
        <v>102.76603636263528</v>
      </c>
      <c r="DS1918" s="147">
        <f t="shared" si="253"/>
        <v>103.00339062509011</v>
      </c>
      <c r="DT1918" s="147">
        <f t="shared" si="253"/>
        <v>98.441209101086827</v>
      </c>
      <c r="DU1918" s="147">
        <f t="shared" si="253"/>
        <v>97.505608560377112</v>
      </c>
    </row>
    <row r="1919" spans="1:125" s="135" customFormat="1">
      <c r="A1919" s="85" t="s">
        <v>2629</v>
      </c>
      <c r="B1919" s="136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47"/>
      <c r="BP1919" s="147"/>
      <c r="BQ1919" s="147"/>
      <c r="BR1919" s="147"/>
      <c r="BS1919" s="147"/>
      <c r="BT1919" s="147"/>
      <c r="BU1919" s="147"/>
      <c r="BV1919" s="147"/>
      <c r="BW1919" s="147"/>
      <c r="BX1919" s="147"/>
      <c r="BY1919" s="147"/>
      <c r="BZ1919" s="147"/>
      <c r="CA1919" s="147"/>
      <c r="CB1919" s="147"/>
      <c r="CC1919" s="147"/>
      <c r="CD1919" s="147"/>
      <c r="CE1919" s="147"/>
      <c r="CF1919" s="147"/>
      <c r="CG1919" s="147"/>
      <c r="CH1919" s="147"/>
      <c r="CI1919" s="147"/>
      <c r="CJ1919" s="147"/>
      <c r="CK1919" s="147"/>
      <c r="CL1919" s="147"/>
      <c r="CM1919" s="147"/>
      <c r="CN1919" s="147"/>
      <c r="CO1919" s="147"/>
      <c r="CP1919" s="147"/>
      <c r="CQ1919" s="147"/>
      <c r="CR1919" s="147"/>
      <c r="CS1919" s="147"/>
      <c r="CT1919" s="147"/>
      <c r="CU1919" s="147"/>
      <c r="CV1919" s="147"/>
      <c r="CW1919" s="147"/>
      <c r="CX1919" s="147"/>
      <c r="CY1919" s="147">
        <v>83.914590878183859</v>
      </c>
      <c r="CZ1919" s="147">
        <v>80.345832658052274</v>
      </c>
      <c r="DA1919" s="147">
        <v>87.450463116339265</v>
      </c>
      <c r="DB1919" s="147">
        <v>96.230644941597589</v>
      </c>
      <c r="DC1919" s="147">
        <v>89.344229212894334</v>
      </c>
      <c r="DD1919" s="147">
        <v>90.636080221650857</v>
      </c>
      <c r="DE1919" s="147">
        <v>92.143916784651623</v>
      </c>
      <c r="DF1919" s="147">
        <v>101.52412488999077</v>
      </c>
      <c r="DG1919" s="147">
        <v>101.11801878696507</v>
      </c>
      <c r="DH1919" s="147">
        <v>100.35828887010786</v>
      </c>
      <c r="DI1919" s="147">
        <v>98.798411946109795</v>
      </c>
      <c r="DJ1919" s="147">
        <v>96.318689152649057</v>
      </c>
      <c r="DK1919" s="147">
        <v>97.347600719422317</v>
      </c>
      <c r="DL1919" s="147">
        <v>101.95268996914233</v>
      </c>
      <c r="DM1919" s="147">
        <v>96.583998818107233</v>
      </c>
      <c r="DN1919" s="147">
        <v>102.45925297999753</v>
      </c>
      <c r="DO1919" s="147">
        <v>102.559020401504</v>
      </c>
      <c r="DP1919" s="147">
        <v>100.61338866818984</v>
      </c>
      <c r="DQ1919" s="147">
        <v>106.30066548210037</v>
      </c>
      <c r="DR1919" s="147">
        <v>102.76603636263528</v>
      </c>
      <c r="DS1919" s="147">
        <v>103.00339062509011</v>
      </c>
      <c r="DT1919" s="147">
        <v>98.441209101086827</v>
      </c>
      <c r="DU1919" s="147">
        <v>97.505608560377112</v>
      </c>
    </row>
    <row r="1920" spans="1:125" s="135" customFormat="1">
      <c r="A1920" s="85" t="s">
        <v>2630</v>
      </c>
      <c r="B1920" s="136"/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  <c r="AK1920" s="136"/>
      <c r="AL1920" s="136"/>
      <c r="AM1920" s="136"/>
      <c r="AN1920" s="136"/>
      <c r="AO1920" s="136"/>
      <c r="AP1920" s="136"/>
      <c r="AQ1920" s="136"/>
      <c r="AR1920" s="136"/>
      <c r="AS1920" s="136"/>
      <c r="AT1920" s="136"/>
      <c r="AU1920" s="136"/>
      <c r="AV1920" s="136"/>
      <c r="AW1920" s="136"/>
      <c r="AX1920" s="136"/>
      <c r="AY1920" s="136"/>
      <c r="AZ1920" s="136"/>
      <c r="BA1920" s="136"/>
      <c r="BB1920" s="136"/>
      <c r="BC1920" s="136"/>
      <c r="BD1920" s="136"/>
      <c r="BE1920" s="136"/>
      <c r="BF1920" s="136"/>
      <c r="BG1920" s="136"/>
      <c r="BH1920" s="136"/>
      <c r="BI1920" s="136"/>
      <c r="BJ1920" s="136"/>
      <c r="BK1920" s="136"/>
      <c r="BL1920" s="136"/>
      <c r="BM1920" s="136"/>
      <c r="BN1920" s="136"/>
      <c r="BO1920" s="147">
        <f t="shared" ref="BO1920:CT1920" si="254">BO1913*23.8846</f>
        <v>223.97121288144874</v>
      </c>
      <c r="BP1920" s="147">
        <f t="shared" si="254"/>
        <v>236.78282727872516</v>
      </c>
      <c r="BQ1920" s="147">
        <f t="shared" si="254"/>
        <v>229.33895442668782</v>
      </c>
      <c r="BR1920" s="147">
        <f t="shared" si="254"/>
        <v>232.86067809288639</v>
      </c>
      <c r="BS1920" s="147">
        <f t="shared" si="254"/>
        <v>262.83994912887783</v>
      </c>
      <c r="BT1920" s="147">
        <f t="shared" si="254"/>
        <v>295.8688794006485</v>
      </c>
      <c r="BU1920" s="147">
        <f t="shared" si="254"/>
        <v>317.95052770696788</v>
      </c>
      <c r="BV1920" s="147">
        <f t="shared" si="254"/>
        <v>330.40212362201464</v>
      </c>
      <c r="BW1920" s="147">
        <f t="shared" si="254"/>
        <v>338.13492441625914</v>
      </c>
      <c r="BX1920" s="147">
        <f t="shared" si="254"/>
        <v>346.31466915747336</v>
      </c>
      <c r="BY1920" s="147">
        <f t="shared" si="254"/>
        <v>374.2354631872002</v>
      </c>
      <c r="BZ1920" s="147">
        <f t="shared" si="254"/>
        <v>382.97486633457351</v>
      </c>
      <c r="CA1920" s="147">
        <f t="shared" si="254"/>
        <v>408.82806350123519</v>
      </c>
      <c r="CB1920" s="147">
        <f t="shared" si="254"/>
        <v>428.82517086708827</v>
      </c>
      <c r="CC1920" s="147">
        <f t="shared" si="254"/>
        <v>450.03800620166805</v>
      </c>
      <c r="CD1920" s="147">
        <f t="shared" si="254"/>
        <v>476.47551355194184</v>
      </c>
      <c r="CE1920" s="147">
        <f t="shared" si="254"/>
        <v>492.13715023628072</v>
      </c>
      <c r="CF1920" s="147">
        <f t="shared" si="254"/>
        <v>511.17904221587349</v>
      </c>
      <c r="CG1920" s="147">
        <f t="shared" si="254"/>
        <v>542.97548675693315</v>
      </c>
      <c r="CH1920" s="147">
        <f t="shared" si="254"/>
        <v>590.98192176068085</v>
      </c>
      <c r="CI1920" s="147">
        <f t="shared" si="254"/>
        <v>680.29199790499126</v>
      </c>
      <c r="CJ1920" s="147">
        <f t="shared" si="254"/>
        <v>708.00224287058211</v>
      </c>
      <c r="CK1920" s="147">
        <f t="shared" si="254"/>
        <v>758.27359575403887</v>
      </c>
      <c r="CL1920" s="147">
        <f t="shared" si="254"/>
        <v>810.40683078817779</v>
      </c>
      <c r="CM1920" s="147">
        <f t="shared" si="254"/>
        <v>843.73659106783953</v>
      </c>
      <c r="CN1920" s="147">
        <f t="shared" si="254"/>
        <v>859.04202381563539</v>
      </c>
      <c r="CO1920" s="147">
        <f t="shared" si="254"/>
        <v>893.21048549008208</v>
      </c>
      <c r="CP1920" s="147">
        <f t="shared" si="254"/>
        <v>922.65001865309102</v>
      </c>
      <c r="CQ1920" s="147">
        <f t="shared" si="254"/>
        <v>965.320964324682</v>
      </c>
      <c r="CR1920" s="147">
        <f t="shared" si="254"/>
        <v>1011.5129896629801</v>
      </c>
      <c r="CS1920" s="147">
        <f t="shared" si="254"/>
        <v>1027.631494664957</v>
      </c>
      <c r="CT1920" s="147">
        <f t="shared" si="254"/>
        <v>1069.9916951986731</v>
      </c>
      <c r="CU1920" s="147">
        <f t="shared" ref="CU1920:DU1920" si="255">CU1913*23.8846</f>
        <v>1071.3182756822537</v>
      </c>
      <c r="CV1920" s="147">
        <f t="shared" si="255"/>
        <v>1069.1241033138788</v>
      </c>
      <c r="CW1920" s="147">
        <f t="shared" si="255"/>
        <v>1095.7583374314613</v>
      </c>
      <c r="CX1920" s="147">
        <f t="shared" si="255"/>
        <v>1138.8592866396618</v>
      </c>
      <c r="CY1920" s="147">
        <f t="shared" si="255"/>
        <v>1191.9317903542915</v>
      </c>
      <c r="CZ1920" s="147">
        <f t="shared" si="255"/>
        <v>1284.041466506442</v>
      </c>
      <c r="DA1920" s="147">
        <f t="shared" si="255"/>
        <v>1470.5708091135302</v>
      </c>
      <c r="DB1920" s="147">
        <f t="shared" si="255"/>
        <v>1655.5709163172542</v>
      </c>
      <c r="DC1920" s="147">
        <f t="shared" si="255"/>
        <v>1883.4434111831497</v>
      </c>
      <c r="DD1920" s="147">
        <f t="shared" si="255"/>
        <v>2031.2812287654162</v>
      </c>
      <c r="DE1920" s="147">
        <f t="shared" si="255"/>
        <v>2207.9265734879</v>
      </c>
      <c r="DF1920" s="147">
        <f t="shared" si="255"/>
        <v>2269.7300027996757</v>
      </c>
      <c r="DG1920" s="147">
        <f t="shared" si="255"/>
        <v>2346.5332290175888</v>
      </c>
      <c r="DH1920" s="147">
        <f t="shared" si="255"/>
        <v>2457.5126074180562</v>
      </c>
      <c r="DI1920" s="147">
        <f t="shared" si="255"/>
        <v>2637.9854075190551</v>
      </c>
      <c r="DJ1920" s="147">
        <f t="shared" si="255"/>
        <v>2697.6671879795613</v>
      </c>
      <c r="DK1920" s="147">
        <f t="shared" si="255"/>
        <v>2753.6548126123275</v>
      </c>
      <c r="DL1920" s="147">
        <f t="shared" si="255"/>
        <v>2796.8619265647467</v>
      </c>
      <c r="DM1920" s="147">
        <f t="shared" si="255"/>
        <v>2765.8529466086447</v>
      </c>
      <c r="DN1920" s="147">
        <f t="shared" si="255"/>
        <v>2731.8484810725163</v>
      </c>
      <c r="DO1920" s="147">
        <f t="shared" si="255"/>
        <v>2796.5902304222209</v>
      </c>
      <c r="DP1920" s="147">
        <f t="shared" si="255"/>
        <v>2881.7818775961978</v>
      </c>
      <c r="DQ1920" s="147">
        <f t="shared" si="255"/>
        <v>2951.562474307927</v>
      </c>
      <c r="DR1920" s="147">
        <f t="shared" si="255"/>
        <v>2950.3078115822877</v>
      </c>
      <c r="DS1920" s="147">
        <f t="shared" si="255"/>
        <v>3093.2464855638223</v>
      </c>
      <c r="DT1920" s="147">
        <f t="shared" si="255"/>
        <v>3145.6744321659444</v>
      </c>
      <c r="DU1920" s="147">
        <f t="shared" si="255"/>
        <v>3285.5596084532303</v>
      </c>
    </row>
    <row r="1921" spans="1:125" s="135" customFormat="1">
      <c r="A1921" s="85" t="s">
        <v>2631</v>
      </c>
      <c r="B1921" s="136"/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  <c r="AK1921" s="136"/>
      <c r="AL1921" s="136"/>
      <c r="AM1921" s="136"/>
      <c r="AN1921" s="136"/>
      <c r="AO1921" s="136"/>
      <c r="AP1921" s="136"/>
      <c r="AQ1921" s="136"/>
      <c r="AR1921" s="136"/>
      <c r="AS1921" s="136"/>
      <c r="AT1921" s="136"/>
      <c r="AU1921" s="136"/>
      <c r="AV1921" s="136"/>
      <c r="AW1921" s="136"/>
      <c r="AX1921" s="136"/>
      <c r="AY1921" s="136"/>
      <c r="AZ1921" s="136"/>
      <c r="BA1921" s="136"/>
      <c r="BB1921" s="136"/>
      <c r="BC1921" s="136"/>
      <c r="BD1921" s="136"/>
      <c r="BE1921" s="136"/>
      <c r="BF1921" s="136"/>
      <c r="BG1921" s="136"/>
      <c r="BH1921" s="136"/>
      <c r="BI1921" s="136"/>
      <c r="BJ1921" s="136"/>
      <c r="BK1921" s="136"/>
      <c r="BL1921" s="136"/>
      <c r="BM1921" s="136"/>
      <c r="BN1921" s="136"/>
      <c r="BO1921" s="147">
        <f t="shared" ref="BO1921:CT1921" si="256">BO1914*23.8846</f>
        <v>419.54821153043753</v>
      </c>
      <c r="BP1921" s="147">
        <f t="shared" si="256"/>
        <v>431.22945245507179</v>
      </c>
      <c r="BQ1921" s="147">
        <f t="shared" si="256"/>
        <v>435.36694843183301</v>
      </c>
      <c r="BR1921" s="147">
        <f t="shared" si="256"/>
        <v>438.0550004860068</v>
      </c>
      <c r="BS1921" s="147">
        <f t="shared" si="256"/>
        <v>449.98087353959039</v>
      </c>
      <c r="BT1921" s="147">
        <f t="shared" si="256"/>
        <v>450.43708174875258</v>
      </c>
      <c r="BU1921" s="147">
        <f t="shared" si="256"/>
        <v>460.28411272142517</v>
      </c>
      <c r="BV1921" s="147">
        <f t="shared" si="256"/>
        <v>472.04234123267332</v>
      </c>
      <c r="BW1921" s="147">
        <f t="shared" si="256"/>
        <v>476.31990669046604</v>
      </c>
      <c r="BX1921" s="147">
        <f t="shared" si="256"/>
        <v>479.8272588810662</v>
      </c>
      <c r="BY1921" s="147">
        <f t="shared" si="256"/>
        <v>496.51471449464492</v>
      </c>
      <c r="BZ1921" s="147">
        <f t="shared" si="256"/>
        <v>500.31447807643224</v>
      </c>
      <c r="CA1921" s="147">
        <f t="shared" si="256"/>
        <v>510.80247209090402</v>
      </c>
      <c r="CB1921" s="147">
        <f t="shared" si="256"/>
        <v>515.1470984976213</v>
      </c>
      <c r="CC1921" s="147">
        <f t="shared" si="256"/>
        <v>519.87382019802214</v>
      </c>
      <c r="CD1921" s="147">
        <f t="shared" si="256"/>
        <v>515.23661797049635</v>
      </c>
      <c r="CE1921" s="147">
        <f t="shared" si="256"/>
        <v>502.51905650033785</v>
      </c>
      <c r="CF1921" s="147">
        <f t="shared" si="256"/>
        <v>511.51305292667718</v>
      </c>
      <c r="CG1921" s="147">
        <f t="shared" si="256"/>
        <v>513.33859117352915</v>
      </c>
      <c r="CH1921" s="147">
        <f t="shared" si="256"/>
        <v>515.12539948193398</v>
      </c>
      <c r="CI1921" s="147">
        <f t="shared" si="256"/>
        <v>476.95999755679458</v>
      </c>
      <c r="CJ1921" s="147">
        <f t="shared" si="256"/>
        <v>484.80248167804808</v>
      </c>
      <c r="CK1921" s="147">
        <f t="shared" si="256"/>
        <v>491.76045138851737</v>
      </c>
      <c r="CL1921" s="147">
        <f t="shared" si="256"/>
        <v>481.10746203495387</v>
      </c>
      <c r="CM1921" s="147">
        <f t="shared" si="256"/>
        <v>460.20243370764234</v>
      </c>
      <c r="CN1921" s="147">
        <f t="shared" si="256"/>
        <v>426.38735918357639</v>
      </c>
      <c r="CO1921" s="147">
        <f t="shared" si="256"/>
        <v>392.72534651093287</v>
      </c>
      <c r="CP1921" s="147">
        <f t="shared" si="256"/>
        <v>372.3247023106245</v>
      </c>
      <c r="CQ1921" s="147">
        <f t="shared" si="256"/>
        <v>345.67074825675815</v>
      </c>
      <c r="CR1921" s="147">
        <f t="shared" si="256"/>
        <v>306.07135042122252</v>
      </c>
      <c r="CS1921" s="147">
        <f t="shared" si="256"/>
        <v>301.00974704425221</v>
      </c>
      <c r="CT1921" s="147">
        <f t="shared" si="256"/>
        <v>287.83654099625642</v>
      </c>
      <c r="CU1921" s="147">
        <f t="shared" ref="CU1921:DU1921" si="257">CU1914*23.8846</f>
        <v>274.09023846992699</v>
      </c>
      <c r="CV1921" s="147">
        <f t="shared" si="257"/>
        <v>256.67600353495055</v>
      </c>
      <c r="CW1921" s="147">
        <f t="shared" si="257"/>
        <v>249.52844855139031</v>
      </c>
      <c r="CX1921" s="147">
        <f t="shared" si="257"/>
        <v>251.45473958449872</v>
      </c>
      <c r="CY1921" s="147">
        <f t="shared" si="257"/>
        <v>247.66624861910731</v>
      </c>
      <c r="CZ1921" s="147">
        <f t="shared" si="257"/>
        <v>246.83480327511967</v>
      </c>
      <c r="DA1921" s="147">
        <f t="shared" si="257"/>
        <v>253.41052886976689</v>
      </c>
      <c r="DB1921" s="147">
        <f t="shared" si="257"/>
        <v>244.63362766077171</v>
      </c>
      <c r="DC1921" s="147">
        <f t="shared" si="257"/>
        <v>238.60999141106919</v>
      </c>
      <c r="DD1921" s="147">
        <f t="shared" si="257"/>
        <v>248.05907122714035</v>
      </c>
      <c r="DE1921" s="147">
        <f t="shared" si="257"/>
        <v>247.5425739569944</v>
      </c>
      <c r="DF1921" s="147">
        <f t="shared" si="257"/>
        <v>250.56148897795404</v>
      </c>
      <c r="DG1921" s="147">
        <f t="shared" si="257"/>
        <v>226.41302644791196</v>
      </c>
      <c r="DH1921" s="147">
        <f t="shared" si="257"/>
        <v>232.46133620476326</v>
      </c>
      <c r="DI1921" s="147">
        <f t="shared" si="257"/>
        <v>241.56506173633218</v>
      </c>
      <c r="DJ1921" s="147">
        <f t="shared" si="257"/>
        <v>240.17277526058518</v>
      </c>
      <c r="DK1921" s="147">
        <f t="shared" si="257"/>
        <v>229.63151137380154</v>
      </c>
      <c r="DL1921" s="147">
        <f t="shared" si="257"/>
        <v>216.43372970746739</v>
      </c>
      <c r="DM1921" s="147">
        <f t="shared" si="257"/>
        <v>211.73919758068311</v>
      </c>
      <c r="DN1921" s="147">
        <f t="shared" si="257"/>
        <v>213.38701318412612</v>
      </c>
      <c r="DO1921" s="147">
        <f t="shared" si="257"/>
        <v>202.57848975641272</v>
      </c>
      <c r="DP1921" s="147">
        <f t="shared" si="257"/>
        <v>206.82577541984281</v>
      </c>
      <c r="DQ1921" s="147">
        <f t="shared" si="257"/>
        <v>193.84520275796999</v>
      </c>
      <c r="DR1921" s="147">
        <f t="shared" si="257"/>
        <v>174.61249514015478</v>
      </c>
      <c r="DS1921" s="147">
        <f t="shared" si="257"/>
        <v>184.62724133621009</v>
      </c>
      <c r="DT1921" s="147">
        <f t="shared" si="257"/>
        <v>182.33752273207614</v>
      </c>
      <c r="DU1921" s="147">
        <f t="shared" si="257"/>
        <v>167.63073577443635</v>
      </c>
    </row>
    <row r="1922" spans="1:125" s="135" customFormat="1">
      <c r="A1922" s="85" t="s">
        <v>2632</v>
      </c>
      <c r="B1922" s="136"/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  <c r="AK1922" s="136"/>
      <c r="AL1922" s="136"/>
      <c r="AM1922" s="136"/>
      <c r="AN1922" s="136"/>
      <c r="AO1922" s="136"/>
      <c r="AP1922" s="136"/>
      <c r="AQ1922" s="136"/>
      <c r="AR1922" s="136"/>
      <c r="AS1922" s="136"/>
      <c r="AT1922" s="136"/>
      <c r="AU1922" s="136"/>
      <c r="AV1922" s="136"/>
      <c r="AW1922" s="136"/>
      <c r="AX1922" s="136"/>
      <c r="AY1922" s="136"/>
      <c r="AZ1922" s="136"/>
      <c r="BA1922" s="136"/>
      <c r="BB1922" s="136"/>
      <c r="BC1922" s="136"/>
      <c r="BD1922" s="136"/>
      <c r="BE1922" s="136"/>
      <c r="BF1922" s="136"/>
      <c r="BG1922" s="136"/>
      <c r="BH1922" s="136"/>
      <c r="BI1922" s="136"/>
      <c r="BJ1922" s="136"/>
      <c r="BK1922" s="136"/>
      <c r="BL1922" s="136"/>
      <c r="BM1922" s="136"/>
      <c r="BN1922" s="136"/>
      <c r="BO1922" s="147">
        <f t="shared" ref="BO1922:CT1922" si="258">BO1915*23.8846</f>
        <v>6.4687938873731348</v>
      </c>
      <c r="BP1922" s="147">
        <f t="shared" si="258"/>
        <v>6.5739241136037476</v>
      </c>
      <c r="BQ1922" s="147">
        <f t="shared" si="258"/>
        <v>7.0857113234683942</v>
      </c>
      <c r="BR1922" s="147">
        <f t="shared" si="258"/>
        <v>6.8766707800066724</v>
      </c>
      <c r="BS1922" s="147">
        <f t="shared" si="258"/>
        <v>7.4123733598887194</v>
      </c>
      <c r="BT1922" s="147">
        <f t="shared" si="258"/>
        <v>8.2276278001143481</v>
      </c>
      <c r="BU1922" s="147">
        <f t="shared" si="258"/>
        <v>7.9970578206150709</v>
      </c>
      <c r="BV1922" s="147">
        <f t="shared" si="258"/>
        <v>8.003896738602732</v>
      </c>
      <c r="BW1922" s="147">
        <f t="shared" si="258"/>
        <v>8.3963803527366192</v>
      </c>
      <c r="BX1922" s="147">
        <f t="shared" si="258"/>
        <v>9.186414809323745</v>
      </c>
      <c r="BY1922" s="147">
        <f t="shared" si="258"/>
        <v>9.8154194282855691</v>
      </c>
      <c r="BZ1922" s="147">
        <f t="shared" si="258"/>
        <v>9.392593558301277</v>
      </c>
      <c r="CA1922" s="147">
        <f t="shared" si="258"/>
        <v>11.194283835863621</v>
      </c>
      <c r="CB1922" s="147">
        <f t="shared" si="258"/>
        <v>11.9309547302631</v>
      </c>
      <c r="CC1922" s="147">
        <f t="shared" si="258"/>
        <v>12.442540014297876</v>
      </c>
      <c r="CD1922" s="147">
        <f t="shared" si="258"/>
        <v>13.082271209378156</v>
      </c>
      <c r="CE1922" s="147">
        <f t="shared" si="258"/>
        <v>12.67588751547602</v>
      </c>
      <c r="CF1922" s="147">
        <f t="shared" si="258"/>
        <v>13.143134646111235</v>
      </c>
      <c r="CG1922" s="147">
        <f t="shared" si="258"/>
        <v>14.680493002476968</v>
      </c>
      <c r="CH1922" s="147">
        <f t="shared" si="258"/>
        <v>16.450388122780979</v>
      </c>
      <c r="CI1922" s="147">
        <f t="shared" si="258"/>
        <v>18.85139863028191</v>
      </c>
      <c r="CJ1922" s="147">
        <f t="shared" si="258"/>
        <v>19.317378610850739</v>
      </c>
      <c r="CK1922" s="147">
        <f t="shared" si="258"/>
        <v>20.83919004045466</v>
      </c>
      <c r="CL1922" s="147">
        <f t="shared" si="258"/>
        <v>20.503806940550014</v>
      </c>
      <c r="CM1922" s="147">
        <f t="shared" si="258"/>
        <v>22.22792062416751</v>
      </c>
      <c r="CN1922" s="147">
        <f t="shared" si="258"/>
        <v>19.190213507779671</v>
      </c>
      <c r="CO1922" s="147">
        <f t="shared" si="258"/>
        <v>20.003013742688129</v>
      </c>
      <c r="CP1922" s="147">
        <f t="shared" si="258"/>
        <v>20.861472714310789</v>
      </c>
      <c r="CQ1922" s="147">
        <f t="shared" si="258"/>
        <v>21.492289659309616</v>
      </c>
      <c r="CR1922" s="147">
        <f t="shared" si="258"/>
        <v>23.332819312224196</v>
      </c>
      <c r="CS1922" s="147">
        <f t="shared" si="258"/>
        <v>24.139689276341254</v>
      </c>
      <c r="CT1922" s="147">
        <f t="shared" si="258"/>
        <v>25.435312180075286</v>
      </c>
      <c r="CU1922" s="147">
        <f t="shared" ref="CU1922:DU1922" si="259">CU1915*23.8846</f>
        <v>26.896682381718641</v>
      </c>
      <c r="CV1922" s="147">
        <f t="shared" si="259"/>
        <v>26.624724479763852</v>
      </c>
      <c r="CW1922" s="147">
        <f t="shared" si="259"/>
        <v>26.54142790146533</v>
      </c>
      <c r="CX1922" s="147">
        <f t="shared" si="259"/>
        <v>27.528589046941271</v>
      </c>
      <c r="CY1922" s="147">
        <f t="shared" si="259"/>
        <v>27.008265986546345</v>
      </c>
      <c r="CZ1922" s="147">
        <f t="shared" si="259"/>
        <v>31.683307181919162</v>
      </c>
      <c r="DA1922" s="147">
        <f t="shared" si="259"/>
        <v>29.738629147467901</v>
      </c>
      <c r="DB1922" s="147">
        <f t="shared" si="259"/>
        <v>31.017243561399411</v>
      </c>
      <c r="DC1922" s="147">
        <f t="shared" si="259"/>
        <v>32.199696683795928</v>
      </c>
      <c r="DD1922" s="147">
        <f t="shared" si="259"/>
        <v>36.229168276426797</v>
      </c>
      <c r="DE1922" s="147">
        <f t="shared" si="259"/>
        <v>36.796110984488422</v>
      </c>
      <c r="DF1922" s="147">
        <f t="shared" si="259"/>
        <v>37.456811430294714</v>
      </c>
      <c r="DG1922" s="147">
        <f t="shared" si="259"/>
        <v>33.389849243080704</v>
      </c>
      <c r="DH1922" s="147">
        <f t="shared" si="259"/>
        <v>40.673828739726297</v>
      </c>
      <c r="DI1922" s="147">
        <f t="shared" si="259"/>
        <v>44.505556643211349</v>
      </c>
      <c r="DJ1922" s="147">
        <f t="shared" si="259"/>
        <v>44.375256254503661</v>
      </c>
      <c r="DK1922" s="147">
        <f t="shared" si="259"/>
        <v>47.001793164278993</v>
      </c>
      <c r="DL1922" s="147">
        <f t="shared" si="259"/>
        <v>48.6312071031195</v>
      </c>
      <c r="DM1922" s="147">
        <f t="shared" si="259"/>
        <v>48.158190576601676</v>
      </c>
      <c r="DN1922" s="147">
        <f t="shared" si="259"/>
        <v>46.651038610691423</v>
      </c>
      <c r="DO1922" s="147">
        <f t="shared" si="259"/>
        <v>48.574127648357006</v>
      </c>
      <c r="DP1922" s="147">
        <f t="shared" si="259"/>
        <v>46.394397068385281</v>
      </c>
      <c r="DQ1922" s="147">
        <f t="shared" si="259"/>
        <v>46.217978217848561</v>
      </c>
      <c r="DR1922" s="147">
        <f t="shared" si="259"/>
        <v>35.967431669760174</v>
      </c>
      <c r="DS1922" s="147">
        <f t="shared" si="259"/>
        <v>37.785557317440443</v>
      </c>
      <c r="DT1922" s="147">
        <f t="shared" si="259"/>
        <v>34.162867215572895</v>
      </c>
      <c r="DU1922" s="147">
        <f t="shared" si="259"/>
        <v>34.121210125974265</v>
      </c>
    </row>
    <row r="1923" spans="1:125" s="135" customFormat="1">
      <c r="A1923" s="85" t="s">
        <v>2633</v>
      </c>
      <c r="B1923" s="136"/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  <c r="AK1923" s="136"/>
      <c r="AL1923" s="136"/>
      <c r="AM1923" s="136"/>
      <c r="AN1923" s="136"/>
      <c r="AO1923" s="136"/>
      <c r="AP1923" s="136"/>
      <c r="AQ1923" s="136"/>
      <c r="AR1923" s="136"/>
      <c r="AS1923" s="136"/>
      <c r="AT1923" s="136"/>
      <c r="AU1923" s="136"/>
      <c r="AV1923" s="136"/>
      <c r="AW1923" s="136"/>
      <c r="AX1923" s="136"/>
      <c r="AY1923" s="136"/>
      <c r="AZ1923" s="136"/>
      <c r="BA1923" s="136"/>
      <c r="BB1923" s="136"/>
      <c r="BC1923" s="136"/>
      <c r="BD1923" s="136"/>
      <c r="BE1923" s="136"/>
      <c r="BF1923" s="136"/>
      <c r="BG1923" s="136"/>
      <c r="BH1923" s="136"/>
      <c r="BI1923" s="136"/>
      <c r="BJ1923" s="136"/>
      <c r="BK1923" s="136"/>
      <c r="BL1923" s="136"/>
      <c r="BM1923" s="136"/>
      <c r="BN1923" s="136"/>
      <c r="BO1923" s="147">
        <f t="shared" ref="BO1923:CT1923" si="260">BO1916*23.8846</f>
        <v>713.2280828356661</v>
      </c>
      <c r="BP1923" s="147">
        <f t="shared" si="260"/>
        <v>704.28871711891247</v>
      </c>
      <c r="BQ1923" s="147">
        <f t="shared" si="260"/>
        <v>683.7744157583619</v>
      </c>
      <c r="BR1923" s="147">
        <f t="shared" si="260"/>
        <v>697.06903886060513</v>
      </c>
      <c r="BS1923" s="147">
        <f t="shared" si="260"/>
        <v>698.54275538899492</v>
      </c>
      <c r="BT1923" s="147">
        <f t="shared" si="260"/>
        <v>683.66545239621257</v>
      </c>
      <c r="BU1923" s="147">
        <f t="shared" si="260"/>
        <v>641.40222947851544</v>
      </c>
      <c r="BV1923" s="147">
        <f t="shared" si="260"/>
        <v>632.71780249617245</v>
      </c>
      <c r="BW1923" s="147">
        <f t="shared" si="260"/>
        <v>662.50275826401844</v>
      </c>
      <c r="BX1923" s="147">
        <f t="shared" si="260"/>
        <v>649.69252790293604</v>
      </c>
      <c r="BY1923" s="147">
        <f t="shared" si="260"/>
        <v>632.27723639101191</v>
      </c>
      <c r="BZ1923" s="147">
        <f t="shared" si="260"/>
        <v>673.84606174192061</v>
      </c>
      <c r="CA1923" s="147">
        <f t="shared" si="260"/>
        <v>683.59676798029363</v>
      </c>
      <c r="CB1923" s="147">
        <f t="shared" si="260"/>
        <v>676.91568047844521</v>
      </c>
      <c r="CC1923" s="147">
        <f t="shared" si="260"/>
        <v>725.58555775153172</v>
      </c>
      <c r="CD1923" s="147">
        <f t="shared" si="260"/>
        <v>743.63514232586112</v>
      </c>
      <c r="CE1923" s="147">
        <f t="shared" si="260"/>
        <v>757.26062890294907</v>
      </c>
      <c r="CF1923" s="147">
        <f t="shared" si="260"/>
        <v>743.55082139905937</v>
      </c>
      <c r="CG1923" s="147">
        <f t="shared" si="260"/>
        <v>763.72046523671997</v>
      </c>
      <c r="CH1923" s="147">
        <f t="shared" si="260"/>
        <v>790.21544214310518</v>
      </c>
      <c r="CI1923" s="147">
        <f t="shared" si="260"/>
        <v>819.56144130434245</v>
      </c>
      <c r="CJ1923" s="147">
        <f t="shared" si="260"/>
        <v>804.94354799806592</v>
      </c>
      <c r="CK1923" s="147">
        <f t="shared" si="260"/>
        <v>827.16442412195897</v>
      </c>
      <c r="CL1923" s="147">
        <f t="shared" si="260"/>
        <v>845.58542791740183</v>
      </c>
      <c r="CM1923" s="147">
        <f t="shared" si="260"/>
        <v>857.44786982011374</v>
      </c>
      <c r="CN1923" s="147">
        <f t="shared" si="260"/>
        <v>848.30723312384521</v>
      </c>
      <c r="CO1923" s="147">
        <f t="shared" si="260"/>
        <v>827.65148772804991</v>
      </c>
      <c r="CP1923" s="147">
        <f t="shared" si="260"/>
        <v>808.709119446979</v>
      </c>
      <c r="CQ1923" s="147">
        <f t="shared" si="260"/>
        <v>801.50061276037889</v>
      </c>
      <c r="CR1923" s="147">
        <f t="shared" si="260"/>
        <v>799.82512348229193</v>
      </c>
      <c r="CS1923" s="147">
        <f t="shared" si="260"/>
        <v>801.41413690641434</v>
      </c>
      <c r="CT1923" s="147">
        <f t="shared" si="260"/>
        <v>822.85702047145378</v>
      </c>
      <c r="CU1923" s="147">
        <f t="shared" ref="CU1923:DU1923" si="261">CU1916*23.8846</f>
        <v>827.88988026641289</v>
      </c>
      <c r="CV1923" s="147">
        <f t="shared" si="261"/>
        <v>835.28824397216852</v>
      </c>
      <c r="CW1923" s="147">
        <f t="shared" si="261"/>
        <v>823.05237429476517</v>
      </c>
      <c r="CX1923" s="147">
        <f t="shared" si="261"/>
        <v>858.8357035758911</v>
      </c>
      <c r="CY1923" s="147">
        <f t="shared" si="261"/>
        <v>845.4145286333719</v>
      </c>
      <c r="CZ1923" s="147">
        <f t="shared" si="261"/>
        <v>847.86036476450488</v>
      </c>
      <c r="DA1923" s="147">
        <f t="shared" si="261"/>
        <v>868.31736729182296</v>
      </c>
      <c r="DB1923" s="147">
        <f t="shared" si="261"/>
        <v>869.3534342332581</v>
      </c>
      <c r="DC1923" s="147">
        <f t="shared" si="261"/>
        <v>868.24966506422197</v>
      </c>
      <c r="DD1923" s="147">
        <f t="shared" si="261"/>
        <v>867.49902929542316</v>
      </c>
      <c r="DE1923" s="147">
        <f t="shared" si="261"/>
        <v>875.08529984278471</v>
      </c>
      <c r="DF1923" s="147">
        <f t="shared" si="261"/>
        <v>847.69782515483416</v>
      </c>
      <c r="DG1923" s="147">
        <f t="shared" si="261"/>
        <v>748.26449907330266</v>
      </c>
      <c r="DH1923" s="147">
        <f t="shared" si="261"/>
        <v>779.34042461272281</v>
      </c>
      <c r="DI1923" s="147">
        <f t="shared" si="261"/>
        <v>755.37576061885659</v>
      </c>
      <c r="DJ1923" s="147">
        <f t="shared" si="261"/>
        <v>710.03128357588582</v>
      </c>
      <c r="DK1923" s="147">
        <f t="shared" si="261"/>
        <v>716.66883690397026</v>
      </c>
      <c r="DL1923" s="147">
        <f t="shared" si="261"/>
        <v>696.24016519999861</v>
      </c>
      <c r="DM1923" s="147">
        <f t="shared" si="261"/>
        <v>633.51482084756356</v>
      </c>
      <c r="DN1923" s="147">
        <f t="shared" si="261"/>
        <v>580.36441246815002</v>
      </c>
      <c r="DO1923" s="147">
        <f t="shared" si="261"/>
        <v>563.65351527158248</v>
      </c>
      <c r="DP1923" s="147">
        <f t="shared" si="261"/>
        <v>535.04778175656088</v>
      </c>
      <c r="DQ1923" s="147">
        <f t="shared" si="261"/>
        <v>450.75676259392941</v>
      </c>
      <c r="DR1923" s="147">
        <f t="shared" si="261"/>
        <v>373.20814880203943</v>
      </c>
      <c r="DS1923" s="147">
        <f t="shared" si="261"/>
        <v>416.25564660253792</v>
      </c>
      <c r="DT1923" s="147">
        <f t="shared" si="261"/>
        <v>397.43577815006535</v>
      </c>
      <c r="DU1923" s="147">
        <f t="shared" si="261"/>
        <v>333.06324741572331</v>
      </c>
    </row>
    <row r="1924" spans="1:125" s="135" customFormat="1">
      <c r="A1924" s="135" t="s">
        <v>2634</v>
      </c>
      <c r="BO1924" s="147">
        <f t="shared" ref="BO1924:CT1924" si="262">BO1917*23.8846</f>
        <v>1391.031975669782</v>
      </c>
      <c r="BP1924" s="147">
        <f t="shared" si="262"/>
        <v>1406.6584415601776</v>
      </c>
      <c r="BQ1924" s="147">
        <f t="shared" si="262"/>
        <v>1383.9660057459512</v>
      </c>
      <c r="BR1924" s="147">
        <f t="shared" si="262"/>
        <v>1404.398194259544</v>
      </c>
      <c r="BS1924" s="147">
        <f t="shared" si="262"/>
        <v>1448.5818892395478</v>
      </c>
      <c r="BT1924" s="147">
        <f t="shared" si="262"/>
        <v>1469.2185649522448</v>
      </c>
      <c r="BU1924" s="147">
        <f t="shared" si="262"/>
        <v>1460.5670722206087</v>
      </c>
      <c r="BV1924" s="147">
        <f t="shared" si="262"/>
        <v>1476.2023610075621</v>
      </c>
      <c r="BW1924" s="147">
        <f t="shared" si="262"/>
        <v>1520.5139451112523</v>
      </c>
      <c r="BX1924" s="147">
        <f t="shared" si="262"/>
        <v>1521.6198729921236</v>
      </c>
      <c r="BY1924" s="147">
        <f t="shared" si="262"/>
        <v>1551.6287907964461</v>
      </c>
      <c r="BZ1924" s="147">
        <f t="shared" si="262"/>
        <v>1607.8929497930494</v>
      </c>
      <c r="CA1924" s="147">
        <f t="shared" si="262"/>
        <v>1656.700063122649</v>
      </c>
      <c r="CB1924" s="147">
        <f t="shared" si="262"/>
        <v>1673.9036685939848</v>
      </c>
      <c r="CC1924" s="147">
        <f t="shared" si="262"/>
        <v>1751.5553342801793</v>
      </c>
      <c r="CD1924" s="147">
        <f t="shared" si="262"/>
        <v>1795.1670597097279</v>
      </c>
      <c r="CE1924" s="147">
        <f t="shared" si="262"/>
        <v>1819.2616021084539</v>
      </c>
      <c r="CF1924" s="147">
        <f t="shared" si="262"/>
        <v>1839.6763487958724</v>
      </c>
      <c r="CG1924" s="147">
        <f t="shared" si="262"/>
        <v>1896.0431848897497</v>
      </c>
      <c r="CH1924" s="147">
        <f t="shared" si="262"/>
        <v>1978.3705896800204</v>
      </c>
      <c r="CI1924" s="147">
        <f t="shared" si="262"/>
        <v>2063.3489468605767</v>
      </c>
      <c r="CJ1924" s="147">
        <f t="shared" si="262"/>
        <v>2086.3138383315463</v>
      </c>
      <c r="CK1924" s="147">
        <f t="shared" si="262"/>
        <v>2169.260369591932</v>
      </c>
      <c r="CL1924" s="147">
        <f t="shared" si="262"/>
        <v>2234.143611880691</v>
      </c>
      <c r="CM1924" s="147">
        <f t="shared" si="262"/>
        <v>2255.4653082374357</v>
      </c>
      <c r="CN1924" s="147">
        <f t="shared" si="262"/>
        <v>2228.3936069086371</v>
      </c>
      <c r="CO1924" s="147">
        <f t="shared" si="262"/>
        <v>2207.0007002093375</v>
      </c>
      <c r="CP1924" s="147">
        <f t="shared" si="262"/>
        <v>2198.3915316753946</v>
      </c>
      <c r="CQ1924" s="147">
        <f t="shared" si="262"/>
        <v>2208.938555794487</v>
      </c>
      <c r="CR1924" s="147">
        <f t="shared" si="262"/>
        <v>2217.6509846403728</v>
      </c>
      <c r="CS1924" s="147">
        <f t="shared" si="262"/>
        <v>2233.5133530662652</v>
      </c>
      <c r="CT1924" s="147">
        <f t="shared" si="262"/>
        <v>2286.5357597489879</v>
      </c>
      <c r="CU1924" s="147">
        <f t="shared" ref="CU1924:DU1924" si="263">CU1917*23.8846</f>
        <v>2282.6559124349023</v>
      </c>
      <c r="CV1924" s="147">
        <f t="shared" si="263"/>
        <v>2268.2839588968077</v>
      </c>
      <c r="CW1924" s="147">
        <f t="shared" si="263"/>
        <v>2277.9425938009954</v>
      </c>
      <c r="CX1924" s="147">
        <f t="shared" si="263"/>
        <v>2359.5442642825305</v>
      </c>
      <c r="CY1924" s="147">
        <f t="shared" si="263"/>
        <v>2395.9354244714855</v>
      </c>
      <c r="CZ1924" s="147">
        <f t="shared" si="263"/>
        <v>2490.7657743860213</v>
      </c>
      <c r="DA1924" s="147">
        <f t="shared" si="263"/>
        <v>2709.4877975389122</v>
      </c>
      <c r="DB1924" s="147">
        <f t="shared" si="263"/>
        <v>2896.8058667142745</v>
      </c>
      <c r="DC1924" s="147">
        <f t="shared" si="263"/>
        <v>3111.8469935551238</v>
      </c>
      <c r="DD1924" s="147">
        <f t="shared" si="263"/>
        <v>3273.7045777860467</v>
      </c>
      <c r="DE1924" s="147">
        <f t="shared" si="263"/>
        <v>3459.4944750568238</v>
      </c>
      <c r="DF1924" s="147">
        <f t="shared" si="263"/>
        <v>3506.9702532527504</v>
      </c>
      <c r="DG1924" s="147">
        <f t="shared" si="263"/>
        <v>3455.7186225688333</v>
      </c>
      <c r="DH1924" s="147">
        <f t="shared" si="263"/>
        <v>3610.3464858453781</v>
      </c>
      <c r="DI1924" s="147">
        <f t="shared" si="263"/>
        <v>3778.2301984635483</v>
      </c>
      <c r="DJ1924" s="147">
        <f t="shared" si="263"/>
        <v>3788.5651922231946</v>
      </c>
      <c r="DK1924" s="147">
        <f t="shared" si="263"/>
        <v>3844.3045547738066</v>
      </c>
      <c r="DL1924" s="147">
        <f t="shared" si="263"/>
        <v>3860.1197185444689</v>
      </c>
      <c r="DM1924" s="147">
        <f t="shared" si="263"/>
        <v>3755.8491544315934</v>
      </c>
      <c r="DN1924" s="147">
        <f t="shared" si="263"/>
        <v>3674.7101983154807</v>
      </c>
      <c r="DO1924" s="147">
        <f t="shared" si="263"/>
        <v>3713.9553835000593</v>
      </c>
      <c r="DP1924" s="147">
        <f t="shared" si="263"/>
        <v>3770.6632205091646</v>
      </c>
      <c r="DQ1924" s="147">
        <f t="shared" si="263"/>
        <v>3748.6830833597842</v>
      </c>
      <c r="DR1924" s="147">
        <f t="shared" si="263"/>
        <v>3636.8619235568767</v>
      </c>
      <c r="DS1924" s="147">
        <f t="shared" si="263"/>
        <v>3834.9183214451095</v>
      </c>
      <c r="DT1924" s="147">
        <f t="shared" si="263"/>
        <v>3858.0518093647497</v>
      </c>
      <c r="DU1924" s="147">
        <f t="shared" si="263"/>
        <v>3917.880410329733</v>
      </c>
    </row>
    <row r="1925" spans="1:125" s="121" customFormat="1" hidden="1">
      <c r="A1925" s="121" t="s">
        <v>2635</v>
      </c>
      <c r="BO1925" s="134"/>
      <c r="BP1925" s="134"/>
      <c r="BQ1925" s="134"/>
      <c r="BR1925" s="134"/>
      <c r="BS1925" s="134"/>
      <c r="BT1925" s="134"/>
      <c r="BU1925" s="134"/>
      <c r="BV1925" s="134"/>
      <c r="BW1925" s="134"/>
      <c r="BX1925" s="134"/>
      <c r="BY1925" s="134"/>
      <c r="BZ1925" s="134"/>
      <c r="CA1925" s="134"/>
      <c r="CB1925" s="134"/>
      <c r="CC1925" s="134"/>
      <c r="CD1925" s="134"/>
      <c r="CE1925" s="134">
        <f t="shared" ref="CE1925:DT1925" si="264">CE1924/CE1911</f>
        <v>0.98660495382148983</v>
      </c>
      <c r="CF1925" s="134">
        <f t="shared" si="264"/>
        <v>0.96356483621935907</v>
      </c>
      <c r="CG1925" s="134">
        <f t="shared" si="264"/>
        <v>0.99610437341882674</v>
      </c>
      <c r="CH1925" s="134">
        <f t="shared" si="264"/>
        <v>0.99579211660181699</v>
      </c>
      <c r="CI1925" s="134">
        <f t="shared" si="264"/>
        <v>0.98847564230669493</v>
      </c>
      <c r="CJ1925" s="134">
        <f t="shared" si="264"/>
        <v>0.97632109912047593</v>
      </c>
      <c r="CK1925" s="134">
        <f t="shared" si="264"/>
        <v>0.99633592072129895</v>
      </c>
      <c r="CL1925" s="134">
        <f t="shared" si="264"/>
        <v>1.0018034429260476</v>
      </c>
      <c r="CM1925" s="134">
        <f t="shared" si="264"/>
        <v>0.99380879157639723</v>
      </c>
      <c r="CN1925" s="134">
        <f t="shared" si="264"/>
        <v>0.98372547525710274</v>
      </c>
      <c r="CO1925" s="134">
        <f t="shared" si="264"/>
        <v>1.0015056370336974</v>
      </c>
      <c r="CP1925" s="134">
        <f t="shared" si="264"/>
        <v>0.99979799754294907</v>
      </c>
      <c r="CQ1925" s="134">
        <f t="shared" si="264"/>
        <v>1.035790304634904</v>
      </c>
      <c r="CR1925" s="134">
        <f t="shared" si="264"/>
        <v>1.0165399863675888</v>
      </c>
      <c r="CS1925" s="134">
        <f t="shared" si="264"/>
        <v>0.99346507681921703</v>
      </c>
      <c r="CT1925" s="134">
        <f t="shared" si="264"/>
        <v>1.0033764734322732</v>
      </c>
      <c r="CU1925" s="134">
        <f t="shared" si="264"/>
        <v>0.98707479932664322</v>
      </c>
      <c r="CV1925" s="134">
        <f t="shared" si="264"/>
        <v>0.99877422712456354</v>
      </c>
      <c r="CW1925" s="134">
        <f t="shared" si="264"/>
        <v>1.0026922826081957</v>
      </c>
      <c r="CX1925" s="134">
        <f t="shared" si="264"/>
        <v>1.0234707750385854</v>
      </c>
      <c r="CY1925" s="134">
        <f t="shared" si="264"/>
        <v>0.99700815303657797</v>
      </c>
      <c r="CZ1925" s="134">
        <f t="shared" si="264"/>
        <v>1.0240531357030653</v>
      </c>
      <c r="DA1925" s="134">
        <f t="shared" si="264"/>
        <v>1.0378836784552752</v>
      </c>
      <c r="DB1925" s="134">
        <f t="shared" si="264"/>
        <v>1.021369086348048</v>
      </c>
      <c r="DC1925" s="134">
        <f t="shared" si="264"/>
        <v>1.032244561532456</v>
      </c>
      <c r="DD1925" s="134">
        <f t="shared" si="264"/>
        <v>1.0337608039110386</v>
      </c>
      <c r="DE1925" s="134">
        <f t="shared" si="264"/>
        <v>1.0463036950808016</v>
      </c>
      <c r="DF1925" s="134">
        <f t="shared" si="264"/>
        <v>1.026868572365544</v>
      </c>
      <c r="DG1925" s="134">
        <f t="shared" si="264"/>
        <v>1.012226708366387</v>
      </c>
      <c r="DH1925" s="134">
        <f t="shared" si="264"/>
        <v>1.0036799135033265</v>
      </c>
      <c r="DI1925" s="134">
        <f t="shared" si="264"/>
        <v>0.98104896928614127</v>
      </c>
      <c r="DJ1925" s="134">
        <f t="shared" si="264"/>
        <v>0.97364236726611497</v>
      </c>
      <c r="DK1925" s="134">
        <f t="shared" si="264"/>
        <v>0.97239504530982268</v>
      </c>
      <c r="DL1925" s="134">
        <f t="shared" si="264"/>
        <v>0.97911355067390615</v>
      </c>
      <c r="DM1925" s="134">
        <f t="shared" si="264"/>
        <v>0.98004197593479603</v>
      </c>
      <c r="DN1925" s="134">
        <f t="shared" si="264"/>
        <v>1.0129695178029772</v>
      </c>
      <c r="DO1925" s="134">
        <f t="shared" si="264"/>
        <v>1.000045591124866</v>
      </c>
      <c r="DP1925" s="134">
        <f t="shared" si="264"/>
        <v>0.9714063771501964</v>
      </c>
      <c r="DQ1925" s="134">
        <f t="shared" si="264"/>
        <v>0.9522522428768766</v>
      </c>
      <c r="DR1925" s="134">
        <f t="shared" si="264"/>
        <v>0.97269736378676774</v>
      </c>
      <c r="DS1925" s="134">
        <f t="shared" si="264"/>
        <v>0.98667377865938122</v>
      </c>
      <c r="DT1925" s="134">
        <f t="shared" si="264"/>
        <v>0.92785255714126957</v>
      </c>
      <c r="DU1925" s="134">
        <f>DU1924/DU1911</f>
        <v>0.91515763983764731</v>
      </c>
    </row>
    <row r="1926" spans="1:125" s="150" customFormat="1" hidden="1">
      <c r="A1926" s="150" t="s">
        <v>2636</v>
      </c>
      <c r="B1926" s="151" t="str">
        <f>IF($B1932=1,B1933,"")</f>
        <v/>
      </c>
      <c r="C1926" s="151" t="str">
        <f t="shared" ref="C1926:BN1926" si="265">IF($B1932=1,C1933,"")</f>
        <v/>
      </c>
      <c r="D1926" s="151" t="str">
        <f t="shared" si="265"/>
        <v/>
      </c>
      <c r="E1926" s="151" t="str">
        <f t="shared" si="265"/>
        <v/>
      </c>
      <c r="F1926" s="151" t="str">
        <f t="shared" si="265"/>
        <v/>
      </c>
      <c r="G1926" s="151" t="str">
        <f t="shared" si="265"/>
        <v/>
      </c>
      <c r="H1926" s="151" t="str">
        <f t="shared" si="265"/>
        <v/>
      </c>
      <c r="I1926" s="151" t="str">
        <f t="shared" si="265"/>
        <v/>
      </c>
      <c r="J1926" s="151" t="str">
        <f t="shared" si="265"/>
        <v/>
      </c>
      <c r="K1926" s="151" t="str">
        <f t="shared" si="265"/>
        <v/>
      </c>
      <c r="L1926" s="151" t="str">
        <f t="shared" si="265"/>
        <v/>
      </c>
      <c r="M1926" s="151" t="str">
        <f t="shared" si="265"/>
        <v/>
      </c>
      <c r="N1926" s="151" t="str">
        <f t="shared" si="265"/>
        <v/>
      </c>
      <c r="O1926" s="151" t="str">
        <f t="shared" si="265"/>
        <v/>
      </c>
      <c r="P1926" s="151" t="str">
        <f t="shared" si="265"/>
        <v/>
      </c>
      <c r="Q1926" s="151" t="str">
        <f t="shared" si="265"/>
        <v/>
      </c>
      <c r="R1926" s="151" t="str">
        <f t="shared" si="265"/>
        <v/>
      </c>
      <c r="S1926" s="151" t="str">
        <f t="shared" si="265"/>
        <v/>
      </c>
      <c r="T1926" s="151" t="str">
        <f t="shared" si="265"/>
        <v/>
      </c>
      <c r="U1926" s="151" t="str">
        <f t="shared" si="265"/>
        <v/>
      </c>
      <c r="V1926" s="151" t="str">
        <f t="shared" si="265"/>
        <v/>
      </c>
      <c r="W1926" s="151" t="str">
        <f t="shared" si="265"/>
        <v/>
      </c>
      <c r="X1926" s="151" t="str">
        <f t="shared" si="265"/>
        <v/>
      </c>
      <c r="Y1926" s="151" t="str">
        <f t="shared" si="265"/>
        <v/>
      </c>
      <c r="Z1926" s="151" t="str">
        <f t="shared" si="265"/>
        <v/>
      </c>
      <c r="AA1926" s="151" t="str">
        <f t="shared" si="265"/>
        <v/>
      </c>
      <c r="AB1926" s="151" t="str">
        <f t="shared" si="265"/>
        <v/>
      </c>
      <c r="AC1926" s="151" t="str">
        <f t="shared" si="265"/>
        <v/>
      </c>
      <c r="AD1926" s="151" t="str">
        <f t="shared" si="265"/>
        <v/>
      </c>
      <c r="AE1926" s="151" t="str">
        <f t="shared" si="265"/>
        <v/>
      </c>
      <c r="AF1926" s="151" t="str">
        <f t="shared" si="265"/>
        <v/>
      </c>
      <c r="AG1926" s="151" t="str">
        <f t="shared" si="265"/>
        <v/>
      </c>
      <c r="AH1926" s="151" t="str">
        <f t="shared" si="265"/>
        <v/>
      </c>
      <c r="AI1926" s="151" t="str">
        <f t="shared" si="265"/>
        <v/>
      </c>
      <c r="AJ1926" s="151" t="str">
        <f t="shared" si="265"/>
        <v/>
      </c>
      <c r="AK1926" s="151" t="str">
        <f t="shared" si="265"/>
        <v/>
      </c>
      <c r="AL1926" s="151" t="str">
        <f t="shared" si="265"/>
        <v/>
      </c>
      <c r="AM1926" s="151" t="str">
        <f t="shared" si="265"/>
        <v/>
      </c>
      <c r="AN1926" s="151" t="str">
        <f t="shared" si="265"/>
        <v/>
      </c>
      <c r="AO1926" s="151" t="str">
        <f t="shared" si="265"/>
        <v/>
      </c>
      <c r="AP1926" s="151" t="str">
        <f t="shared" si="265"/>
        <v/>
      </c>
      <c r="AQ1926" s="151" t="str">
        <f t="shared" si="265"/>
        <v/>
      </c>
      <c r="AR1926" s="151" t="str">
        <f t="shared" si="265"/>
        <v/>
      </c>
      <c r="AS1926" s="151" t="str">
        <f t="shared" si="265"/>
        <v/>
      </c>
      <c r="AT1926" s="151" t="str">
        <f t="shared" si="265"/>
        <v/>
      </c>
      <c r="AU1926" s="151" t="str">
        <f t="shared" si="265"/>
        <v/>
      </c>
      <c r="AV1926" s="151" t="str">
        <f t="shared" si="265"/>
        <v/>
      </c>
      <c r="AW1926" s="151" t="str">
        <f t="shared" si="265"/>
        <v/>
      </c>
      <c r="AX1926" s="151" t="str">
        <f t="shared" si="265"/>
        <v/>
      </c>
      <c r="AY1926" s="151" t="str">
        <f t="shared" si="265"/>
        <v/>
      </c>
      <c r="AZ1926" s="151" t="str">
        <f t="shared" si="265"/>
        <v/>
      </c>
      <c r="BA1926" s="151" t="str">
        <f t="shared" si="265"/>
        <v/>
      </c>
      <c r="BB1926" s="151" t="str">
        <f t="shared" si="265"/>
        <v/>
      </c>
      <c r="BC1926" s="151" t="str">
        <f t="shared" si="265"/>
        <v/>
      </c>
      <c r="BD1926" s="151" t="str">
        <f t="shared" si="265"/>
        <v/>
      </c>
      <c r="BE1926" s="151" t="str">
        <f t="shared" si="265"/>
        <v/>
      </c>
      <c r="BF1926" s="151" t="str">
        <f t="shared" si="265"/>
        <v/>
      </c>
      <c r="BG1926" s="151" t="str">
        <f t="shared" si="265"/>
        <v/>
      </c>
      <c r="BH1926" s="151" t="str">
        <f t="shared" si="265"/>
        <v/>
      </c>
      <c r="BI1926" s="151" t="str">
        <f t="shared" si="265"/>
        <v/>
      </c>
      <c r="BJ1926" s="151" t="str">
        <f t="shared" si="265"/>
        <v/>
      </c>
      <c r="BK1926" s="151" t="str">
        <f t="shared" si="265"/>
        <v/>
      </c>
      <c r="BL1926" s="151" t="str">
        <f t="shared" si="265"/>
        <v/>
      </c>
      <c r="BM1926" s="151" t="str">
        <f t="shared" si="265"/>
        <v/>
      </c>
      <c r="BN1926" s="151" t="str">
        <f t="shared" si="265"/>
        <v/>
      </c>
      <c r="BO1926" s="151">
        <f>IF($B1932=1,BO1933,IF($B1932=3,BO1933,""))</f>
        <v>8.6532696804077477E-2</v>
      </c>
      <c r="BP1926" s="151">
        <f t="shared" ref="BP1926:CL1926" si="266">IF($B1932=1,BP1933,IF($B1932=3,BP1933,""))</f>
        <v>8.4279820590582283E-2</v>
      </c>
      <c r="BQ1926" s="151">
        <f t="shared" si="266"/>
        <v>8.3983942225810279E-2</v>
      </c>
      <c r="BR1926" s="151">
        <f t="shared" si="266"/>
        <v>8.5125382533127666E-2</v>
      </c>
      <c r="BS1926" s="151">
        <f t="shared" si="266"/>
        <v>8.3708027040090824E-2</v>
      </c>
      <c r="BT1926" s="151">
        <f t="shared" si="266"/>
        <v>8.4880324092054552E-2</v>
      </c>
      <c r="BU1926" s="151">
        <f t="shared" si="266"/>
        <v>8.7801616877775671E-2</v>
      </c>
      <c r="BV1926" s="151">
        <f t="shared" si="266"/>
        <v>8.582382074161185E-2</v>
      </c>
      <c r="BW1926" s="151">
        <f t="shared" si="266"/>
        <v>8.8964842969109378E-2</v>
      </c>
      <c r="BX1926" s="151">
        <f t="shared" si="266"/>
        <v>9.0130044346114449E-2</v>
      </c>
      <c r="BY1926" s="151">
        <f t="shared" si="266"/>
        <v>9.2887897134581593E-2</v>
      </c>
      <c r="BZ1926" s="151">
        <f t="shared" si="266"/>
        <v>9.6293193370401736E-2</v>
      </c>
      <c r="CA1926" s="151">
        <f t="shared" si="266"/>
        <v>9.571732093550013E-2</v>
      </c>
      <c r="CB1926" s="151">
        <f t="shared" si="266"/>
        <v>9.0402943781801956E-2</v>
      </c>
      <c r="CC1926" s="151">
        <f t="shared" si="266"/>
        <v>9.3200123252628053E-2</v>
      </c>
      <c r="CD1926" s="151">
        <f t="shared" si="266"/>
        <v>9.7057867488850744E-2</v>
      </c>
      <c r="CE1926" s="151">
        <f t="shared" si="266"/>
        <v>0.11029615739556706</v>
      </c>
      <c r="CF1926" s="151">
        <f t="shared" si="266"/>
        <v>0.11809117919128018</v>
      </c>
      <c r="CG1926" s="151">
        <f t="shared" si="266"/>
        <v>0.11674102258771582</v>
      </c>
      <c r="CH1926" s="151">
        <f t="shared" si="266"/>
        <v>0.12143563296707084</v>
      </c>
      <c r="CI1926" s="151">
        <f t="shared" si="266"/>
        <v>0.12181011615702947</v>
      </c>
      <c r="CJ1926" s="151">
        <f t="shared" si="266"/>
        <v>0.12113814428810731</v>
      </c>
      <c r="CK1926" s="151">
        <f t="shared" si="266"/>
        <v>0.1211106378273147</v>
      </c>
      <c r="CL1926" s="151">
        <f t="shared" si="266"/>
        <v>0.1266148267299449</v>
      </c>
      <c r="CM1926" s="151">
        <f>IF($B1932=2,CM1934,IF($B1932=3,CM1934,""))</f>
        <v>0.11567005260611717</v>
      </c>
      <c r="CN1926" s="151">
        <f t="shared" ref="CN1926:DS1926" si="267">IF($B1932=2,CN1934,IF($B1932=3,CN1934,""))</f>
        <v>0.11825733998050537</v>
      </c>
      <c r="CO1926" s="151">
        <f t="shared" si="267"/>
        <v>0.11206996754873506</v>
      </c>
      <c r="CP1926" s="151">
        <f t="shared" si="267"/>
        <v>0.10990140107305847</v>
      </c>
      <c r="CQ1926" s="151">
        <f t="shared" si="267"/>
        <v>0.1087644677526841</v>
      </c>
      <c r="CR1926" s="151">
        <f t="shared" si="267"/>
        <v>0.10886054647304834</v>
      </c>
      <c r="CS1926" s="151">
        <f t="shared" si="267"/>
        <v>0.10950547719982515</v>
      </c>
      <c r="CT1926" s="151">
        <f t="shared" si="267"/>
        <v>0.10826468423421549</v>
      </c>
      <c r="CU1926" s="151">
        <f t="shared" si="267"/>
        <v>0.10832657343644886</v>
      </c>
      <c r="CV1926" s="151">
        <f t="shared" si="267"/>
        <v>0.10330818504266483</v>
      </c>
      <c r="CW1926" s="151">
        <f t="shared" si="267"/>
        <v>0.10394453044333755</v>
      </c>
      <c r="CX1926" s="151">
        <f t="shared" si="267"/>
        <v>0.10118534379056371</v>
      </c>
      <c r="CY1926" s="151">
        <f t="shared" si="267"/>
        <v>9.9962123180145607E-2</v>
      </c>
      <c r="CZ1926" s="151">
        <f t="shared" si="267"/>
        <v>9.3359008393885168E-2</v>
      </c>
      <c r="DA1926" s="151">
        <f t="shared" si="267"/>
        <v>9.9110938075203825E-2</v>
      </c>
      <c r="DB1926" s="151">
        <f t="shared" si="267"/>
        <v>0.10635790242246498</v>
      </c>
      <c r="DC1926" s="151">
        <f t="shared" si="267"/>
        <v>9.6286681872450208E-2</v>
      </c>
      <c r="DD1926" s="151">
        <f t="shared" si="267"/>
        <v>9.5231948185614687E-2</v>
      </c>
      <c r="DE1926" s="151">
        <f t="shared" si="267"/>
        <v>9.4365135866884456E-2</v>
      </c>
      <c r="DF1926" s="151">
        <f t="shared" si="267"/>
        <v>0.10132337481261866</v>
      </c>
      <c r="DG1926" s="151">
        <f t="shared" si="267"/>
        <v>9.8344671322473987E-2</v>
      </c>
      <c r="DH1926" s="151">
        <f t="shared" si="267"/>
        <v>9.5105300074299917E-2</v>
      </c>
      <c r="DI1926" s="151">
        <f t="shared" si="267"/>
        <v>9.1253920938156999E-2</v>
      </c>
      <c r="DJ1926" s="151">
        <f t="shared" si="267"/>
        <v>8.6711315264806521E-2</v>
      </c>
      <c r="DK1926" s="151">
        <f t="shared" si="267"/>
        <v>8.5379107859758774E-2</v>
      </c>
      <c r="DL1926" s="151">
        <f t="shared" si="267"/>
        <v>8.7116786289947665E-2</v>
      </c>
      <c r="DM1926" s="151">
        <f t="shared" si="267"/>
        <v>8.0412422299464326E-2</v>
      </c>
      <c r="DN1926" s="151">
        <f t="shared" si="267"/>
        <v>8.3157445029628602E-2</v>
      </c>
      <c r="DO1926" s="151">
        <f t="shared" si="267"/>
        <v>8.1181256957304715E-2</v>
      </c>
      <c r="DP1926" s="151">
        <f t="shared" si="267"/>
        <v>7.7677838019228326E-2</v>
      </c>
      <c r="DQ1926" s="151">
        <f t="shared" si="267"/>
        <v>8.0063698401761793E-2</v>
      </c>
      <c r="DR1926" s="151">
        <f t="shared" si="267"/>
        <v>7.5525652977311605E-2</v>
      </c>
      <c r="DS1926" s="151">
        <f t="shared" si="267"/>
        <v>7.3907678549448241E-2</v>
      </c>
      <c r="DT1926" s="151"/>
      <c r="DU1926" s="151"/>
    </row>
    <row r="1927" spans="1:125" s="150" customFormat="1" hidden="1">
      <c r="A1927" s="150" t="s">
        <v>2637</v>
      </c>
      <c r="B1927" s="151"/>
      <c r="C1927" s="151"/>
      <c r="D1927" s="151"/>
      <c r="E1927" s="151"/>
      <c r="F1927" s="151"/>
      <c r="G1927" s="151"/>
      <c r="H1927" s="151"/>
      <c r="I1927" s="151"/>
      <c r="J1927" s="151"/>
      <c r="K1927" s="151"/>
      <c r="L1927" s="151"/>
      <c r="M1927" s="151"/>
      <c r="N1927" s="151"/>
      <c r="O1927" s="151"/>
      <c r="P1927" s="151"/>
      <c r="Q1927" s="151"/>
      <c r="R1927" s="151"/>
      <c r="S1927" s="151"/>
      <c r="T1927" s="151"/>
      <c r="U1927" s="151"/>
      <c r="V1927" s="151"/>
      <c r="W1927" s="151"/>
      <c r="X1927" s="151"/>
      <c r="Y1927" s="151"/>
      <c r="Z1927" s="151"/>
      <c r="AA1927" s="151"/>
      <c r="AB1927" s="151"/>
      <c r="AC1927" s="151"/>
      <c r="AD1927" s="151"/>
      <c r="AE1927" s="151"/>
      <c r="AF1927" s="151"/>
      <c r="AG1927" s="151"/>
      <c r="AH1927" s="151"/>
      <c r="AI1927" s="151"/>
      <c r="AJ1927" s="151"/>
      <c r="AK1927" s="151"/>
      <c r="AL1927" s="151"/>
      <c r="AM1927" s="151"/>
      <c r="AN1927" s="151"/>
      <c r="AO1927" s="151"/>
      <c r="AP1927" s="151"/>
      <c r="AQ1927" s="151"/>
      <c r="AR1927" s="151"/>
      <c r="AS1927" s="151"/>
      <c r="AT1927" s="151"/>
      <c r="AU1927" s="151"/>
      <c r="AV1927" s="151"/>
      <c r="AW1927" s="151"/>
      <c r="AX1927" s="151"/>
      <c r="AY1927" s="151"/>
      <c r="AZ1927" s="151"/>
      <c r="BA1927" s="151"/>
      <c r="BB1927" s="151"/>
      <c r="BC1927" s="151"/>
      <c r="BD1927" s="151"/>
      <c r="BE1927" s="151"/>
      <c r="BF1927" s="151"/>
      <c r="BG1927" s="151"/>
      <c r="BH1927" s="151"/>
      <c r="BI1927" s="151"/>
      <c r="BJ1927" s="151"/>
      <c r="BK1927" s="151"/>
      <c r="BL1927" s="151"/>
      <c r="BM1927" s="151"/>
      <c r="BN1927" s="151"/>
      <c r="BO1927" s="151">
        <f t="shared" ref="BO1927:CT1927" si="268">BO1920*1000000/BO3</f>
        <v>0.11837979099813492</v>
      </c>
      <c r="BP1927" s="151">
        <f t="shared" si="268"/>
        <v>0.12217059742313192</v>
      </c>
      <c r="BQ1927" s="151">
        <f t="shared" si="268"/>
        <v>0.11559181790785378</v>
      </c>
      <c r="BR1927" s="151">
        <f t="shared" si="268"/>
        <v>0.1145798367568934</v>
      </c>
      <c r="BS1927" s="151">
        <f t="shared" si="268"/>
        <v>0.12618713587408148</v>
      </c>
      <c r="BT1927" s="151">
        <f t="shared" si="268"/>
        <v>0.13864905423619869</v>
      </c>
      <c r="BU1927" s="151">
        <f t="shared" si="268"/>
        <v>0.14556495822960269</v>
      </c>
      <c r="BV1927" s="151">
        <f t="shared" si="268"/>
        <v>0.14788291661338024</v>
      </c>
      <c r="BW1927" s="151">
        <f t="shared" si="268"/>
        <v>0.14797709820353977</v>
      </c>
      <c r="BX1927" s="151">
        <f t="shared" si="268"/>
        <v>0.14830085305202748</v>
      </c>
      <c r="BY1927" s="151">
        <f t="shared" si="268"/>
        <v>0.15701341326636953</v>
      </c>
      <c r="BZ1927" s="151">
        <f t="shared" si="268"/>
        <v>0.15756432341557364</v>
      </c>
      <c r="CA1927" s="151">
        <f t="shared" si="268"/>
        <v>0.16500837243008634</v>
      </c>
      <c r="CB1927" s="151">
        <f t="shared" si="268"/>
        <v>0.16987404247823562</v>
      </c>
      <c r="CC1927" s="151">
        <f t="shared" si="268"/>
        <v>0.17495097090508926</v>
      </c>
      <c r="CD1927" s="151">
        <f t="shared" si="268"/>
        <v>0.18167562437908616</v>
      </c>
      <c r="CE1927" s="151">
        <f t="shared" si="268"/>
        <v>0.18397521349594292</v>
      </c>
      <c r="CF1927" s="151">
        <f t="shared" si="268"/>
        <v>0.18726567951124123</v>
      </c>
      <c r="CG1927" s="151">
        <f t="shared" si="268"/>
        <v>0.19497469371575291</v>
      </c>
      <c r="CH1927" s="151">
        <f t="shared" si="268"/>
        <v>0.20809288197755393</v>
      </c>
      <c r="CI1927" s="151">
        <f t="shared" si="268"/>
        <v>0.23486489368742508</v>
      </c>
      <c r="CJ1927" s="151">
        <f t="shared" si="268"/>
        <v>0.23961057364477795</v>
      </c>
      <c r="CK1927" s="151">
        <f t="shared" si="268"/>
        <v>0.25150298974267593</v>
      </c>
      <c r="CL1927" s="151">
        <f t="shared" si="268"/>
        <v>0.26351234679707453</v>
      </c>
      <c r="CM1927" s="151">
        <f t="shared" si="268"/>
        <v>0.26907213818532377</v>
      </c>
      <c r="CN1927" s="151">
        <f t="shared" si="268"/>
        <v>0.26874698940569869</v>
      </c>
      <c r="CO1927" s="151">
        <f t="shared" si="268"/>
        <v>0.27442079912492146</v>
      </c>
      <c r="CP1927" s="151">
        <f t="shared" si="268"/>
        <v>0.27872154432359342</v>
      </c>
      <c r="CQ1927" s="151">
        <f t="shared" si="268"/>
        <v>0.28692588529008173</v>
      </c>
      <c r="CR1927" s="151">
        <f t="shared" si="268"/>
        <v>0.29598004946946144</v>
      </c>
      <c r="CS1927" s="151">
        <f t="shared" si="268"/>
        <v>0.29616117134680453</v>
      </c>
      <c r="CT1927" s="151">
        <f t="shared" si="268"/>
        <v>0.30386782399940615</v>
      </c>
      <c r="CU1927" s="151">
        <f t="shared" ref="CU1927:DS1927" si="269">CU1920*1000000/CU3</f>
        <v>0.29991264737044454</v>
      </c>
      <c r="CV1927" s="151">
        <f t="shared" si="269"/>
        <v>0.29512819580668287</v>
      </c>
      <c r="CW1927" s="151">
        <f t="shared" si="269"/>
        <v>0.29836144883891924</v>
      </c>
      <c r="CX1927" s="151">
        <f t="shared" si="269"/>
        <v>0.30592733339748157</v>
      </c>
      <c r="CY1927" s="151">
        <f t="shared" si="269"/>
        <v>0.31591431988899465</v>
      </c>
      <c r="CZ1927" s="151">
        <f t="shared" si="269"/>
        <v>0.33590963425512621</v>
      </c>
      <c r="DA1927" s="151">
        <f t="shared" si="269"/>
        <v>0.37986403845310529</v>
      </c>
      <c r="DB1927" s="151">
        <f t="shared" si="269"/>
        <v>0.42239487905875495</v>
      </c>
      <c r="DC1927" s="151">
        <f t="shared" si="269"/>
        <v>0.47471845459683221</v>
      </c>
      <c r="DD1927" s="151">
        <f t="shared" si="269"/>
        <v>0.5058550892562611</v>
      </c>
      <c r="DE1927" s="151">
        <f t="shared" si="269"/>
        <v>0.54337967255239361</v>
      </c>
      <c r="DF1927" s="151">
        <f t="shared" si="269"/>
        <v>0.55208691489058193</v>
      </c>
      <c r="DG1927" s="151">
        <f t="shared" si="269"/>
        <v>0.56409814102877043</v>
      </c>
      <c r="DH1927" s="151">
        <f t="shared" si="269"/>
        <v>0.58393201026856145</v>
      </c>
      <c r="DI1927" s="151">
        <f t="shared" si="269"/>
        <v>0.61967504116970151</v>
      </c>
      <c r="DJ1927" s="151">
        <f t="shared" si="269"/>
        <v>0.62652385671930011</v>
      </c>
      <c r="DK1927" s="151">
        <f t="shared" si="269"/>
        <v>0.63245413503806713</v>
      </c>
      <c r="DL1927" s="151">
        <f t="shared" si="269"/>
        <v>0.63548453956158113</v>
      </c>
      <c r="DM1927" s="151">
        <f t="shared" si="269"/>
        <v>0.62197202360667025</v>
      </c>
      <c r="DN1927" s="151">
        <f t="shared" si="269"/>
        <v>0.6082102817613606</v>
      </c>
      <c r="DO1927" s="151">
        <f t="shared" si="269"/>
        <v>0.61656225832143552</v>
      </c>
      <c r="DP1927" s="151">
        <f t="shared" si="269"/>
        <v>0.629550147629509</v>
      </c>
      <c r="DQ1927" s="151">
        <f t="shared" si="269"/>
        <v>0.63935107290109827</v>
      </c>
      <c r="DR1927" s="151">
        <f t="shared" si="269"/>
        <v>0.63421397176088323</v>
      </c>
      <c r="DS1927" s="151">
        <f t="shared" si="269"/>
        <v>0.66063177663745309</v>
      </c>
      <c r="DT1927" s="151"/>
      <c r="DU1927" s="151"/>
    </row>
    <row r="1928" spans="1:125" s="150" customFormat="1" hidden="1">
      <c r="A1928" s="150" t="s">
        <v>2638</v>
      </c>
      <c r="B1928" s="151" t="str">
        <f>IF($B1935=1,B1936,"")</f>
        <v/>
      </c>
      <c r="C1928" s="151" t="str">
        <f t="shared" ref="C1928:BN1928" si="270">IF($B1935=1,C1936,"")</f>
        <v/>
      </c>
      <c r="D1928" s="151" t="str">
        <f t="shared" si="270"/>
        <v/>
      </c>
      <c r="E1928" s="151" t="str">
        <f t="shared" si="270"/>
        <v/>
      </c>
      <c r="F1928" s="151" t="str">
        <f t="shared" si="270"/>
        <v/>
      </c>
      <c r="G1928" s="151" t="str">
        <f t="shared" si="270"/>
        <v/>
      </c>
      <c r="H1928" s="151" t="str">
        <f t="shared" si="270"/>
        <v/>
      </c>
      <c r="I1928" s="151" t="str">
        <f t="shared" si="270"/>
        <v/>
      </c>
      <c r="J1928" s="151" t="str">
        <f t="shared" si="270"/>
        <v/>
      </c>
      <c r="K1928" s="151" t="str">
        <f t="shared" si="270"/>
        <v/>
      </c>
      <c r="L1928" s="151" t="str">
        <f t="shared" si="270"/>
        <v/>
      </c>
      <c r="M1928" s="151" t="str">
        <f t="shared" si="270"/>
        <v/>
      </c>
      <c r="N1928" s="151" t="str">
        <f t="shared" si="270"/>
        <v/>
      </c>
      <c r="O1928" s="151" t="str">
        <f t="shared" si="270"/>
        <v/>
      </c>
      <c r="P1928" s="151" t="str">
        <f t="shared" si="270"/>
        <v/>
      </c>
      <c r="Q1928" s="151" t="str">
        <f t="shared" si="270"/>
        <v/>
      </c>
      <c r="R1928" s="151" t="str">
        <f t="shared" si="270"/>
        <v/>
      </c>
      <c r="S1928" s="151" t="str">
        <f t="shared" si="270"/>
        <v/>
      </c>
      <c r="T1928" s="151" t="str">
        <f t="shared" si="270"/>
        <v/>
      </c>
      <c r="U1928" s="151" t="str">
        <f t="shared" si="270"/>
        <v/>
      </c>
      <c r="V1928" s="151" t="str">
        <f t="shared" si="270"/>
        <v/>
      </c>
      <c r="W1928" s="151" t="str">
        <f t="shared" si="270"/>
        <v/>
      </c>
      <c r="X1928" s="151" t="str">
        <f t="shared" si="270"/>
        <v/>
      </c>
      <c r="Y1928" s="151" t="str">
        <f t="shared" si="270"/>
        <v/>
      </c>
      <c r="Z1928" s="151" t="str">
        <f t="shared" si="270"/>
        <v/>
      </c>
      <c r="AA1928" s="151" t="str">
        <f t="shared" si="270"/>
        <v/>
      </c>
      <c r="AB1928" s="151" t="str">
        <f t="shared" si="270"/>
        <v/>
      </c>
      <c r="AC1928" s="151" t="str">
        <f t="shared" si="270"/>
        <v/>
      </c>
      <c r="AD1928" s="151" t="str">
        <f t="shared" si="270"/>
        <v/>
      </c>
      <c r="AE1928" s="151" t="str">
        <f t="shared" si="270"/>
        <v/>
      </c>
      <c r="AF1928" s="151" t="str">
        <f t="shared" si="270"/>
        <v/>
      </c>
      <c r="AG1928" s="151" t="str">
        <f t="shared" si="270"/>
        <v/>
      </c>
      <c r="AH1928" s="151" t="str">
        <f t="shared" si="270"/>
        <v/>
      </c>
      <c r="AI1928" s="151" t="str">
        <f t="shared" si="270"/>
        <v/>
      </c>
      <c r="AJ1928" s="151" t="str">
        <f t="shared" si="270"/>
        <v/>
      </c>
      <c r="AK1928" s="151" t="str">
        <f t="shared" si="270"/>
        <v/>
      </c>
      <c r="AL1928" s="151" t="str">
        <f t="shared" si="270"/>
        <v/>
      </c>
      <c r="AM1928" s="151" t="str">
        <f t="shared" si="270"/>
        <v/>
      </c>
      <c r="AN1928" s="151" t="str">
        <f t="shared" si="270"/>
        <v/>
      </c>
      <c r="AO1928" s="151" t="str">
        <f t="shared" si="270"/>
        <v/>
      </c>
      <c r="AP1928" s="151" t="str">
        <f t="shared" si="270"/>
        <v/>
      </c>
      <c r="AQ1928" s="151" t="str">
        <f t="shared" si="270"/>
        <v/>
      </c>
      <c r="AR1928" s="151" t="str">
        <f t="shared" si="270"/>
        <v/>
      </c>
      <c r="AS1928" s="151" t="str">
        <f t="shared" si="270"/>
        <v/>
      </c>
      <c r="AT1928" s="151" t="str">
        <f t="shared" si="270"/>
        <v/>
      </c>
      <c r="AU1928" s="151" t="str">
        <f t="shared" si="270"/>
        <v/>
      </c>
      <c r="AV1928" s="151" t="str">
        <f t="shared" si="270"/>
        <v/>
      </c>
      <c r="AW1928" s="151" t="str">
        <f t="shared" si="270"/>
        <v/>
      </c>
      <c r="AX1928" s="151" t="str">
        <f t="shared" si="270"/>
        <v/>
      </c>
      <c r="AY1928" s="151" t="str">
        <f t="shared" si="270"/>
        <v/>
      </c>
      <c r="AZ1928" s="151" t="str">
        <f t="shared" si="270"/>
        <v/>
      </c>
      <c r="BA1928" s="151" t="str">
        <f t="shared" si="270"/>
        <v/>
      </c>
      <c r="BB1928" s="151" t="str">
        <f t="shared" si="270"/>
        <v/>
      </c>
      <c r="BC1928" s="151" t="str">
        <f t="shared" si="270"/>
        <v/>
      </c>
      <c r="BD1928" s="151" t="str">
        <f t="shared" si="270"/>
        <v/>
      </c>
      <c r="BE1928" s="151" t="str">
        <f t="shared" si="270"/>
        <v/>
      </c>
      <c r="BF1928" s="151" t="str">
        <f t="shared" si="270"/>
        <v/>
      </c>
      <c r="BG1928" s="151" t="str">
        <f t="shared" si="270"/>
        <v/>
      </c>
      <c r="BH1928" s="151" t="str">
        <f t="shared" si="270"/>
        <v/>
      </c>
      <c r="BI1928" s="151" t="str">
        <f t="shared" si="270"/>
        <v/>
      </c>
      <c r="BJ1928" s="151" t="str">
        <f t="shared" si="270"/>
        <v/>
      </c>
      <c r="BK1928" s="151" t="str">
        <f t="shared" si="270"/>
        <v/>
      </c>
      <c r="BL1928" s="151" t="str">
        <f t="shared" si="270"/>
        <v/>
      </c>
      <c r="BM1928" s="151" t="str">
        <f t="shared" si="270"/>
        <v/>
      </c>
      <c r="BN1928" s="151" t="str">
        <f t="shared" si="270"/>
        <v/>
      </c>
      <c r="BO1928" s="151">
        <f t="shared" ref="BO1928:CB1928" si="271">IF($B1935=1,BO1936,IF($B1935=3,BO1936,""))</f>
        <v>1.3728407562443343</v>
      </c>
      <c r="BP1928" s="151">
        <f t="shared" si="271"/>
        <v>1.399318655442316</v>
      </c>
      <c r="BQ1928" s="151">
        <f t="shared" si="271"/>
        <v>1.4014794222192406</v>
      </c>
      <c r="BR1928" s="151">
        <f t="shared" si="271"/>
        <v>1.399536322458762</v>
      </c>
      <c r="BS1928" s="151">
        <f t="shared" si="271"/>
        <v>1.4272814035042853</v>
      </c>
      <c r="BT1928" s="151">
        <f t="shared" si="271"/>
        <v>1.4193208867566005</v>
      </c>
      <c r="BU1928" s="151">
        <f t="shared" si="271"/>
        <v>1.4406752573817003</v>
      </c>
      <c r="BV1928" s="151">
        <f t="shared" si="271"/>
        <v>1.4666277271521273</v>
      </c>
      <c r="BW1928" s="151">
        <f t="shared" si="271"/>
        <v>1.4691160489374089</v>
      </c>
      <c r="BX1928" s="151">
        <f t="shared" si="271"/>
        <v>1.4688264767076005</v>
      </c>
      <c r="BY1928" s="151">
        <f t="shared" si="271"/>
        <v>1.5080074240866994</v>
      </c>
      <c r="BZ1928" s="151">
        <f t="shared" si="271"/>
        <v>1.5076886795975708</v>
      </c>
      <c r="CA1928" s="151">
        <f t="shared" si="271"/>
        <v>1.5277823348381567</v>
      </c>
      <c r="CB1928" s="151">
        <f t="shared" si="271"/>
        <v>1.530039650904975</v>
      </c>
      <c r="CC1928" s="151">
        <f>IF($B1935=1,CC1936,IF($B1935=3,CC1936,""))</f>
        <v>1.5339904875408077</v>
      </c>
      <c r="CD1928" s="151">
        <f>IF($B1935=2,CD1937,IF($B1935=3,CD1937,""))</f>
        <v>1.5111682707605227</v>
      </c>
      <c r="CE1928" s="151">
        <f t="shared" ref="CE1928:DS1928" si="272">IF($B1935=2,CE1937,IF($B1935=3,CE1937,""))</f>
        <v>1.465537062941346</v>
      </c>
      <c r="CF1928" s="151">
        <f t="shared" si="272"/>
        <v>1.4832251664541101</v>
      </c>
      <c r="CG1928" s="151">
        <f t="shared" si="272"/>
        <v>1.4794641430193016</v>
      </c>
      <c r="CH1928" s="151">
        <f t="shared" si="272"/>
        <v>1.4756247786369299</v>
      </c>
      <c r="CI1928" s="151">
        <f t="shared" si="272"/>
        <v>1.3585714206620658</v>
      </c>
      <c r="CJ1928" s="151">
        <f t="shared" si="272"/>
        <v>1.3727902852649503</v>
      </c>
      <c r="CK1928" s="151">
        <f t="shared" si="272"/>
        <v>1.3841038364364922</v>
      </c>
      <c r="CL1928" s="151">
        <f t="shared" si="272"/>
        <v>1.3469277248573823</v>
      </c>
      <c r="CM1928" s="151">
        <f t="shared" si="272"/>
        <v>1.2830037838755322</v>
      </c>
      <c r="CN1928" s="151">
        <f t="shared" si="272"/>
        <v>1.1849518728008173</v>
      </c>
      <c r="CO1928" s="151">
        <f t="shared" si="272"/>
        <v>1.0892471043870846</v>
      </c>
      <c r="CP1928" s="151">
        <f t="shared" si="272"/>
        <v>1.0325121404594573</v>
      </c>
      <c r="CQ1928" s="151">
        <f t="shared" si="272"/>
        <v>0.95974688285380405</v>
      </c>
      <c r="CR1928" s="151">
        <f t="shared" si="272"/>
        <v>0.8517826047187641</v>
      </c>
      <c r="CS1928" s="151">
        <f t="shared" si="272"/>
        <v>0.84025831703496123</v>
      </c>
      <c r="CT1928" s="151">
        <f t="shared" si="272"/>
        <v>0.80592995794903066</v>
      </c>
      <c r="CU1928" s="151">
        <f t="shared" si="272"/>
        <v>0.76990651468328197</v>
      </c>
      <c r="CV1928" s="151">
        <f t="shared" si="272"/>
        <v>0.72350303472841593</v>
      </c>
      <c r="CW1928" s="151">
        <f t="shared" si="272"/>
        <v>0.70604960435033814</v>
      </c>
      <c r="CX1928" s="151">
        <f t="shared" si="272"/>
        <v>0.71419448425512944</v>
      </c>
      <c r="CY1928" s="151">
        <f t="shared" si="272"/>
        <v>0.70632461419929227</v>
      </c>
      <c r="CZ1928" s="151">
        <f t="shared" si="272"/>
        <v>0.70718784257628708</v>
      </c>
      <c r="DA1928" s="151">
        <f t="shared" si="272"/>
        <v>0.72925892733475262</v>
      </c>
      <c r="DB1928" s="151">
        <f t="shared" si="272"/>
        <v>0.70699269335135573</v>
      </c>
      <c r="DC1928" s="151">
        <f t="shared" si="272"/>
        <v>0.69244131001365616</v>
      </c>
      <c r="DD1928" s="151">
        <f t="shared" si="272"/>
        <v>0.72255403805556395</v>
      </c>
      <c r="DE1928" s="151">
        <f t="shared" si="272"/>
        <v>0.72308828102343792</v>
      </c>
      <c r="DF1928" s="151">
        <f t="shared" si="272"/>
        <v>0.73335074380644705</v>
      </c>
      <c r="DG1928" s="151">
        <f t="shared" si="272"/>
        <v>0.66350958343250688</v>
      </c>
      <c r="DH1928" s="151">
        <f t="shared" si="272"/>
        <v>0.68204571310375062</v>
      </c>
      <c r="DI1928" s="151">
        <f t="shared" si="272"/>
        <v>0.70955867207047751</v>
      </c>
      <c r="DJ1928" s="151">
        <f t="shared" si="272"/>
        <v>0.70583883184134222</v>
      </c>
      <c r="DK1928" s="151">
        <f t="shared" si="272"/>
        <v>0.67505163601368201</v>
      </c>
      <c r="DL1928" s="151">
        <f t="shared" si="272"/>
        <v>0.63648768073037509</v>
      </c>
      <c r="DM1928" s="151">
        <f t="shared" si="272"/>
        <v>0.62280373479726725</v>
      </c>
      <c r="DN1928" s="151">
        <f t="shared" si="272"/>
        <v>0.62765575280610375</v>
      </c>
      <c r="DO1928" s="151">
        <f t="shared" si="272"/>
        <v>0.59605800422151478</v>
      </c>
      <c r="DP1928" s="151">
        <f t="shared" si="272"/>
        <v>0.60910357300522344</v>
      </c>
      <c r="DQ1928" s="151">
        <f t="shared" si="272"/>
        <v>0.571630124240461</v>
      </c>
      <c r="DR1928" s="151">
        <f t="shared" si="272"/>
        <v>0.51624686131073627</v>
      </c>
      <c r="DS1928" s="151">
        <f t="shared" si="272"/>
        <v>0.54842728532548357</v>
      </c>
      <c r="DT1928" s="151"/>
      <c r="DU1928" s="151"/>
    </row>
    <row r="1929" spans="1:125" s="150" customFormat="1" hidden="1">
      <c r="A1929" s="150" t="s">
        <v>2639</v>
      </c>
      <c r="B1929" s="151"/>
      <c r="C1929" s="151"/>
      <c r="D1929" s="151"/>
      <c r="E1929" s="151"/>
      <c r="F1929" s="151"/>
      <c r="G1929" s="151"/>
      <c r="H1929" s="151"/>
      <c r="I1929" s="151"/>
      <c r="J1929" s="151"/>
      <c r="K1929" s="151"/>
      <c r="L1929" s="151"/>
      <c r="M1929" s="151"/>
      <c r="N1929" s="151"/>
      <c r="O1929" s="151"/>
      <c r="P1929" s="151"/>
      <c r="Q1929" s="151"/>
      <c r="R1929" s="151"/>
      <c r="S1929" s="151"/>
      <c r="T1929" s="151"/>
      <c r="U1929" s="151"/>
      <c r="V1929" s="151"/>
      <c r="W1929" s="151"/>
      <c r="X1929" s="151"/>
      <c r="Y1929" s="151"/>
      <c r="Z1929" s="151"/>
      <c r="AA1929" s="151"/>
      <c r="AB1929" s="151"/>
      <c r="AC1929" s="151"/>
      <c r="AD1929" s="151"/>
      <c r="AE1929" s="151"/>
      <c r="AF1929" s="151"/>
      <c r="AG1929" s="151"/>
      <c r="AH1929" s="151"/>
      <c r="AI1929" s="151"/>
      <c r="AJ1929" s="151"/>
      <c r="AK1929" s="151"/>
      <c r="AL1929" s="151"/>
      <c r="AM1929" s="151"/>
      <c r="AN1929" s="151"/>
      <c r="AO1929" s="151"/>
      <c r="AP1929" s="151"/>
      <c r="AQ1929" s="151"/>
      <c r="AR1929" s="151"/>
      <c r="AS1929" s="151"/>
      <c r="AT1929" s="151"/>
      <c r="AU1929" s="151"/>
      <c r="AV1929" s="151"/>
      <c r="AW1929" s="151"/>
      <c r="AX1929" s="151"/>
      <c r="AY1929" s="151"/>
      <c r="AZ1929" s="151"/>
      <c r="BA1929" s="151"/>
      <c r="BB1929" s="151"/>
      <c r="BC1929" s="151"/>
      <c r="BD1929" s="151"/>
      <c r="BE1929" s="151"/>
      <c r="BF1929" s="151"/>
      <c r="BG1929" s="151"/>
      <c r="BH1929" s="151"/>
      <c r="BI1929" s="151"/>
      <c r="BJ1929" s="151"/>
      <c r="BK1929" s="151"/>
      <c r="BL1929" s="151"/>
      <c r="BM1929" s="151"/>
      <c r="BN1929" s="151"/>
      <c r="BO1929" s="151">
        <f t="shared" ref="BO1929:CT1929" si="273">BO1922*1000000/BO5</f>
        <v>2.5660291088538317E-2</v>
      </c>
      <c r="BP1929" s="151">
        <f t="shared" si="273"/>
        <v>2.5393694939308629E-2</v>
      </c>
      <c r="BQ1929" s="151">
        <f t="shared" si="273"/>
        <v>2.6666735475625005E-2</v>
      </c>
      <c r="BR1929" s="151">
        <f t="shared" si="273"/>
        <v>2.5226620115619911E-2</v>
      </c>
      <c r="BS1929" s="151">
        <f t="shared" si="273"/>
        <v>2.6517469648435217E-2</v>
      </c>
      <c r="BT1929" s="151">
        <f t="shared" si="273"/>
        <v>2.8715164503234449E-2</v>
      </c>
      <c r="BU1929" s="151">
        <f t="shared" si="273"/>
        <v>2.7237065505008051E-2</v>
      </c>
      <c r="BV1929" s="151">
        <f t="shared" si="273"/>
        <v>2.6608762734009288E-2</v>
      </c>
      <c r="BW1929" s="151">
        <f t="shared" si="273"/>
        <v>2.7251222905259557E-2</v>
      </c>
      <c r="BX1929" s="151">
        <f t="shared" si="273"/>
        <v>2.9114307731384577E-2</v>
      </c>
      <c r="BY1929" s="151">
        <f t="shared" si="273"/>
        <v>3.0385249957286229E-2</v>
      </c>
      <c r="BZ1929" s="151">
        <f t="shared" si="273"/>
        <v>2.8410745205837806E-2</v>
      </c>
      <c r="CA1929" s="151">
        <f t="shared" si="273"/>
        <v>3.3085672201562E-2</v>
      </c>
      <c r="CB1929" s="151">
        <f t="shared" si="273"/>
        <v>3.4453754059487175E-2</v>
      </c>
      <c r="CC1929" s="151">
        <f t="shared" si="273"/>
        <v>3.5117020130667566E-2</v>
      </c>
      <c r="CD1929" s="151">
        <f t="shared" si="273"/>
        <v>3.6105696989327953E-2</v>
      </c>
      <c r="CE1929" s="151">
        <f t="shared" si="273"/>
        <v>3.423933998444903E-2</v>
      </c>
      <c r="CF1929" s="151">
        <f t="shared" si="273"/>
        <v>3.4763397415673601E-2</v>
      </c>
      <c r="CG1929" s="151">
        <f t="shared" si="273"/>
        <v>3.8025366505960799E-2</v>
      </c>
      <c r="CH1929" s="151">
        <f t="shared" si="273"/>
        <v>4.1738977892700563E-2</v>
      </c>
      <c r="CI1929" s="151">
        <f t="shared" si="273"/>
        <v>4.6874894548560718E-2</v>
      </c>
      <c r="CJ1929" s="151">
        <f t="shared" si="273"/>
        <v>4.7094904863539462E-2</v>
      </c>
      <c r="CK1929" s="151">
        <f t="shared" si="273"/>
        <v>4.9831418030038627E-2</v>
      </c>
      <c r="CL1929" s="151">
        <f t="shared" si="273"/>
        <v>4.8101810337029316E-2</v>
      </c>
      <c r="CM1929" s="151">
        <f t="shared" si="273"/>
        <v>5.1175660294237035E-2</v>
      </c>
      <c r="CN1929" s="151">
        <f t="shared" si="273"/>
        <v>4.3361333509400087E-2</v>
      </c>
      <c r="CO1929" s="151">
        <f t="shared" si="273"/>
        <v>4.4368359411918197E-2</v>
      </c>
      <c r="CP1929" s="151">
        <f t="shared" si="273"/>
        <v>4.5447171724378177E-2</v>
      </c>
      <c r="CQ1929" s="151">
        <f t="shared" si="273"/>
        <v>4.6003986473198581E-2</v>
      </c>
      <c r="CR1929" s="151">
        <f t="shared" si="273"/>
        <v>4.9087581303104671E-2</v>
      </c>
      <c r="CS1929" s="151">
        <f t="shared" si="273"/>
        <v>4.9934031003276938E-2</v>
      </c>
      <c r="CT1929" s="151">
        <f t="shared" si="273"/>
        <v>5.1758385587218958E-2</v>
      </c>
      <c r="CU1929" s="151">
        <f t="shared" ref="CU1929:DS1929" si="274">CU1922*1000000/CU5</f>
        <v>5.3863653545631461E-2</v>
      </c>
      <c r="CV1929" s="151">
        <f t="shared" si="274"/>
        <v>5.249360343250057E-2</v>
      </c>
      <c r="CW1929" s="151">
        <f t="shared" si="274"/>
        <v>5.1543053719523509E-2</v>
      </c>
      <c r="CX1929" s="151">
        <f t="shared" si="274"/>
        <v>5.2685071726356419E-2</v>
      </c>
      <c r="CY1929" s="151">
        <f t="shared" si="274"/>
        <v>5.0967388583478435E-2</v>
      </c>
      <c r="CZ1929" s="151">
        <f t="shared" si="274"/>
        <v>5.8983054615338711E-2</v>
      </c>
      <c r="DA1929" s="151">
        <f t="shared" si="274"/>
        <v>5.4646302874331136E-2</v>
      </c>
      <c r="DB1929" s="151">
        <f t="shared" si="274"/>
        <v>5.6280164478608501E-2</v>
      </c>
      <c r="DC1929" s="151">
        <f t="shared" si="274"/>
        <v>5.7709270671147027E-2</v>
      </c>
      <c r="DD1929" s="151">
        <f t="shared" si="274"/>
        <v>6.4160492974902811E-2</v>
      </c>
      <c r="DE1929" s="151">
        <f t="shared" si="274"/>
        <v>6.4413708008133799E-2</v>
      </c>
      <c r="DF1929" s="151">
        <f t="shared" si="274"/>
        <v>6.4838652558314017E-2</v>
      </c>
      <c r="DG1929" s="151">
        <f t="shared" si="274"/>
        <v>5.7167317444776003E-2</v>
      </c>
      <c r="DH1929" s="151">
        <f t="shared" si="274"/>
        <v>6.8874836116944851E-2</v>
      </c>
      <c r="DI1929" s="151">
        <f t="shared" si="274"/>
        <v>7.4526220600747192E-2</v>
      </c>
      <c r="DJ1929" s="151">
        <f t="shared" si="274"/>
        <v>7.3491015221716735E-2</v>
      </c>
      <c r="DK1929" s="151">
        <f t="shared" si="274"/>
        <v>7.7011294676032904E-2</v>
      </c>
      <c r="DL1929" s="151">
        <f t="shared" si="274"/>
        <v>7.885279944251157E-2</v>
      </c>
      <c r="DM1929" s="151">
        <f t="shared" si="274"/>
        <v>7.7290977117726964E-2</v>
      </c>
      <c r="DN1929" s="151">
        <f t="shared" si="274"/>
        <v>7.412680562781318E-2</v>
      </c>
      <c r="DO1929" s="151">
        <f t="shared" si="274"/>
        <v>7.6440735352743733E-2</v>
      </c>
      <c r="DP1929" s="151">
        <f t="shared" si="274"/>
        <v>7.2343875067898841E-2</v>
      </c>
      <c r="DQ1929" s="151">
        <f t="shared" si="274"/>
        <v>7.1451201932166697E-2</v>
      </c>
      <c r="DR1929" s="151">
        <f t="shared" si="274"/>
        <v>5.5178641507304338E-2</v>
      </c>
      <c r="DS1929" s="151">
        <f t="shared" si="274"/>
        <v>5.7591322837567141E-2</v>
      </c>
      <c r="DT1929" s="151"/>
      <c r="DU1929" s="151"/>
    </row>
    <row r="1930" spans="1:125" s="150" customFormat="1" hidden="1">
      <c r="A1930" s="150" t="s">
        <v>2640</v>
      </c>
      <c r="B1930" s="151" t="str">
        <f>IF($B1938=1,B1939,"")</f>
        <v/>
      </c>
      <c r="C1930" s="151" t="str">
        <f t="shared" ref="C1930:BN1930" si="275">IF($B1938=1,C1939,"")</f>
        <v/>
      </c>
      <c r="D1930" s="151" t="str">
        <f t="shared" si="275"/>
        <v/>
      </c>
      <c r="E1930" s="151" t="str">
        <f t="shared" si="275"/>
        <v/>
      </c>
      <c r="F1930" s="151" t="str">
        <f t="shared" si="275"/>
        <v/>
      </c>
      <c r="G1930" s="151" t="str">
        <f t="shared" si="275"/>
        <v/>
      </c>
      <c r="H1930" s="151" t="str">
        <f t="shared" si="275"/>
        <v/>
      </c>
      <c r="I1930" s="151" t="str">
        <f t="shared" si="275"/>
        <v/>
      </c>
      <c r="J1930" s="151" t="str">
        <f t="shared" si="275"/>
        <v/>
      </c>
      <c r="K1930" s="151" t="str">
        <f t="shared" si="275"/>
        <v/>
      </c>
      <c r="L1930" s="151" t="str">
        <f t="shared" si="275"/>
        <v/>
      </c>
      <c r="M1930" s="151" t="str">
        <f t="shared" si="275"/>
        <v/>
      </c>
      <c r="N1930" s="151" t="str">
        <f t="shared" si="275"/>
        <v/>
      </c>
      <c r="O1930" s="151" t="str">
        <f t="shared" si="275"/>
        <v/>
      </c>
      <c r="P1930" s="151" t="str">
        <f t="shared" si="275"/>
        <v/>
      </c>
      <c r="Q1930" s="151" t="str">
        <f t="shared" si="275"/>
        <v/>
      </c>
      <c r="R1930" s="151" t="str">
        <f t="shared" si="275"/>
        <v/>
      </c>
      <c r="S1930" s="151" t="str">
        <f t="shared" si="275"/>
        <v/>
      </c>
      <c r="T1930" s="151" t="str">
        <f t="shared" si="275"/>
        <v/>
      </c>
      <c r="U1930" s="151" t="str">
        <f t="shared" si="275"/>
        <v/>
      </c>
      <c r="V1930" s="151" t="str">
        <f t="shared" si="275"/>
        <v/>
      </c>
      <c r="W1930" s="151" t="str">
        <f t="shared" si="275"/>
        <v/>
      </c>
      <c r="X1930" s="151" t="str">
        <f t="shared" si="275"/>
        <v/>
      </c>
      <c r="Y1930" s="151" t="str">
        <f t="shared" si="275"/>
        <v/>
      </c>
      <c r="Z1930" s="151" t="str">
        <f t="shared" si="275"/>
        <v/>
      </c>
      <c r="AA1930" s="151" t="str">
        <f t="shared" si="275"/>
        <v/>
      </c>
      <c r="AB1930" s="151" t="str">
        <f t="shared" si="275"/>
        <v/>
      </c>
      <c r="AC1930" s="151" t="str">
        <f t="shared" si="275"/>
        <v/>
      </c>
      <c r="AD1930" s="151" t="str">
        <f t="shared" si="275"/>
        <v/>
      </c>
      <c r="AE1930" s="151" t="str">
        <f t="shared" si="275"/>
        <v/>
      </c>
      <c r="AF1930" s="151" t="str">
        <f t="shared" si="275"/>
        <v/>
      </c>
      <c r="AG1930" s="151" t="str">
        <f t="shared" si="275"/>
        <v/>
      </c>
      <c r="AH1930" s="151" t="str">
        <f t="shared" si="275"/>
        <v/>
      </c>
      <c r="AI1930" s="151" t="str">
        <f t="shared" si="275"/>
        <v/>
      </c>
      <c r="AJ1930" s="151" t="str">
        <f t="shared" si="275"/>
        <v/>
      </c>
      <c r="AK1930" s="151" t="str">
        <f t="shared" si="275"/>
        <v/>
      </c>
      <c r="AL1930" s="151" t="str">
        <f t="shared" si="275"/>
        <v/>
      </c>
      <c r="AM1930" s="151" t="str">
        <f t="shared" si="275"/>
        <v/>
      </c>
      <c r="AN1930" s="151" t="str">
        <f t="shared" si="275"/>
        <v/>
      </c>
      <c r="AO1930" s="151" t="str">
        <f t="shared" si="275"/>
        <v/>
      </c>
      <c r="AP1930" s="151" t="str">
        <f t="shared" si="275"/>
        <v/>
      </c>
      <c r="AQ1930" s="151" t="str">
        <f t="shared" si="275"/>
        <v/>
      </c>
      <c r="AR1930" s="151" t="str">
        <f t="shared" si="275"/>
        <v/>
      </c>
      <c r="AS1930" s="151" t="str">
        <f t="shared" si="275"/>
        <v/>
      </c>
      <c r="AT1930" s="151" t="str">
        <f t="shared" si="275"/>
        <v/>
      </c>
      <c r="AU1930" s="151" t="str">
        <f t="shared" si="275"/>
        <v/>
      </c>
      <c r="AV1930" s="151" t="str">
        <f t="shared" si="275"/>
        <v/>
      </c>
      <c r="AW1930" s="151" t="str">
        <f t="shared" si="275"/>
        <v/>
      </c>
      <c r="AX1930" s="151" t="str">
        <f t="shared" si="275"/>
        <v/>
      </c>
      <c r="AY1930" s="151" t="str">
        <f t="shared" si="275"/>
        <v/>
      </c>
      <c r="AZ1930" s="151" t="str">
        <f t="shared" si="275"/>
        <v/>
      </c>
      <c r="BA1930" s="151" t="str">
        <f t="shared" si="275"/>
        <v/>
      </c>
      <c r="BB1930" s="151" t="str">
        <f t="shared" si="275"/>
        <v/>
      </c>
      <c r="BC1930" s="151" t="str">
        <f t="shared" si="275"/>
        <v/>
      </c>
      <c r="BD1930" s="151" t="str">
        <f t="shared" si="275"/>
        <v/>
      </c>
      <c r="BE1930" s="151" t="str">
        <f t="shared" si="275"/>
        <v/>
      </c>
      <c r="BF1930" s="151" t="str">
        <f t="shared" si="275"/>
        <v/>
      </c>
      <c r="BG1930" s="151" t="str">
        <f t="shared" si="275"/>
        <v/>
      </c>
      <c r="BH1930" s="151" t="str">
        <f t="shared" si="275"/>
        <v/>
      </c>
      <c r="BI1930" s="151" t="str">
        <f t="shared" si="275"/>
        <v/>
      </c>
      <c r="BJ1930" s="151" t="str">
        <f t="shared" si="275"/>
        <v/>
      </c>
      <c r="BK1930" s="151" t="str">
        <f t="shared" si="275"/>
        <v/>
      </c>
      <c r="BL1930" s="151" t="str">
        <f t="shared" si="275"/>
        <v/>
      </c>
      <c r="BM1930" s="151" t="str">
        <f t="shared" si="275"/>
        <v/>
      </c>
      <c r="BN1930" s="151" t="str">
        <f t="shared" si="275"/>
        <v/>
      </c>
      <c r="BO1930" s="151">
        <f>IF($B1938=1,"",BO1940)</f>
        <v>1.2626161675508851</v>
      </c>
      <c r="BP1930" s="151">
        <f t="shared" ref="BP1930:DS1930" si="276">IF($B1938=1,"",BP1940)</f>
        <v>1.2346439134788714</v>
      </c>
      <c r="BQ1930" s="151">
        <f t="shared" si="276"/>
        <v>1.1876751487582731</v>
      </c>
      <c r="BR1930" s="151">
        <f t="shared" si="276"/>
        <v>1.2002935035836515</v>
      </c>
      <c r="BS1930" s="151">
        <f t="shared" si="276"/>
        <v>1.1927928385115805</v>
      </c>
      <c r="BT1930" s="151">
        <f t="shared" si="276"/>
        <v>1.157041261222209</v>
      </c>
      <c r="BU1930" s="151">
        <f t="shared" si="276"/>
        <v>1.0753560014167747</v>
      </c>
      <c r="BV1930" s="151">
        <f t="shared" si="276"/>
        <v>1.0515506244028521</v>
      </c>
      <c r="BW1930" s="151">
        <f t="shared" si="276"/>
        <v>1.0926583876332361</v>
      </c>
      <c r="BX1930" s="151">
        <f t="shared" si="276"/>
        <v>1.0639245888045858</v>
      </c>
      <c r="BY1930" s="151">
        <f t="shared" si="276"/>
        <v>1.0285501650304338</v>
      </c>
      <c r="BZ1930" s="151">
        <f t="shared" si="276"/>
        <v>1.089567404604852</v>
      </c>
      <c r="CA1930" s="151">
        <f t="shared" si="276"/>
        <v>1.0985266139470609</v>
      </c>
      <c r="CB1930" s="151">
        <f t="shared" si="276"/>
        <v>1.0807669053810742</v>
      </c>
      <c r="CC1930" s="151">
        <f t="shared" si="276"/>
        <v>1.1508667156504784</v>
      </c>
      <c r="CD1930" s="151">
        <f t="shared" si="276"/>
        <v>1.1712301784087835</v>
      </c>
      <c r="CE1930" s="151">
        <f t="shared" si="276"/>
        <v>1.1846632707708011</v>
      </c>
      <c r="CF1930" s="151">
        <f t="shared" si="276"/>
        <v>1.156127659363263</v>
      </c>
      <c r="CG1930" s="151">
        <f t="shared" si="276"/>
        <v>1.1805041628245714</v>
      </c>
      <c r="CH1930" s="151">
        <f t="shared" si="276"/>
        <v>1.2144089273791154</v>
      </c>
      <c r="CI1930" s="151">
        <f t="shared" si="276"/>
        <v>1.2521444757285525</v>
      </c>
      <c r="CJ1930" s="151">
        <f t="shared" si="276"/>
        <v>1.2224745170593949</v>
      </c>
      <c r="CK1930" s="151">
        <f t="shared" si="276"/>
        <v>1.2483898138705869</v>
      </c>
      <c r="CL1930" s="151">
        <f t="shared" si="276"/>
        <v>1.2676832432418335</v>
      </c>
      <c r="CM1930" s="151">
        <f t="shared" si="276"/>
        <v>1.2762648375358103</v>
      </c>
      <c r="CN1930" s="151">
        <f t="shared" si="276"/>
        <v>1.2527030709114448</v>
      </c>
      <c r="CO1930" s="151">
        <f t="shared" si="276"/>
        <v>1.2119267596043766</v>
      </c>
      <c r="CP1930" s="151">
        <f t="shared" si="276"/>
        <v>1.1740942823822329</v>
      </c>
      <c r="CQ1930" s="151">
        <f t="shared" si="276"/>
        <v>1.1540510400739235</v>
      </c>
      <c r="CR1930" s="151">
        <f t="shared" si="276"/>
        <v>1.1426622241802888</v>
      </c>
      <c r="CS1930" s="151">
        <f t="shared" si="276"/>
        <v>1.1363698036295797</v>
      </c>
      <c r="CT1930" s="151">
        <f t="shared" si="276"/>
        <v>1.1583118778079919</v>
      </c>
      <c r="CU1930" s="151">
        <f t="shared" si="276"/>
        <v>1.1569200861194127</v>
      </c>
      <c r="CV1930" s="151">
        <f t="shared" si="276"/>
        <v>1.1588828236380369</v>
      </c>
      <c r="CW1930" s="151">
        <f t="shared" si="276"/>
        <v>1.1339447960752553</v>
      </c>
      <c r="CX1930" s="151">
        <f t="shared" si="276"/>
        <v>1.1750661651024137</v>
      </c>
      <c r="CY1930" s="151">
        <f t="shared" si="276"/>
        <v>1.1487708580922065</v>
      </c>
      <c r="CZ1930" s="151">
        <f t="shared" si="276"/>
        <v>1.1439457628712681</v>
      </c>
      <c r="DA1930" s="151">
        <f t="shared" si="276"/>
        <v>1.1628603247756022</v>
      </c>
      <c r="DB1930" s="151">
        <f t="shared" si="276"/>
        <v>1.1552733097494279</v>
      </c>
      <c r="DC1930" s="151">
        <f t="shared" si="276"/>
        <v>1.1448435351615891</v>
      </c>
      <c r="DD1930" s="151">
        <f t="shared" si="276"/>
        <v>1.1349581982135279</v>
      </c>
      <c r="DE1930" s="151">
        <f t="shared" si="276"/>
        <v>1.1353435741069169</v>
      </c>
      <c r="DF1930" s="151">
        <f t="shared" si="276"/>
        <v>1.0906087303050593</v>
      </c>
      <c r="DG1930" s="151">
        <f t="shared" si="276"/>
        <v>0.95538945599256586</v>
      </c>
      <c r="DH1930" s="151">
        <f t="shared" si="276"/>
        <v>0.98820747597102065</v>
      </c>
      <c r="DI1930" s="151">
        <f t="shared" si="276"/>
        <v>0.95137960470025673</v>
      </c>
      <c r="DJ1930" s="151">
        <f t="shared" si="276"/>
        <v>0.88838878782392461</v>
      </c>
      <c r="DK1930" s="151">
        <f t="shared" si="276"/>
        <v>0.89116390436802151</v>
      </c>
      <c r="DL1930" s="151">
        <f t="shared" si="276"/>
        <v>0.86060820844030517</v>
      </c>
      <c r="DM1930" s="151">
        <f t="shared" si="276"/>
        <v>0.77849648897027335</v>
      </c>
      <c r="DN1930" s="151">
        <f t="shared" si="276"/>
        <v>0.70890491847895143</v>
      </c>
      <c r="DO1930" s="151">
        <f t="shared" si="276"/>
        <v>0.6843234100541099</v>
      </c>
      <c r="DP1930" s="151">
        <f t="shared" si="276"/>
        <v>0.64585961831012284</v>
      </c>
      <c r="DQ1930" s="151">
        <f t="shared" si="276"/>
        <v>0.54105378367215784</v>
      </c>
      <c r="DR1930" s="151">
        <f t="shared" si="276"/>
        <v>0.44608961875410774</v>
      </c>
      <c r="DS1930" s="151">
        <f t="shared" si="276"/>
        <v>0.49615998638865128</v>
      </c>
      <c r="DT1930" s="151"/>
      <c r="DU1930" s="151"/>
    </row>
    <row r="1931" spans="1:125" s="150" customFormat="1" hidden="1">
      <c r="A1931" s="150" t="s">
        <v>2641</v>
      </c>
      <c r="B1931" s="150">
        <f>POWER(CL1926/BO1926,1/(CL1-BO1))</f>
        <v>1.0166867054744642</v>
      </c>
      <c r="C1931" s="150" t="e">
        <f>POWER(BO1930/B1930,1/(BO1-B1))</f>
        <v>#VALUE!</v>
      </c>
      <c r="D1931" s="150">
        <v>1.0134146978515652</v>
      </c>
      <c r="BO1931" s="151">
        <f t="shared" ref="BO1931:CT1931" si="277">BO1924*1000000/BO7</f>
        <v>0.41683706832614908</v>
      </c>
      <c r="BP1931" s="151">
        <f t="shared" si="277"/>
        <v>0.4129436961752494</v>
      </c>
      <c r="BQ1931" s="151">
        <f t="shared" si="277"/>
        <v>0.39821224188729598</v>
      </c>
      <c r="BR1931" s="151">
        <f t="shared" si="277"/>
        <v>0.39596084208716664</v>
      </c>
      <c r="BS1931" s="151">
        <f t="shared" si="277"/>
        <v>0.40008832081909473</v>
      </c>
      <c r="BT1931" s="151">
        <f t="shared" si="277"/>
        <v>0.39758142749882558</v>
      </c>
      <c r="BU1931" s="151">
        <f t="shared" si="277"/>
        <v>0.38740156236737378</v>
      </c>
      <c r="BV1931" s="151">
        <f t="shared" si="277"/>
        <v>0.38394767509724037</v>
      </c>
      <c r="BW1931" s="151">
        <f t="shared" si="277"/>
        <v>0.38786132562153397</v>
      </c>
      <c r="BX1931" s="151">
        <f t="shared" si="277"/>
        <v>0.38083177813236102</v>
      </c>
      <c r="BY1931" s="151">
        <f t="shared" si="277"/>
        <v>0.38128829681325688</v>
      </c>
      <c r="BZ1931" s="151">
        <f t="shared" si="277"/>
        <v>0.38814500092601301</v>
      </c>
      <c r="CA1931" s="151">
        <f t="shared" si="277"/>
        <v>0.39297662932532895</v>
      </c>
      <c r="CB1931" s="151">
        <f t="shared" si="277"/>
        <v>0.39021847022251616</v>
      </c>
      <c r="CC1931" s="151">
        <f t="shared" si="277"/>
        <v>0.40121912377738467</v>
      </c>
      <c r="CD1931" s="151">
        <f t="shared" si="277"/>
        <v>0.40395228327034949</v>
      </c>
      <c r="CE1931" s="151">
        <f t="shared" si="277"/>
        <v>0.40207984815938064</v>
      </c>
      <c r="CF1931" s="151">
        <f t="shared" si="277"/>
        <v>0.39923662952405392</v>
      </c>
      <c r="CG1931" s="151">
        <f t="shared" si="277"/>
        <v>0.40411124586866881</v>
      </c>
      <c r="CH1931" s="151">
        <f t="shared" si="277"/>
        <v>0.41424591611307893</v>
      </c>
      <c r="CI1931" s="151">
        <f t="shared" si="277"/>
        <v>0.42440626828300504</v>
      </c>
      <c r="CJ1931" s="151">
        <f t="shared" si="277"/>
        <v>0.42147214995668042</v>
      </c>
      <c r="CK1931" s="151">
        <f t="shared" si="277"/>
        <v>0.43032474544279109</v>
      </c>
      <c r="CL1931" s="151">
        <f t="shared" si="277"/>
        <v>0.43531092006786343</v>
      </c>
      <c r="CM1931" s="151">
        <f t="shared" si="277"/>
        <v>0.4317750728698857</v>
      </c>
      <c r="CN1931" s="151">
        <f t="shared" si="277"/>
        <v>0.4191722893964408</v>
      </c>
      <c r="CO1931" s="151">
        <f t="shared" si="277"/>
        <v>0.40823165540301276</v>
      </c>
      <c r="CP1931" s="151">
        <f t="shared" si="277"/>
        <v>0.40023979059663961</v>
      </c>
      <c r="CQ1931" s="151">
        <f t="shared" si="277"/>
        <v>0.39604928443976128</v>
      </c>
      <c r="CR1931" s="151">
        <f t="shared" si="277"/>
        <v>0.39176073949900048</v>
      </c>
      <c r="CS1931" s="151">
        <f t="shared" si="277"/>
        <v>0.38889570056576583</v>
      </c>
      <c r="CT1931" s="151">
        <f t="shared" si="277"/>
        <v>0.39252853667599413</v>
      </c>
      <c r="CU1931" s="151">
        <f t="shared" ref="CU1931:DS1931" si="278">CU1924*1000000/CU7</f>
        <v>0.38646629212338107</v>
      </c>
      <c r="CV1931" s="151">
        <f t="shared" si="278"/>
        <v>0.37884843433072457</v>
      </c>
      <c r="CW1931" s="151">
        <f t="shared" si="278"/>
        <v>0.37541748070041508</v>
      </c>
      <c r="CX1931" s="151">
        <f t="shared" si="278"/>
        <v>0.38373443341253316</v>
      </c>
      <c r="CY1931" s="151">
        <f t="shared" si="278"/>
        <v>0.38453421893210676</v>
      </c>
      <c r="CZ1931" s="151">
        <f t="shared" si="278"/>
        <v>0.39458254709119739</v>
      </c>
      <c r="DA1931" s="151">
        <f t="shared" si="278"/>
        <v>0.4237614742784408</v>
      </c>
      <c r="DB1931" s="151">
        <f t="shared" si="278"/>
        <v>0.44733122890147364</v>
      </c>
      <c r="DC1931" s="151">
        <f t="shared" si="278"/>
        <v>0.4744988449669178</v>
      </c>
      <c r="DD1931" s="151">
        <f t="shared" si="278"/>
        <v>0.49292266443314281</v>
      </c>
      <c r="DE1931" s="151">
        <f t="shared" si="278"/>
        <v>0.5143504223844495</v>
      </c>
      <c r="DF1931" s="151">
        <f t="shared" si="278"/>
        <v>0.51485284775549345</v>
      </c>
      <c r="DG1931" s="151">
        <f t="shared" si="278"/>
        <v>0.50095177985093686</v>
      </c>
      <c r="DH1931" s="151">
        <f t="shared" si="278"/>
        <v>0.51682674088100489</v>
      </c>
      <c r="DI1931" s="151">
        <f t="shared" si="278"/>
        <v>0.53416700135266559</v>
      </c>
      <c r="DJ1931" s="151">
        <f t="shared" si="278"/>
        <v>0.52900376894061885</v>
      </c>
      <c r="DK1931" s="151">
        <f t="shared" si="278"/>
        <v>0.5302055098938484</v>
      </c>
      <c r="DL1931" s="151">
        <f t="shared" si="278"/>
        <v>0.5259725658153166</v>
      </c>
      <c r="DM1931" s="151">
        <f t="shared" si="278"/>
        <v>0.50572945897762789</v>
      </c>
      <c r="DN1931" s="151">
        <f t="shared" si="278"/>
        <v>0.48908269089821838</v>
      </c>
      <c r="DO1931" s="151">
        <f t="shared" si="278"/>
        <v>0.48868975958507926</v>
      </c>
      <c r="DP1931" s="151">
        <f t="shared" si="278"/>
        <v>0.49072961454108693</v>
      </c>
      <c r="DQ1931" s="151">
        <f t="shared" si="278"/>
        <v>0.48276970034046368</v>
      </c>
      <c r="DR1931" s="151">
        <f t="shared" si="278"/>
        <v>0.46382907526883094</v>
      </c>
      <c r="DS1931" s="151">
        <f t="shared" si="278"/>
        <v>0.48486220930513446</v>
      </c>
      <c r="DT1931" s="151"/>
      <c r="DU1931" s="151"/>
    </row>
    <row r="1932" spans="1:125" s="149" customFormat="1" hidden="1">
      <c r="A1932" s="149" t="s">
        <v>2664</v>
      </c>
      <c r="B1932" s="149">
        <v>3</v>
      </c>
      <c r="BO1932" s="145"/>
      <c r="BP1932" s="145"/>
      <c r="BQ1932" s="145"/>
      <c r="BR1932" s="145"/>
      <c r="BS1932" s="145"/>
      <c r="BT1932" s="145"/>
      <c r="BU1932" s="145"/>
      <c r="BV1932" s="145"/>
      <c r="BW1932" s="145"/>
      <c r="BX1932" s="145"/>
      <c r="BY1932" s="145"/>
      <c r="BZ1932" s="145"/>
      <c r="CA1932" s="145"/>
      <c r="CB1932" s="145"/>
      <c r="CC1932" s="145"/>
      <c r="CD1932" s="145"/>
      <c r="CE1932" s="145"/>
      <c r="CF1932" s="145"/>
      <c r="CG1932" s="145"/>
      <c r="CH1932" s="145"/>
      <c r="CI1932" s="145"/>
      <c r="CJ1932" s="145"/>
      <c r="CK1932" s="145"/>
      <c r="CL1932" s="145"/>
      <c r="CM1932" s="145"/>
      <c r="CN1932" s="145"/>
      <c r="CO1932" s="145"/>
      <c r="CP1932" s="145"/>
      <c r="CQ1932" s="145"/>
      <c r="CR1932" s="145"/>
      <c r="CS1932" s="145"/>
      <c r="CT1932" s="145"/>
      <c r="CU1932" s="145"/>
      <c r="CV1932" s="145"/>
      <c r="CW1932" s="145"/>
      <c r="CX1932" s="145"/>
      <c r="CY1932" s="145"/>
      <c r="CZ1932" s="145"/>
      <c r="DA1932" s="145"/>
      <c r="DB1932" s="145"/>
      <c r="DC1932" s="145"/>
      <c r="DD1932" s="145"/>
      <c r="DE1932" s="145"/>
      <c r="DF1932" s="145"/>
      <c r="DG1932" s="145"/>
      <c r="DH1932" s="145"/>
      <c r="DI1932" s="145"/>
      <c r="DJ1932" s="145"/>
      <c r="DK1932" s="145"/>
      <c r="DL1932" s="145"/>
      <c r="DM1932" s="145"/>
      <c r="DN1932" s="145"/>
      <c r="DO1932" s="145"/>
      <c r="DP1932" s="145"/>
      <c r="DQ1932" s="145"/>
      <c r="DR1932" s="145"/>
      <c r="DS1932" s="145"/>
      <c r="DT1932" s="145"/>
      <c r="DU1932" s="145"/>
    </row>
    <row r="1933" spans="1:125" s="149" customFormat="1" hidden="1">
      <c r="A1933" s="149" t="s">
        <v>2662</v>
      </c>
      <c r="B1933" s="145">
        <v>2.9513168582463275E-2</v>
      </c>
      <c r="C1933" s="145">
        <v>3.0005646134217048E-2</v>
      </c>
      <c r="D1933" s="145">
        <v>3.0506341513829721E-2</v>
      </c>
      <c r="E1933" s="145">
        <v>3.1015391849774417E-2</v>
      </c>
      <c r="F1933" s="145">
        <v>3.1532936558746699E-2</v>
      </c>
      <c r="G1933" s="145">
        <v>3.2059117383847466E-2</v>
      </c>
      <c r="H1933" s="145">
        <v>3.2594078433403E-2</v>
      </c>
      <c r="I1933" s="145">
        <v>3.3137966220432781E-2</v>
      </c>
      <c r="J1933" s="145">
        <v>3.3690929702775887E-2</v>
      </c>
      <c r="K1933" s="145">
        <v>3.4253120323886985E-2</v>
      </c>
      <c r="L1933" s="145">
        <v>3.4824692054313072E-2</v>
      </c>
      <c r="M1933" s="145">
        <v>3.5405801433862308E-2</v>
      </c>
      <c r="N1933" s="145">
        <v>3.5996607614476532E-2</v>
      </c>
      <c r="O1933" s="145">
        <v>3.6597272403819159E-2</v>
      </c>
      <c r="P1933" s="145">
        <v>3.7207960309590421E-2</v>
      </c>
      <c r="Q1933" s="145">
        <v>3.7828838584582108E-2</v>
      </c>
      <c r="R1933" s="145">
        <v>3.8460077272484072E-2</v>
      </c>
      <c r="S1933" s="145">
        <v>3.9101849254455145E-2</v>
      </c>
      <c r="T1933" s="145">
        <v>3.9754330296471137E-2</v>
      </c>
      <c r="U1933" s="145">
        <v>4.0417699097462921E-2</v>
      </c>
      <c r="V1933" s="145">
        <v>4.1092137338257798E-2</v>
      </c>
      <c r="W1933" s="145">
        <v>4.1777829731337535E-2</v>
      </c>
      <c r="X1933" s="145">
        <v>4.2474964071426674E-2</v>
      </c>
      <c r="Y1933" s="145">
        <v>4.3183731286925021E-2</v>
      </c>
      <c r="Z1933" s="145">
        <v>4.3904325492198346E-2</v>
      </c>
      <c r="AA1933" s="145">
        <v>4.4636944040741665E-2</v>
      </c>
      <c r="AB1933" s="145">
        <v>4.5381787579229657E-2</v>
      </c>
      <c r="AC1933" s="145">
        <v>4.613906010246896E-2</v>
      </c>
      <c r="AD1933" s="145">
        <v>4.6908969009267457E-2</v>
      </c>
      <c r="AE1933" s="145">
        <v>4.7691725159235872E-2</v>
      </c>
      <c r="AF1933" s="145">
        <v>4.8487542930537135E-2</v>
      </c>
      <c r="AG1933" s="145">
        <v>4.9296640278599445E-2</v>
      </c>
      <c r="AH1933" s="145">
        <v>5.011923879580904E-2</v>
      </c>
      <c r="AI1933" s="145">
        <v>5.0955563772199043E-2</v>
      </c>
      <c r="AJ1933" s="145">
        <v>5.1805844257151006E-2</v>
      </c>
      <c r="AK1933" s="145">
        <v>5.2670313122126042E-2</v>
      </c>
      <c r="AL1933" s="145">
        <v>5.3549207124442763E-2</v>
      </c>
      <c r="AM1933" s="145">
        <v>5.4442766972119416E-2</v>
      </c>
      <c r="AN1933" s="145">
        <v>5.5351237389798059E-2</v>
      </c>
      <c r="AO1933" s="145">
        <v>5.6274867185768768E-2</v>
      </c>
      <c r="AP1933" s="145">
        <v>5.7213909320112277E-2</v>
      </c>
      <c r="AQ1933" s="145">
        <v>5.8168620973979693E-2</v>
      </c>
      <c r="AR1933" s="145">
        <v>5.9139263620028228E-2</v>
      </c>
      <c r="AS1933" s="145">
        <v>6.0126103094032331E-2</v>
      </c>
      <c r="AT1933" s="145">
        <v>6.1129409667689719E-2</v>
      </c>
      <c r="AU1933" s="145">
        <v>6.2149458122642318E-2</v>
      </c>
      <c r="AV1933" s="145">
        <v>6.3186527825732391E-2</v>
      </c>
      <c r="AW1933" s="145">
        <v>6.4240902805514422E-2</v>
      </c>
      <c r="AX1933" s="145">
        <v>6.5312871830043723E-2</v>
      </c>
      <c r="AY1933" s="145">
        <v>6.6402728485963083E-2</v>
      </c>
      <c r="AZ1933" s="145">
        <v>6.7510771258909155E-2</v>
      </c>
      <c r="BA1933" s="145">
        <v>6.8637303615260492E-2</v>
      </c>
      <c r="BB1933" s="145">
        <v>6.978263408524972E-2</v>
      </c>
      <c r="BC1933" s="145">
        <v>7.0947076347462584E-2</v>
      </c>
      <c r="BD1933" s="145">
        <v>7.213094931474702E-2</v>
      </c>
      <c r="BE1933" s="145">
        <v>7.3334577221555702E-2</v>
      </c>
      <c r="BF1933" s="145">
        <v>7.4558289712746154E-2</v>
      </c>
      <c r="BG1933" s="145">
        <v>7.5802421933862524E-2</v>
      </c>
      <c r="BH1933" s="145">
        <v>7.7067314622923946E-2</v>
      </c>
      <c r="BI1933" s="145">
        <v>7.8353314203744542E-2</v>
      </c>
      <c r="BJ1933" s="145">
        <v>7.9660772880810582E-2</v>
      </c>
      <c r="BK1933" s="145">
        <v>8.0990048735740852E-2</v>
      </c>
      <c r="BL1933" s="145">
        <v>8.2341505825356653E-2</v>
      </c>
      <c r="BM1933" s="145">
        <v>8.3715514281388251E-2</v>
      </c>
      <c r="BN1933" s="145">
        <v>8.5112450411845078E-2</v>
      </c>
      <c r="BO1933" s="145">
        <v>8.6532696804077477E-2</v>
      </c>
      <c r="BP1933" s="145">
        <v>8.4279820590582283E-2</v>
      </c>
      <c r="BQ1933" s="145">
        <v>8.3983942225810279E-2</v>
      </c>
      <c r="BR1933" s="145">
        <v>8.5125382533127666E-2</v>
      </c>
      <c r="BS1933" s="145">
        <v>8.3708027040090824E-2</v>
      </c>
      <c r="BT1933" s="145">
        <v>8.4880324092054552E-2</v>
      </c>
      <c r="BU1933" s="145">
        <v>8.7801616877775671E-2</v>
      </c>
      <c r="BV1933" s="145">
        <v>8.582382074161185E-2</v>
      </c>
      <c r="BW1933" s="145">
        <v>8.8964842969109378E-2</v>
      </c>
      <c r="BX1933" s="145">
        <v>9.0130044346114449E-2</v>
      </c>
      <c r="BY1933" s="145">
        <v>9.2887897134581593E-2</v>
      </c>
      <c r="BZ1933" s="145">
        <v>9.6293193370401736E-2</v>
      </c>
      <c r="CA1933" s="145">
        <v>9.571732093550013E-2</v>
      </c>
      <c r="CB1933" s="145">
        <v>9.0402943781801956E-2</v>
      </c>
      <c r="CC1933" s="145">
        <v>9.3200123252628053E-2</v>
      </c>
      <c r="CD1933" s="145">
        <v>9.7057867488850744E-2</v>
      </c>
      <c r="CE1933" s="145">
        <v>0.11029615739556706</v>
      </c>
      <c r="CF1933" s="145">
        <v>0.11809117919128018</v>
      </c>
      <c r="CG1933" s="145">
        <v>0.11674102258771582</v>
      </c>
      <c r="CH1933" s="145">
        <v>0.12143563296707084</v>
      </c>
      <c r="CI1933" s="145">
        <v>0.12181011615702947</v>
      </c>
      <c r="CJ1933" s="145">
        <v>0.12113814428810731</v>
      </c>
      <c r="CK1933" s="145">
        <v>0.1211106378273147</v>
      </c>
      <c r="CL1933" s="145">
        <v>0.1266148267299449</v>
      </c>
      <c r="CM1933" s="145"/>
      <c r="CN1933" s="145"/>
      <c r="CO1933" s="145"/>
      <c r="CP1933" s="145"/>
      <c r="CQ1933" s="145"/>
      <c r="CR1933" s="145"/>
      <c r="CS1933" s="145"/>
      <c r="CT1933" s="145"/>
      <c r="CU1933" s="145"/>
      <c r="CV1933" s="145"/>
      <c r="CW1933" s="145"/>
      <c r="CX1933" s="145"/>
      <c r="CY1933" s="145"/>
      <c r="CZ1933" s="145"/>
      <c r="DA1933" s="145"/>
      <c r="DB1933" s="145"/>
      <c r="DC1933" s="145"/>
      <c r="DD1933" s="145"/>
      <c r="DE1933" s="145"/>
      <c r="DF1933" s="145"/>
      <c r="DG1933" s="145"/>
      <c r="DH1933" s="145"/>
      <c r="DI1933" s="145"/>
      <c r="DJ1933" s="145"/>
      <c r="DK1933" s="145"/>
      <c r="DL1933" s="145"/>
      <c r="DM1933" s="145"/>
      <c r="DN1933" s="145"/>
      <c r="DO1933" s="145"/>
      <c r="DP1933" s="145"/>
      <c r="DQ1933" s="145"/>
      <c r="DR1933" s="145"/>
      <c r="DS1933" s="145"/>
      <c r="DT1933" s="145"/>
      <c r="DU1933" s="145"/>
    </row>
    <row r="1934" spans="1:125" s="149" customFormat="1" hidden="1">
      <c r="A1934" s="149" t="s">
        <v>2663</v>
      </c>
      <c r="B1934" s="145"/>
      <c r="C1934" s="145"/>
      <c r="D1934" s="145"/>
      <c r="E1934" s="145"/>
      <c r="F1934" s="145"/>
      <c r="G1934" s="145"/>
      <c r="H1934" s="145"/>
      <c r="I1934" s="145"/>
      <c r="J1934" s="145"/>
      <c r="K1934" s="145"/>
      <c r="L1934" s="145"/>
      <c r="M1934" s="145"/>
      <c r="N1934" s="145"/>
      <c r="O1934" s="145"/>
      <c r="P1934" s="145"/>
      <c r="Q1934" s="145"/>
      <c r="R1934" s="145"/>
      <c r="S1934" s="145"/>
      <c r="T1934" s="145"/>
      <c r="U1934" s="145"/>
      <c r="V1934" s="145"/>
      <c r="W1934" s="145"/>
      <c r="X1934" s="145"/>
      <c r="Y1934" s="145"/>
      <c r="Z1934" s="145"/>
      <c r="AA1934" s="145"/>
      <c r="AB1934" s="145"/>
      <c r="AC1934" s="145"/>
      <c r="AD1934" s="145"/>
      <c r="AE1934" s="145"/>
      <c r="AF1934" s="145"/>
      <c r="AG1934" s="145"/>
      <c r="AH1934" s="145"/>
      <c r="AI1934" s="145"/>
      <c r="AJ1934" s="145"/>
      <c r="AK1934" s="145"/>
      <c r="AL1934" s="145"/>
      <c r="AM1934" s="145"/>
      <c r="AN1934" s="145"/>
      <c r="AO1934" s="145"/>
      <c r="AP1934" s="145"/>
      <c r="AQ1934" s="145"/>
      <c r="AR1934" s="145"/>
      <c r="AS1934" s="145"/>
      <c r="AT1934" s="145"/>
      <c r="AU1934" s="145"/>
      <c r="AV1934" s="145"/>
      <c r="AW1934" s="145"/>
      <c r="AX1934" s="145"/>
      <c r="AY1934" s="145"/>
      <c r="AZ1934" s="145"/>
      <c r="BA1934" s="145"/>
      <c r="BB1934" s="145"/>
      <c r="BC1934" s="145"/>
      <c r="BD1934" s="145"/>
      <c r="BE1934" s="145"/>
      <c r="BF1934" s="145"/>
      <c r="BG1934" s="145"/>
      <c r="BH1934" s="145"/>
      <c r="BI1934" s="145"/>
      <c r="BJ1934" s="145"/>
      <c r="BK1934" s="145"/>
      <c r="BL1934" s="145"/>
      <c r="BM1934" s="145"/>
      <c r="BN1934" s="145"/>
      <c r="BO1934" s="145"/>
      <c r="BP1934" s="145"/>
      <c r="BQ1934" s="145"/>
      <c r="BR1934" s="145"/>
      <c r="BS1934" s="145"/>
      <c r="BT1934" s="145"/>
      <c r="BU1934" s="145"/>
      <c r="BV1934" s="145"/>
      <c r="BW1934" s="145"/>
      <c r="BX1934" s="145"/>
      <c r="BY1934" s="145"/>
      <c r="BZ1934" s="145"/>
      <c r="CA1934" s="145"/>
      <c r="CB1934" s="145"/>
      <c r="CC1934" s="145"/>
      <c r="CD1934" s="145"/>
      <c r="CE1934" s="145"/>
      <c r="CF1934" s="145"/>
      <c r="CG1934" s="145"/>
      <c r="CH1934" s="145"/>
      <c r="CI1934" s="145"/>
      <c r="CJ1934" s="145"/>
      <c r="CK1934" s="145"/>
      <c r="CL1934" s="145"/>
      <c r="CM1934" s="145">
        <v>0.11567005260611717</v>
      </c>
      <c r="CN1934" s="145">
        <v>0.11825733998050537</v>
      </c>
      <c r="CO1934" s="145">
        <v>0.11206996754873506</v>
      </c>
      <c r="CP1934" s="145">
        <v>0.10990140107305847</v>
      </c>
      <c r="CQ1934" s="145">
        <v>0.1087644677526841</v>
      </c>
      <c r="CR1934" s="145">
        <v>0.10886054647304834</v>
      </c>
      <c r="CS1934" s="145">
        <v>0.10950547719982515</v>
      </c>
      <c r="CT1934" s="145">
        <v>0.10826468423421549</v>
      </c>
      <c r="CU1934" s="145">
        <v>0.10832657343644886</v>
      </c>
      <c r="CV1934" s="145">
        <v>0.10330818504266483</v>
      </c>
      <c r="CW1934" s="145">
        <v>0.10394453044333755</v>
      </c>
      <c r="CX1934" s="145">
        <v>0.10118534379056371</v>
      </c>
      <c r="CY1934" s="145">
        <v>9.9962123180145607E-2</v>
      </c>
      <c r="CZ1934" s="145">
        <v>9.3359008393885168E-2</v>
      </c>
      <c r="DA1934" s="145">
        <v>9.9110938075203825E-2</v>
      </c>
      <c r="DB1934" s="145">
        <v>0.10635790242246498</v>
      </c>
      <c r="DC1934" s="145">
        <v>9.6286681872450208E-2</v>
      </c>
      <c r="DD1934" s="145">
        <v>9.5231948185614687E-2</v>
      </c>
      <c r="DE1934" s="145">
        <v>9.4365135866884456E-2</v>
      </c>
      <c r="DF1934" s="145">
        <v>0.10132337481261866</v>
      </c>
      <c r="DG1934" s="145">
        <v>9.8344671322473987E-2</v>
      </c>
      <c r="DH1934" s="145">
        <v>9.5105300074299917E-2</v>
      </c>
      <c r="DI1934" s="145">
        <v>9.1253920938156999E-2</v>
      </c>
      <c r="DJ1934" s="145">
        <v>8.6711315264806521E-2</v>
      </c>
      <c r="DK1934" s="145">
        <v>8.5379107859758774E-2</v>
      </c>
      <c r="DL1934" s="145">
        <v>8.7116786289947665E-2</v>
      </c>
      <c r="DM1934" s="145">
        <v>8.0412422299464326E-2</v>
      </c>
      <c r="DN1934" s="145">
        <v>8.3157445029628602E-2</v>
      </c>
      <c r="DO1934" s="145">
        <v>8.1181256957304715E-2</v>
      </c>
      <c r="DP1934" s="145">
        <v>7.7677838019228326E-2</v>
      </c>
      <c r="DQ1934" s="145">
        <v>8.0063698401761793E-2</v>
      </c>
      <c r="DR1934" s="145">
        <v>7.5525652977311605E-2</v>
      </c>
      <c r="DS1934" s="145">
        <v>7.3907678549448241E-2</v>
      </c>
      <c r="DT1934" s="145"/>
      <c r="DU1934" s="145"/>
    </row>
    <row r="1935" spans="1:125" s="149" customFormat="1" hidden="1">
      <c r="A1935" s="149" t="s">
        <v>2664</v>
      </c>
      <c r="B1935" s="149">
        <v>3</v>
      </c>
      <c r="C1935" s="145"/>
      <c r="D1935" s="145"/>
      <c r="E1935" s="145"/>
      <c r="F1935" s="145"/>
      <c r="G1935" s="145"/>
      <c r="H1935" s="145"/>
      <c r="I1935" s="145"/>
      <c r="J1935" s="145"/>
      <c r="K1935" s="145"/>
      <c r="L1935" s="145"/>
      <c r="M1935" s="145"/>
      <c r="N1935" s="145"/>
      <c r="O1935" s="145"/>
      <c r="P1935" s="145"/>
      <c r="Q1935" s="145"/>
      <c r="R1935" s="145"/>
      <c r="S1935" s="145"/>
      <c r="T1935" s="145"/>
      <c r="U1935" s="145"/>
      <c r="V1935" s="145"/>
      <c r="W1935" s="145"/>
      <c r="X1935" s="145"/>
      <c r="Y1935" s="145"/>
      <c r="Z1935" s="145"/>
      <c r="AA1935" s="145"/>
      <c r="AB1935" s="145"/>
      <c r="AC1935" s="145"/>
      <c r="AD1935" s="145"/>
      <c r="AE1935" s="145"/>
      <c r="AF1935" s="145"/>
      <c r="AG1935" s="145"/>
      <c r="AH1935" s="145"/>
      <c r="AI1935" s="145"/>
      <c r="AJ1935" s="145"/>
      <c r="AK1935" s="145"/>
      <c r="AL1935" s="145"/>
      <c r="AM1935" s="145"/>
      <c r="AN1935" s="145"/>
      <c r="AO1935" s="145"/>
      <c r="AP1935" s="145"/>
      <c r="AQ1935" s="145"/>
      <c r="AR1935" s="145"/>
      <c r="AS1935" s="145"/>
      <c r="AT1935" s="145"/>
      <c r="AU1935" s="145"/>
      <c r="AV1935" s="145"/>
      <c r="AW1935" s="145"/>
      <c r="AX1935" s="145"/>
      <c r="AY1935" s="145"/>
      <c r="AZ1935" s="145"/>
      <c r="BA1935" s="145"/>
      <c r="BB1935" s="145"/>
      <c r="BC1935" s="145"/>
      <c r="BD1935" s="145"/>
      <c r="BE1935" s="145"/>
      <c r="BF1935" s="145"/>
      <c r="BG1935" s="145"/>
      <c r="BH1935" s="145"/>
      <c r="BI1935" s="145"/>
      <c r="BJ1935" s="145"/>
      <c r="BK1935" s="145"/>
      <c r="BL1935" s="145"/>
      <c r="BM1935" s="145"/>
      <c r="BN1935" s="145"/>
      <c r="BO1935" s="145"/>
      <c r="BP1935" s="145"/>
      <c r="BQ1935" s="145"/>
      <c r="BR1935" s="145"/>
      <c r="BS1935" s="145"/>
      <c r="BT1935" s="145"/>
      <c r="BU1935" s="145"/>
      <c r="BV1935" s="145"/>
      <c r="BW1935" s="145"/>
      <c r="BX1935" s="145"/>
      <c r="BY1935" s="145"/>
      <c r="BZ1935" s="145"/>
      <c r="CA1935" s="145"/>
      <c r="CB1935" s="145"/>
      <c r="CC1935" s="145"/>
      <c r="CD1935" s="145"/>
      <c r="CE1935" s="145"/>
      <c r="CF1935" s="145"/>
      <c r="CG1935" s="145"/>
      <c r="CH1935" s="145"/>
      <c r="CI1935" s="145"/>
      <c r="CJ1935" s="145"/>
      <c r="CK1935" s="145"/>
      <c r="CL1935" s="145"/>
      <c r="CM1935" s="145"/>
      <c r="CN1935" s="145"/>
      <c r="CO1935" s="145"/>
      <c r="CP1935" s="145"/>
      <c r="CQ1935" s="145"/>
      <c r="CR1935" s="145"/>
      <c r="CS1935" s="145"/>
      <c r="CT1935" s="145"/>
      <c r="CU1935" s="145"/>
      <c r="CV1935" s="145"/>
      <c r="CW1935" s="145"/>
      <c r="CX1935" s="145"/>
      <c r="CY1935" s="145"/>
      <c r="CZ1935" s="145"/>
      <c r="DA1935" s="145"/>
      <c r="DB1935" s="145"/>
      <c r="DC1935" s="145"/>
      <c r="DD1935" s="145"/>
      <c r="DE1935" s="145"/>
      <c r="DF1935" s="145"/>
      <c r="DG1935" s="145"/>
      <c r="DH1935" s="145"/>
      <c r="DI1935" s="145"/>
      <c r="DJ1935" s="145"/>
      <c r="DK1935" s="145"/>
      <c r="DL1935" s="145"/>
      <c r="DM1935" s="145"/>
      <c r="DN1935" s="145"/>
      <c r="DO1935" s="145"/>
      <c r="DP1935" s="145"/>
      <c r="DQ1935" s="145"/>
      <c r="DR1935" s="145"/>
      <c r="DS1935" s="145"/>
      <c r="DT1935" s="145"/>
      <c r="DU1935" s="145"/>
    </row>
    <row r="1936" spans="1:125" s="149" customFormat="1" hidden="1">
      <c r="A1936" s="149" t="s">
        <v>2660</v>
      </c>
      <c r="B1936" s="145">
        <v>0.1</v>
      </c>
      <c r="C1936" s="145">
        <v>0.10411225393911437</v>
      </c>
      <c r="D1936" s="145">
        <v>0.10839361420282635</v>
      </c>
      <c r="E1936" s="145">
        <v>0.1128510348726305</v>
      </c>
      <c r="F1936" s="145">
        <v>0.11749175599951157</v>
      </c>
      <c r="G1936" s="145">
        <v>0.12232331536373613</v>
      </c>
      <c r="H1936" s="145">
        <v>0.12735356071823664</v>
      </c>
      <c r="I1936" s="145">
        <v>0.13259066253547472</v>
      </c>
      <c r="J1936" s="145">
        <v>0.13804312727848761</v>
      </c>
      <c r="K1936" s="145">
        <v>0.14371981121767388</v>
      </c>
      <c r="L1936" s="145">
        <v>0.1496299348157604</v>
      </c>
      <c r="M1936" s="145">
        <v>0.15578309770431575</v>
      </c>
      <c r="N1936" s="145">
        <v>0.16218929427613585</v>
      </c>
      <c r="O1936" s="145">
        <v>0.16885892991882803</v>
      </c>
      <c r="P1936" s="145">
        <v>0.17580283791596141</v>
      </c>
      <c r="Q1936" s="145">
        <v>0.18303229704323537</v>
      </c>
      <c r="R1936" s="145">
        <v>0.19055904988824732</v>
      </c>
      <c r="S1936" s="145">
        <v>0.19839532192361567</v>
      </c>
      <c r="T1936" s="145">
        <v>0.20655384136443819</v>
      </c>
      <c r="U1936" s="145">
        <v>0.21504785984233935</v>
      </c>
      <c r="V1936" s="145">
        <v>0.22389117392968708</v>
      </c>
      <c r="W1936" s="145">
        <v>0.23309814754894001</v>
      </c>
      <c r="X1936" s="145">
        <v>0.24268373530352391</v>
      </c>
      <c r="Y1936" s="145">
        <v>0.25266350676813293</v>
      </c>
      <c r="Z1936" s="145">
        <v>0.26305367177790995</v>
      </c>
      <c r="AA1936" s="145">
        <v>0.27387110675758203</v>
      </c>
      <c r="AB1936" s="145">
        <v>0.28513338213331679</v>
      </c>
      <c r="AC1936" s="145">
        <v>0.2968587908718241</v>
      </c>
      <c r="AD1936" s="145">
        <v>0.30906637819305793</v>
      </c>
      <c r="AE1936" s="145">
        <v>0.32177597250478007</v>
      </c>
      <c r="AF1936" s="145">
        <v>0.33500821760923144</v>
      </c>
      <c r="AG1936" s="145">
        <v>0.34878460623422386</v>
      </c>
      <c r="AH1936" s="145">
        <v>0.36312751494311524</v>
      </c>
      <c r="AI1936" s="145">
        <v>0.37806024048037157</v>
      </c>
      <c r="AJ1936" s="145">
        <v>0.39360703761175087</v>
      </c>
      <c r="AK1936" s="145">
        <v>0.40979315852057147</v>
      </c>
      <c r="AL1936" s="145">
        <v>0.42664489382405485</v>
      </c>
      <c r="AM1936" s="145">
        <v>0.44418961527636486</v>
      </c>
      <c r="AN1936" s="145">
        <v>0.4624558202277041</v>
      </c>
      <c r="AO1936" s="145">
        <v>0.48147317791168148</v>
      </c>
      <c r="AP1936" s="145">
        <v>0.50127257763613375</v>
      </c>
      <c r="AQ1936" s="145">
        <v>0.52188617895567579</v>
      </c>
      <c r="AR1936" s="145">
        <v>0.54334746390747402</v>
      </c>
      <c r="AS1936" s="145">
        <v>0.56569129139508711</v>
      </c>
      <c r="AT1936" s="145">
        <v>0.58895395380870852</v>
      </c>
      <c r="AU1936" s="145">
        <v>0.61317323597377693</v>
      </c>
      <c r="AV1936" s="145">
        <v>0.63838847652370356</v>
      </c>
      <c r="AW1936" s="145">
        <v>0.66464063179640176</v>
      </c>
      <c r="AX1936" s="145">
        <v>0.69197234235840388</v>
      </c>
      <c r="AY1936" s="145">
        <v>0.72042800226461923</v>
      </c>
      <c r="AZ1936" s="145">
        <v>0.75005383116622892</v>
      </c>
      <c r="BA1936" s="145">
        <v>0.78089794938384038</v>
      </c>
      <c r="BB1936" s="145">
        <v>0.81301045606784061</v>
      </c>
      <c r="BC1936" s="145">
        <v>0.84644351057290201</v>
      </c>
      <c r="BD1936" s="145">
        <v>0.88125141717881406</v>
      </c>
      <c r="BE1936" s="145">
        <v>0.917490713295251</v>
      </c>
      <c r="BF1936" s="145">
        <v>0.95522026129374338</v>
      </c>
      <c r="BG1936" s="145">
        <v>0.99450134411601387</v>
      </c>
      <c r="BH1936" s="145">
        <v>1.0353977648139698</v>
      </c>
      <c r="BI1936" s="145">
        <v>1.0779759501830344</v>
      </c>
      <c r="BJ1936" s="145">
        <v>1.1223050586571417</v>
      </c>
      <c r="BK1936" s="145">
        <v>1.1684570926406497</v>
      </c>
      <c r="BL1936" s="145">
        <v>1.216507015459626</v>
      </c>
      <c r="BM1936" s="145">
        <v>1.266532873122467</v>
      </c>
      <c r="BN1936" s="145">
        <v>1.318615921087624</v>
      </c>
      <c r="BO1936" s="145">
        <v>1.3728407562443343</v>
      </c>
      <c r="BP1936" s="145">
        <v>1.399318655442316</v>
      </c>
      <c r="BQ1936" s="145">
        <v>1.4014794222192406</v>
      </c>
      <c r="BR1936" s="145">
        <v>1.399536322458762</v>
      </c>
      <c r="BS1936" s="145">
        <v>1.4272814035042853</v>
      </c>
      <c r="BT1936" s="145">
        <v>1.4193208867566005</v>
      </c>
      <c r="BU1936" s="145">
        <v>1.4406752573817003</v>
      </c>
      <c r="BV1936" s="145">
        <v>1.4666277271521273</v>
      </c>
      <c r="BW1936" s="145">
        <v>1.4691160489374089</v>
      </c>
      <c r="BX1936" s="145">
        <v>1.4688264767076005</v>
      </c>
      <c r="BY1936" s="145">
        <v>1.5080074240866994</v>
      </c>
      <c r="BZ1936" s="145">
        <v>1.5076886795975708</v>
      </c>
      <c r="CA1936" s="145">
        <v>1.5277823348381567</v>
      </c>
      <c r="CB1936" s="145">
        <v>1.530039650904975</v>
      </c>
      <c r="CC1936" s="145">
        <v>1.5339904875408077</v>
      </c>
      <c r="CD1936" s="145"/>
      <c r="CE1936" s="145"/>
      <c r="CF1936" s="145"/>
      <c r="CG1936" s="145"/>
      <c r="CH1936" s="145"/>
      <c r="CI1936" s="145"/>
      <c r="CJ1936" s="145"/>
      <c r="CK1936" s="145"/>
      <c r="CL1936" s="145"/>
      <c r="CM1936" s="145"/>
      <c r="CN1936" s="145"/>
      <c r="CO1936" s="145"/>
      <c r="CP1936" s="145"/>
      <c r="CQ1936" s="145"/>
      <c r="CR1936" s="145"/>
      <c r="CS1936" s="145"/>
      <c r="CT1936" s="145"/>
      <c r="CU1936" s="145"/>
      <c r="CV1936" s="145"/>
      <c r="CW1936" s="145"/>
      <c r="CX1936" s="145"/>
      <c r="CY1936" s="145"/>
      <c r="CZ1936" s="145"/>
      <c r="DA1936" s="145"/>
      <c r="DB1936" s="145"/>
      <c r="DC1936" s="145"/>
      <c r="DD1936" s="145"/>
      <c r="DE1936" s="145"/>
      <c r="DF1936" s="145"/>
      <c r="DG1936" s="145"/>
      <c r="DH1936" s="145"/>
      <c r="DI1936" s="145"/>
      <c r="DJ1936" s="145"/>
      <c r="DK1936" s="145"/>
      <c r="DL1936" s="145"/>
      <c r="DM1936" s="145"/>
      <c r="DN1936" s="145"/>
      <c r="DO1936" s="145"/>
      <c r="DP1936" s="145"/>
      <c r="DQ1936" s="145"/>
      <c r="DR1936" s="145"/>
      <c r="DS1936" s="145"/>
      <c r="DT1936" s="145"/>
      <c r="DU1936" s="145"/>
    </row>
    <row r="1937" spans="1:125" s="149" customFormat="1" hidden="1">
      <c r="A1937" s="149" t="s">
        <v>2661</v>
      </c>
      <c r="B1937" s="145"/>
      <c r="C1937" s="145"/>
      <c r="D1937" s="145"/>
      <c r="E1937" s="145"/>
      <c r="F1937" s="145"/>
      <c r="G1937" s="145"/>
      <c r="H1937" s="145"/>
      <c r="I1937" s="145"/>
      <c r="J1937" s="145"/>
      <c r="K1937" s="145"/>
      <c r="L1937" s="145"/>
      <c r="M1937" s="145"/>
      <c r="N1937" s="145"/>
      <c r="O1937" s="145"/>
      <c r="P1937" s="145"/>
      <c r="Q1937" s="145"/>
      <c r="R1937" s="145"/>
      <c r="S1937" s="145"/>
      <c r="T1937" s="145"/>
      <c r="U1937" s="145"/>
      <c r="V1937" s="145"/>
      <c r="W1937" s="145"/>
      <c r="X1937" s="145"/>
      <c r="Y1937" s="145"/>
      <c r="Z1937" s="145"/>
      <c r="AA1937" s="145"/>
      <c r="AB1937" s="145"/>
      <c r="AC1937" s="145"/>
      <c r="AD1937" s="145"/>
      <c r="AE1937" s="145"/>
      <c r="AF1937" s="145"/>
      <c r="AG1937" s="145"/>
      <c r="AH1937" s="145"/>
      <c r="AI1937" s="145"/>
      <c r="AJ1937" s="145"/>
      <c r="AK1937" s="145"/>
      <c r="AL1937" s="145"/>
      <c r="AM1937" s="145"/>
      <c r="AN1937" s="145"/>
      <c r="AO1937" s="145"/>
      <c r="AP1937" s="145"/>
      <c r="AQ1937" s="145"/>
      <c r="AR1937" s="145"/>
      <c r="AS1937" s="145"/>
      <c r="AT1937" s="145"/>
      <c r="AU1937" s="145"/>
      <c r="AV1937" s="145"/>
      <c r="AW1937" s="145"/>
      <c r="AX1937" s="145"/>
      <c r="AY1937" s="145"/>
      <c r="AZ1937" s="145"/>
      <c r="BA1937" s="145"/>
      <c r="BB1937" s="145"/>
      <c r="BC1937" s="145"/>
      <c r="BD1937" s="145"/>
      <c r="BE1937" s="145"/>
      <c r="BF1937" s="145"/>
      <c r="BG1937" s="145"/>
      <c r="BH1937" s="145"/>
      <c r="BI1937" s="145"/>
      <c r="BJ1937" s="145"/>
      <c r="BK1937" s="145"/>
      <c r="BL1937" s="145"/>
      <c r="BM1937" s="145"/>
      <c r="BN1937" s="145"/>
      <c r="BO1937" s="145"/>
      <c r="BP1937" s="145"/>
      <c r="BQ1937" s="145"/>
      <c r="BR1937" s="145"/>
      <c r="BS1937" s="145"/>
      <c r="BT1937" s="145"/>
      <c r="BU1937" s="145"/>
      <c r="BV1937" s="145"/>
      <c r="BW1937" s="145"/>
      <c r="BX1937" s="145"/>
      <c r="BY1937" s="145"/>
      <c r="BZ1937" s="145"/>
      <c r="CA1937" s="145"/>
      <c r="CB1937" s="145"/>
      <c r="CC1937" s="145"/>
      <c r="CD1937" s="145">
        <v>1.5111682707605227</v>
      </c>
      <c r="CE1937" s="145">
        <v>1.465537062941346</v>
      </c>
      <c r="CF1937" s="145">
        <v>1.4832251664541101</v>
      </c>
      <c r="CG1937" s="145">
        <v>1.4794641430193016</v>
      </c>
      <c r="CH1937" s="145">
        <v>1.4756247786369299</v>
      </c>
      <c r="CI1937" s="145">
        <v>1.3585714206620658</v>
      </c>
      <c r="CJ1937" s="145">
        <v>1.3727902852649503</v>
      </c>
      <c r="CK1937" s="145">
        <v>1.3841038364364922</v>
      </c>
      <c r="CL1937" s="145">
        <v>1.3469277248573823</v>
      </c>
      <c r="CM1937" s="145">
        <v>1.2830037838755322</v>
      </c>
      <c r="CN1937" s="145">
        <v>1.1849518728008173</v>
      </c>
      <c r="CO1937" s="145">
        <v>1.0892471043870846</v>
      </c>
      <c r="CP1937" s="145">
        <v>1.0325121404594573</v>
      </c>
      <c r="CQ1937" s="145">
        <v>0.95974688285380405</v>
      </c>
      <c r="CR1937" s="145">
        <v>0.8517826047187641</v>
      </c>
      <c r="CS1937" s="145">
        <v>0.84025831703496123</v>
      </c>
      <c r="CT1937" s="145">
        <v>0.80592995794903066</v>
      </c>
      <c r="CU1937" s="145">
        <v>0.76990651468328197</v>
      </c>
      <c r="CV1937" s="145">
        <v>0.72350303472841593</v>
      </c>
      <c r="CW1937" s="145">
        <v>0.70604960435033814</v>
      </c>
      <c r="CX1937" s="145">
        <v>0.71419448425512944</v>
      </c>
      <c r="CY1937" s="145">
        <v>0.70632461419929227</v>
      </c>
      <c r="CZ1937" s="145">
        <v>0.70718784257628708</v>
      </c>
      <c r="DA1937" s="145">
        <v>0.72925892733475262</v>
      </c>
      <c r="DB1937" s="145">
        <v>0.70699269335135573</v>
      </c>
      <c r="DC1937" s="145">
        <v>0.69244131001365616</v>
      </c>
      <c r="DD1937" s="145">
        <v>0.72255403805556395</v>
      </c>
      <c r="DE1937" s="145">
        <v>0.72308828102343792</v>
      </c>
      <c r="DF1937" s="145">
        <v>0.73335074380644705</v>
      </c>
      <c r="DG1937" s="145">
        <v>0.66350958343250688</v>
      </c>
      <c r="DH1937" s="145">
        <v>0.68204571310375062</v>
      </c>
      <c r="DI1937" s="145">
        <v>0.70955867207047751</v>
      </c>
      <c r="DJ1937" s="145">
        <v>0.70583883184134222</v>
      </c>
      <c r="DK1937" s="145">
        <v>0.67505163601368201</v>
      </c>
      <c r="DL1937" s="145">
        <v>0.63648768073037509</v>
      </c>
      <c r="DM1937" s="145">
        <v>0.62280373479726725</v>
      </c>
      <c r="DN1937" s="145">
        <v>0.62765575280610375</v>
      </c>
      <c r="DO1937" s="145">
        <v>0.59605800422151478</v>
      </c>
      <c r="DP1937" s="145">
        <v>0.60910357300522344</v>
      </c>
      <c r="DQ1937" s="145">
        <v>0.571630124240461</v>
      </c>
      <c r="DR1937" s="145">
        <v>0.51624686131073627</v>
      </c>
      <c r="DS1937" s="145">
        <v>0.54842728532548357</v>
      </c>
      <c r="DT1937" s="145"/>
      <c r="DU1937" s="145"/>
    </row>
    <row r="1938" spans="1:125" s="149" customFormat="1" hidden="1">
      <c r="A1938" s="149" t="s">
        <v>2664</v>
      </c>
      <c r="B1938" s="149">
        <v>3</v>
      </c>
      <c r="C1938" s="145"/>
      <c r="D1938" s="145"/>
      <c r="E1938" s="145"/>
      <c r="F1938" s="145"/>
      <c r="G1938" s="145"/>
      <c r="H1938" s="145"/>
      <c r="I1938" s="145"/>
      <c r="J1938" s="145"/>
      <c r="K1938" s="145"/>
      <c r="L1938" s="145"/>
      <c r="M1938" s="145"/>
      <c r="N1938" s="145"/>
      <c r="O1938" s="145"/>
      <c r="P1938" s="145"/>
      <c r="Q1938" s="145"/>
      <c r="R1938" s="145"/>
      <c r="S1938" s="145"/>
      <c r="T1938" s="145"/>
      <c r="U1938" s="145"/>
      <c r="V1938" s="145"/>
      <c r="W1938" s="145"/>
      <c r="X1938" s="145"/>
      <c r="Y1938" s="145"/>
      <c r="Z1938" s="145"/>
      <c r="AA1938" s="145"/>
      <c r="AB1938" s="145"/>
      <c r="AC1938" s="145"/>
      <c r="AD1938" s="145"/>
      <c r="AE1938" s="145"/>
      <c r="AF1938" s="145"/>
      <c r="AG1938" s="145"/>
      <c r="AH1938" s="145"/>
      <c r="AI1938" s="145"/>
      <c r="AJ1938" s="145"/>
      <c r="AK1938" s="145"/>
      <c r="AL1938" s="145"/>
      <c r="AM1938" s="145"/>
      <c r="AN1938" s="145"/>
      <c r="AO1938" s="145"/>
      <c r="AP1938" s="145"/>
      <c r="AQ1938" s="145"/>
      <c r="AR1938" s="145"/>
      <c r="AS1938" s="145"/>
      <c r="AT1938" s="145"/>
      <c r="AU1938" s="145"/>
      <c r="AV1938" s="145"/>
      <c r="AW1938" s="145"/>
      <c r="AX1938" s="145"/>
      <c r="AY1938" s="145"/>
      <c r="AZ1938" s="145"/>
      <c r="BA1938" s="145"/>
      <c r="BB1938" s="145"/>
      <c r="BC1938" s="145"/>
      <c r="BD1938" s="145"/>
      <c r="BE1938" s="145"/>
      <c r="BF1938" s="145"/>
      <c r="BG1938" s="145"/>
      <c r="BH1938" s="145"/>
      <c r="BI1938" s="145"/>
      <c r="BJ1938" s="145"/>
      <c r="BK1938" s="145"/>
      <c r="BL1938" s="145"/>
      <c r="BM1938" s="145"/>
      <c r="BN1938" s="145"/>
      <c r="BO1938" s="145"/>
      <c r="BP1938" s="145"/>
      <c r="BQ1938" s="145"/>
      <c r="BR1938" s="145"/>
      <c r="BS1938" s="145"/>
      <c r="BT1938" s="145"/>
      <c r="BU1938" s="145"/>
      <c r="BV1938" s="145"/>
      <c r="BW1938" s="145"/>
      <c r="BX1938" s="145"/>
      <c r="BY1938" s="145"/>
      <c r="BZ1938" s="145"/>
      <c r="CA1938" s="145"/>
      <c r="CB1938" s="145"/>
      <c r="CC1938" s="145"/>
      <c r="CD1938" s="145"/>
      <c r="CE1938" s="145"/>
      <c r="CF1938" s="145"/>
      <c r="CG1938" s="145"/>
      <c r="CH1938" s="145"/>
      <c r="CI1938" s="145"/>
      <c r="CJ1938" s="145"/>
      <c r="CK1938" s="145"/>
      <c r="CL1938" s="145"/>
      <c r="CM1938" s="145"/>
      <c r="CN1938" s="145"/>
      <c r="CO1938" s="145"/>
      <c r="CP1938" s="145"/>
      <c r="CQ1938" s="145"/>
      <c r="CR1938" s="145"/>
      <c r="CS1938" s="145"/>
      <c r="CT1938" s="145"/>
      <c r="CU1938" s="145"/>
      <c r="CV1938" s="145"/>
      <c r="CW1938" s="145"/>
      <c r="CX1938" s="145"/>
      <c r="CY1938" s="145"/>
      <c r="CZ1938" s="145"/>
      <c r="DA1938" s="145"/>
      <c r="DB1938" s="145"/>
      <c r="DC1938" s="145"/>
      <c r="DD1938" s="145"/>
      <c r="DE1938" s="145"/>
      <c r="DF1938" s="145"/>
      <c r="DG1938" s="145"/>
      <c r="DH1938" s="145"/>
      <c r="DI1938" s="145"/>
      <c r="DJ1938" s="145"/>
      <c r="DK1938" s="145"/>
      <c r="DL1938" s="145"/>
      <c r="DM1938" s="145"/>
      <c r="DN1938" s="145"/>
      <c r="DO1938" s="145"/>
      <c r="DP1938" s="145"/>
      <c r="DQ1938" s="145"/>
      <c r="DR1938" s="145"/>
      <c r="DS1938" s="145"/>
      <c r="DT1938" s="145"/>
      <c r="DU1938" s="145"/>
    </row>
    <row r="1939" spans="1:125" s="149" customFormat="1" hidden="1">
      <c r="A1939" s="149" t="s">
        <v>2665</v>
      </c>
      <c r="B1939" s="145">
        <v>0.01</v>
      </c>
      <c r="C1939" s="145">
        <v>1.0772766620922039E-2</v>
      </c>
      <c r="D1939" s="145">
        <v>1.1605250066885205E-2</v>
      </c>
      <c r="E1939" s="145">
        <v>1.250206505479942E-2</v>
      </c>
      <c r="F1939" s="145">
        <v>1.3468182911493905E-2</v>
      </c>
      <c r="G1939" s="145">
        <v>1.4508959131341414E-2</v>
      </c>
      <c r="H1939" s="145">
        <v>1.563016306344368E-2</v>
      </c>
      <c r="I1939" s="145">
        <v>1.6838009892943463E-2</v>
      </c>
      <c r="J1939" s="145">
        <v>1.813919509374564E-2</v>
      </c>
      <c r="K1939" s="145">
        <v>1.9540931543629583E-2</v>
      </c>
      <c r="L1939" s="145">
        <v>2.1050989507493532E-2</v>
      </c>
      <c r="M1939" s="145">
        <v>2.267773971037064E-2</v>
      </c>
      <c r="N1939" s="145">
        <v>2.4430199738983905E-2</v>
      </c>
      <c r="O1939" s="145">
        <v>2.631808402905841E-2</v>
      </c>
      <c r="P1939" s="145">
        <v>2.8351857715486185E-2</v>
      </c>
      <c r="Q1939" s="145">
        <v>3.0542794643852053E-2</v>
      </c>
      <c r="R1939" s="145">
        <v>3.290303986489658E-2</v>
      </c>
      <c r="S1939" s="145">
        <v>3.5445676958342505E-2</v>
      </c>
      <c r="T1939" s="145">
        <v>3.8184800559281758E-2</v>
      </c>
      <c r="U1939" s="145">
        <v>4.1135594489159572E-2</v>
      </c>
      <c r="V1939" s="145">
        <v>4.4314415924460282E-2</v>
      </c>
      <c r="W1939" s="145">
        <v>4.7738886069668175E-2</v>
      </c>
      <c r="X1939" s="145">
        <v>5.1427987837132143E-2</v>
      </c>
      <c r="Y1939" s="145">
        <v>5.5402171075304173E-2</v>
      </c>
      <c r="Z1939" s="145">
        <v>5.9683465928664921E-2</v>
      </c>
      <c r="AA1939" s="145">
        <v>6.4295604957725919E-2</v>
      </c>
      <c r="AB1939" s="145">
        <v>6.9264154696057928E-2</v>
      </c>
      <c r="AC1939" s="145">
        <v>7.4616657373607329E-2</v>
      </c>
      <c r="AD1939" s="145">
        <v>8.0382783591917334E-2</v>
      </c>
      <c r="AE1939" s="145">
        <v>8.6594496797580675E-2</v>
      </c>
      <c r="AF1939" s="145">
        <v>9.3286230465651751E-2</v>
      </c>
      <c r="AG1939" s="145">
        <v>0.10049507897520138</v>
      </c>
      <c r="AH1939" s="145">
        <v>0.10826100323509735</v>
      </c>
      <c r="AI1939" s="145">
        <v>0.11662705219985896</v>
      </c>
      <c r="AJ1939" s="145">
        <v>0.12563960150351727</v>
      </c>
      <c r="AK1939" s="145">
        <v>0.13534861053430372</v>
      </c>
      <c r="AL1939" s="145">
        <v>0.14580789937521241</v>
      </c>
      <c r="AM1939" s="145">
        <v>0.15707544714560476</v>
      </c>
      <c r="AN1939" s="145">
        <v>0.16921371339765748</v>
      </c>
      <c r="AO1939" s="145">
        <v>0.18228998434925528</v>
      </c>
      <c r="AP1939" s="145">
        <v>0.19637674587260581</v>
      </c>
      <c r="AQ1939" s="145">
        <v>0.21155208530616976</v>
      </c>
      <c r="AR1939" s="145">
        <v>0.22790012431727572</v>
      </c>
      <c r="AS1939" s="145">
        <v>0.24551148521491309</v>
      </c>
      <c r="AT1939" s="145">
        <v>0.26448379329762101</v>
      </c>
      <c r="AU1939" s="145">
        <v>0.28492221802114553</v>
      </c>
      <c r="AV1939" s="145">
        <v>0.30694005598572682</v>
      </c>
      <c r="AW1939" s="145">
        <v>0.33065935897469795</v>
      </c>
      <c r="AX1939" s="145">
        <v>0.35621161052581041</v>
      </c>
      <c r="AY1939" s="145">
        <v>0.38373845478573321</v>
      </c>
      <c r="AZ1939" s="145">
        <v>0.41339248168799475</v>
      </c>
      <c r="BA1939" s="145">
        <v>0.4453380728068555</v>
      </c>
      <c r="BB1939" s="145">
        <v>0.47975231257594414</v>
      </c>
      <c r="BC1939" s="145">
        <v>0.5168259699228287</v>
      </c>
      <c r="BD1939" s="145">
        <v>0.55676455576103068</v>
      </c>
      <c r="BE1939" s="145">
        <v>0.59978946220149187</v>
      </c>
      <c r="BF1939" s="145">
        <v>0.64613918979850127</v>
      </c>
      <c r="BG1939" s="145">
        <v>0.69607066963309039</v>
      </c>
      <c r="BH1939" s="145">
        <v>0.74986068756262081</v>
      </c>
      <c r="BI1939" s="145">
        <v>0.80780741853162508</v>
      </c>
      <c r="BJ1939" s="145">
        <v>0.870232079449069</v>
      </c>
      <c r="BK1939" s="145">
        <v>0.93748070979445064</v>
      </c>
      <c r="BL1939" s="145">
        <v>1.0099260898231959</v>
      </c>
      <c r="BM1939" s="145">
        <v>1.0879698070045638</v>
      </c>
      <c r="BN1939" s="145">
        <v>1.1720444821469758</v>
      </c>
      <c r="BO1939" s="145"/>
      <c r="BP1939" s="145"/>
      <c r="BQ1939" s="145"/>
      <c r="BR1939" s="145"/>
      <c r="BS1939" s="145"/>
      <c r="BT1939" s="145"/>
      <c r="BU1939" s="145"/>
      <c r="BV1939" s="145"/>
      <c r="BW1939" s="145"/>
      <c r="BX1939" s="145"/>
      <c r="BY1939" s="145"/>
      <c r="BZ1939" s="145"/>
      <c r="CA1939" s="145"/>
      <c r="CB1939" s="145"/>
      <c r="CC1939" s="145"/>
      <c r="CD1939" s="145"/>
      <c r="CE1939" s="145"/>
      <c r="CF1939" s="145"/>
      <c r="CG1939" s="145"/>
      <c r="CH1939" s="145"/>
      <c r="CI1939" s="145"/>
      <c r="CJ1939" s="145"/>
      <c r="CK1939" s="145"/>
      <c r="CL1939" s="145"/>
      <c r="CM1939" s="145"/>
      <c r="CN1939" s="145"/>
      <c r="CO1939" s="145"/>
      <c r="CP1939" s="145"/>
      <c r="CQ1939" s="145"/>
      <c r="CR1939" s="145"/>
      <c r="CS1939" s="145"/>
      <c r="CT1939" s="145"/>
      <c r="CU1939" s="145"/>
      <c r="CV1939" s="145"/>
      <c r="CW1939" s="145"/>
      <c r="CX1939" s="145"/>
      <c r="CY1939" s="145"/>
      <c r="CZ1939" s="145"/>
      <c r="DA1939" s="145"/>
      <c r="DB1939" s="145"/>
      <c r="DC1939" s="145"/>
      <c r="DD1939" s="145"/>
      <c r="DE1939" s="145"/>
      <c r="DF1939" s="145"/>
      <c r="DG1939" s="145"/>
      <c r="DH1939" s="145"/>
      <c r="DI1939" s="145"/>
      <c r="DJ1939" s="145"/>
      <c r="DK1939" s="145"/>
      <c r="DL1939" s="145"/>
      <c r="DM1939" s="145"/>
      <c r="DN1939" s="145"/>
      <c r="DO1939" s="145"/>
      <c r="DP1939" s="145"/>
      <c r="DQ1939" s="145"/>
      <c r="DR1939" s="145"/>
      <c r="DS1939" s="145"/>
      <c r="DT1939" s="145"/>
      <c r="DU1939" s="145"/>
    </row>
    <row r="1940" spans="1:125" s="149" customFormat="1" hidden="1">
      <c r="A1940" s="149" t="s">
        <v>2666</v>
      </c>
      <c r="B1940" s="145"/>
      <c r="C1940" s="145"/>
      <c r="D1940" s="145"/>
      <c r="E1940" s="145"/>
      <c r="F1940" s="145"/>
      <c r="G1940" s="145"/>
      <c r="H1940" s="145"/>
      <c r="I1940" s="145"/>
      <c r="J1940" s="145"/>
      <c r="K1940" s="145"/>
      <c r="L1940" s="145"/>
      <c r="M1940" s="145"/>
      <c r="N1940" s="145"/>
      <c r="O1940" s="145"/>
      <c r="P1940" s="145"/>
      <c r="Q1940" s="145"/>
      <c r="R1940" s="145"/>
      <c r="S1940" s="145"/>
      <c r="T1940" s="145"/>
      <c r="U1940" s="145"/>
      <c r="V1940" s="145"/>
      <c r="W1940" s="145"/>
      <c r="X1940" s="145"/>
      <c r="Y1940" s="145"/>
      <c r="Z1940" s="145"/>
      <c r="AA1940" s="145"/>
      <c r="AB1940" s="145"/>
      <c r="AC1940" s="145"/>
      <c r="AD1940" s="145"/>
      <c r="AE1940" s="145"/>
      <c r="AF1940" s="145"/>
      <c r="AG1940" s="145"/>
      <c r="AH1940" s="145"/>
      <c r="AI1940" s="145"/>
      <c r="AJ1940" s="145"/>
      <c r="AK1940" s="145"/>
      <c r="AL1940" s="145"/>
      <c r="AM1940" s="145"/>
      <c r="AN1940" s="145"/>
      <c r="AO1940" s="145"/>
      <c r="AP1940" s="145"/>
      <c r="AQ1940" s="145"/>
      <c r="AR1940" s="145"/>
      <c r="AS1940" s="145"/>
      <c r="AT1940" s="145"/>
      <c r="AU1940" s="145"/>
      <c r="AV1940" s="145"/>
      <c r="AW1940" s="145"/>
      <c r="AX1940" s="145"/>
      <c r="AY1940" s="145"/>
      <c r="AZ1940" s="145"/>
      <c r="BA1940" s="145"/>
      <c r="BB1940" s="145"/>
      <c r="BC1940" s="145"/>
      <c r="BD1940" s="145"/>
      <c r="BE1940" s="145"/>
      <c r="BF1940" s="145"/>
      <c r="BG1940" s="145"/>
      <c r="BH1940" s="145"/>
      <c r="BI1940" s="145"/>
      <c r="BJ1940" s="145"/>
      <c r="BK1940" s="145"/>
      <c r="BL1940" s="145"/>
      <c r="BM1940" s="145"/>
      <c r="BN1940" s="145"/>
      <c r="BO1940" s="145">
        <v>1.2626161675508851</v>
      </c>
      <c r="BP1940" s="145">
        <v>1.2346439134788714</v>
      </c>
      <c r="BQ1940" s="145">
        <v>1.1876751487582731</v>
      </c>
      <c r="BR1940" s="145">
        <v>1.2002935035836515</v>
      </c>
      <c r="BS1940" s="145">
        <v>1.1927928385115805</v>
      </c>
      <c r="BT1940" s="145">
        <v>1.157041261222209</v>
      </c>
      <c r="BU1940" s="145">
        <v>1.0753560014167747</v>
      </c>
      <c r="BV1940" s="145">
        <v>1.0515506244028521</v>
      </c>
      <c r="BW1940" s="145">
        <v>1.0926583876332361</v>
      </c>
      <c r="BX1940" s="145">
        <v>1.0639245888045858</v>
      </c>
      <c r="BY1940" s="145">
        <v>1.0285501650304338</v>
      </c>
      <c r="BZ1940" s="145">
        <v>1.089567404604852</v>
      </c>
      <c r="CA1940" s="145">
        <v>1.0985266139470609</v>
      </c>
      <c r="CB1940" s="145">
        <v>1.0807669053810742</v>
      </c>
      <c r="CC1940" s="145">
        <v>1.1508667156504784</v>
      </c>
      <c r="CD1940" s="145">
        <v>1.1712301784087835</v>
      </c>
      <c r="CE1940" s="145">
        <v>1.1846632707708011</v>
      </c>
      <c r="CF1940" s="145">
        <v>1.156127659363263</v>
      </c>
      <c r="CG1940" s="145">
        <v>1.1805041628245714</v>
      </c>
      <c r="CH1940" s="145">
        <v>1.2144089273791154</v>
      </c>
      <c r="CI1940" s="145">
        <v>1.2521444757285525</v>
      </c>
      <c r="CJ1940" s="145">
        <v>1.2224745170593949</v>
      </c>
      <c r="CK1940" s="145">
        <v>1.2483898138705869</v>
      </c>
      <c r="CL1940" s="145">
        <v>1.2676832432418335</v>
      </c>
      <c r="CM1940" s="145">
        <v>1.2762648375358103</v>
      </c>
      <c r="CN1940" s="145">
        <v>1.2527030709114448</v>
      </c>
      <c r="CO1940" s="145">
        <v>1.2119267596043766</v>
      </c>
      <c r="CP1940" s="145">
        <v>1.1740942823822329</v>
      </c>
      <c r="CQ1940" s="145">
        <v>1.1540510400739235</v>
      </c>
      <c r="CR1940" s="145">
        <v>1.1426622241802888</v>
      </c>
      <c r="CS1940" s="145">
        <v>1.1363698036295797</v>
      </c>
      <c r="CT1940" s="145">
        <v>1.1583118778079919</v>
      </c>
      <c r="CU1940" s="145">
        <v>1.1569200861194127</v>
      </c>
      <c r="CV1940" s="145">
        <v>1.1588828236380369</v>
      </c>
      <c r="CW1940" s="145">
        <v>1.1339447960752553</v>
      </c>
      <c r="CX1940" s="145">
        <v>1.1750661651024137</v>
      </c>
      <c r="CY1940" s="145">
        <v>1.1487708580922065</v>
      </c>
      <c r="CZ1940" s="145">
        <v>1.1439457628712681</v>
      </c>
      <c r="DA1940" s="145">
        <v>1.1628603247756022</v>
      </c>
      <c r="DB1940" s="145">
        <v>1.1552733097494279</v>
      </c>
      <c r="DC1940" s="145">
        <v>1.1448435351615891</v>
      </c>
      <c r="DD1940" s="145">
        <v>1.1349581982135279</v>
      </c>
      <c r="DE1940" s="145">
        <v>1.1353435741069169</v>
      </c>
      <c r="DF1940" s="145">
        <v>1.0906087303050593</v>
      </c>
      <c r="DG1940" s="145">
        <v>0.95538945599256586</v>
      </c>
      <c r="DH1940" s="145">
        <v>0.98820747597102065</v>
      </c>
      <c r="DI1940" s="145">
        <v>0.95137960470025673</v>
      </c>
      <c r="DJ1940" s="145">
        <v>0.88838878782392461</v>
      </c>
      <c r="DK1940" s="145">
        <v>0.89116390436802151</v>
      </c>
      <c r="DL1940" s="145">
        <v>0.86060820844030517</v>
      </c>
      <c r="DM1940" s="145">
        <v>0.77849648897027335</v>
      </c>
      <c r="DN1940" s="145">
        <v>0.70890491847895143</v>
      </c>
      <c r="DO1940" s="145">
        <v>0.6843234100541099</v>
      </c>
      <c r="DP1940" s="145">
        <v>0.64585961831012284</v>
      </c>
      <c r="DQ1940" s="145">
        <v>0.54105378367215784</v>
      </c>
      <c r="DR1940" s="145">
        <v>0.44608961875410774</v>
      </c>
      <c r="DS1940" s="145">
        <v>0.49615998638865128</v>
      </c>
      <c r="DT1940" s="145"/>
      <c r="DU1940" s="145"/>
    </row>
    <row r="1941" spans="1:125" s="135" customFormat="1" hidden="1">
      <c r="A1941" s="85" t="s">
        <v>2642</v>
      </c>
      <c r="B1941" s="136" t="e">
        <f>B1926*B598/1000000</f>
        <v>#VALUE!</v>
      </c>
      <c r="C1941" s="136"/>
      <c r="D1941" s="136"/>
      <c r="E1941" s="136"/>
      <c r="F1941" s="136"/>
      <c r="G1941" s="136"/>
      <c r="H1941" s="136" t="e">
        <f t="shared" ref="H1941:I1945" si="279">H1926*H598/1000000</f>
        <v>#VALUE!</v>
      </c>
      <c r="I1941" s="136" t="e">
        <f t="shared" si="279"/>
        <v>#VALUE!</v>
      </c>
      <c r="J1941" s="136"/>
      <c r="K1941" s="136"/>
      <c r="L1941" s="136"/>
      <c r="M1941" s="136"/>
      <c r="N1941" s="136"/>
      <c r="O1941" s="136" t="e">
        <f t="shared" ref="O1941:P1945" si="280">O1926*O598/1000000</f>
        <v>#VALUE!</v>
      </c>
      <c r="P1941" s="136" t="e">
        <f t="shared" si="280"/>
        <v>#VALUE!</v>
      </c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 t="e">
        <f t="shared" ref="Z1941:AA1945" si="281">Z1926*Z598/1000000</f>
        <v>#VALUE!</v>
      </c>
      <c r="AA1941" s="136" t="e">
        <f t="shared" si="281"/>
        <v>#VALUE!</v>
      </c>
      <c r="AB1941" s="136"/>
      <c r="AC1941" s="136"/>
      <c r="AD1941" s="136"/>
      <c r="AE1941" s="136"/>
      <c r="AF1941" s="136"/>
      <c r="AG1941" s="136"/>
      <c r="AH1941" s="136" t="e">
        <f t="shared" ref="AH1941:AI1945" si="282">AH1926*AH598/1000000</f>
        <v>#VALUE!</v>
      </c>
      <c r="AI1941" s="136" t="e">
        <f t="shared" si="282"/>
        <v>#VALUE!</v>
      </c>
      <c r="AJ1941" s="136"/>
      <c r="AK1941" s="136"/>
      <c r="AL1941" s="136"/>
      <c r="AM1941" s="136"/>
      <c r="AN1941" s="136"/>
      <c r="AO1941" s="136"/>
      <c r="AP1941" s="136"/>
      <c r="AQ1941" s="136"/>
      <c r="AR1941" s="136" t="e">
        <f t="shared" ref="AR1941:AS1945" si="283">AR1926*AR598/1000000</f>
        <v>#VALUE!</v>
      </c>
      <c r="AS1941" s="136" t="e">
        <f t="shared" si="283"/>
        <v>#VALUE!</v>
      </c>
      <c r="AT1941" s="136"/>
      <c r="AU1941" s="136"/>
      <c r="AV1941" s="136"/>
      <c r="AW1941" s="136"/>
      <c r="AX1941" s="136"/>
      <c r="AY1941" s="136"/>
      <c r="AZ1941" s="136" t="e">
        <f t="shared" ref="AZ1941:BA1945" si="284">AZ1926*AZ598/1000000</f>
        <v>#VALUE!</v>
      </c>
      <c r="BA1941" s="136" t="e">
        <f t="shared" si="284"/>
        <v>#VALUE!</v>
      </c>
      <c r="BB1941" s="136"/>
      <c r="BC1941" s="136"/>
      <c r="BD1941" s="136"/>
      <c r="BE1941" s="136"/>
      <c r="BF1941" s="136"/>
      <c r="BG1941" s="136"/>
      <c r="BH1941" s="136" t="e">
        <f t="shared" ref="BH1941:CM1941" si="285">BH1926*BH598/1000000</f>
        <v>#VALUE!</v>
      </c>
      <c r="BI1941" s="136" t="e">
        <f t="shared" si="285"/>
        <v>#VALUE!</v>
      </c>
      <c r="BJ1941" s="136" t="e">
        <f t="shared" si="285"/>
        <v>#VALUE!</v>
      </c>
      <c r="BK1941" s="136" t="e">
        <f t="shared" si="285"/>
        <v>#VALUE!</v>
      </c>
      <c r="BL1941" s="136" t="e">
        <f t="shared" si="285"/>
        <v>#VALUE!</v>
      </c>
      <c r="BM1941" s="136" t="e">
        <f t="shared" si="285"/>
        <v>#VALUE!</v>
      </c>
      <c r="BN1941" s="136" t="e">
        <f t="shared" si="285"/>
        <v>#VALUE!</v>
      </c>
      <c r="BO1941" s="136">
        <f t="shared" si="285"/>
        <v>28.131000936734353</v>
      </c>
      <c r="BP1941" s="136">
        <f t="shared" si="285"/>
        <v>28.103190455750251</v>
      </c>
      <c r="BQ1941" s="136">
        <f t="shared" si="285"/>
        <v>28.724439871898308</v>
      </c>
      <c r="BR1941" s="136">
        <f t="shared" si="285"/>
        <v>29.866410712512906</v>
      </c>
      <c r="BS1941" s="136">
        <f t="shared" si="285"/>
        <v>30.130285792945493</v>
      </c>
      <c r="BT1941" s="136">
        <f t="shared" si="285"/>
        <v>31.347152490436667</v>
      </c>
      <c r="BU1941" s="136">
        <f t="shared" si="285"/>
        <v>33.275232367573182</v>
      </c>
      <c r="BV1941" s="136">
        <f t="shared" si="285"/>
        <v>33.380488486883998</v>
      </c>
      <c r="BW1941" s="136">
        <f t="shared" si="285"/>
        <v>35.514943242954402</v>
      </c>
      <c r="BX1941" s="136">
        <f t="shared" si="285"/>
        <v>36.934841522815972</v>
      </c>
      <c r="BY1941" s="136">
        <f t="shared" si="285"/>
        <v>39.078216988209881</v>
      </c>
      <c r="BZ1941" s="136">
        <f t="shared" si="285"/>
        <v>41.596155912985921</v>
      </c>
      <c r="CA1941" s="136">
        <f t="shared" si="285"/>
        <v>42.463457955899663</v>
      </c>
      <c r="CB1941" s="136">
        <f t="shared" si="285"/>
        <v>41.192553348896972</v>
      </c>
      <c r="CC1941" s="136">
        <f t="shared" si="285"/>
        <v>43.622038088022805</v>
      </c>
      <c r="CD1941" s="136">
        <f t="shared" si="285"/>
        <v>46.66775207745917</v>
      </c>
      <c r="CE1941" s="136">
        <f t="shared" si="285"/>
        <v>54.484537014891799</v>
      </c>
      <c r="CF1941" s="136">
        <f t="shared" si="285"/>
        <v>59.934579992592042</v>
      </c>
      <c r="CG1941" s="136">
        <f t="shared" si="285"/>
        <v>60.862698644060472</v>
      </c>
      <c r="CH1941" s="136">
        <f t="shared" si="285"/>
        <v>65.016637890569726</v>
      </c>
      <c r="CI1941" s="136">
        <f t="shared" si="285"/>
        <v>66.972298154180208</v>
      </c>
      <c r="CJ1941" s="136">
        <f t="shared" si="285"/>
        <v>68.396655613518277</v>
      </c>
      <c r="CK1941" s="136">
        <f t="shared" si="285"/>
        <v>70.223823352687532</v>
      </c>
      <c r="CL1941" s="136">
        <f t="shared" si="285"/>
        <v>75.383808923647862</v>
      </c>
      <c r="CM1941" s="136">
        <f t="shared" si="285"/>
        <v>70.707136767225123</v>
      </c>
      <c r="CN1941" s="136">
        <f t="shared" ref="CN1941:DS1941" si="286">CN1926*CN598/1000000</f>
        <v>74.217123998365366</v>
      </c>
      <c r="CO1941" s="136">
        <f t="shared" si="286"/>
        <v>72.192110995868674</v>
      </c>
      <c r="CP1941" s="136">
        <f t="shared" si="286"/>
        <v>72.648452855527054</v>
      </c>
      <c r="CQ1941" s="136">
        <f t="shared" si="286"/>
        <v>73.766237319225411</v>
      </c>
      <c r="CR1941" s="136">
        <f t="shared" si="286"/>
        <v>75.745385957039986</v>
      </c>
      <c r="CS1941" s="136">
        <f t="shared" si="286"/>
        <v>78.161505449964793</v>
      </c>
      <c r="CT1941" s="136">
        <f t="shared" si="286"/>
        <v>79.257435652026373</v>
      </c>
      <c r="CU1941" s="136">
        <f t="shared" si="286"/>
        <v>81.322925210210883</v>
      </c>
      <c r="CV1941" s="136">
        <f t="shared" si="286"/>
        <v>79.514657096378428</v>
      </c>
      <c r="CW1941" s="136">
        <f t="shared" si="286"/>
        <v>82.009428017471365</v>
      </c>
      <c r="CX1941" s="136">
        <f t="shared" si="286"/>
        <v>81.832736122524295</v>
      </c>
      <c r="CY1941" s="136">
        <f t="shared" si="286"/>
        <v>82.860503184363111</v>
      </c>
      <c r="CZ1941" s="136">
        <f t="shared" si="286"/>
        <v>79.30866434862223</v>
      </c>
      <c r="DA1941" s="136">
        <f t="shared" si="286"/>
        <v>86.280036031987933</v>
      </c>
      <c r="DB1941" s="136">
        <f t="shared" si="286"/>
        <v>94.8751842032284</v>
      </c>
      <c r="DC1941" s="136">
        <f t="shared" si="286"/>
        <v>88.014115312696774</v>
      </c>
      <c r="DD1941" s="136">
        <f t="shared" si="286"/>
        <v>89.223574110687878</v>
      </c>
      <c r="DE1941" s="136">
        <f t="shared" si="286"/>
        <v>90.580244632399584</v>
      </c>
      <c r="DF1941" s="136">
        <f t="shared" si="286"/>
        <v>99.632895627244935</v>
      </c>
      <c r="DG1941" s="136">
        <f t="shared" si="286"/>
        <v>99.053736402709021</v>
      </c>
      <c r="DH1941" s="136">
        <f t="shared" si="286"/>
        <v>98.117284927653003</v>
      </c>
      <c r="DI1941" s="136">
        <f t="shared" si="286"/>
        <v>96.471820137400826</v>
      </c>
      <c r="DJ1941" s="136">
        <f t="shared" si="286"/>
        <v>93.897949073953683</v>
      </c>
      <c r="DK1941" s="136">
        <f t="shared" si="286"/>
        <v>94.713605722066191</v>
      </c>
      <c r="DL1941" s="136">
        <f t="shared" si="286"/>
        <v>99.053528347396295</v>
      </c>
      <c r="DM1941" s="136">
        <f t="shared" si="286"/>
        <v>93.678863730429953</v>
      </c>
      <c r="DN1941" s="136">
        <f t="shared" si="286"/>
        <v>99.215979239300182</v>
      </c>
      <c r="DO1941" s="136">
        <f t="shared" si="286"/>
        <v>99.14504549681709</v>
      </c>
      <c r="DP1941" s="136">
        <f t="shared" si="286"/>
        <v>97.075547729390024</v>
      </c>
      <c r="DQ1941" s="136">
        <f t="shared" si="286"/>
        <v>102.38145433125288</v>
      </c>
      <c r="DR1941" s="136">
        <f t="shared" si="286"/>
        <v>98.777735759436538</v>
      </c>
      <c r="DS1941" s="136">
        <f t="shared" si="286"/>
        <v>98.797567454545927</v>
      </c>
      <c r="DT1941" s="138"/>
      <c r="DU1941" s="138"/>
    </row>
    <row r="1942" spans="1:125" s="135" customFormat="1" hidden="1">
      <c r="A1942" s="85" t="s">
        <v>2643</v>
      </c>
      <c r="B1942" s="136">
        <f>B1927*B599/1000000</f>
        <v>0</v>
      </c>
      <c r="C1942" s="136"/>
      <c r="D1942" s="136"/>
      <c r="E1942" s="136"/>
      <c r="F1942" s="136"/>
      <c r="G1942" s="136"/>
      <c r="H1942" s="136">
        <f t="shared" si="279"/>
        <v>0</v>
      </c>
      <c r="I1942" s="136">
        <f t="shared" si="279"/>
        <v>0</v>
      </c>
      <c r="J1942" s="136"/>
      <c r="K1942" s="136"/>
      <c r="L1942" s="136"/>
      <c r="M1942" s="136"/>
      <c r="N1942" s="136"/>
      <c r="O1942" s="136">
        <f t="shared" si="280"/>
        <v>0</v>
      </c>
      <c r="P1942" s="136">
        <f t="shared" si="280"/>
        <v>0</v>
      </c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>
        <f t="shared" si="281"/>
        <v>0</v>
      </c>
      <c r="AA1942" s="136">
        <f t="shared" si="281"/>
        <v>0</v>
      </c>
      <c r="AB1942" s="136"/>
      <c r="AC1942" s="136"/>
      <c r="AD1942" s="136"/>
      <c r="AE1942" s="136"/>
      <c r="AF1942" s="136"/>
      <c r="AG1942" s="136"/>
      <c r="AH1942" s="136">
        <f t="shared" si="282"/>
        <v>0</v>
      </c>
      <c r="AI1942" s="136">
        <f t="shared" si="282"/>
        <v>0</v>
      </c>
      <c r="AJ1942" s="136"/>
      <c r="AK1942" s="136"/>
      <c r="AL1942" s="136"/>
      <c r="AM1942" s="136"/>
      <c r="AN1942" s="136"/>
      <c r="AO1942" s="136"/>
      <c r="AP1942" s="136"/>
      <c r="AQ1942" s="136"/>
      <c r="AR1942" s="136">
        <f t="shared" si="283"/>
        <v>0</v>
      </c>
      <c r="AS1942" s="136">
        <f t="shared" si="283"/>
        <v>0</v>
      </c>
      <c r="AT1942" s="136"/>
      <c r="AU1942" s="136"/>
      <c r="AV1942" s="136"/>
      <c r="AW1942" s="136"/>
      <c r="AX1942" s="136"/>
      <c r="AY1942" s="136"/>
      <c r="AZ1942" s="136">
        <f t="shared" si="284"/>
        <v>0</v>
      </c>
      <c r="BA1942" s="136">
        <f t="shared" si="284"/>
        <v>0</v>
      </c>
      <c r="BB1942" s="136"/>
      <c r="BC1942" s="136"/>
      <c r="BD1942" s="136"/>
      <c r="BE1942" s="136"/>
      <c r="BF1942" s="136"/>
      <c r="BG1942" s="136"/>
      <c r="BH1942" s="136">
        <f t="shared" ref="BH1942:CM1942" si="287">BH1927*BH599/1000000</f>
        <v>0</v>
      </c>
      <c r="BI1942" s="136">
        <f t="shared" si="287"/>
        <v>0</v>
      </c>
      <c r="BJ1942" s="136">
        <f t="shared" si="287"/>
        <v>0</v>
      </c>
      <c r="BK1942" s="136">
        <f t="shared" si="287"/>
        <v>0</v>
      </c>
      <c r="BL1942" s="136">
        <f t="shared" si="287"/>
        <v>0</v>
      </c>
      <c r="BM1942" s="136">
        <f t="shared" si="287"/>
        <v>0</v>
      </c>
      <c r="BN1942" s="136">
        <f t="shared" si="287"/>
        <v>0</v>
      </c>
      <c r="BO1942" s="136">
        <f t="shared" si="287"/>
        <v>246.31046353399935</v>
      </c>
      <c r="BP1942" s="136">
        <f t="shared" si="287"/>
        <v>259.98025302239898</v>
      </c>
      <c r="BQ1942" s="136">
        <f t="shared" si="287"/>
        <v>251.60986595820438</v>
      </c>
      <c r="BR1942" s="136">
        <f t="shared" si="287"/>
        <v>255.13263090983938</v>
      </c>
      <c r="BS1942" s="136">
        <f t="shared" si="287"/>
        <v>287.43158183670027</v>
      </c>
      <c r="BT1942" s="136">
        <f t="shared" si="287"/>
        <v>323.02318006895331</v>
      </c>
      <c r="BU1942" s="136">
        <f t="shared" si="287"/>
        <v>346.76047654581265</v>
      </c>
      <c r="BV1942" s="136">
        <f t="shared" si="287"/>
        <v>360.13039385356808</v>
      </c>
      <c r="BW1942" s="136">
        <f t="shared" si="287"/>
        <v>368.3623501000356</v>
      </c>
      <c r="BX1942" s="136">
        <f t="shared" si="287"/>
        <v>377.23584592550333</v>
      </c>
      <c r="BY1942" s="136">
        <f t="shared" si="287"/>
        <v>407.94596981215068</v>
      </c>
      <c r="BZ1942" s="136">
        <f t="shared" si="287"/>
        <v>417.92833835716999</v>
      </c>
      <c r="CA1942" s="136">
        <f t="shared" si="287"/>
        <v>446.55555797264549</v>
      </c>
      <c r="CB1942" s="136">
        <f t="shared" si="287"/>
        <v>468.74703533359377</v>
      </c>
      <c r="CC1942" s="136">
        <f t="shared" si="287"/>
        <v>491.89040028703994</v>
      </c>
      <c r="CD1942" s="136">
        <f t="shared" si="287"/>
        <v>520.09552720371641</v>
      </c>
      <c r="CE1942" s="136">
        <f t="shared" si="287"/>
        <v>535.90323914446708</v>
      </c>
      <c r="CF1942" s="136">
        <f t="shared" si="287"/>
        <v>554.73337710255964</v>
      </c>
      <c r="CG1942" s="136">
        <f t="shared" si="287"/>
        <v>587.08830024750353</v>
      </c>
      <c r="CH1942" s="136">
        <f t="shared" si="287"/>
        <v>636.66225333914599</v>
      </c>
      <c r="CI1942" s="136">
        <f t="shared" si="287"/>
        <v>729.85440037835781</v>
      </c>
      <c r="CJ1942" s="136">
        <f t="shared" si="287"/>
        <v>756.03126249268564</v>
      </c>
      <c r="CK1942" s="136">
        <f t="shared" si="287"/>
        <v>805.47856512927854</v>
      </c>
      <c r="CL1942" s="136">
        <f t="shared" si="287"/>
        <v>856.35188412726097</v>
      </c>
      <c r="CM1942" s="136">
        <f t="shared" si="287"/>
        <v>887.02321074173835</v>
      </c>
      <c r="CN1942" s="136">
        <f t="shared" ref="CN1942:DS1942" si="288">CN1927*CN599/1000000</f>
        <v>898.4722475112377</v>
      </c>
      <c r="CO1942" s="136">
        <f t="shared" si="288"/>
        <v>930.14106600994751</v>
      </c>
      <c r="CP1942" s="136">
        <f t="shared" si="288"/>
        <v>957.56737603180773</v>
      </c>
      <c r="CQ1942" s="136">
        <f t="shared" si="288"/>
        <v>998.96403148480147</v>
      </c>
      <c r="CR1942" s="136">
        <f t="shared" si="288"/>
        <v>1044.0459460995676</v>
      </c>
      <c r="CS1942" s="136">
        <f t="shared" si="288"/>
        <v>1058.1690571635652</v>
      </c>
      <c r="CT1942" s="136">
        <f t="shared" si="288"/>
        <v>1099.4484834381715</v>
      </c>
      <c r="CU1942" s="136">
        <f t="shared" si="288"/>
        <v>1098.6190159620965</v>
      </c>
      <c r="CV1942" s="136">
        <f t="shared" si="288"/>
        <v>1094.3146910774738</v>
      </c>
      <c r="CW1942" s="136">
        <f t="shared" si="288"/>
        <v>1119.613271225998</v>
      </c>
      <c r="CX1942" s="136">
        <f t="shared" si="288"/>
        <v>1161.5754921768978</v>
      </c>
      <c r="CY1942" s="136">
        <f t="shared" si="288"/>
        <v>1213.445857552822</v>
      </c>
      <c r="CZ1942" s="136">
        <f t="shared" si="288"/>
        <v>1304.9887745031099</v>
      </c>
      <c r="DA1942" s="136">
        <f t="shared" si="288"/>
        <v>1492.2578886591787</v>
      </c>
      <c r="DB1942" s="136">
        <f t="shared" si="288"/>
        <v>1677.4398874108713</v>
      </c>
      <c r="DC1942" s="136">
        <f t="shared" si="288"/>
        <v>1905.2730231552941</v>
      </c>
      <c r="DD1942" s="136">
        <f t="shared" si="288"/>
        <v>2051.3334408502051</v>
      </c>
      <c r="DE1942" s="136">
        <f t="shared" si="288"/>
        <v>2225.7863809123892</v>
      </c>
      <c r="DF1942" s="136">
        <f t="shared" si="288"/>
        <v>2283.5639808470205</v>
      </c>
      <c r="DG1942" s="136">
        <f t="shared" si="288"/>
        <v>2355.3353780515281</v>
      </c>
      <c r="DH1942" s="136">
        <f t="shared" si="288"/>
        <v>2460.6077407902803</v>
      </c>
      <c r="DI1942" s="136">
        <f t="shared" si="288"/>
        <v>2634.5298472817508</v>
      </c>
      <c r="DJ1942" s="136">
        <f t="shared" si="288"/>
        <v>2686.6533371451355</v>
      </c>
      <c r="DK1942" s="136">
        <f t="shared" si="288"/>
        <v>2734.7443289873031</v>
      </c>
      <c r="DL1942" s="136">
        <f t="shared" si="288"/>
        <v>2770.0453337219537</v>
      </c>
      <c r="DM1942" s="136">
        <f t="shared" si="288"/>
        <v>2732.3230997041023</v>
      </c>
      <c r="DN1942" s="136">
        <f t="shared" si="288"/>
        <v>2692.0056102067756</v>
      </c>
      <c r="DO1942" s="136">
        <f t="shared" si="288"/>
        <v>2748.7701912937905</v>
      </c>
      <c r="DP1942" s="136">
        <f t="shared" si="288"/>
        <v>2826.2583642575837</v>
      </c>
      <c r="DQ1942" s="136">
        <f t="shared" si="288"/>
        <v>2889.5215999335974</v>
      </c>
      <c r="DR1942" s="136">
        <f t="shared" si="288"/>
        <v>2884.3417221713207</v>
      </c>
      <c r="DS1942" s="136">
        <f t="shared" si="288"/>
        <v>3021.2871230493633</v>
      </c>
      <c r="DT1942" s="138"/>
      <c r="DU1942" s="138"/>
    </row>
    <row r="1943" spans="1:125" s="135" customFormat="1" hidden="1">
      <c r="A1943" s="85" t="s">
        <v>2644</v>
      </c>
      <c r="B1943" s="136" t="e">
        <f>B1928*B600/1000000</f>
        <v>#VALUE!</v>
      </c>
      <c r="C1943" s="136"/>
      <c r="D1943" s="136"/>
      <c r="E1943" s="136"/>
      <c r="F1943" s="136"/>
      <c r="G1943" s="136"/>
      <c r="H1943" s="136" t="e">
        <f t="shared" si="279"/>
        <v>#VALUE!</v>
      </c>
      <c r="I1943" s="136" t="e">
        <f t="shared" si="279"/>
        <v>#VALUE!</v>
      </c>
      <c r="J1943" s="136"/>
      <c r="K1943" s="136"/>
      <c r="L1943" s="136"/>
      <c r="M1943" s="136"/>
      <c r="N1943" s="136"/>
      <c r="O1943" s="136" t="e">
        <f t="shared" si="280"/>
        <v>#VALUE!</v>
      </c>
      <c r="P1943" s="136" t="e">
        <f t="shared" si="280"/>
        <v>#VALUE!</v>
      </c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 t="e">
        <f t="shared" si="281"/>
        <v>#VALUE!</v>
      </c>
      <c r="AA1943" s="136" t="e">
        <f t="shared" si="281"/>
        <v>#VALUE!</v>
      </c>
      <c r="AB1943" s="136"/>
      <c r="AC1943" s="136"/>
      <c r="AD1943" s="136"/>
      <c r="AE1943" s="136"/>
      <c r="AF1943" s="136"/>
      <c r="AG1943" s="136"/>
      <c r="AH1943" s="136" t="e">
        <f t="shared" si="282"/>
        <v>#VALUE!</v>
      </c>
      <c r="AI1943" s="136" t="e">
        <f t="shared" si="282"/>
        <v>#VALUE!</v>
      </c>
      <c r="AJ1943" s="136"/>
      <c r="AK1943" s="136"/>
      <c r="AL1943" s="136"/>
      <c r="AM1943" s="136"/>
      <c r="AN1943" s="136"/>
      <c r="AO1943" s="136"/>
      <c r="AP1943" s="136"/>
      <c r="AQ1943" s="136"/>
      <c r="AR1943" s="136" t="e">
        <f t="shared" si="283"/>
        <v>#VALUE!</v>
      </c>
      <c r="AS1943" s="136" t="e">
        <f t="shared" si="283"/>
        <v>#VALUE!</v>
      </c>
      <c r="AT1943" s="136"/>
      <c r="AU1943" s="136"/>
      <c r="AV1943" s="136"/>
      <c r="AW1943" s="136"/>
      <c r="AX1943" s="136"/>
      <c r="AY1943" s="136"/>
      <c r="AZ1943" s="136" t="e">
        <f t="shared" si="284"/>
        <v>#VALUE!</v>
      </c>
      <c r="BA1943" s="136" t="e">
        <f t="shared" si="284"/>
        <v>#VALUE!</v>
      </c>
      <c r="BB1943" s="136"/>
      <c r="BC1943" s="136"/>
      <c r="BD1943" s="136"/>
      <c r="BE1943" s="136"/>
      <c r="BF1943" s="136"/>
      <c r="BG1943" s="136"/>
      <c r="BH1943" s="136" t="e">
        <f t="shared" ref="BH1943:CM1943" si="289">BH1928*BH600/1000000</f>
        <v>#VALUE!</v>
      </c>
      <c r="BI1943" s="136" t="e">
        <f t="shared" si="289"/>
        <v>#VALUE!</v>
      </c>
      <c r="BJ1943" s="136" t="e">
        <f t="shared" si="289"/>
        <v>#VALUE!</v>
      </c>
      <c r="BK1943" s="136" t="e">
        <f t="shared" si="289"/>
        <v>#VALUE!</v>
      </c>
      <c r="BL1943" s="136" t="e">
        <f t="shared" si="289"/>
        <v>#VALUE!</v>
      </c>
      <c r="BM1943" s="136" t="e">
        <f t="shared" si="289"/>
        <v>#VALUE!</v>
      </c>
      <c r="BN1943" s="136" t="e">
        <f t="shared" si="289"/>
        <v>#VALUE!</v>
      </c>
      <c r="BO1943" s="136">
        <f t="shared" si="289"/>
        <v>420.778437470401</v>
      </c>
      <c r="BP1943" s="136">
        <f t="shared" si="289"/>
        <v>432.34048837873519</v>
      </c>
      <c r="BQ1943" s="136">
        <f t="shared" si="289"/>
        <v>436.36743586102716</v>
      </c>
      <c r="BR1943" s="136">
        <f t="shared" si="289"/>
        <v>439.0023550198971</v>
      </c>
      <c r="BS1943" s="136">
        <f t="shared" si="289"/>
        <v>450.88390449261772</v>
      </c>
      <c r="BT1943" s="136">
        <f t="shared" si="289"/>
        <v>451.40365346584275</v>
      </c>
      <c r="BU1943" s="136">
        <f t="shared" si="289"/>
        <v>461.20769217137587</v>
      </c>
      <c r="BV1943" s="136">
        <f t="shared" si="289"/>
        <v>472.52545427250817</v>
      </c>
      <c r="BW1943" s="136">
        <f t="shared" si="289"/>
        <v>476.27713925316544</v>
      </c>
      <c r="BX1943" s="136">
        <f t="shared" si="289"/>
        <v>479.05628655170722</v>
      </c>
      <c r="BY1943" s="136">
        <f t="shared" si="289"/>
        <v>494.68675539740087</v>
      </c>
      <c r="BZ1943" s="136">
        <f t="shared" si="289"/>
        <v>497.30508021054038</v>
      </c>
      <c r="CA1943" s="136">
        <f t="shared" si="289"/>
        <v>506.58664993264057</v>
      </c>
      <c r="CB1943" s="136">
        <f t="shared" si="289"/>
        <v>509.8750033865266</v>
      </c>
      <c r="CC1943" s="136">
        <f t="shared" si="289"/>
        <v>513.61222902890074</v>
      </c>
      <c r="CD1943" s="136">
        <f t="shared" si="289"/>
        <v>508.20891179330533</v>
      </c>
      <c r="CE1943" s="136">
        <f t="shared" si="289"/>
        <v>494.92505598885901</v>
      </c>
      <c r="CF1943" s="136">
        <f t="shared" si="289"/>
        <v>502.94533846775772</v>
      </c>
      <c r="CG1943" s="136">
        <f t="shared" si="289"/>
        <v>503.62142999691446</v>
      </c>
      <c r="CH1943" s="136">
        <f t="shared" si="289"/>
        <v>504.11179062661984</v>
      </c>
      <c r="CI1943" s="136">
        <f t="shared" si="289"/>
        <v>465.66801586039168</v>
      </c>
      <c r="CJ1943" s="136">
        <f t="shared" si="289"/>
        <v>472.1300349083217</v>
      </c>
      <c r="CK1943" s="136">
        <f t="shared" si="289"/>
        <v>477.64592933121486</v>
      </c>
      <c r="CL1943" s="136">
        <f t="shared" si="289"/>
        <v>466.26058280298059</v>
      </c>
      <c r="CM1943" s="136">
        <f t="shared" si="289"/>
        <v>445.46532878050419</v>
      </c>
      <c r="CN1943" s="136">
        <f t="shared" ref="CN1943:DS1943" si="290">CN1928*CN600/1000000</f>
        <v>412.55876879369652</v>
      </c>
      <c r="CO1943" s="136">
        <f t="shared" si="290"/>
        <v>380.1025802998127</v>
      </c>
      <c r="CP1943" s="136">
        <f t="shared" si="290"/>
        <v>361.03439010589659</v>
      </c>
      <c r="CQ1943" s="136">
        <f t="shared" si="290"/>
        <v>336.03137735918813</v>
      </c>
      <c r="CR1943" s="136">
        <f t="shared" si="290"/>
        <v>298.42033199800954</v>
      </c>
      <c r="CS1943" s="136">
        <f t="shared" si="290"/>
        <v>294.45760384678073</v>
      </c>
      <c r="CT1943" s="136">
        <f t="shared" si="290"/>
        <v>282.44379527294342</v>
      </c>
      <c r="CU1943" s="136">
        <f t="shared" si="290"/>
        <v>269.79680012743313</v>
      </c>
      <c r="CV1943" s="136">
        <f t="shared" si="290"/>
        <v>253.46626516247539</v>
      </c>
      <c r="CW1943" s="136">
        <f t="shared" si="290"/>
        <v>247.19855722711864</v>
      </c>
      <c r="CX1943" s="136">
        <f t="shared" si="290"/>
        <v>249.78594989581023</v>
      </c>
      <c r="CY1943" s="136">
        <f t="shared" si="290"/>
        <v>246.70647389675722</v>
      </c>
      <c r="CZ1943" s="136">
        <f t="shared" si="290"/>
        <v>246.61054446320284</v>
      </c>
      <c r="DA1943" s="136">
        <f t="shared" si="290"/>
        <v>253.82294521242466</v>
      </c>
      <c r="DB1943" s="136">
        <f t="shared" si="290"/>
        <v>245.56472113057987</v>
      </c>
      <c r="DC1943" s="136">
        <f t="shared" si="290"/>
        <v>239.98561678322295</v>
      </c>
      <c r="DD1943" s="136">
        <f t="shared" si="290"/>
        <v>249.8656893459565</v>
      </c>
      <c r="DE1943" s="136">
        <f t="shared" si="290"/>
        <v>249.52258092728692</v>
      </c>
      <c r="DF1943" s="136">
        <f t="shared" si="290"/>
        <v>252.53959554016333</v>
      </c>
      <c r="DG1943" s="136">
        <f t="shared" si="290"/>
        <v>228.02502099033248</v>
      </c>
      <c r="DH1943" s="136">
        <f t="shared" si="290"/>
        <v>233.92121822319334</v>
      </c>
      <c r="DI1943" s="136">
        <f t="shared" si="290"/>
        <v>242.87483786300376</v>
      </c>
      <c r="DJ1943" s="136">
        <f t="shared" si="290"/>
        <v>241.14630770443534</v>
      </c>
      <c r="DK1943" s="136">
        <f t="shared" si="290"/>
        <v>230.19328293230157</v>
      </c>
      <c r="DL1943" s="136">
        <f t="shared" si="290"/>
        <v>216.64258486555923</v>
      </c>
      <c r="DM1943" s="136">
        <f t="shared" si="290"/>
        <v>211.60192852351514</v>
      </c>
      <c r="DN1943" s="136">
        <f t="shared" si="290"/>
        <v>212.8920441712911</v>
      </c>
      <c r="DO1943" s="136">
        <f t="shared" si="290"/>
        <v>201.87054063772575</v>
      </c>
      <c r="DP1943" s="136">
        <f t="shared" si="290"/>
        <v>205.99761018322056</v>
      </c>
      <c r="DQ1943" s="136">
        <f t="shared" si="290"/>
        <v>193.05778511997937</v>
      </c>
      <c r="DR1943" s="136">
        <f t="shared" si="290"/>
        <v>173.97467601485681</v>
      </c>
      <c r="DS1943" s="136">
        <f t="shared" si="290"/>
        <v>184.17888365814247</v>
      </c>
      <c r="DT1943" s="138"/>
      <c r="DU1943" s="138"/>
    </row>
    <row r="1944" spans="1:125" s="135" customFormat="1" hidden="1">
      <c r="A1944" s="85" t="s">
        <v>2645</v>
      </c>
      <c r="B1944" s="136">
        <f>B1929*B601/1000000</f>
        <v>0</v>
      </c>
      <c r="C1944" s="136"/>
      <c r="D1944" s="136"/>
      <c r="E1944" s="136"/>
      <c r="F1944" s="136"/>
      <c r="G1944" s="136"/>
      <c r="H1944" s="136">
        <f t="shared" si="279"/>
        <v>0</v>
      </c>
      <c r="I1944" s="136">
        <f t="shared" si="279"/>
        <v>0</v>
      </c>
      <c r="J1944" s="136"/>
      <c r="K1944" s="136"/>
      <c r="L1944" s="136"/>
      <c r="M1944" s="136"/>
      <c r="N1944" s="136"/>
      <c r="O1944" s="136">
        <f t="shared" si="280"/>
        <v>0</v>
      </c>
      <c r="P1944" s="136">
        <f t="shared" si="280"/>
        <v>0</v>
      </c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>
        <f t="shared" si="281"/>
        <v>0</v>
      </c>
      <c r="AA1944" s="136">
        <f t="shared" si="281"/>
        <v>0</v>
      </c>
      <c r="AB1944" s="136"/>
      <c r="AC1944" s="136"/>
      <c r="AD1944" s="136"/>
      <c r="AE1944" s="136"/>
      <c r="AF1944" s="136"/>
      <c r="AG1944" s="136"/>
      <c r="AH1944" s="136">
        <f t="shared" si="282"/>
        <v>0</v>
      </c>
      <c r="AI1944" s="136">
        <f t="shared" si="282"/>
        <v>0</v>
      </c>
      <c r="AJ1944" s="136"/>
      <c r="AK1944" s="136"/>
      <c r="AL1944" s="136"/>
      <c r="AM1944" s="136"/>
      <c r="AN1944" s="136"/>
      <c r="AO1944" s="136"/>
      <c r="AP1944" s="136"/>
      <c r="AQ1944" s="136"/>
      <c r="AR1944" s="136">
        <f t="shared" si="283"/>
        <v>0</v>
      </c>
      <c r="AS1944" s="136">
        <f t="shared" si="283"/>
        <v>0</v>
      </c>
      <c r="AT1944" s="136"/>
      <c r="AU1944" s="136"/>
      <c r="AV1944" s="136"/>
      <c r="AW1944" s="136"/>
      <c r="AX1944" s="136"/>
      <c r="AY1944" s="136"/>
      <c r="AZ1944" s="136">
        <f t="shared" si="284"/>
        <v>0</v>
      </c>
      <c r="BA1944" s="136">
        <f t="shared" si="284"/>
        <v>0</v>
      </c>
      <c r="BB1944" s="136"/>
      <c r="BC1944" s="136"/>
      <c r="BD1944" s="136"/>
      <c r="BE1944" s="136"/>
      <c r="BF1944" s="136"/>
      <c r="BG1944" s="136"/>
      <c r="BH1944" s="136">
        <f t="shared" ref="BH1944:CM1944" si="291">BH1929*BH601/1000000</f>
        <v>0</v>
      </c>
      <c r="BI1944" s="136">
        <f t="shared" si="291"/>
        <v>0</v>
      </c>
      <c r="BJ1944" s="136">
        <f t="shared" si="291"/>
        <v>0</v>
      </c>
      <c r="BK1944" s="136">
        <f t="shared" si="291"/>
        <v>0</v>
      </c>
      <c r="BL1944" s="136">
        <f t="shared" si="291"/>
        <v>0</v>
      </c>
      <c r="BM1944" s="136">
        <f t="shared" si="291"/>
        <v>0</v>
      </c>
      <c r="BN1944" s="136">
        <f t="shared" si="291"/>
        <v>0</v>
      </c>
      <c r="BO1944" s="136">
        <f t="shared" si="291"/>
        <v>6.4193323804552769</v>
      </c>
      <c r="BP1944" s="136">
        <f t="shared" si="291"/>
        <v>6.5338484952739888</v>
      </c>
      <c r="BQ1944" s="136">
        <f t="shared" si="291"/>
        <v>7.0563382076760837</v>
      </c>
      <c r="BR1944" s="136">
        <f t="shared" si="291"/>
        <v>6.8640119737394842</v>
      </c>
      <c r="BS1944" s="136">
        <f t="shared" si="291"/>
        <v>7.4180765118622132</v>
      </c>
      <c r="BT1944" s="136">
        <f t="shared" si="291"/>
        <v>8.2566722557665244</v>
      </c>
      <c r="BU1944" s="136">
        <f t="shared" si="291"/>
        <v>8.0481987748783137</v>
      </c>
      <c r="BV1944" s="136">
        <f t="shared" si="291"/>
        <v>8.078766279960762</v>
      </c>
      <c r="BW1944" s="136">
        <f t="shared" si="291"/>
        <v>8.4993021582526875</v>
      </c>
      <c r="BX1944" s="136">
        <f t="shared" si="291"/>
        <v>9.3252836520547486</v>
      </c>
      <c r="BY1944" s="136">
        <f t="shared" si="291"/>
        <v>9.9919463664539183</v>
      </c>
      <c r="BZ1944" s="136">
        <f t="shared" si="291"/>
        <v>9.588370810263406</v>
      </c>
      <c r="CA1944" s="136">
        <f t="shared" si="291"/>
        <v>11.455053772313603</v>
      </c>
      <c r="CB1944" s="136">
        <f t="shared" si="291"/>
        <v>12.232391933772208</v>
      </c>
      <c r="CC1944" s="136">
        <f t="shared" si="291"/>
        <v>12.77922409363045</v>
      </c>
      <c r="CD1944" s="136">
        <f t="shared" si="291"/>
        <v>13.46016773192447</v>
      </c>
      <c r="CE1944" s="136">
        <f t="shared" si="291"/>
        <v>13.0698066195239</v>
      </c>
      <c r="CF1944" s="136">
        <f t="shared" si="291"/>
        <v>13.580077856650982</v>
      </c>
      <c r="CG1944" s="136">
        <f t="shared" si="291"/>
        <v>15.192997162090132</v>
      </c>
      <c r="CH1944" s="136">
        <f t="shared" si="291"/>
        <v>17.047450740715689</v>
      </c>
      <c r="CI1944" s="136">
        <f t="shared" si="291"/>
        <v>19.559065374226996</v>
      </c>
      <c r="CJ1944" s="136">
        <f t="shared" si="291"/>
        <v>20.064124888442901</v>
      </c>
      <c r="CK1944" s="136">
        <f t="shared" si="291"/>
        <v>21.664657471321565</v>
      </c>
      <c r="CL1944" s="136">
        <f t="shared" si="291"/>
        <v>21.329160434214529</v>
      </c>
      <c r="CM1944" s="136">
        <f t="shared" si="291"/>
        <v>23.130733169411318</v>
      </c>
      <c r="CN1944" s="136">
        <f t="shared" ref="CN1944:DS1944" si="292">CN1929*CN601/1000000</f>
        <v>19.965856098403798</v>
      </c>
      <c r="CO1944" s="136">
        <f t="shared" si="292"/>
        <v>20.801750363402554</v>
      </c>
      <c r="CP1944" s="136">
        <f t="shared" si="292"/>
        <v>21.686754086469126</v>
      </c>
      <c r="CQ1944" s="136">
        <f t="shared" si="292"/>
        <v>22.335947520440321</v>
      </c>
      <c r="CR1944" s="136">
        <f t="shared" si="292"/>
        <v>24.24239290235127</v>
      </c>
      <c r="CS1944" s="136">
        <f t="shared" si="292"/>
        <v>25.0741239981405</v>
      </c>
      <c r="CT1944" s="136">
        <f t="shared" si="292"/>
        <v>26.416393077619226</v>
      </c>
      <c r="CU1944" s="136">
        <f t="shared" si="292"/>
        <v>27.931536182622647</v>
      </c>
      <c r="CV1944" s="136">
        <f t="shared" si="292"/>
        <v>27.646386170967617</v>
      </c>
      <c r="CW1944" s="136">
        <f t="shared" si="292"/>
        <v>27.559349221077149</v>
      </c>
      <c r="CX1944" s="136">
        <f t="shared" si="292"/>
        <v>28.590028337952848</v>
      </c>
      <c r="CY1944" s="136">
        <f t="shared" si="292"/>
        <v>28.060197719411221</v>
      </c>
      <c r="CZ1944" s="136">
        <f t="shared" si="292"/>
        <v>32.932480747818985</v>
      </c>
      <c r="DA1944" s="136">
        <f t="shared" si="292"/>
        <v>30.931993278986393</v>
      </c>
      <c r="DB1944" s="136">
        <f t="shared" si="292"/>
        <v>32.285116353153768</v>
      </c>
      <c r="DC1944" s="136">
        <f t="shared" si="292"/>
        <v>33.538435161785145</v>
      </c>
      <c r="DD1944" s="136">
        <f t="shared" si="292"/>
        <v>37.762107263829868</v>
      </c>
      <c r="DE1944" s="136">
        <f t="shared" si="292"/>
        <v>38.377107507874044</v>
      </c>
      <c r="DF1944" s="136">
        <f t="shared" si="292"/>
        <v>39.087203630948906</v>
      </c>
      <c r="DG1944" s="136">
        <f t="shared" si="292"/>
        <v>34.854284605588035</v>
      </c>
      <c r="DH1944" s="136">
        <f t="shared" si="292"/>
        <v>42.451211865187311</v>
      </c>
      <c r="DI1944" s="136">
        <f t="shared" si="292"/>
        <v>46.418209343851785</v>
      </c>
      <c r="DJ1944" s="136">
        <f t="shared" si="292"/>
        <v>46.238709502123626</v>
      </c>
      <c r="DK1944" s="136">
        <f t="shared" si="292"/>
        <v>48.928741015944127</v>
      </c>
      <c r="DL1944" s="136">
        <f t="shared" si="292"/>
        <v>50.572479480853126</v>
      </c>
      <c r="DM1944" s="136">
        <f t="shared" si="292"/>
        <v>50.02156102593613</v>
      </c>
      <c r="DN1944" s="136">
        <f t="shared" si="292"/>
        <v>48.391609503560254</v>
      </c>
      <c r="DO1944" s="136">
        <f t="shared" si="292"/>
        <v>50.320248116093026</v>
      </c>
      <c r="DP1944" s="136">
        <f t="shared" si="292"/>
        <v>48.008408309308621</v>
      </c>
      <c r="DQ1944" s="136">
        <f t="shared" si="292"/>
        <v>47.7857064378099</v>
      </c>
      <c r="DR1944" s="136">
        <f t="shared" si="292"/>
        <v>37.168112204754173</v>
      </c>
      <c r="DS1944" s="136">
        <f t="shared" si="292"/>
        <v>39.037126358988139</v>
      </c>
      <c r="DT1944" s="138"/>
      <c r="DU1944" s="138"/>
    </row>
    <row r="1945" spans="1:125" s="135" customFormat="1" hidden="1">
      <c r="A1945" s="85" t="s">
        <v>2646</v>
      </c>
      <c r="B1945" s="136" t="e">
        <f>B1930*B602/1000000</f>
        <v>#VALUE!</v>
      </c>
      <c r="C1945" s="136"/>
      <c r="D1945" s="136"/>
      <c r="E1945" s="136"/>
      <c r="F1945" s="136"/>
      <c r="G1945" s="136"/>
      <c r="H1945" s="136" t="e">
        <f t="shared" si="279"/>
        <v>#VALUE!</v>
      </c>
      <c r="I1945" s="136" t="e">
        <f t="shared" si="279"/>
        <v>#VALUE!</v>
      </c>
      <c r="J1945" s="136"/>
      <c r="K1945" s="136"/>
      <c r="L1945" s="136"/>
      <c r="M1945" s="136"/>
      <c r="N1945" s="136"/>
      <c r="O1945" s="136" t="e">
        <f t="shared" si="280"/>
        <v>#VALUE!</v>
      </c>
      <c r="P1945" s="136" t="e">
        <f t="shared" si="280"/>
        <v>#VALUE!</v>
      </c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 t="e">
        <f t="shared" si="281"/>
        <v>#VALUE!</v>
      </c>
      <c r="AA1945" s="136" t="e">
        <f t="shared" si="281"/>
        <v>#VALUE!</v>
      </c>
      <c r="AB1945" s="136"/>
      <c r="AC1945" s="136"/>
      <c r="AD1945" s="136"/>
      <c r="AE1945" s="136"/>
      <c r="AF1945" s="136"/>
      <c r="AG1945" s="136"/>
      <c r="AH1945" s="136" t="e">
        <f t="shared" si="282"/>
        <v>#VALUE!</v>
      </c>
      <c r="AI1945" s="136" t="e">
        <f t="shared" si="282"/>
        <v>#VALUE!</v>
      </c>
      <c r="AJ1945" s="136"/>
      <c r="AK1945" s="136"/>
      <c r="AL1945" s="136"/>
      <c r="AM1945" s="136"/>
      <c r="AN1945" s="136"/>
      <c r="AO1945" s="136"/>
      <c r="AP1945" s="136"/>
      <c r="AQ1945" s="136"/>
      <c r="AR1945" s="136" t="e">
        <f t="shared" si="283"/>
        <v>#VALUE!</v>
      </c>
      <c r="AS1945" s="136" t="e">
        <f t="shared" si="283"/>
        <v>#VALUE!</v>
      </c>
      <c r="AT1945" s="136"/>
      <c r="AU1945" s="136"/>
      <c r="AV1945" s="136"/>
      <c r="AW1945" s="136"/>
      <c r="AX1945" s="136"/>
      <c r="AY1945" s="136"/>
      <c r="AZ1945" s="136" t="e">
        <f t="shared" si="284"/>
        <v>#VALUE!</v>
      </c>
      <c r="BA1945" s="136" t="e">
        <f t="shared" si="284"/>
        <v>#VALUE!</v>
      </c>
      <c r="BB1945" s="136"/>
      <c r="BC1945" s="136"/>
      <c r="BD1945" s="136"/>
      <c r="BE1945" s="136"/>
      <c r="BF1945" s="136"/>
      <c r="BG1945" s="136"/>
      <c r="BH1945" s="136" t="e">
        <f t="shared" ref="BH1945:CM1945" si="293">BH1930*BH602/1000000</f>
        <v>#VALUE!</v>
      </c>
      <c r="BI1945" s="136" t="e">
        <f t="shared" si="293"/>
        <v>#VALUE!</v>
      </c>
      <c r="BJ1945" s="136" t="e">
        <f t="shared" si="293"/>
        <v>#VALUE!</v>
      </c>
      <c r="BK1945" s="136" t="e">
        <f t="shared" si="293"/>
        <v>#VALUE!</v>
      </c>
      <c r="BL1945" s="136" t="e">
        <f t="shared" si="293"/>
        <v>#VALUE!</v>
      </c>
      <c r="BM1945" s="136" t="e">
        <f t="shared" si="293"/>
        <v>#VALUE!</v>
      </c>
      <c r="BN1945" s="136" t="e">
        <f t="shared" si="293"/>
        <v>#VALUE!</v>
      </c>
      <c r="BO1945" s="136">
        <f t="shared" si="293"/>
        <v>704.56002335207472</v>
      </c>
      <c r="BP1945" s="136">
        <f t="shared" si="293"/>
        <v>696.19224457637938</v>
      </c>
      <c r="BQ1945" s="136">
        <f t="shared" si="293"/>
        <v>676.68266670562116</v>
      </c>
      <c r="BR1945" s="136">
        <f t="shared" si="293"/>
        <v>690.83252686808135</v>
      </c>
      <c r="BS1945" s="136">
        <f t="shared" si="293"/>
        <v>693.2213779219677</v>
      </c>
      <c r="BT1945" s="136">
        <f t="shared" si="293"/>
        <v>678.75048690573954</v>
      </c>
      <c r="BU1945" s="136">
        <f t="shared" si="293"/>
        <v>636.53225185062718</v>
      </c>
      <c r="BV1945" s="136">
        <f t="shared" si="293"/>
        <v>627.98077514026124</v>
      </c>
      <c r="BW1945" s="136">
        <f t="shared" si="293"/>
        <v>658.38021881001873</v>
      </c>
      <c r="BX1945" s="136">
        <f t="shared" si="293"/>
        <v>646.70230560651225</v>
      </c>
      <c r="BY1945" s="136">
        <f t="shared" si="293"/>
        <v>630.47553740953015</v>
      </c>
      <c r="BZ1945" s="136">
        <f t="shared" si="293"/>
        <v>673.26222195121636</v>
      </c>
      <c r="CA1945" s="136">
        <f t="shared" si="293"/>
        <v>684.11184294198802</v>
      </c>
      <c r="CB1945" s="136">
        <f t="shared" si="293"/>
        <v>678.22122150212329</v>
      </c>
      <c r="CC1945" s="136">
        <f t="shared" si="293"/>
        <v>727.67576130506279</v>
      </c>
      <c r="CD1945" s="136">
        <f t="shared" si="293"/>
        <v>746.11344547246097</v>
      </c>
      <c r="CE1945" s="136">
        <f t="shared" si="293"/>
        <v>760.31096386434626</v>
      </c>
      <c r="CF1945" s="136">
        <f t="shared" si="293"/>
        <v>747.58798450172617</v>
      </c>
      <c r="CG1945" s="136">
        <f t="shared" si="293"/>
        <v>769.12561367595322</v>
      </c>
      <c r="CH1945" s="136">
        <f t="shared" si="293"/>
        <v>797.22788619227742</v>
      </c>
      <c r="CI1945" s="136">
        <f t="shared" si="293"/>
        <v>828.27103209387428</v>
      </c>
      <c r="CJ1945" s="136">
        <f t="shared" si="293"/>
        <v>814.7988252123597</v>
      </c>
      <c r="CK1945" s="136">
        <f t="shared" si="293"/>
        <v>838.45230552046064</v>
      </c>
      <c r="CL1945" s="136">
        <f t="shared" si="293"/>
        <v>857.9642159763431</v>
      </c>
      <c r="CM1945" s="136">
        <f t="shared" si="293"/>
        <v>870.40879040491006</v>
      </c>
      <c r="CN1945" s="136">
        <f t="shared" ref="CN1945:DS1945" si="294">CN1930*CN602/1000000</f>
        <v>860.91016385932312</v>
      </c>
      <c r="CO1945" s="136">
        <f t="shared" si="294"/>
        <v>839.26412873306913</v>
      </c>
      <c r="CP1945" s="136">
        <f t="shared" si="294"/>
        <v>819.26537883208641</v>
      </c>
      <c r="CQ1945" s="136">
        <f t="shared" si="294"/>
        <v>811.34288916253104</v>
      </c>
      <c r="CR1945" s="136">
        <f t="shared" si="294"/>
        <v>809.26538170675769</v>
      </c>
      <c r="CS1945" s="136">
        <f t="shared" si="294"/>
        <v>810.66235414346602</v>
      </c>
      <c r="CT1945" s="136">
        <f t="shared" si="294"/>
        <v>832.20306835368547</v>
      </c>
      <c r="CU1945" s="136">
        <f t="shared" si="294"/>
        <v>837.05597762920354</v>
      </c>
      <c r="CV1945" s="136">
        <f t="shared" si="294"/>
        <v>844.29017456760812</v>
      </c>
      <c r="CW1945" s="136">
        <f t="shared" si="294"/>
        <v>831.69407857098815</v>
      </c>
      <c r="CX1945" s="136">
        <f t="shared" si="294"/>
        <v>867.52549823947982</v>
      </c>
      <c r="CY1945" s="136">
        <f t="shared" si="294"/>
        <v>853.60222750142066</v>
      </c>
      <c r="CZ1945" s="136">
        <f t="shared" si="294"/>
        <v>855.41061099377396</v>
      </c>
      <c r="DA1945" s="136">
        <f t="shared" si="294"/>
        <v>874.93610836116318</v>
      </c>
      <c r="DB1945" s="136">
        <f t="shared" si="294"/>
        <v>874.59503805256531</v>
      </c>
      <c r="DC1945" s="136">
        <f t="shared" si="294"/>
        <v>872.05365213389109</v>
      </c>
      <c r="DD1945" s="136">
        <f t="shared" si="294"/>
        <v>869.78315990832459</v>
      </c>
      <c r="DE1945" s="136">
        <f t="shared" si="294"/>
        <v>875.34308357498821</v>
      </c>
      <c r="DF1945" s="136">
        <f t="shared" si="294"/>
        <v>845.84995661507662</v>
      </c>
      <c r="DG1945" s="136">
        <f t="shared" si="294"/>
        <v>745.33084247184831</v>
      </c>
      <c r="DH1945" s="136">
        <f t="shared" si="294"/>
        <v>775.44541818698394</v>
      </c>
      <c r="DI1945" s="136">
        <f t="shared" si="294"/>
        <v>750.86683921363067</v>
      </c>
      <c r="DJ1945" s="136">
        <f t="shared" si="294"/>
        <v>705.12128800615153</v>
      </c>
      <c r="DK1945" s="136">
        <f t="shared" si="294"/>
        <v>711.22810927316982</v>
      </c>
      <c r="DL1945" s="136">
        <f t="shared" si="294"/>
        <v>690.56149314279367</v>
      </c>
      <c r="DM1945" s="136">
        <f t="shared" si="294"/>
        <v>627.91269160524234</v>
      </c>
      <c r="DN1945" s="136">
        <f t="shared" si="294"/>
        <v>574.56460080751617</v>
      </c>
      <c r="DO1945" s="136">
        <f t="shared" si="294"/>
        <v>557.21444257701933</v>
      </c>
      <c r="DP1945" s="136">
        <f t="shared" si="294"/>
        <v>528.24212321966638</v>
      </c>
      <c r="DQ1945" s="136">
        <f t="shared" si="294"/>
        <v>444.47243696397561</v>
      </c>
      <c r="DR1945" s="136">
        <f t="shared" si="294"/>
        <v>367.89947646850652</v>
      </c>
      <c r="DS1945" s="136">
        <f t="shared" si="294"/>
        <v>410.5351767376298</v>
      </c>
      <c r="DT1945" s="138"/>
      <c r="DU1945" s="138"/>
    </row>
    <row r="1946" spans="1:125" s="135" customFormat="1" hidden="1">
      <c r="A1946" s="135" t="s">
        <v>2647</v>
      </c>
      <c r="BL1946" s="136">
        <f>POWER(BZ1926/BP1926,1/(BZ1-BP1))</f>
        <v>1.0134146978515652</v>
      </c>
      <c r="BM1946" s="136">
        <f>POWER(CG1927/BO1927,1/(CG1-BO1))</f>
        <v>1.0281084450984561</v>
      </c>
      <c r="BN1946" s="136">
        <f>POWER(CC1928/BO1928,1/(CC1-BO1))</f>
        <v>1.0079593920287511</v>
      </c>
      <c r="BO1946" s="136">
        <f>POWER(CY1929/BP1929,1/(CY1-BO1))</f>
        <v>1.0195408340304399</v>
      </c>
      <c r="BP1946" s="136">
        <f>POWER(CF1930/BV1930,1/(CF1-BV1))</f>
        <v>1.0095261209970341</v>
      </c>
      <c r="BQ1946" s="136"/>
      <c r="BR1946" s="136"/>
      <c r="BS1946" s="136"/>
      <c r="BT1946" s="136"/>
      <c r="BU1946" s="136"/>
      <c r="BV1946" s="136"/>
      <c r="BW1946" s="136"/>
      <c r="BX1946" s="136"/>
      <c r="BY1946" s="136"/>
      <c r="BZ1946" s="136"/>
      <c r="CA1946" s="136"/>
      <c r="CB1946" s="136"/>
      <c r="CC1946" s="136"/>
      <c r="CD1946" s="136"/>
      <c r="CE1946" s="136"/>
      <c r="CF1946" s="136"/>
      <c r="CG1946" s="136"/>
      <c r="CH1946" s="136"/>
      <c r="CI1946" s="136"/>
      <c r="CJ1946" s="136"/>
      <c r="CK1946" s="136"/>
      <c r="CL1946" s="136"/>
      <c r="CM1946" s="136"/>
      <c r="CN1946" s="136"/>
      <c r="CO1946" s="136"/>
      <c r="CP1946" s="136"/>
      <c r="CQ1946" s="136"/>
      <c r="CR1946" s="136"/>
      <c r="CS1946" s="136"/>
      <c r="CT1946" s="136"/>
      <c r="CU1946" s="136"/>
      <c r="CV1946" s="136"/>
      <c r="CW1946" s="136"/>
      <c r="CX1946" s="137"/>
      <c r="CY1946" s="136"/>
      <c r="CZ1946" s="136"/>
      <c r="DA1946" s="136"/>
      <c r="DB1946" s="136"/>
      <c r="DC1946" s="136"/>
      <c r="DD1946" s="136"/>
      <c r="DE1946" s="136"/>
      <c r="DF1946" s="136"/>
      <c r="DG1946" s="136"/>
      <c r="DH1946" s="136"/>
      <c r="DI1946" s="136"/>
      <c r="DJ1946" s="136"/>
      <c r="DK1946" s="136"/>
      <c r="DL1946" s="136"/>
      <c r="DM1946" s="136"/>
      <c r="DN1946" s="136"/>
      <c r="DO1946" s="136"/>
      <c r="DP1946" s="136"/>
      <c r="DQ1946" s="136"/>
      <c r="DR1946" s="136"/>
      <c r="DS1946" s="136"/>
      <c r="DT1946" s="138"/>
      <c r="DU1946" s="138"/>
    </row>
    <row r="1947" spans="1:125" hidden="1">
      <c r="A1947" s="115" t="s">
        <v>2482</v>
      </c>
      <c r="DM1947" s="114">
        <v>112280967780.161</v>
      </c>
      <c r="DN1947" s="114">
        <v>90173834227.590302</v>
      </c>
      <c r="DO1947" s="114">
        <v>95409734279.514893</v>
      </c>
      <c r="DP1947" s="114">
        <v>96136942620.059967</v>
      </c>
      <c r="DQ1947" s="114">
        <v>73157159058.835358</v>
      </c>
      <c r="DR1947" s="114">
        <v>48722958816.520569</v>
      </c>
      <c r="DS1947" s="114">
        <v>47995750475.975487</v>
      </c>
      <c r="DT1947" s="114">
        <v>49304725488.956635</v>
      </c>
      <c r="DU1947" s="114">
        <v>59631083924.696815</v>
      </c>
    </row>
    <row r="1948" spans="1:125" hidden="1">
      <c r="A1948" s="117" t="s">
        <v>2483</v>
      </c>
      <c r="DM1948" s="114">
        <v>306616278843.56012</v>
      </c>
      <c r="DN1948" s="114">
        <v>245072377214.61044</v>
      </c>
      <c r="DO1948" s="114">
        <v>269808293437.99005</v>
      </c>
      <c r="DP1948" s="114">
        <v>279488767964.94891</v>
      </c>
      <c r="DQ1948" s="114">
        <v>262874881645.87753</v>
      </c>
      <c r="DR1948" s="114">
        <v>194629529392.14578</v>
      </c>
      <c r="DS1948" s="114">
        <v>227806546529.41443</v>
      </c>
      <c r="DT1948" s="114">
        <v>241344903145.30859</v>
      </c>
      <c r="DU1948" s="114">
        <v>249885366876.77448</v>
      </c>
    </row>
    <row r="1949" spans="1:125" hidden="1">
      <c r="A1949" s="117" t="s">
        <v>2484</v>
      </c>
      <c r="DM1949" s="114">
        <v>35153864229.80835</v>
      </c>
      <c r="DN1949" s="114">
        <v>27103218622.452229</v>
      </c>
      <c r="DO1949" s="114">
        <v>29347602174.132069</v>
      </c>
      <c r="DP1949" s="114">
        <v>30135986928.33989</v>
      </c>
      <c r="DQ1949" s="114">
        <v>28207202076.659458</v>
      </c>
      <c r="DR1949" s="114">
        <v>20431876955.929035</v>
      </c>
      <c r="DS1949" s="114">
        <v>23791782188.607128</v>
      </c>
      <c r="DT1949" s="114">
        <v>24455927306.135719</v>
      </c>
      <c r="DU1949" s="114">
        <v>25321348358.975044</v>
      </c>
    </row>
    <row r="1950" spans="1:125" hidden="1">
      <c r="A1950" s="117" t="s">
        <v>2485</v>
      </c>
      <c r="DM1950" s="114">
        <v>67484934002.58371</v>
      </c>
      <c r="DN1950" s="114">
        <v>49595608825.174667</v>
      </c>
      <c r="DO1950" s="114">
        <v>52213558851.136963</v>
      </c>
      <c r="DP1950" s="114">
        <v>62976242291.204193</v>
      </c>
      <c r="DQ1950" s="114">
        <v>70248325696.655029</v>
      </c>
      <c r="DR1950" s="114">
        <v>52359000519.245979</v>
      </c>
      <c r="DS1950" s="114">
        <v>63558008963.640266</v>
      </c>
      <c r="DT1950" s="114">
        <v>71702742377.745193</v>
      </c>
      <c r="DU1950" s="114">
        <v>84792492507.556686</v>
      </c>
    </row>
    <row r="1951" spans="1:125" hidden="1">
      <c r="A1951" s="117" t="s">
        <v>2486</v>
      </c>
      <c r="DM1951" s="114">
        <v>447105464749.93768</v>
      </c>
      <c r="DN1951" s="114">
        <v>346096935294.36694</v>
      </c>
      <c r="DO1951" s="114">
        <v>371475636038.55347</v>
      </c>
      <c r="DP1951" s="114">
        <v>376278151908.83344</v>
      </c>
      <c r="DQ1951" s="114">
        <v>348424930952.80927</v>
      </c>
      <c r="DR1951" s="114">
        <v>249188398255.90628</v>
      </c>
      <c r="DS1951" s="114">
        <v>290026443319.95642</v>
      </c>
      <c r="DT1951" s="114">
        <v>305494041880.77295</v>
      </c>
      <c r="DU1951" s="114">
        <v>316304548963.62109</v>
      </c>
    </row>
    <row r="1952" spans="1:125" hidden="1">
      <c r="A1952" s="117" t="s">
        <v>2487</v>
      </c>
    </row>
    <row r="1953" spans="1:125" hidden="1">
      <c r="A1953" s="117" t="s">
        <v>2488</v>
      </c>
      <c r="DM1953" s="114">
        <v>33742467001.291855</v>
      </c>
      <c r="DN1953" s="114">
        <v>28506566949.367256</v>
      </c>
      <c r="DO1953" s="114">
        <v>29524658626.130375</v>
      </c>
      <c r="DP1953" s="114">
        <v>31851725315.874641</v>
      </c>
      <c r="DQ1953" s="114">
        <v>30106425298.566441</v>
      </c>
      <c r="DR1953" s="114">
        <v>25306850250.968891</v>
      </c>
      <c r="DS1953" s="114">
        <v>24870525246.641846</v>
      </c>
      <c r="DT1953" s="114">
        <v>26470383595.841026</v>
      </c>
      <c r="DU1953" s="114">
        <v>32433491988.310707</v>
      </c>
    </row>
    <row r="1954" spans="1:125" hidden="1">
      <c r="A1954" s="117" t="s">
        <v>2489</v>
      </c>
      <c r="DM1954" s="114">
        <v>192709235725.97647</v>
      </c>
      <c r="DN1954" s="114">
        <v>167763024628.20895</v>
      </c>
      <c r="DO1954" s="114">
        <v>162844606514.40604</v>
      </c>
      <c r="DP1954" s="114">
        <v>158649582663.73373</v>
      </c>
      <c r="DQ1954" s="114">
        <v>150777905733.66</v>
      </c>
      <c r="DR1954" s="114">
        <v>131643218658.40938</v>
      </c>
      <c r="DS1954" s="114">
        <v>135864215854.41177</v>
      </c>
      <c r="DT1954" s="114">
        <v>156923340792.54535</v>
      </c>
      <c r="DU1954" s="114">
        <v>167491396632.92038</v>
      </c>
    </row>
    <row r="1955" spans="1:125" hidden="1">
      <c r="A1955" s="117" t="s">
        <v>2490</v>
      </c>
      <c r="DM1955" s="114">
        <v>22094307367.14909</v>
      </c>
      <c r="DN1955" s="114">
        <v>18553367723.203007</v>
      </c>
      <c r="DO1955" s="114">
        <v>17712942279.464226</v>
      </c>
      <c r="DP1955" s="114">
        <v>17106453987.948662</v>
      </c>
      <c r="DQ1955" s="114">
        <v>16178886431.051888</v>
      </c>
      <c r="DR1955" s="114">
        <v>13819681186.670046</v>
      </c>
      <c r="DS1955" s="114">
        <v>14189459785.417946</v>
      </c>
      <c r="DT1955" s="114">
        <v>15901333589.580097</v>
      </c>
      <c r="DU1955" s="114">
        <v>16972214316.834515</v>
      </c>
    </row>
    <row r="1956" spans="1:125" hidden="1">
      <c r="A1956" s="117" t="s">
        <v>2491</v>
      </c>
      <c r="DM1956" s="114">
        <v>22688900225.006592</v>
      </c>
      <c r="DN1956" s="114">
        <v>21525366880.13446</v>
      </c>
      <c r="DO1956" s="114">
        <v>16725791832.536911</v>
      </c>
      <c r="DP1956" s="114">
        <v>15707700155.773794</v>
      </c>
      <c r="DQ1956" s="114">
        <v>16144025160.100845</v>
      </c>
      <c r="DR1956" s="114">
        <v>14311460141.927235</v>
      </c>
      <c r="DS1956" s="114">
        <v>14689608479.010679</v>
      </c>
      <c r="DT1956" s="114">
        <v>17307558504.972977</v>
      </c>
      <c r="DU1956" s="114">
        <v>19634625194.717243</v>
      </c>
    </row>
    <row r="1957" spans="1:125" hidden="1">
      <c r="A1957" s="117" t="s">
        <v>2492</v>
      </c>
      <c r="DM1957" s="114">
        <v>281007103490.51208</v>
      </c>
      <c r="DN1957" s="114">
        <v>236918861845.82632</v>
      </c>
      <c r="DO1957" s="114">
        <v>224206613553.52295</v>
      </c>
      <c r="DP1957" s="114">
        <v>213591308876.15506</v>
      </c>
      <c r="DQ1957" s="114">
        <v>199847094806.22809</v>
      </c>
      <c r="DR1957" s="114">
        <v>168545661602.28748</v>
      </c>
      <c r="DS1957" s="114">
        <v>172972269230.29626</v>
      </c>
      <c r="DT1957" s="114">
        <v>198633345968.30295</v>
      </c>
      <c r="DU1957" s="114">
        <v>212010376315.42441</v>
      </c>
    </row>
    <row r="1958" spans="1:125" hidden="1">
      <c r="A1958" s="117" t="s">
        <v>2493</v>
      </c>
    </row>
    <row r="1959" spans="1:125" hidden="1">
      <c r="A1959" s="117" t="s">
        <v>2494</v>
      </c>
      <c r="DM1959" s="114">
        <v>2705215026.8277092</v>
      </c>
      <c r="DN1959" s="114">
        <v>3417879200.5618906</v>
      </c>
      <c r="DO1959" s="114">
        <v>4028734206.6197605</v>
      </c>
      <c r="DP1959" s="114">
        <v>3839660038.0780387</v>
      </c>
      <c r="DQ1959" s="114">
        <v>4028734206.6197605</v>
      </c>
      <c r="DR1959" s="114">
        <v>2981554196.2348404</v>
      </c>
      <c r="DS1959" s="114">
        <v>3170628364.7765622</v>
      </c>
      <c r="DT1959" s="114">
        <v>3257893365.6419721</v>
      </c>
      <c r="DU1959" s="114">
        <v>3170628364.7765622</v>
      </c>
    </row>
    <row r="1960" spans="1:125" hidden="1">
      <c r="A1960" s="117" t="s">
        <v>2495</v>
      </c>
      <c r="DM1960" s="114">
        <v>66499610126.644539</v>
      </c>
      <c r="DN1960" s="114">
        <v>54945273091.934792</v>
      </c>
      <c r="DO1960" s="114">
        <v>66588640009.254395</v>
      </c>
      <c r="DP1960" s="114">
        <v>68011600415.694489</v>
      </c>
      <c r="DQ1960" s="114">
        <v>81402910785.730103</v>
      </c>
      <c r="DR1960" s="114">
        <v>75899662943.25589</v>
      </c>
      <c r="DS1960" s="114">
        <v>79472613844.366638</v>
      </c>
      <c r="DT1960" s="114">
        <v>88962877139.238815</v>
      </c>
      <c r="DU1960" s="114">
        <v>94337655166.846283</v>
      </c>
    </row>
    <row r="1961" spans="1:125" hidden="1">
      <c r="A1961" s="117" t="s">
        <v>2496</v>
      </c>
      <c r="DM1961" s="114">
        <v>7624247070.4563828</v>
      </c>
      <c r="DN1961" s="114">
        <v>6076546715.735981</v>
      </c>
      <c r="DO1961" s="114">
        <v>7242983124.8209171</v>
      </c>
      <c r="DP1961" s="114">
        <v>7333377709.6898861</v>
      </c>
      <c r="DQ1961" s="114">
        <v>8734757538.5865307</v>
      </c>
      <c r="DR1961" s="114">
        <v>7967817520.272296</v>
      </c>
      <c r="DS1961" s="114">
        <v>8300003434.2749434</v>
      </c>
      <c r="DT1961" s="114">
        <v>9014773578.8395061</v>
      </c>
      <c r="DU1961" s="114">
        <v>9559409819.4094753</v>
      </c>
    </row>
    <row r="1962" spans="1:125" hidden="1">
      <c r="A1962" s="117" t="s">
        <v>2497</v>
      </c>
      <c r="DM1962" s="114">
        <v>2414331690.6096759</v>
      </c>
      <c r="DN1962" s="114">
        <v>2021639186.7153311</v>
      </c>
      <c r="DO1962" s="114">
        <v>2385243356.9878726</v>
      </c>
      <c r="DP1962" s="114">
        <v>2108904187.5807409</v>
      </c>
      <c r="DQ1962" s="114">
        <v>1034090260.2551081</v>
      </c>
      <c r="DR1962" s="114">
        <v>527953255.23573035</v>
      </c>
      <c r="DS1962" s="114">
        <v>530862088.59791064</v>
      </c>
      <c r="DT1962" s="114">
        <v>597765255.92805827</v>
      </c>
      <c r="DU1962" s="114">
        <v>591947589.20369768</v>
      </c>
    </row>
    <row r="1963" spans="1:125" hidden="1">
      <c r="A1963" s="117" t="s">
        <v>2498</v>
      </c>
      <c r="DM1963" s="114">
        <v>96969212474.634857</v>
      </c>
      <c r="DN1963" s="114">
        <v>77594998025.330215</v>
      </c>
      <c r="DO1963" s="114">
        <v>91680122523.976913</v>
      </c>
      <c r="DP1963" s="114">
        <v>91564607404.863632</v>
      </c>
      <c r="DQ1963" s="114">
        <v>107894688881.24365</v>
      </c>
      <c r="DR1963" s="114">
        <v>97175980931.885986</v>
      </c>
      <c r="DS1963" s="114">
        <v>101178653053.52791</v>
      </c>
      <c r="DT1963" s="114">
        <v>112609085836.98415</v>
      </c>
      <c r="DU1963" s="114">
        <v>119412472369.97914</v>
      </c>
    </row>
    <row r="1964" spans="1:125" hidden="1">
      <c r="A1964" s="117" t="s">
        <v>2499</v>
      </c>
    </row>
    <row r="1965" spans="1:125" customFormat="1" hidden="1">
      <c r="A1965" t="s">
        <v>2549</v>
      </c>
      <c r="BO1965">
        <v>153139305</v>
      </c>
      <c r="BP1965">
        <v>573048790</v>
      </c>
      <c r="BQ1965">
        <v>590595901</v>
      </c>
      <c r="BR1965">
        <v>829479823</v>
      </c>
      <c r="BS1965">
        <v>488444464</v>
      </c>
      <c r="BT1965">
        <v>2123492692</v>
      </c>
      <c r="BU1965">
        <v>2935495568</v>
      </c>
      <c r="BV1965">
        <v>6282774116</v>
      </c>
      <c r="BW1965">
        <v>7300409888</v>
      </c>
      <c r="BX1965">
        <v>8520461992</v>
      </c>
      <c r="BY1965">
        <v>7339506014</v>
      </c>
      <c r="BZ1965">
        <v>5471311336</v>
      </c>
      <c r="CA1965">
        <v>3907689836</v>
      </c>
      <c r="CB1965">
        <v>3367683141</v>
      </c>
      <c r="CC1965">
        <v>4011364337</v>
      </c>
      <c r="CD1965">
        <v>8962438247</v>
      </c>
      <c r="CE1965">
        <v>8495908843</v>
      </c>
      <c r="CF1965">
        <v>1790791533</v>
      </c>
      <c r="CG1965">
        <v>5556558859</v>
      </c>
      <c r="CH1965">
        <v>5866987162</v>
      </c>
      <c r="CI1965">
        <v>5914560644</v>
      </c>
      <c r="CJ1965">
        <v>5059652248</v>
      </c>
      <c r="CK1965">
        <v>6032913091</v>
      </c>
      <c r="CL1965">
        <v>4146562168</v>
      </c>
      <c r="CM1965">
        <v>4972003096</v>
      </c>
      <c r="CN1965">
        <v>5690058106.2043896</v>
      </c>
      <c r="CO1965">
        <v>6006168330.3142796</v>
      </c>
      <c r="CP1965">
        <v>2384250914.4366798</v>
      </c>
      <c r="CQ1965">
        <v>3612071713.3010702</v>
      </c>
      <c r="CR1965">
        <v>4402748225</v>
      </c>
      <c r="CS1965">
        <v>5147113335</v>
      </c>
      <c r="CT1965">
        <v>10927642320</v>
      </c>
      <c r="CU1965">
        <v>17404446578.869598</v>
      </c>
      <c r="CV1965">
        <v>12699548206.4256</v>
      </c>
      <c r="CW1965">
        <v>42383233007</v>
      </c>
      <c r="CX1965">
        <v>8163011277.8190002</v>
      </c>
      <c r="CY1965">
        <v>4555448149.6160002</v>
      </c>
      <c r="CZ1965">
        <v>3974979732.3439999</v>
      </c>
      <c r="DA1965">
        <v>6180392746.4069996</v>
      </c>
      <c r="DB1965">
        <v>4089906973.802</v>
      </c>
      <c r="DC1965">
        <v>3876257636.7319999</v>
      </c>
      <c r="DD1965">
        <v>8476516716.6350002</v>
      </c>
      <c r="DE1965">
        <v>82049902912.854996</v>
      </c>
      <c r="DF1965">
        <v>33130289965.715</v>
      </c>
      <c r="DG1965">
        <v>93463268958.688004</v>
      </c>
      <c r="DH1965">
        <v>80837000572.229996</v>
      </c>
      <c r="DI1965">
        <v>67695762468</v>
      </c>
      <c r="DJ1965">
        <v>78890715804.529999</v>
      </c>
      <c r="DK1965">
        <v>79326706894.720993</v>
      </c>
      <c r="DL1965">
        <v>105268253641.27299</v>
      </c>
      <c r="DM1965">
        <v>108302675447.838</v>
      </c>
      <c r="DN1965">
        <v>92290137919.257004</v>
      </c>
      <c r="DO1965">
        <v>54564710714.706001</v>
      </c>
      <c r="DP1965">
        <v>26666075463.344898</v>
      </c>
      <c r="DQ1965">
        <v>100601118212.645</v>
      </c>
      <c r="DR1965">
        <v>113480767220.435</v>
      </c>
      <c r="DS1965">
        <v>75652346062.645004</v>
      </c>
      <c r="DT1965">
        <v>64319512934.644997</v>
      </c>
      <c r="DU1965">
        <v>16780558417.700899</v>
      </c>
    </row>
    <row r="1966" spans="1:125" customFormat="1" hidden="1">
      <c r="A1966" t="s">
        <v>2550</v>
      </c>
      <c r="BO1966">
        <v>193241744</v>
      </c>
      <c r="BP1966">
        <v>852751472</v>
      </c>
      <c r="BQ1966">
        <v>776311304</v>
      </c>
      <c r="BR1966">
        <v>555534944</v>
      </c>
      <c r="BS1966">
        <v>1069379440</v>
      </c>
      <c r="BT1966">
        <v>2152629090</v>
      </c>
      <c r="BU1966">
        <v>877868686</v>
      </c>
      <c r="BV1966">
        <v>5914107532</v>
      </c>
      <c r="BW1966">
        <v>7053446776</v>
      </c>
      <c r="BX1966">
        <v>1499781764</v>
      </c>
      <c r="BY1966">
        <v>3188628792</v>
      </c>
      <c r="BZ1966">
        <v>3460524016</v>
      </c>
      <c r="CA1966">
        <v>2077287072</v>
      </c>
      <c r="CB1966">
        <v>3694831298</v>
      </c>
      <c r="CC1966">
        <v>5339277276</v>
      </c>
      <c r="CD1966">
        <v>4553426331</v>
      </c>
      <c r="CE1966">
        <v>3926213304</v>
      </c>
      <c r="CF1966">
        <v>1043407544</v>
      </c>
      <c r="CG1966">
        <v>3503722152</v>
      </c>
      <c r="CH1966">
        <v>6953907411</v>
      </c>
      <c r="CI1966">
        <v>9964155344</v>
      </c>
      <c r="CJ1966">
        <v>10030307812</v>
      </c>
      <c r="CK1966">
        <v>7757702448</v>
      </c>
      <c r="CL1966">
        <v>4284332576</v>
      </c>
      <c r="CM1966">
        <v>3433888732</v>
      </c>
      <c r="CN1966">
        <v>5815808001.8736</v>
      </c>
      <c r="CO1966">
        <v>5179193409.6150999</v>
      </c>
      <c r="CP1966">
        <v>1043287939.96261</v>
      </c>
      <c r="CQ1966">
        <v>1003448108.91243</v>
      </c>
      <c r="CR1966">
        <v>994904696</v>
      </c>
      <c r="CS1966">
        <v>957259920</v>
      </c>
      <c r="CT1966">
        <v>856015928</v>
      </c>
      <c r="CU1966">
        <v>2425523116.9841199</v>
      </c>
      <c r="CV1966">
        <v>1648199234.38995</v>
      </c>
      <c r="CW1966">
        <v>378051248</v>
      </c>
      <c r="CX1966">
        <v>247528148</v>
      </c>
      <c r="DC1966">
        <v>115233300</v>
      </c>
      <c r="DD1966">
        <v>6</v>
      </c>
      <c r="DE1966">
        <v>25184913</v>
      </c>
      <c r="DG1966">
        <v>852458790</v>
      </c>
      <c r="DH1966">
        <v>79451085</v>
      </c>
      <c r="DI1966">
        <v>21</v>
      </c>
      <c r="DJ1966">
        <v>122871011</v>
      </c>
      <c r="DK1966">
        <v>422673</v>
      </c>
      <c r="DL1966">
        <v>173385850</v>
      </c>
      <c r="DM1966">
        <v>409129024.80199999</v>
      </c>
      <c r="DN1966">
        <v>116708260</v>
      </c>
      <c r="DO1966">
        <v>30502005</v>
      </c>
      <c r="DP1966">
        <v>1194.2619999999999</v>
      </c>
      <c r="DQ1966">
        <v>912541313</v>
      </c>
      <c r="DR1966">
        <v>1102493800</v>
      </c>
      <c r="DS1966">
        <v>195091600</v>
      </c>
      <c r="DT1966">
        <v>765993680.34300005</v>
      </c>
      <c r="DU1966">
        <v>751011895.903</v>
      </c>
    </row>
    <row r="1967" spans="1:125" customFormat="1" hidden="1">
      <c r="A1967" t="s">
        <v>2551</v>
      </c>
      <c r="BL1967">
        <v>711696818.946509</v>
      </c>
      <c r="BM1967">
        <v>1175066028</v>
      </c>
      <c r="BN1967">
        <v>1819411968</v>
      </c>
      <c r="BO1967">
        <v>4052899029</v>
      </c>
      <c r="BP1967">
        <v>7941421520</v>
      </c>
      <c r="BQ1967">
        <v>5536085716</v>
      </c>
      <c r="BR1967">
        <v>12135155965</v>
      </c>
      <c r="BS1967">
        <v>19507758088</v>
      </c>
      <c r="BT1967">
        <v>20702062478</v>
      </c>
      <c r="BU1967">
        <v>38369967240</v>
      </c>
      <c r="BV1967">
        <v>44271469856</v>
      </c>
      <c r="BW1967">
        <v>67141591410</v>
      </c>
      <c r="BX1967">
        <v>56725796412</v>
      </c>
      <c r="BY1967">
        <v>65983562816</v>
      </c>
      <c r="BZ1967">
        <v>93255407168</v>
      </c>
      <c r="CA1967">
        <v>120686162966</v>
      </c>
      <c r="CB1967">
        <v>126836149303</v>
      </c>
      <c r="CC1967">
        <v>138867200354</v>
      </c>
      <c r="CD1967">
        <v>71500138345</v>
      </c>
      <c r="CE1967">
        <v>4620291360</v>
      </c>
      <c r="CF1967">
        <v>1598400768</v>
      </c>
      <c r="CG1967">
        <v>6203337488</v>
      </c>
      <c r="CH1967">
        <v>756614112</v>
      </c>
      <c r="CI1967">
        <v>17390966112</v>
      </c>
      <c r="CJ1967">
        <v>3794487192</v>
      </c>
      <c r="CK1967">
        <v>2116664728</v>
      </c>
      <c r="CL1967">
        <v>633047128</v>
      </c>
      <c r="CM1967">
        <v>1183797452</v>
      </c>
      <c r="CN1967">
        <v>2319044092.3035002</v>
      </c>
      <c r="CO1967">
        <v>2831038570.8568902</v>
      </c>
      <c r="CP1967">
        <v>2024866036.4210501</v>
      </c>
      <c r="CQ1967">
        <v>3765674930.2392602</v>
      </c>
      <c r="CR1967">
        <v>2350090040</v>
      </c>
      <c r="CS1967">
        <v>1146862288</v>
      </c>
      <c r="CT1967">
        <v>6154830652</v>
      </c>
      <c r="CU1967">
        <v>5417939504</v>
      </c>
      <c r="CV1967">
        <v>9539578377.0262699</v>
      </c>
      <c r="CW1967">
        <v>17112101630</v>
      </c>
      <c r="CX1967">
        <v>11454143542</v>
      </c>
      <c r="CY1967">
        <v>4151312232</v>
      </c>
      <c r="CZ1967">
        <v>4740874801</v>
      </c>
      <c r="DA1967">
        <v>5122116535</v>
      </c>
      <c r="DB1967">
        <v>5206485598</v>
      </c>
      <c r="DC1967">
        <v>5934704918</v>
      </c>
      <c r="DD1967">
        <v>3533042237</v>
      </c>
      <c r="DE1967">
        <v>10335736392</v>
      </c>
      <c r="DF1967">
        <v>4031241099.223</v>
      </c>
      <c r="DG1967">
        <v>5887478664.882</v>
      </c>
      <c r="DH1967">
        <v>3629154087</v>
      </c>
      <c r="DI1967">
        <v>2084290864</v>
      </c>
      <c r="DJ1967">
        <v>4319129200</v>
      </c>
      <c r="DK1967">
        <v>5350741641</v>
      </c>
      <c r="DL1967">
        <v>16487412209</v>
      </c>
      <c r="DM1967">
        <v>13168981066.694</v>
      </c>
      <c r="DN1967">
        <v>7412761757.1809998</v>
      </c>
      <c r="DO1967">
        <v>6498261717.4110003</v>
      </c>
      <c r="DP1967">
        <v>916757622.88800001</v>
      </c>
      <c r="DQ1967">
        <v>1752652415</v>
      </c>
      <c r="DR1967">
        <v>2894189338</v>
      </c>
      <c r="DS1967">
        <v>2075851821</v>
      </c>
      <c r="DT1967">
        <v>3909177633.1819901</v>
      </c>
      <c r="DU1967">
        <v>2595203986.7819901</v>
      </c>
    </row>
    <row r="1968" spans="1:125" customFormat="1" hidden="1">
      <c r="A1968" t="s">
        <v>2552</v>
      </c>
      <c r="BL1968">
        <v>8471550498.5278597</v>
      </c>
      <c r="BM1968">
        <v>25144334652</v>
      </c>
      <c r="BN1968">
        <v>44278166530</v>
      </c>
      <c r="BO1968">
        <v>69101522112</v>
      </c>
      <c r="BP1968">
        <v>110168254386</v>
      </c>
      <c r="BQ1968">
        <v>96016786907</v>
      </c>
      <c r="BR1968">
        <v>162835962053</v>
      </c>
      <c r="BS1968">
        <v>203626025944</v>
      </c>
      <c r="BT1968">
        <v>242734137206</v>
      </c>
      <c r="BU1968">
        <v>202878539656</v>
      </c>
      <c r="BV1968">
        <v>150782918348</v>
      </c>
      <c r="BW1968">
        <v>182634301281</v>
      </c>
      <c r="BX1968">
        <v>154992674456</v>
      </c>
      <c r="BY1968">
        <v>127664720016</v>
      </c>
      <c r="BZ1968">
        <v>145906242284</v>
      </c>
      <c r="CA1968">
        <v>129573008442</v>
      </c>
      <c r="CB1968">
        <v>121442436050</v>
      </c>
      <c r="CC1968">
        <v>134569841395</v>
      </c>
      <c r="CD1968">
        <v>73706273890</v>
      </c>
      <c r="CE1968">
        <v>89089635060</v>
      </c>
      <c r="CF1968">
        <v>38776515421</v>
      </c>
      <c r="CG1968">
        <v>74594060232</v>
      </c>
      <c r="CH1968">
        <v>71585078750</v>
      </c>
      <c r="CI1968">
        <v>115775622466</v>
      </c>
      <c r="CJ1968">
        <v>125221635316</v>
      </c>
      <c r="CK1968">
        <v>121321196663</v>
      </c>
      <c r="CL1968">
        <v>72278448012</v>
      </c>
      <c r="CM1968">
        <v>81751802288</v>
      </c>
      <c r="CN1968">
        <v>113489676579.213</v>
      </c>
      <c r="CO1968">
        <v>122227068066.933</v>
      </c>
      <c r="CP1968">
        <v>38408239527.789101</v>
      </c>
      <c r="CQ1968">
        <v>68187928305.065002</v>
      </c>
      <c r="CR1968">
        <v>57980905068</v>
      </c>
      <c r="CS1968">
        <v>46749833073</v>
      </c>
      <c r="CT1968">
        <v>115064189861.97301</v>
      </c>
      <c r="CU1968">
        <v>149861722337.48901</v>
      </c>
      <c r="CV1968">
        <v>145837188959.634</v>
      </c>
      <c r="CW1968">
        <v>135236710646</v>
      </c>
      <c r="CX1968">
        <v>107642482616.59</v>
      </c>
      <c r="CY1968">
        <v>49322762867.500999</v>
      </c>
      <c r="CZ1968">
        <v>55256938181.404999</v>
      </c>
      <c r="DA1968">
        <v>60035815714.664001</v>
      </c>
      <c r="DB1968">
        <v>61794996606.990997</v>
      </c>
      <c r="DC1968">
        <v>66443472689.075996</v>
      </c>
      <c r="DD1968">
        <v>71812884164.434006</v>
      </c>
      <c r="DE1968">
        <v>155854217189.66901</v>
      </c>
      <c r="DF1968">
        <v>109678939606.819</v>
      </c>
      <c r="DG1968">
        <v>144834536251.25699</v>
      </c>
      <c r="DH1968">
        <v>85816702632.660004</v>
      </c>
      <c r="DI1968">
        <v>85545453453.600006</v>
      </c>
      <c r="DJ1968">
        <v>71134413345</v>
      </c>
      <c r="DK1968">
        <v>75802153001.365005</v>
      </c>
      <c r="DL1968">
        <v>116916829058.715</v>
      </c>
      <c r="DM1968">
        <v>117084888618.836</v>
      </c>
      <c r="DN1968">
        <v>94044818071.384995</v>
      </c>
      <c r="DO1968">
        <v>93635077734.046005</v>
      </c>
      <c r="DP1968">
        <v>13274230905.0609</v>
      </c>
      <c r="DQ1968">
        <v>57816158338.991997</v>
      </c>
      <c r="DR1968">
        <v>57136609110.004997</v>
      </c>
      <c r="DS1968">
        <v>16666887816.356001</v>
      </c>
      <c r="DT1968">
        <v>53449204635.868896</v>
      </c>
      <c r="DU1968">
        <v>45919764847.93</v>
      </c>
    </row>
    <row r="1969" spans="1:125" customFormat="1" hidden="1">
      <c r="A1969" t="s">
        <v>2553</v>
      </c>
      <c r="BL1969">
        <v>9202885187.5543404</v>
      </c>
      <c r="BM1969">
        <v>26838454670</v>
      </c>
      <c r="BN1969">
        <v>48019770874.218399</v>
      </c>
      <c r="BO1969">
        <v>75112006571</v>
      </c>
      <c r="BP1969">
        <v>120973633762</v>
      </c>
      <c r="BQ1969">
        <v>103439896605</v>
      </c>
      <c r="BR1969">
        <v>178543880828</v>
      </c>
      <c r="BS1969">
        <v>227635537694</v>
      </c>
      <c r="BT1969">
        <v>270590345815</v>
      </c>
      <c r="BU1969">
        <v>248035056204</v>
      </c>
      <c r="BV1969">
        <v>208606267230</v>
      </c>
      <c r="BW1969">
        <v>267222551048</v>
      </c>
      <c r="BX1969">
        <v>225101323543</v>
      </c>
      <c r="BY1969">
        <v>207086521005</v>
      </c>
      <c r="BZ1969">
        <v>250896457975</v>
      </c>
      <c r="CA1969">
        <v>260210736345</v>
      </c>
      <c r="CB1969">
        <v>258113356704</v>
      </c>
      <c r="CC1969">
        <v>285018170627</v>
      </c>
      <c r="CD1969">
        <v>159171986601</v>
      </c>
      <c r="CE1969">
        <v>106533799492</v>
      </c>
      <c r="CF1969">
        <v>43962158111</v>
      </c>
      <c r="CG1969">
        <v>90760135492</v>
      </c>
      <c r="CH1969">
        <v>85317572148</v>
      </c>
      <c r="CI1969">
        <v>151628175317</v>
      </c>
      <c r="CJ1969">
        <v>147270696192</v>
      </c>
      <c r="CK1969">
        <v>140883911680</v>
      </c>
      <c r="CL1969">
        <v>82319143680</v>
      </c>
      <c r="CM1969">
        <v>92289078272</v>
      </c>
      <c r="CN1969">
        <v>129060829415.84399</v>
      </c>
      <c r="CO1969">
        <v>138556278737.526</v>
      </c>
      <c r="CP1969">
        <v>44249739114.992302</v>
      </c>
      <c r="CQ1969">
        <v>78632064273.225006</v>
      </c>
      <c r="CR1969">
        <v>67124969968.920998</v>
      </c>
      <c r="CS1969">
        <v>54352669729.432198</v>
      </c>
      <c r="CT1969">
        <v>141598478616.79199</v>
      </c>
      <c r="CU1969">
        <v>182637955568.73199</v>
      </c>
      <c r="CV1969">
        <v>179017367542.90601</v>
      </c>
      <c r="CW1969">
        <v>211166835385.10699</v>
      </c>
      <c r="CX1969">
        <v>128591501594.408</v>
      </c>
      <c r="CY1969">
        <v>58636713031.117996</v>
      </c>
      <c r="CZ1969">
        <v>64959588758.748001</v>
      </c>
      <c r="DA1969">
        <v>72258913241.070007</v>
      </c>
      <c r="DB1969">
        <v>74447057553.925003</v>
      </c>
      <c r="DC1969">
        <v>77079448980.173004</v>
      </c>
      <c r="DD1969">
        <v>85198232432.069</v>
      </c>
      <c r="DE1969">
        <v>256128393413.52301</v>
      </c>
      <c r="DF1969">
        <v>148765487201.22198</v>
      </c>
      <c r="DG1969">
        <v>252833452340.526</v>
      </c>
      <c r="DH1969">
        <v>174703090291.939</v>
      </c>
      <c r="DI1969">
        <v>157859526891.07001</v>
      </c>
      <c r="DJ1969">
        <v>160674477825.29001</v>
      </c>
      <c r="DK1969">
        <v>163877394952.07501</v>
      </c>
      <c r="DL1969">
        <v>255450105744.755</v>
      </c>
      <c r="DM1969">
        <v>161294217408.49399</v>
      </c>
      <c r="DN1969">
        <v>124011985192.095</v>
      </c>
      <c r="DO1969">
        <v>163037897475.98001</v>
      </c>
      <c r="DP1969">
        <v>41820336082.384003</v>
      </c>
      <c r="DQ1969">
        <v>163319683517.09799</v>
      </c>
      <c r="DR1969">
        <v>191447113122.966</v>
      </c>
      <c r="DS1969">
        <v>96096003836.333893</v>
      </c>
      <c r="DT1969">
        <v>77079994548.246994</v>
      </c>
      <c r="DU1969">
        <v>11106907971.834</v>
      </c>
    </row>
    <row r="1970" spans="1:125" customFormat="1" hidden="1">
      <c r="A1970" t="s">
        <v>2554</v>
      </c>
      <c r="BM1970">
        <v>4391468552</v>
      </c>
      <c r="BN1970">
        <v>4868939970</v>
      </c>
      <c r="BO1970">
        <v>4219037776</v>
      </c>
      <c r="BP1970">
        <v>3677934258</v>
      </c>
      <c r="BQ1970">
        <v>6420659596</v>
      </c>
      <c r="BR1970">
        <v>8810114440</v>
      </c>
      <c r="BS1970">
        <v>11078905060</v>
      </c>
      <c r="BT1970">
        <v>11061136632</v>
      </c>
      <c r="BU1970">
        <v>8052270936</v>
      </c>
      <c r="BV1970">
        <v>9959744736</v>
      </c>
      <c r="BW1970">
        <v>15100182408</v>
      </c>
      <c r="BX1970">
        <v>1084208120</v>
      </c>
      <c r="BY1970">
        <v>3214498624</v>
      </c>
      <c r="BZ1970">
        <v>6487818536</v>
      </c>
      <c r="CA1970">
        <v>3431750300</v>
      </c>
      <c r="CB1970">
        <v>5130041864</v>
      </c>
      <c r="CC1970">
        <v>8654839834</v>
      </c>
      <c r="CD1970">
        <v>7276917680</v>
      </c>
      <c r="CE1970">
        <v>8841155830</v>
      </c>
      <c r="CF1970">
        <v>5633605663</v>
      </c>
      <c r="CG1970">
        <v>686976064</v>
      </c>
      <c r="CH1970">
        <v>443014984</v>
      </c>
      <c r="CK1970">
        <v>117329440</v>
      </c>
      <c r="CM1970">
        <v>151717008</v>
      </c>
      <c r="CN1970">
        <v>1668546983.8896301</v>
      </c>
      <c r="CO1970">
        <v>1819707008</v>
      </c>
      <c r="CP1970">
        <v>2329722987.2297602</v>
      </c>
      <c r="CQ1970">
        <v>1594307968</v>
      </c>
      <c r="CR1970">
        <v>178020992</v>
      </c>
      <c r="CS1970">
        <v>1048593373.4857</v>
      </c>
      <c r="CT1970">
        <v>391161753.51882201</v>
      </c>
      <c r="CU1970">
        <v>8904912625</v>
      </c>
      <c r="CV1970">
        <v>441706449.35975701</v>
      </c>
      <c r="CW1970">
        <v>10052918318.4233</v>
      </c>
      <c r="CX1970">
        <v>37743674672</v>
      </c>
      <c r="CY1970">
        <v>16083268662</v>
      </c>
      <c r="CZ1970">
        <v>13999649201</v>
      </c>
      <c r="DA1970">
        <v>16864258600</v>
      </c>
      <c r="DB1970">
        <v>17826597588</v>
      </c>
      <c r="DC1970">
        <v>10102501294</v>
      </c>
      <c r="DD1970">
        <v>7034973372</v>
      </c>
      <c r="DE1970">
        <v>6062314051</v>
      </c>
      <c r="DF1970">
        <v>6287417392</v>
      </c>
      <c r="DG1970">
        <v>6303541263</v>
      </c>
      <c r="DH1970">
        <v>4636203289</v>
      </c>
      <c r="DI1970">
        <v>12247544992</v>
      </c>
      <c r="DJ1970">
        <v>13192209885</v>
      </c>
      <c r="DK1970">
        <v>9134386248.4160004</v>
      </c>
      <c r="DL1970">
        <v>7341174975.2670002</v>
      </c>
      <c r="DM1970">
        <v>6156737600</v>
      </c>
      <c r="DN1970">
        <v>8151839281.0889997</v>
      </c>
      <c r="DO1970">
        <v>87488649</v>
      </c>
      <c r="DP1970">
        <v>111525760</v>
      </c>
      <c r="DQ1970">
        <v>255756</v>
      </c>
      <c r="DR1970">
        <v>27024874.5</v>
      </c>
      <c r="DS1970">
        <v>553395.5</v>
      </c>
      <c r="DT1970">
        <v>432612</v>
      </c>
      <c r="DU1970">
        <v>655744785.33099997</v>
      </c>
    </row>
    <row r="1971" spans="1:125" customFormat="1" hidden="1">
      <c r="A1971" t="s">
        <v>2555</v>
      </c>
      <c r="BM1971">
        <v>345805504</v>
      </c>
      <c r="BO1971">
        <v>38044976</v>
      </c>
      <c r="BP1971">
        <v>581430144</v>
      </c>
      <c r="BQ1971">
        <v>748299512</v>
      </c>
      <c r="BR1971">
        <v>894121368</v>
      </c>
      <c r="BS1971">
        <v>67991248</v>
      </c>
      <c r="BU1971">
        <v>24089816</v>
      </c>
      <c r="BW1971">
        <v>189312992</v>
      </c>
      <c r="BY1971">
        <v>2608273064</v>
      </c>
      <c r="BZ1971">
        <v>1912871520</v>
      </c>
      <c r="CA1971">
        <v>2282512960</v>
      </c>
      <c r="CB1971">
        <v>1581711104</v>
      </c>
      <c r="CC1971">
        <v>218039368</v>
      </c>
      <c r="CD1971">
        <v>1810791024</v>
      </c>
      <c r="CE1971">
        <v>3441864112</v>
      </c>
      <c r="CF1971">
        <v>2641667400</v>
      </c>
      <c r="CG1971">
        <v>3213700096</v>
      </c>
      <c r="CH1971">
        <v>2979683088</v>
      </c>
      <c r="CI1971">
        <v>2713757984</v>
      </c>
      <c r="CJ1971">
        <v>1321847040</v>
      </c>
      <c r="CK1971">
        <v>1791324054</v>
      </c>
      <c r="CL1971">
        <v>687015562</v>
      </c>
      <c r="CM1971">
        <v>1407262312</v>
      </c>
      <c r="CN1971">
        <v>242673002.08119401</v>
      </c>
      <c r="CP1971">
        <v>630109985.64234197</v>
      </c>
      <c r="CQ1971">
        <v>94302000</v>
      </c>
      <c r="CS1971">
        <v>7366890097.7835102</v>
      </c>
      <c r="CT1971">
        <v>10808011303.813499</v>
      </c>
      <c r="CU1971">
        <v>10074581803.7479</v>
      </c>
      <c r="CV1971">
        <v>110429625454</v>
      </c>
      <c r="CW1971">
        <v>89207673160</v>
      </c>
      <c r="CX1971">
        <v>17385100153.640301</v>
      </c>
      <c r="CY1971">
        <v>10450829700</v>
      </c>
      <c r="CZ1971">
        <v>13322618112</v>
      </c>
      <c r="DA1971">
        <v>360739326</v>
      </c>
      <c r="DB1971">
        <v>6102295001</v>
      </c>
      <c r="DC1971">
        <v>4389115019</v>
      </c>
      <c r="DD1971">
        <v>4405646916</v>
      </c>
      <c r="DE1971">
        <v>4614350966</v>
      </c>
      <c r="DF1971">
        <v>5439933053</v>
      </c>
      <c r="DG1971">
        <v>9205247128</v>
      </c>
      <c r="DH1971">
        <v>7275658749</v>
      </c>
      <c r="DI1971">
        <v>5094703380</v>
      </c>
      <c r="DJ1971">
        <v>5922754950</v>
      </c>
      <c r="DK1971">
        <v>4199645979</v>
      </c>
      <c r="DL1971">
        <v>5573191157</v>
      </c>
      <c r="DM1971">
        <v>6652170209</v>
      </c>
      <c r="DN1971">
        <v>4556114065</v>
      </c>
      <c r="DO1971">
        <v>6048797499</v>
      </c>
      <c r="DP1971">
        <v>6598059526</v>
      </c>
      <c r="DQ1971">
        <v>5828754181</v>
      </c>
      <c r="DR1971">
        <v>6534918520.21</v>
      </c>
      <c r="DS1971">
        <v>6244202118</v>
      </c>
      <c r="DT1971">
        <v>5254552961.6000004</v>
      </c>
      <c r="DU1971">
        <v>5658107199.8629999</v>
      </c>
    </row>
    <row r="1972" spans="1:125" customFormat="1" hidden="1">
      <c r="A1972" t="s">
        <v>2556</v>
      </c>
      <c r="BL1972">
        <v>1308039552</v>
      </c>
      <c r="BM1972">
        <v>2522212500</v>
      </c>
      <c r="BN1972">
        <v>4894389264</v>
      </c>
      <c r="BO1972">
        <v>4398360358</v>
      </c>
      <c r="BP1972">
        <v>5571527010</v>
      </c>
      <c r="BQ1972">
        <v>7380833964</v>
      </c>
      <c r="BR1972">
        <v>18389080652</v>
      </c>
      <c r="BS1972">
        <v>18218455960</v>
      </c>
      <c r="BT1972">
        <v>14865418216</v>
      </c>
      <c r="BU1972">
        <v>27044111889</v>
      </c>
      <c r="BV1972">
        <v>37683126388</v>
      </c>
      <c r="BW1972">
        <v>52904414596</v>
      </c>
      <c r="BX1972">
        <v>23881562552</v>
      </c>
      <c r="BY1972">
        <v>37407369528</v>
      </c>
      <c r="BZ1972">
        <v>101628174296</v>
      </c>
      <c r="CA1972">
        <v>117473777480</v>
      </c>
      <c r="CB1972">
        <v>132404173096</v>
      </c>
      <c r="CC1972">
        <v>133619587862</v>
      </c>
      <c r="CD1972">
        <v>117866814934</v>
      </c>
      <c r="CE1972">
        <v>25530353084</v>
      </c>
      <c r="CF1972">
        <v>16492395632</v>
      </c>
      <c r="CG1972">
        <v>5761935256</v>
      </c>
      <c r="CH1972">
        <v>6055823536</v>
      </c>
      <c r="CI1972">
        <v>1441144064</v>
      </c>
      <c r="CJ1972">
        <v>1549411936</v>
      </c>
      <c r="CK1972">
        <v>2369219010</v>
      </c>
      <c r="CL1972">
        <v>907385812</v>
      </c>
      <c r="CM1972">
        <v>744698250</v>
      </c>
      <c r="CN1972">
        <v>8936056816.1922092</v>
      </c>
      <c r="CO1972">
        <v>10657788503.396799</v>
      </c>
      <c r="CP1972">
        <v>9911066991.0750504</v>
      </c>
      <c r="CQ1972">
        <v>8533351184</v>
      </c>
      <c r="CS1972">
        <v>1004019420.78169</v>
      </c>
      <c r="CT1972">
        <v>1606835613.6775501</v>
      </c>
      <c r="CU1972">
        <v>2603674295.60431</v>
      </c>
      <c r="CV1972">
        <v>338244562</v>
      </c>
      <c r="CW1972">
        <v>113534096437</v>
      </c>
      <c r="CX1972">
        <v>26129506519.195702</v>
      </c>
      <c r="CY1972">
        <v>9034352500</v>
      </c>
      <c r="CZ1972">
        <v>5765947698</v>
      </c>
      <c r="DA1972">
        <v>7121166664</v>
      </c>
      <c r="DB1972">
        <v>10565838008</v>
      </c>
      <c r="DC1972">
        <v>5057537773</v>
      </c>
      <c r="DD1972">
        <v>3788527686</v>
      </c>
      <c r="DE1972">
        <v>3418288761</v>
      </c>
      <c r="DF1972">
        <v>3383292986</v>
      </c>
      <c r="DG1972">
        <v>3840956505</v>
      </c>
      <c r="DH1972">
        <v>3882776000</v>
      </c>
      <c r="DI1972">
        <v>4715345219</v>
      </c>
      <c r="DJ1972">
        <v>3447652000</v>
      </c>
      <c r="DK1972">
        <v>4080221352</v>
      </c>
      <c r="DL1972">
        <v>3427843000</v>
      </c>
      <c r="DM1972">
        <v>3386720000</v>
      </c>
      <c r="DN1972">
        <v>3589041300</v>
      </c>
      <c r="DO1972">
        <v>56</v>
      </c>
      <c r="DQ1972">
        <v>0.87</v>
      </c>
      <c r="DR1972">
        <v>10</v>
      </c>
      <c r="DS1972">
        <v>22.67</v>
      </c>
      <c r="DT1972">
        <v>130780000</v>
      </c>
      <c r="DU1972">
        <v>128287030</v>
      </c>
    </row>
    <row r="1973" spans="1:125" customFormat="1" hidden="1">
      <c r="A1973" t="s">
        <v>2557</v>
      </c>
      <c r="BL1973">
        <v>1433300893</v>
      </c>
      <c r="BM1973">
        <v>72279144021</v>
      </c>
      <c r="BN1973">
        <v>33296990492</v>
      </c>
      <c r="BO1973">
        <v>38175142456</v>
      </c>
      <c r="BP1973">
        <v>33351051420</v>
      </c>
      <c r="BQ1973">
        <v>59594266408</v>
      </c>
      <c r="BR1973">
        <v>118199232890</v>
      </c>
      <c r="BS1973">
        <v>80608197799</v>
      </c>
      <c r="BT1973">
        <v>92126785872</v>
      </c>
      <c r="BU1973">
        <v>91807683805</v>
      </c>
      <c r="BV1973">
        <v>90099190631</v>
      </c>
      <c r="BW1973">
        <v>80369403904</v>
      </c>
      <c r="BX1973">
        <v>59390794876</v>
      </c>
      <c r="BY1973">
        <v>64516851592</v>
      </c>
      <c r="BZ1973">
        <v>232287290964</v>
      </c>
      <c r="CA1973">
        <v>225759457772</v>
      </c>
      <c r="CB1973">
        <v>257296804488</v>
      </c>
      <c r="CC1973">
        <v>283725422480</v>
      </c>
      <c r="CD1973">
        <v>243690067080</v>
      </c>
      <c r="CE1973">
        <v>302629198232</v>
      </c>
      <c r="CF1973">
        <v>152036491668</v>
      </c>
      <c r="CG1973">
        <v>26290148892</v>
      </c>
      <c r="CH1973">
        <v>27024839120</v>
      </c>
      <c r="CI1973">
        <v>16594134376</v>
      </c>
      <c r="CJ1973">
        <v>19497746840</v>
      </c>
      <c r="CK1973">
        <v>24033688786</v>
      </c>
      <c r="CL1973">
        <v>17422886599</v>
      </c>
      <c r="CM1973">
        <v>26063306961</v>
      </c>
      <c r="CN1973">
        <v>91119379633.301193</v>
      </c>
      <c r="CO1973">
        <v>108979859488.618</v>
      </c>
      <c r="CP1973">
        <v>112746251746.31</v>
      </c>
      <c r="CQ1973">
        <v>84979548062.277206</v>
      </c>
      <c r="CR1973">
        <v>150585148859</v>
      </c>
      <c r="CS1973">
        <v>164583035831.73099</v>
      </c>
      <c r="CT1973">
        <v>157959207205.81201</v>
      </c>
      <c r="CU1973">
        <v>57919490917.381897</v>
      </c>
      <c r="CV1973">
        <v>94633984324.972504</v>
      </c>
      <c r="CW1973">
        <v>580887551938.88</v>
      </c>
      <c r="CX1973">
        <v>125462475845.59</v>
      </c>
      <c r="CY1973">
        <v>62675836252</v>
      </c>
      <c r="CZ1973">
        <v>72277581879</v>
      </c>
      <c r="DA1973">
        <v>41984995531</v>
      </c>
      <c r="DB1973">
        <v>81747105006.605896</v>
      </c>
      <c r="DC1973">
        <v>94119778592</v>
      </c>
      <c r="DD1973">
        <v>74936508358</v>
      </c>
      <c r="DE1973">
        <v>71306594992</v>
      </c>
      <c r="DF1973">
        <v>71189313598</v>
      </c>
      <c r="DG1973">
        <v>73340976243</v>
      </c>
      <c r="DH1973">
        <v>73900310264.5</v>
      </c>
      <c r="DI1973">
        <v>65895223588.099998</v>
      </c>
      <c r="DJ1973">
        <v>63495260462</v>
      </c>
      <c r="DK1973">
        <v>65622267661</v>
      </c>
      <c r="DL1973">
        <v>66644975900</v>
      </c>
      <c r="DM1973">
        <v>60579179559.544998</v>
      </c>
      <c r="DN1973">
        <v>63652515758.834</v>
      </c>
      <c r="DO1973">
        <v>65500680531.485001</v>
      </c>
      <c r="DP1973">
        <v>62378520655.232903</v>
      </c>
      <c r="DQ1973">
        <v>53193460978.889999</v>
      </c>
      <c r="DR1973">
        <v>51886389897.206001</v>
      </c>
      <c r="DS1973">
        <v>47489428922.798897</v>
      </c>
      <c r="DT1973">
        <v>42622407587.987999</v>
      </c>
      <c r="DU1973">
        <v>47836669710.167999</v>
      </c>
    </row>
    <row r="1974" spans="1:125" customFormat="1" hidden="1">
      <c r="A1974" t="s">
        <v>2558</v>
      </c>
      <c r="BL1974">
        <v>10666628324</v>
      </c>
      <c r="BM1974">
        <v>103125201690.916</v>
      </c>
      <c r="BN1974">
        <v>73655479371.244202</v>
      </c>
      <c r="BO1974">
        <v>76781382084.728699</v>
      </c>
      <c r="BP1974">
        <v>77811247246.200394</v>
      </c>
      <c r="BQ1974">
        <v>143984448600.89001</v>
      </c>
      <c r="BR1974">
        <v>280929604259</v>
      </c>
      <c r="BS1974">
        <v>309654597051</v>
      </c>
      <c r="BT1974">
        <v>324928314011</v>
      </c>
      <c r="BU1974">
        <v>345521337960</v>
      </c>
      <c r="BV1974">
        <v>419686027550</v>
      </c>
      <c r="BW1974">
        <v>500126391068</v>
      </c>
      <c r="BX1974">
        <v>453865237846</v>
      </c>
      <c r="BY1974">
        <v>436119668176</v>
      </c>
      <c r="BZ1974">
        <v>859887836090</v>
      </c>
      <c r="CA1974">
        <v>1333415990233</v>
      </c>
      <c r="CB1974">
        <v>681458118514</v>
      </c>
      <c r="CC1974">
        <v>739407667609</v>
      </c>
      <c r="CD1974">
        <v>615986268679</v>
      </c>
      <c r="CE1974">
        <v>583500007006</v>
      </c>
      <c r="CF1974">
        <v>387477780056</v>
      </c>
      <c r="CG1974">
        <v>117445644264</v>
      </c>
      <c r="CH1974">
        <v>120784004209</v>
      </c>
      <c r="CI1974">
        <v>205939924695.86499</v>
      </c>
      <c r="CJ1974">
        <v>102978382430.84399</v>
      </c>
      <c r="CK1974">
        <v>122589476060</v>
      </c>
      <c r="CL1974">
        <v>270867360035</v>
      </c>
      <c r="CM1974">
        <v>301934691201</v>
      </c>
      <c r="CN1974">
        <v>358043720574.63599</v>
      </c>
      <c r="CO1974">
        <v>424276076830.22998</v>
      </c>
      <c r="CP1974">
        <v>493655301901.789</v>
      </c>
      <c r="CQ1974">
        <v>513126625122.44299</v>
      </c>
      <c r="CR1974">
        <v>495109808855.65002</v>
      </c>
      <c r="CS1974">
        <v>531583213724.82098</v>
      </c>
      <c r="CT1974">
        <v>490152206973.06</v>
      </c>
      <c r="CU1974">
        <v>348045393679.50098</v>
      </c>
      <c r="CV1974">
        <v>484179071267.98401</v>
      </c>
      <c r="CW1974">
        <v>1212406942838.0901</v>
      </c>
      <c r="CX1974">
        <v>1425007404517.1201</v>
      </c>
      <c r="CY1974">
        <v>656872866333.36902</v>
      </c>
      <c r="CZ1974">
        <v>633660201015.14795</v>
      </c>
      <c r="DA1974">
        <v>580301913252</v>
      </c>
      <c r="DB1974">
        <v>767948605791.48303</v>
      </c>
      <c r="DC1974">
        <v>844506265334</v>
      </c>
      <c r="DD1974">
        <v>651524229984</v>
      </c>
      <c r="DE1974">
        <v>620223600057</v>
      </c>
      <c r="DF1974">
        <v>564709179083</v>
      </c>
      <c r="DG1974">
        <v>510425169101</v>
      </c>
      <c r="DH1974">
        <v>535657455235.19</v>
      </c>
      <c r="DI1974">
        <v>643723830714.49097</v>
      </c>
      <c r="DJ1974">
        <v>664594523483</v>
      </c>
      <c r="DK1974">
        <v>821826155582.04895</v>
      </c>
      <c r="DL1974">
        <v>792676587739.05103</v>
      </c>
      <c r="DM1974">
        <v>698824269059.03198</v>
      </c>
      <c r="DN1974">
        <v>734905971608.09802</v>
      </c>
      <c r="DO1974">
        <v>396374704713.93201</v>
      </c>
      <c r="DP1974">
        <v>402608759631.31897</v>
      </c>
      <c r="DQ1974">
        <v>566160914091.89795</v>
      </c>
      <c r="DR1974">
        <v>167919826163.013</v>
      </c>
      <c r="DS1974">
        <v>453080961243.98401</v>
      </c>
      <c r="DT1974">
        <v>232737878795.505</v>
      </c>
      <c r="DU1974">
        <v>422876025019.53198</v>
      </c>
    </row>
    <row r="1975" spans="1:125" customFormat="1" hidden="1">
      <c r="A1975" t="s">
        <v>2559</v>
      </c>
      <c r="CT1975">
        <v>134201936</v>
      </c>
      <c r="CU1975">
        <v>144748946</v>
      </c>
      <c r="CV1975">
        <v>133494500</v>
      </c>
      <c r="CW1975">
        <v>77829159</v>
      </c>
      <c r="CX1975">
        <v>139824562</v>
      </c>
      <c r="CY1975">
        <v>882858313</v>
      </c>
      <c r="CZ1975">
        <v>536732521</v>
      </c>
      <c r="DA1975">
        <v>247132937</v>
      </c>
      <c r="DB1975">
        <v>1901863202</v>
      </c>
      <c r="DC1975">
        <v>740987779</v>
      </c>
      <c r="DD1975">
        <v>278309636</v>
      </c>
      <c r="DE1975">
        <v>443035702</v>
      </c>
      <c r="DF1975">
        <v>333411367</v>
      </c>
      <c r="DG1975">
        <v>939897911</v>
      </c>
      <c r="DH1975">
        <v>280598344</v>
      </c>
      <c r="DI1975">
        <v>383111242</v>
      </c>
      <c r="DJ1975">
        <v>1124307260</v>
      </c>
      <c r="DK1975">
        <v>1213274089</v>
      </c>
      <c r="DL1975">
        <v>1064016244</v>
      </c>
      <c r="DM1975">
        <v>793186415</v>
      </c>
      <c r="DN1975">
        <v>637534000</v>
      </c>
      <c r="DO1975">
        <v>442125000</v>
      </c>
      <c r="DP1975">
        <v>346873000</v>
      </c>
      <c r="DR1975">
        <v>1009012700</v>
      </c>
      <c r="DS1975">
        <v>1006960000</v>
      </c>
      <c r="DT1975">
        <v>667312870</v>
      </c>
      <c r="DU1975">
        <v>106275000</v>
      </c>
    </row>
    <row r="1976" spans="1:125" customFormat="1" hidden="1">
      <c r="A1976" t="s">
        <v>2560</v>
      </c>
      <c r="BV1976">
        <v>239699</v>
      </c>
      <c r="BX1976">
        <v>10000</v>
      </c>
      <c r="CP1976">
        <v>60525942.697007798</v>
      </c>
      <c r="CQ1976">
        <v>177275121.33757201</v>
      </c>
      <c r="CS1976">
        <v>45898</v>
      </c>
      <c r="CT1976">
        <v>3554746809</v>
      </c>
      <c r="CU1976">
        <v>2719605456</v>
      </c>
      <c r="CV1976">
        <v>4016846085</v>
      </c>
      <c r="CW1976">
        <v>2386151959</v>
      </c>
      <c r="CX1976">
        <v>15760976558</v>
      </c>
      <c r="CY1976">
        <v>10998537640</v>
      </c>
      <c r="CZ1976">
        <v>14169316931.15</v>
      </c>
      <c r="DA1976">
        <v>30744921480</v>
      </c>
      <c r="DB1976">
        <v>36821038433</v>
      </c>
      <c r="DC1976">
        <v>26574891335</v>
      </c>
      <c r="DD1976">
        <v>28458727478</v>
      </c>
      <c r="DE1976">
        <v>42878809076</v>
      </c>
      <c r="DF1976">
        <v>45051747331</v>
      </c>
      <c r="DG1976">
        <v>40894876147</v>
      </c>
      <c r="DH1976">
        <v>44232895303</v>
      </c>
      <c r="DI1976">
        <v>47632443685</v>
      </c>
      <c r="DJ1976">
        <v>56569832543</v>
      </c>
      <c r="DK1976">
        <v>65316622978</v>
      </c>
      <c r="DL1976">
        <v>65253544588</v>
      </c>
      <c r="DM1976">
        <v>72960210443</v>
      </c>
      <c r="DN1976">
        <v>82299854603</v>
      </c>
      <c r="DO1976">
        <v>83692390520.785995</v>
      </c>
      <c r="DP1976">
        <v>100463932844</v>
      </c>
      <c r="DQ1976">
        <v>110740468085.5</v>
      </c>
      <c r="DR1976">
        <v>106423528273.91901</v>
      </c>
      <c r="DS1976">
        <v>99473737205</v>
      </c>
      <c r="DT1976">
        <v>4917125831</v>
      </c>
      <c r="DU1976">
        <v>4237984152</v>
      </c>
    </row>
    <row r="1977" spans="1:125" customFormat="1" hidden="1">
      <c r="A1977" t="s">
        <v>2561</v>
      </c>
      <c r="BN1977">
        <v>1003750</v>
      </c>
      <c r="BO1977">
        <v>4228046</v>
      </c>
      <c r="BW1977">
        <v>51136</v>
      </c>
      <c r="CA1977">
        <v>3000</v>
      </c>
      <c r="CS1977">
        <v>495000</v>
      </c>
      <c r="CT1977">
        <v>12269115760</v>
      </c>
      <c r="CU1977">
        <v>6811797052</v>
      </c>
      <c r="CV1977">
        <v>11830259804</v>
      </c>
      <c r="CW1977">
        <v>13556698054</v>
      </c>
      <c r="CX1977">
        <v>31228029792</v>
      </c>
      <c r="CY1977">
        <v>14782283861</v>
      </c>
      <c r="CZ1977">
        <v>11490651626</v>
      </c>
      <c r="DA1977">
        <v>9825100127</v>
      </c>
      <c r="DB1977">
        <v>3694995855</v>
      </c>
      <c r="DC1977">
        <v>3802941530</v>
      </c>
      <c r="DD1977">
        <v>1727118752</v>
      </c>
      <c r="DE1977">
        <v>1417631109</v>
      </c>
      <c r="DF1977">
        <v>3359718150</v>
      </c>
      <c r="DG1977">
        <v>1838383847</v>
      </c>
      <c r="DH1977">
        <v>240224004</v>
      </c>
      <c r="DI1977">
        <v>729452522</v>
      </c>
      <c r="DJ1977">
        <v>580474207</v>
      </c>
      <c r="DK1977">
        <v>996800342</v>
      </c>
      <c r="DL1977">
        <v>500238962</v>
      </c>
      <c r="DM1977">
        <v>807208613</v>
      </c>
      <c r="DN1977">
        <v>2716892183</v>
      </c>
      <c r="DO1977">
        <v>2766695200</v>
      </c>
      <c r="DP1977">
        <v>2601848238</v>
      </c>
      <c r="DQ1977">
        <v>251027600</v>
      </c>
      <c r="DS1977">
        <v>599538400</v>
      </c>
      <c r="DT1977">
        <v>900338</v>
      </c>
    </row>
    <row r="1978" spans="1:125" customFormat="1" hidden="1">
      <c r="A1978" t="s">
        <v>2562</v>
      </c>
      <c r="BL1978">
        <v>560722752</v>
      </c>
      <c r="BM1978">
        <v>455090440</v>
      </c>
      <c r="BN1978">
        <v>277794804</v>
      </c>
      <c r="BO1978">
        <v>140499941</v>
      </c>
      <c r="BP1978">
        <v>324016876</v>
      </c>
      <c r="BQ1978">
        <v>321803872</v>
      </c>
      <c r="BR1978">
        <v>292200800</v>
      </c>
      <c r="BS1978">
        <v>237017495</v>
      </c>
      <c r="BT1978">
        <v>111318280</v>
      </c>
      <c r="BU1978">
        <v>186989408</v>
      </c>
      <c r="BV1978">
        <v>104602791</v>
      </c>
      <c r="BW1978">
        <v>90704744</v>
      </c>
      <c r="BX1978">
        <v>36039</v>
      </c>
      <c r="BY1978">
        <v>4009562</v>
      </c>
      <c r="CA1978">
        <v>57886</v>
      </c>
      <c r="CG1978">
        <v>1103000</v>
      </c>
      <c r="CK1978">
        <v>40000000</v>
      </c>
      <c r="CP1978">
        <v>675620858.50449204</v>
      </c>
      <c r="CQ1978">
        <v>1043033763.18477</v>
      </c>
      <c r="CR1978">
        <v>161412072</v>
      </c>
      <c r="CS1978">
        <v>71755082</v>
      </c>
      <c r="CT1978">
        <v>63417599687</v>
      </c>
      <c r="CU1978">
        <v>67029715353</v>
      </c>
      <c r="CV1978">
        <v>65836146185</v>
      </c>
      <c r="CW1978">
        <v>67162551446</v>
      </c>
      <c r="CX1978">
        <v>136317164203</v>
      </c>
      <c r="CY1978">
        <v>80326394391</v>
      </c>
      <c r="CZ1978">
        <v>98755962029</v>
      </c>
      <c r="DA1978">
        <v>113333938208</v>
      </c>
      <c r="DB1978">
        <v>135435507472</v>
      </c>
      <c r="DC1978">
        <v>142249111462</v>
      </c>
      <c r="DD1978">
        <v>142827419814</v>
      </c>
      <c r="DE1978">
        <v>140541046457</v>
      </c>
      <c r="DF1978">
        <v>191862939510</v>
      </c>
      <c r="DG1978">
        <v>157073848881.89999</v>
      </c>
      <c r="DH1978">
        <v>161214149956</v>
      </c>
      <c r="DI1978">
        <v>142867220343</v>
      </c>
      <c r="DJ1978">
        <v>141359407762</v>
      </c>
      <c r="DK1978">
        <v>130945429300</v>
      </c>
      <c r="DL1978">
        <v>119042231922</v>
      </c>
      <c r="DM1978">
        <v>125699927106</v>
      </c>
      <c r="DN1978">
        <v>140514551704.405</v>
      </c>
      <c r="DO1978">
        <v>134630573034.66</v>
      </c>
      <c r="DP1978">
        <v>123310794952.278</v>
      </c>
      <c r="DQ1978">
        <v>130542856236.55</v>
      </c>
      <c r="DR1978">
        <v>107775948512.306</v>
      </c>
      <c r="DS1978">
        <v>108038094428.26601</v>
      </c>
      <c r="DT1978">
        <v>17171412494.08</v>
      </c>
      <c r="DU1978">
        <v>19152318404.556</v>
      </c>
    </row>
    <row r="1979" spans="1:125" customFormat="1" hidden="1">
      <c r="A1979" t="s">
        <v>2563</v>
      </c>
      <c r="BL1979">
        <v>560722752</v>
      </c>
      <c r="BM1979">
        <v>455090432</v>
      </c>
      <c r="BN1979">
        <v>315831552</v>
      </c>
      <c r="BO1979">
        <v>144727984</v>
      </c>
      <c r="BP1979">
        <v>324016864</v>
      </c>
      <c r="BQ1979">
        <v>321805312</v>
      </c>
      <c r="BR1979">
        <v>292200800</v>
      </c>
      <c r="BS1979">
        <v>237017504</v>
      </c>
      <c r="BT1979">
        <v>113966080</v>
      </c>
      <c r="BU1979">
        <v>186993408</v>
      </c>
      <c r="BV1979">
        <v>104842488</v>
      </c>
      <c r="BW1979">
        <v>90755880</v>
      </c>
      <c r="BX1979">
        <v>46039</v>
      </c>
      <c r="BY1979">
        <v>4009562</v>
      </c>
      <c r="BZ1979">
        <v>10</v>
      </c>
      <c r="CA1979">
        <v>60886</v>
      </c>
      <c r="CB1979">
        <v>40609</v>
      </c>
      <c r="CG1979">
        <v>1103000</v>
      </c>
      <c r="CK1979">
        <v>40000000</v>
      </c>
      <c r="CP1979">
        <v>1641576483.33148</v>
      </c>
      <c r="CQ1979">
        <v>2016280433.0596399</v>
      </c>
      <c r="CR1979">
        <v>261540528</v>
      </c>
      <c r="CS1979">
        <v>396392761</v>
      </c>
      <c r="CT1979">
        <v>116288796204</v>
      </c>
      <c r="CU1979">
        <v>128338865635</v>
      </c>
      <c r="CV1979">
        <v>130306825897</v>
      </c>
      <c r="CW1979">
        <v>131514276702</v>
      </c>
      <c r="CX1979">
        <v>278546852295</v>
      </c>
      <c r="CY1979">
        <v>163429323802</v>
      </c>
      <c r="CZ1979">
        <v>186509686545.14999</v>
      </c>
      <c r="DA1979">
        <v>220910278804</v>
      </c>
      <c r="DB1979">
        <v>250852249436</v>
      </c>
      <c r="DC1979">
        <v>242901611004</v>
      </c>
      <c r="DD1979">
        <v>238621141246</v>
      </c>
      <c r="DE1979">
        <v>246847892466</v>
      </c>
      <c r="DF1979">
        <v>301606132294</v>
      </c>
      <c r="DG1979">
        <v>256162558007.89999</v>
      </c>
      <c r="DH1979">
        <v>262806166785</v>
      </c>
      <c r="DI1979">
        <v>249766872066</v>
      </c>
      <c r="DJ1979">
        <v>267314585822</v>
      </c>
      <c r="DK1979">
        <v>265054056345</v>
      </c>
      <c r="DL1979">
        <v>249477633587</v>
      </c>
      <c r="DM1979">
        <v>268999277531</v>
      </c>
      <c r="DN1979">
        <v>292099281715.40503</v>
      </c>
      <c r="DO1979">
        <v>285731373463.90002</v>
      </c>
      <c r="DP1979">
        <v>292222965105.58502</v>
      </c>
      <c r="DQ1979">
        <v>302329100506.34998</v>
      </c>
      <c r="DR1979">
        <v>271869874161.35101</v>
      </c>
      <c r="DS1979">
        <v>261230589391.70599</v>
      </c>
      <c r="DT1979">
        <v>26900354797.740002</v>
      </c>
      <c r="DU1979">
        <v>27114889966.147999</v>
      </c>
    </row>
    <row r="1980" spans="1:125" customFormat="1" hidden="1">
      <c r="A1980" t="s">
        <v>2564</v>
      </c>
      <c r="BN1980">
        <v>27772000</v>
      </c>
      <c r="BP1980">
        <v>121129.83552228</v>
      </c>
      <c r="BQ1980">
        <v>14627132</v>
      </c>
      <c r="BR1980">
        <v>74011699</v>
      </c>
      <c r="BS1980">
        <v>249846108</v>
      </c>
      <c r="BT1980">
        <v>160010691</v>
      </c>
      <c r="BU1980">
        <v>6425867</v>
      </c>
      <c r="BV1980">
        <v>3016625</v>
      </c>
      <c r="BX1980">
        <v>54375788</v>
      </c>
      <c r="BY1980">
        <v>846488032</v>
      </c>
      <c r="BZ1980">
        <v>1640937</v>
      </c>
      <c r="CA1980">
        <v>87739872</v>
      </c>
      <c r="CB1980">
        <v>476280736</v>
      </c>
      <c r="CC1980">
        <v>920036942</v>
      </c>
      <c r="CD1980">
        <v>868830288</v>
      </c>
      <c r="CE1980">
        <v>950966880</v>
      </c>
      <c r="CF1980">
        <v>354142388</v>
      </c>
      <c r="CS1980">
        <v>55533328</v>
      </c>
      <c r="CU1980">
        <v>433829568</v>
      </c>
      <c r="CV1980">
        <v>293916192</v>
      </c>
      <c r="CW1980">
        <v>263414501</v>
      </c>
      <c r="CY1980">
        <v>205458692</v>
      </c>
      <c r="CZ1980">
        <v>46478400</v>
      </c>
      <c r="DA1980">
        <v>60158624</v>
      </c>
      <c r="DB1980">
        <v>310470126</v>
      </c>
      <c r="DC1980">
        <v>365934097</v>
      </c>
      <c r="DD1980">
        <v>972119954</v>
      </c>
      <c r="DE1980">
        <v>77119180</v>
      </c>
      <c r="DF1980">
        <v>221449227</v>
      </c>
      <c r="DG1980">
        <v>295003801</v>
      </c>
      <c r="DH1980">
        <v>797031548</v>
      </c>
      <c r="DI1980">
        <v>256934097</v>
      </c>
      <c r="DJ1980">
        <v>297529175</v>
      </c>
      <c r="DK1980">
        <v>15600189</v>
      </c>
      <c r="DL1980">
        <v>457138399</v>
      </c>
      <c r="DM1980">
        <v>553379883</v>
      </c>
      <c r="DN1980">
        <v>525296268</v>
      </c>
      <c r="DO1980">
        <v>80415600</v>
      </c>
      <c r="DP1980">
        <v>349955001</v>
      </c>
      <c r="DQ1980">
        <v>314152011</v>
      </c>
      <c r="DR1980">
        <v>617993814</v>
      </c>
      <c r="DS1980">
        <v>401370900</v>
      </c>
      <c r="DT1980">
        <v>647674000</v>
      </c>
      <c r="DU1980">
        <v>337583000</v>
      </c>
    </row>
    <row r="1981" spans="1:125" customFormat="1" hidden="1">
      <c r="A1981" t="s">
        <v>2565</v>
      </c>
      <c r="BL1981">
        <v>497441540.64674199</v>
      </c>
      <c r="BM1981">
        <v>533178420.46427202</v>
      </c>
      <c r="BN1981">
        <v>2558910508.9418402</v>
      </c>
      <c r="BO1981">
        <v>567321123.54967701</v>
      </c>
      <c r="BP1981">
        <v>750417217.18898106</v>
      </c>
      <c r="BQ1981">
        <v>570841355</v>
      </c>
      <c r="BR1981">
        <v>656804503</v>
      </c>
      <c r="BS1981">
        <v>695679632</v>
      </c>
      <c r="BT1981">
        <v>678641075</v>
      </c>
      <c r="BU1981">
        <v>579066441</v>
      </c>
      <c r="BV1981">
        <v>585423432</v>
      </c>
      <c r="BW1981">
        <v>614663514</v>
      </c>
      <c r="BX1981">
        <v>403039680</v>
      </c>
      <c r="BY1981">
        <v>235856064</v>
      </c>
      <c r="BZ1981">
        <v>390186632</v>
      </c>
      <c r="CA1981">
        <v>463145888</v>
      </c>
      <c r="CB1981">
        <v>556852747</v>
      </c>
      <c r="CC1981">
        <v>598537056</v>
      </c>
      <c r="CD1981">
        <v>4955727776</v>
      </c>
      <c r="CE1981">
        <v>9749808480</v>
      </c>
      <c r="CF1981">
        <v>9292724016</v>
      </c>
      <c r="CG1981">
        <v>8981438320</v>
      </c>
      <c r="CH1981">
        <v>9152266176</v>
      </c>
      <c r="CI1981">
        <v>9461418839</v>
      </c>
      <c r="CJ1981">
        <v>9465320664</v>
      </c>
      <c r="CK1981">
        <v>9683240000</v>
      </c>
      <c r="CL1981">
        <v>4951246256</v>
      </c>
      <c r="CM1981">
        <v>8326849024</v>
      </c>
      <c r="CN1981">
        <v>7773880576</v>
      </c>
      <c r="CO1981">
        <v>6677726068</v>
      </c>
      <c r="CP1981">
        <v>6591493384</v>
      </c>
      <c r="CQ1981">
        <v>4122808208</v>
      </c>
      <c r="CR1981">
        <v>4126577308.7038102</v>
      </c>
      <c r="CS1981">
        <v>6657575676</v>
      </c>
      <c r="CT1981">
        <v>6522744832</v>
      </c>
      <c r="CU1981">
        <v>5358995824.8598404</v>
      </c>
      <c r="CV1981">
        <v>3702290624</v>
      </c>
      <c r="CW1981">
        <v>4218138590</v>
      </c>
      <c r="CX1981">
        <v>9218871696</v>
      </c>
      <c r="CY1981">
        <v>6237692723</v>
      </c>
      <c r="CZ1981">
        <v>9793403922</v>
      </c>
      <c r="DA1981">
        <v>8953144336</v>
      </c>
      <c r="DB1981">
        <v>6133137584</v>
      </c>
      <c r="DC1981">
        <v>12352691608</v>
      </c>
      <c r="DD1981">
        <v>13448367417</v>
      </c>
      <c r="DE1981">
        <v>6643408418</v>
      </c>
      <c r="DF1981">
        <v>10519554955</v>
      </c>
      <c r="DG1981">
        <v>16523299521</v>
      </c>
      <c r="DH1981">
        <v>19739151103</v>
      </c>
      <c r="DI1981">
        <v>17027732780</v>
      </c>
      <c r="DJ1981">
        <v>23676121505</v>
      </c>
      <c r="DK1981">
        <v>27334693249</v>
      </c>
      <c r="DL1981">
        <v>31748394691</v>
      </c>
      <c r="DM1981">
        <v>38150340435.524002</v>
      </c>
      <c r="DN1981">
        <v>26503377163</v>
      </c>
      <c r="DO1981">
        <v>52520126353.051903</v>
      </c>
      <c r="DP1981">
        <v>62186635591.061996</v>
      </c>
      <c r="DQ1981">
        <v>66525121978.953003</v>
      </c>
      <c r="DR1981">
        <v>83287805526.809998</v>
      </c>
      <c r="DS1981">
        <v>77746274470.804993</v>
      </c>
      <c r="DT1981">
        <v>55034224240.475998</v>
      </c>
      <c r="DU1981">
        <v>60342017543.124001</v>
      </c>
    </row>
    <row r="1982" spans="1:125" customFormat="1" hidden="1">
      <c r="A1982" t="s">
        <v>2566</v>
      </c>
      <c r="BR1982">
        <v>98996496</v>
      </c>
      <c r="BS1982">
        <v>169138304</v>
      </c>
      <c r="BX1982">
        <v>43973160</v>
      </c>
      <c r="CD1982">
        <v>199882624</v>
      </c>
      <c r="CE1982">
        <v>48055752</v>
      </c>
      <c r="CY1982">
        <v>4</v>
      </c>
      <c r="CZ1982">
        <v>8</v>
      </c>
      <c r="DC1982">
        <v>245457621</v>
      </c>
      <c r="DD1982">
        <v>897093967</v>
      </c>
      <c r="DE1982">
        <v>80886583</v>
      </c>
      <c r="DF1982">
        <v>72233420</v>
      </c>
      <c r="DG1982">
        <v>118838922</v>
      </c>
      <c r="DH1982">
        <v>55199501</v>
      </c>
      <c r="DI1982">
        <v>237099592.23199999</v>
      </c>
      <c r="DM1982">
        <v>74052426</v>
      </c>
      <c r="DN1982">
        <v>54210800</v>
      </c>
      <c r="DO1982">
        <v>28.132000000000001</v>
      </c>
      <c r="DP1982">
        <v>41958123.489</v>
      </c>
      <c r="DT1982">
        <v>261389130</v>
      </c>
      <c r="DU1982">
        <v>135176000</v>
      </c>
    </row>
    <row r="1983" spans="1:125" customFormat="1" hidden="1">
      <c r="A1983" t="s">
        <v>2567</v>
      </c>
      <c r="BL1983">
        <v>76038048302.306793</v>
      </c>
      <c r="BM1983">
        <v>74035310636.410599</v>
      </c>
      <c r="BN1983">
        <v>74841507659.669601</v>
      </c>
      <c r="BO1983">
        <v>77161839983.802704</v>
      </c>
      <c r="BP1983">
        <v>72194648819.391403</v>
      </c>
      <c r="BQ1983">
        <v>84285011502.226105</v>
      </c>
      <c r="BR1983">
        <v>79942843777</v>
      </c>
      <c r="BS1983">
        <v>80765615206</v>
      </c>
      <c r="BT1983">
        <v>82229434085</v>
      </c>
      <c r="BU1983">
        <v>76629646862</v>
      </c>
      <c r="BV1983">
        <v>71320434210</v>
      </c>
      <c r="BW1983">
        <v>66820600500</v>
      </c>
      <c r="BX1983">
        <v>57295556490</v>
      </c>
      <c r="BY1983">
        <v>44060143580</v>
      </c>
      <c r="BZ1983">
        <v>48272345359</v>
      </c>
      <c r="CA1983">
        <v>41651103266</v>
      </c>
      <c r="CB1983">
        <v>45990392264</v>
      </c>
      <c r="CC1983">
        <v>53610130888</v>
      </c>
      <c r="CD1983">
        <v>61874755184</v>
      </c>
      <c r="CE1983">
        <v>133688632137</v>
      </c>
      <c r="CF1983">
        <v>90868649624</v>
      </c>
      <c r="CG1983">
        <v>85401843906</v>
      </c>
      <c r="CH1983">
        <v>83211849680</v>
      </c>
      <c r="CI1983">
        <v>73358736328</v>
      </c>
      <c r="CJ1983">
        <v>47345470284</v>
      </c>
      <c r="CK1983">
        <v>71493631819</v>
      </c>
      <c r="CL1983">
        <v>37055433463</v>
      </c>
      <c r="CM1983">
        <v>65206693814</v>
      </c>
      <c r="CN1983">
        <v>67944906161.243896</v>
      </c>
      <c r="CO1983">
        <v>67426205970.976097</v>
      </c>
      <c r="CP1983">
        <v>78092254888.756805</v>
      </c>
      <c r="CQ1983">
        <v>71818583656</v>
      </c>
      <c r="CR1983">
        <v>74349900899.519501</v>
      </c>
      <c r="CS1983">
        <v>86276687252</v>
      </c>
      <c r="CT1983">
        <v>98589454193</v>
      </c>
      <c r="CU1983">
        <v>108882588651.15199</v>
      </c>
      <c r="CV1983">
        <v>115199929296</v>
      </c>
      <c r="CW1983">
        <v>109981987081</v>
      </c>
      <c r="CX1983">
        <v>215201006768</v>
      </c>
      <c r="CY1983">
        <v>109680942117</v>
      </c>
      <c r="CZ1983">
        <v>112736186173.229</v>
      </c>
      <c r="DA1983">
        <v>115778941871.944</v>
      </c>
      <c r="DB1983">
        <v>180122905042.604</v>
      </c>
      <c r="DC1983">
        <v>176902647793.26401</v>
      </c>
      <c r="DD1983">
        <v>197860656800.13199</v>
      </c>
      <c r="DE1983">
        <v>116871786158.81</v>
      </c>
      <c r="DF1983">
        <v>147858091259.30701</v>
      </c>
      <c r="DG1983">
        <v>101780141044.05701</v>
      </c>
      <c r="DH1983">
        <v>128066976990.853</v>
      </c>
      <c r="DI1983">
        <v>112745598132.722</v>
      </c>
      <c r="DJ1983">
        <v>109161513148.442</v>
      </c>
      <c r="DK1983">
        <v>98594384244.893005</v>
      </c>
      <c r="DL1983">
        <v>102309799221.541</v>
      </c>
      <c r="DM1983">
        <v>82557484091.593994</v>
      </c>
      <c r="DN1983">
        <v>41070824446.606003</v>
      </c>
      <c r="DO1983">
        <v>78509732749.347</v>
      </c>
      <c r="DP1983">
        <v>71073353616.761993</v>
      </c>
      <c r="DQ1983">
        <v>38780644575.367996</v>
      </c>
      <c r="DR1983">
        <v>35980796069.283997</v>
      </c>
      <c r="DS1983">
        <v>39728933271.992996</v>
      </c>
      <c r="DT1983">
        <v>64097633206.871902</v>
      </c>
      <c r="DU1983">
        <v>41862261067</v>
      </c>
    </row>
    <row r="1984" spans="1:125" customFormat="1" hidden="1">
      <c r="A1984" t="s">
        <v>2568</v>
      </c>
      <c r="BL1984">
        <v>121321043465.252</v>
      </c>
      <c r="BM1984">
        <v>122209221723.25301</v>
      </c>
      <c r="BN1984">
        <v>128828686380.224</v>
      </c>
      <c r="BO1984">
        <v>129962795216.14</v>
      </c>
      <c r="BP1984">
        <v>126523185691.13</v>
      </c>
      <c r="BQ1984">
        <v>138342497753.20401</v>
      </c>
      <c r="BR1984">
        <v>137149252311</v>
      </c>
      <c r="BS1984">
        <v>138914969836</v>
      </c>
      <c r="BT1984">
        <v>137167813915</v>
      </c>
      <c r="BU1984">
        <v>132462958777</v>
      </c>
      <c r="BV1984">
        <v>123696862284</v>
      </c>
      <c r="BW1984">
        <v>132324636875</v>
      </c>
      <c r="BX1984">
        <v>113959242549</v>
      </c>
      <c r="BY1984">
        <v>114936321619</v>
      </c>
      <c r="BZ1984">
        <v>98249299685</v>
      </c>
      <c r="CA1984">
        <v>98678508858</v>
      </c>
      <c r="CB1984">
        <v>105274660656</v>
      </c>
      <c r="CC1984">
        <v>123509806187</v>
      </c>
      <c r="CD1984">
        <v>139373573289</v>
      </c>
      <c r="CE1984">
        <v>161834271433</v>
      </c>
      <c r="CF1984">
        <v>123494520672</v>
      </c>
      <c r="CG1984">
        <v>102117870650</v>
      </c>
      <c r="CH1984">
        <v>101082485632</v>
      </c>
      <c r="CI1984">
        <v>90628262140</v>
      </c>
      <c r="CJ1984">
        <v>63688330721</v>
      </c>
      <c r="CK1984">
        <v>88338861645</v>
      </c>
      <c r="CL1984">
        <v>50344520480</v>
      </c>
      <c r="CM1984">
        <v>77019610438</v>
      </c>
      <c r="CN1984">
        <v>79832540907.188095</v>
      </c>
      <c r="CO1984">
        <v>82052083578.086304</v>
      </c>
      <c r="CP1984">
        <v>93329560186.658997</v>
      </c>
      <c r="CQ1984">
        <v>84398235209</v>
      </c>
      <c r="CR1984">
        <v>89257508624.004898</v>
      </c>
      <c r="CS1984">
        <v>112163860040</v>
      </c>
      <c r="CT1984">
        <v>127274601106</v>
      </c>
      <c r="CU1984">
        <v>137952895582.18201</v>
      </c>
      <c r="CV1984">
        <v>142305894732.24301</v>
      </c>
      <c r="CW1984">
        <v>132866618162</v>
      </c>
      <c r="CX1984">
        <v>265607317259</v>
      </c>
      <c r="CY1984">
        <v>139058849474</v>
      </c>
      <c r="CZ1984">
        <v>142427192361.92099</v>
      </c>
      <c r="DA1984">
        <v>147725074793.944</v>
      </c>
      <c r="DB1984">
        <v>231251795971.03699</v>
      </c>
      <c r="DC1984">
        <v>227186131789.5</v>
      </c>
      <c r="DD1984">
        <v>265071584282.13199</v>
      </c>
      <c r="DE1984">
        <v>144209070762.32001</v>
      </c>
      <c r="DF1984">
        <v>194506948175.30701</v>
      </c>
      <c r="DG1984">
        <v>189247150392.39999</v>
      </c>
      <c r="DH1984">
        <v>137229877142.855</v>
      </c>
      <c r="DI1984">
        <v>155326947334.95499</v>
      </c>
      <c r="DJ1984">
        <v>123574470347.39999</v>
      </c>
      <c r="DK1984">
        <v>143210989574.89301</v>
      </c>
      <c r="DL1984">
        <v>135366992553</v>
      </c>
      <c r="DM1984">
        <v>115649740202.034</v>
      </c>
      <c r="DN1984">
        <v>57171043128.650002</v>
      </c>
      <c r="DO1984">
        <v>161019526934.01801</v>
      </c>
      <c r="DP1984">
        <v>167187594363.65302</v>
      </c>
      <c r="DQ1984">
        <v>83764058767.983002</v>
      </c>
      <c r="DR1984">
        <v>168150370514.246</v>
      </c>
      <c r="DS1984">
        <v>176299272844.54999</v>
      </c>
      <c r="DT1984">
        <v>123418702554.38499</v>
      </c>
      <c r="DU1984">
        <v>165836956094.87399</v>
      </c>
    </row>
    <row r="1985" spans="1:126" customFormat="1" hidden="1">
      <c r="A1985" t="s">
        <v>2569</v>
      </c>
      <c r="BL1985">
        <v>18214.101295259999</v>
      </c>
      <c r="BM1985">
        <v>0</v>
      </c>
      <c r="BO1985">
        <v>9250</v>
      </c>
      <c r="BQ1985">
        <v>509062</v>
      </c>
      <c r="BR1985">
        <v>161550</v>
      </c>
      <c r="BS1985">
        <v>5812</v>
      </c>
      <c r="BT1985">
        <v>34928064</v>
      </c>
      <c r="BU1985">
        <v>3000000</v>
      </c>
      <c r="BV1985">
        <v>20097925</v>
      </c>
      <c r="BW1985">
        <v>4060144</v>
      </c>
      <c r="BX1985">
        <v>108381772</v>
      </c>
      <c r="BY1985">
        <v>5003625</v>
      </c>
      <c r="BZ1985">
        <v>104438784</v>
      </c>
      <c r="CA1985">
        <v>4005437</v>
      </c>
      <c r="CC1985">
        <v>3000000</v>
      </c>
      <c r="CD1985">
        <v>149795523.540447</v>
      </c>
      <c r="CE1985">
        <v>75731686</v>
      </c>
      <c r="CF1985">
        <v>203451670</v>
      </c>
      <c r="CG1985">
        <v>191207127</v>
      </c>
      <c r="CH1985">
        <v>162713427.16250899</v>
      </c>
      <c r="CI1985">
        <v>61999</v>
      </c>
      <c r="CK1985">
        <v>2125</v>
      </c>
      <c r="CL1985">
        <v>92638914</v>
      </c>
      <c r="CM1985">
        <v>26842.999972580001</v>
      </c>
      <c r="CN1985">
        <v>327312.12082607998</v>
      </c>
      <c r="CO1985">
        <v>64486.671809560001</v>
      </c>
      <c r="CP1985">
        <v>3143311.6775477598</v>
      </c>
      <c r="CQ1985">
        <v>3293314.5600804002</v>
      </c>
      <c r="CS1985">
        <v>1651567534</v>
      </c>
      <c r="CT1985">
        <v>521112500</v>
      </c>
      <c r="CU1985">
        <v>276643707</v>
      </c>
      <c r="CV1985">
        <v>1107681851</v>
      </c>
      <c r="CW1985">
        <v>77996097</v>
      </c>
      <c r="CX1985">
        <v>218016400</v>
      </c>
      <c r="CY1985">
        <v>165512861</v>
      </c>
      <c r="CZ1985">
        <v>445939463</v>
      </c>
      <c r="DA1985">
        <v>225559290</v>
      </c>
      <c r="DB1985">
        <v>112735000</v>
      </c>
      <c r="DC1985">
        <v>277024495</v>
      </c>
      <c r="DD1985">
        <v>611833007</v>
      </c>
      <c r="DE1985">
        <v>330471340</v>
      </c>
      <c r="DF1985">
        <v>358529552</v>
      </c>
      <c r="DG1985">
        <v>75929818</v>
      </c>
      <c r="DH1985">
        <v>70260062</v>
      </c>
      <c r="DI1985">
        <v>73246476</v>
      </c>
      <c r="DJ1985">
        <v>798960</v>
      </c>
      <c r="DK1985">
        <v>457471</v>
      </c>
      <c r="DL1985">
        <v>273535618</v>
      </c>
      <c r="DM1985">
        <v>62310092.454999998</v>
      </c>
      <c r="DN1985">
        <v>629183884.5</v>
      </c>
      <c r="DO1985">
        <v>287516493.00199997</v>
      </c>
      <c r="DP1985">
        <v>431110314.38099998</v>
      </c>
      <c r="DQ1985">
        <v>343920172.25099999</v>
      </c>
      <c r="DR1985">
        <v>904623485</v>
      </c>
      <c r="DS1985">
        <v>207240924.366</v>
      </c>
      <c r="DT1985">
        <v>52445487.717</v>
      </c>
      <c r="DU1985">
        <v>856020703.46099997</v>
      </c>
    </row>
    <row r="1986" spans="1:126" customFormat="1" hidden="1">
      <c r="A1986" t="s">
        <v>2570</v>
      </c>
      <c r="BL1986">
        <v>23000000</v>
      </c>
      <c r="BM1986">
        <v>67000000</v>
      </c>
      <c r="BN1986">
        <v>42010.73141</v>
      </c>
      <c r="BO1986">
        <v>1875</v>
      </c>
      <c r="BQ1986">
        <v>41851339</v>
      </c>
      <c r="BT1986">
        <v>20903365</v>
      </c>
      <c r="BU1986">
        <v>231897499</v>
      </c>
      <c r="BV1986">
        <v>146183625</v>
      </c>
      <c r="BW1986">
        <v>217025573</v>
      </c>
      <c r="BX1986">
        <v>163278526</v>
      </c>
      <c r="BY1986">
        <v>70511121</v>
      </c>
      <c r="BZ1986">
        <v>89204288</v>
      </c>
      <c r="CA1986">
        <v>81755353</v>
      </c>
      <c r="CB1986">
        <v>3785500.8598452201</v>
      </c>
      <c r="CC1986">
        <v>26124</v>
      </c>
      <c r="CD1986">
        <v>964</v>
      </c>
      <c r="CE1986">
        <v>102985974</v>
      </c>
      <c r="CF1986">
        <v>6098585</v>
      </c>
      <c r="CG1986">
        <v>260750625.42991799</v>
      </c>
      <c r="CH1986">
        <v>723142758.62424505</v>
      </c>
      <c r="CI1986">
        <v>3157446182</v>
      </c>
      <c r="CJ1986">
        <v>1997096738.1625099</v>
      </c>
      <c r="CK1986">
        <v>2618952049</v>
      </c>
      <c r="CL1986">
        <v>3278244747.7867498</v>
      </c>
      <c r="CM1986">
        <v>2687597278.10783</v>
      </c>
      <c r="CN1986">
        <v>4848073589.5195704</v>
      </c>
      <c r="CO1986">
        <v>7164587134.5028696</v>
      </c>
      <c r="CP1986">
        <v>7683732374.5998497</v>
      </c>
      <c r="CQ1986">
        <v>6364905553.9989796</v>
      </c>
      <c r="CR1986">
        <v>7340731027</v>
      </c>
      <c r="CS1986">
        <v>7319720370</v>
      </c>
      <c r="CT1986">
        <v>9180969995</v>
      </c>
      <c r="CU1986">
        <v>14192407420</v>
      </c>
      <c r="CV1986">
        <v>13921720510</v>
      </c>
      <c r="CW1986">
        <v>19086418855</v>
      </c>
      <c r="CX1986">
        <v>39899057866</v>
      </c>
      <c r="CY1986">
        <v>17548506054</v>
      </c>
      <c r="CZ1986">
        <v>19300761944</v>
      </c>
      <c r="DA1986">
        <v>13827087311</v>
      </c>
      <c r="DB1986">
        <v>10912970918</v>
      </c>
      <c r="DC1986">
        <v>10690923283</v>
      </c>
      <c r="DD1986">
        <v>10501174391</v>
      </c>
      <c r="DE1986">
        <v>11620189493</v>
      </c>
      <c r="DF1986">
        <v>12147502968</v>
      </c>
      <c r="DG1986">
        <v>13868221815</v>
      </c>
      <c r="DH1986">
        <v>16680746270</v>
      </c>
      <c r="DI1986">
        <v>15498783728.396999</v>
      </c>
      <c r="DJ1986">
        <v>19593208420.071999</v>
      </c>
      <c r="DK1986">
        <v>12185893046.591</v>
      </c>
      <c r="DL1986">
        <v>8857748577.4739895</v>
      </c>
      <c r="DM1986">
        <v>13103655044.341999</v>
      </c>
      <c r="DN1986">
        <v>22795071375.543999</v>
      </c>
      <c r="DO1986">
        <v>47118167552.293999</v>
      </c>
      <c r="DP1986">
        <v>74844411471.4039</v>
      </c>
      <c r="DQ1986">
        <v>85987516151.837006</v>
      </c>
      <c r="DR1986">
        <v>119709147717.73</v>
      </c>
      <c r="DS1986">
        <v>117222265101.94099</v>
      </c>
      <c r="DT1986">
        <v>98598124510.126999</v>
      </c>
      <c r="DU1986">
        <v>118010516539.989</v>
      </c>
    </row>
    <row r="1987" spans="1:126" customFormat="1" hidden="1">
      <c r="A1987" t="s">
        <v>2571</v>
      </c>
      <c r="BO1987">
        <v>101</v>
      </c>
      <c r="BP1987">
        <v>43691</v>
      </c>
      <c r="BQ1987">
        <v>63303</v>
      </c>
      <c r="BR1987">
        <v>134117</v>
      </c>
      <c r="BT1987">
        <v>886</v>
      </c>
      <c r="BU1987">
        <v>597</v>
      </c>
      <c r="BW1987">
        <v>4000</v>
      </c>
      <c r="BZ1987">
        <v>38648900</v>
      </c>
      <c r="CA1987">
        <v>1312</v>
      </c>
      <c r="CB1987">
        <v>3687</v>
      </c>
      <c r="CC1987">
        <v>597.59242789999996</v>
      </c>
      <c r="CE1987">
        <v>8066</v>
      </c>
      <c r="CF1987">
        <v>398.10833686000001</v>
      </c>
      <c r="CJ1987">
        <v>6085.5382548999996</v>
      </c>
      <c r="CK1987">
        <v>407254511</v>
      </c>
      <c r="CL1987">
        <v>234313362.022376</v>
      </c>
      <c r="CM1987">
        <v>106213747.95461001</v>
      </c>
      <c r="CN1987">
        <v>350257993.35926098</v>
      </c>
      <c r="CO1987">
        <v>1783897239.0692101</v>
      </c>
      <c r="CP1987">
        <v>4247478299.09723</v>
      </c>
      <c r="CQ1987">
        <v>4521408267</v>
      </c>
      <c r="CR1987">
        <v>4649370296</v>
      </c>
      <c r="CS1987">
        <v>5300056285</v>
      </c>
      <c r="CT1987">
        <v>3553595282</v>
      </c>
      <c r="CU1987">
        <v>2000476901</v>
      </c>
      <c r="CV1987">
        <v>2451286793</v>
      </c>
      <c r="CW1987">
        <v>2247009524</v>
      </c>
      <c r="CX1987">
        <v>2783232326</v>
      </c>
      <c r="CY1987">
        <v>596700483</v>
      </c>
      <c r="CZ1987">
        <v>22032982</v>
      </c>
      <c r="DA1987">
        <v>57418</v>
      </c>
      <c r="DB1987">
        <v>132028028</v>
      </c>
      <c r="DC1987">
        <v>295754669</v>
      </c>
      <c r="DD1987">
        <v>486477998</v>
      </c>
      <c r="DE1987">
        <v>1040261163</v>
      </c>
      <c r="DF1987">
        <v>1554890622</v>
      </c>
      <c r="DG1987">
        <v>898803421</v>
      </c>
      <c r="DH1987">
        <v>1969330266</v>
      </c>
      <c r="DI1987">
        <v>2822685937</v>
      </c>
      <c r="DJ1987">
        <v>839653533.63</v>
      </c>
      <c r="DK1987">
        <v>1004461508</v>
      </c>
      <c r="DL1987">
        <v>980533086.52400005</v>
      </c>
      <c r="DM1987">
        <v>636109262.699</v>
      </c>
      <c r="DN1987">
        <v>229037324.933</v>
      </c>
      <c r="DO1987">
        <v>976221997.65499997</v>
      </c>
      <c r="DP1987">
        <v>2530076606.7690001</v>
      </c>
      <c r="DQ1987">
        <v>2533652855.5279999</v>
      </c>
      <c r="DR1987">
        <v>1742945953.6400001</v>
      </c>
      <c r="DS1987">
        <v>2153833733.6989999</v>
      </c>
      <c r="DT1987">
        <v>10048709434.700001</v>
      </c>
      <c r="DU1987">
        <v>21120808827.02</v>
      </c>
    </row>
    <row r="1988" spans="1:126" customFormat="1" hidden="1">
      <c r="A1988" t="s">
        <v>2572</v>
      </c>
      <c r="BL1988">
        <v>25688402200.534401</v>
      </c>
      <c r="BM1988">
        <v>12764876988.065201</v>
      </c>
      <c r="BN1988">
        <v>14115928214.073601</v>
      </c>
      <c r="BO1988">
        <v>14942673536</v>
      </c>
      <c r="BP1988">
        <v>16916850617</v>
      </c>
      <c r="BQ1988">
        <v>20690796333</v>
      </c>
      <c r="BR1988">
        <v>22678377817</v>
      </c>
      <c r="BS1988">
        <v>26781932717</v>
      </c>
      <c r="BT1988">
        <v>33046479872</v>
      </c>
      <c r="BU1988">
        <v>37321851359</v>
      </c>
      <c r="BV1988">
        <v>47065433556</v>
      </c>
      <c r="BW1988">
        <v>60303822182</v>
      </c>
      <c r="BX1988">
        <v>51624346266</v>
      </c>
      <c r="BY1988">
        <v>37419669366</v>
      </c>
      <c r="BZ1988">
        <v>26546331328</v>
      </c>
      <c r="CA1988">
        <v>21346004848</v>
      </c>
      <c r="CB1988">
        <v>18907137014</v>
      </c>
      <c r="CC1988">
        <v>22984541090</v>
      </c>
      <c r="CD1988">
        <v>19463832844</v>
      </c>
      <c r="CE1988">
        <v>1711759960</v>
      </c>
      <c r="CF1988">
        <v>184863375</v>
      </c>
      <c r="CG1988">
        <v>150003500</v>
      </c>
      <c r="CH1988">
        <v>1248053554</v>
      </c>
      <c r="CI1988">
        <v>333673491</v>
      </c>
      <c r="CJ1988">
        <v>1203302992</v>
      </c>
      <c r="CK1988">
        <v>182872601</v>
      </c>
      <c r="CL1988">
        <v>109000000</v>
      </c>
      <c r="CM1988">
        <v>159690297.954337</v>
      </c>
      <c r="CN1988">
        <v>330506111.19155699</v>
      </c>
      <c r="CP1988">
        <v>15079158</v>
      </c>
      <c r="CQ1988">
        <v>506590199</v>
      </c>
      <c r="CR1988">
        <v>604707191</v>
      </c>
      <c r="CS1988">
        <v>808692384</v>
      </c>
      <c r="CT1988">
        <v>117335038</v>
      </c>
      <c r="CU1988">
        <v>3904312</v>
      </c>
      <c r="CV1988">
        <v>245201020</v>
      </c>
      <c r="CW1988">
        <v>292935457</v>
      </c>
      <c r="CX1988">
        <v>446197026</v>
      </c>
      <c r="CY1988">
        <v>437321665</v>
      </c>
      <c r="CZ1988">
        <v>871554275</v>
      </c>
      <c r="DA1988">
        <v>458670959</v>
      </c>
      <c r="DB1988">
        <v>338731090</v>
      </c>
      <c r="DC1988">
        <v>563772661</v>
      </c>
      <c r="DD1988">
        <v>665225919</v>
      </c>
      <c r="DE1988">
        <v>181903710</v>
      </c>
      <c r="DF1988">
        <v>210546012</v>
      </c>
      <c r="DG1988">
        <v>1083002480</v>
      </c>
      <c r="DH1988">
        <v>829693664</v>
      </c>
      <c r="DI1988">
        <v>953438843</v>
      </c>
      <c r="DJ1988">
        <v>551401921</v>
      </c>
      <c r="DK1988">
        <v>1303291273.75</v>
      </c>
      <c r="DL1988">
        <v>771462991</v>
      </c>
      <c r="DM1988">
        <v>620755465.07599998</v>
      </c>
      <c r="DN1988">
        <v>4077346642.592</v>
      </c>
      <c r="DO1988">
        <v>4635706992.6519899</v>
      </c>
      <c r="DP1988">
        <v>5820071612.4099998</v>
      </c>
      <c r="DQ1988">
        <v>10561897264.4429</v>
      </c>
      <c r="DR1988">
        <v>10169627372.66</v>
      </c>
      <c r="DS1988">
        <v>10790892224.218</v>
      </c>
      <c r="DT1988">
        <v>11699108848.778</v>
      </c>
      <c r="DU1988">
        <v>11117628736.950001</v>
      </c>
    </row>
    <row r="1989" spans="1:126" customFormat="1" hidden="1">
      <c r="A1989" t="s">
        <v>2573</v>
      </c>
      <c r="BL1989">
        <v>27542360439.8825</v>
      </c>
      <c r="BM1989">
        <v>14890698027.1063</v>
      </c>
      <c r="BN1989">
        <v>14618766528.144899</v>
      </c>
      <c r="BO1989">
        <v>15288592862</v>
      </c>
      <c r="BP1989">
        <v>17489645497.7523</v>
      </c>
      <c r="BQ1989">
        <v>22119673516</v>
      </c>
      <c r="BR1989">
        <v>23655558140</v>
      </c>
      <c r="BS1989">
        <v>28874204942</v>
      </c>
      <c r="BT1989">
        <v>42479056878</v>
      </c>
      <c r="BU1989">
        <v>52948009494</v>
      </c>
      <c r="BV1989">
        <v>70824169557</v>
      </c>
      <c r="BW1989">
        <v>87096279662</v>
      </c>
      <c r="BX1989">
        <v>59865052078</v>
      </c>
      <c r="BY1989">
        <v>63235870180</v>
      </c>
      <c r="BZ1989">
        <v>43651682799</v>
      </c>
      <c r="CA1989">
        <v>47985523218</v>
      </c>
      <c r="CB1989">
        <v>53549168043.999702</v>
      </c>
      <c r="CC1989">
        <v>73094639929.8405</v>
      </c>
      <c r="CD1989">
        <v>73318181046.307602</v>
      </c>
      <c r="CE1989">
        <v>84125944717.052902</v>
      </c>
      <c r="CF1989">
        <v>95053997750.185501</v>
      </c>
      <c r="CG1989">
        <v>112231943399.12399</v>
      </c>
      <c r="CH1989">
        <v>129258230912.028</v>
      </c>
      <c r="CI1989">
        <v>145537185159.60699</v>
      </c>
      <c r="CJ1989">
        <v>118866965137.395</v>
      </c>
      <c r="CK1989">
        <v>121927737580.69901</v>
      </c>
      <c r="CL1989">
        <v>157396345437.26599</v>
      </c>
      <c r="CM1989">
        <v>157339993588.517</v>
      </c>
      <c r="CN1989">
        <v>166423390467.099</v>
      </c>
      <c r="CO1989">
        <v>185550032798.21701</v>
      </c>
      <c r="CP1989">
        <v>202239498679.22198</v>
      </c>
      <c r="CQ1989">
        <v>218384535737.60001</v>
      </c>
      <c r="CR1989">
        <v>254001940921.66599</v>
      </c>
      <c r="CS1989">
        <v>274632247904</v>
      </c>
      <c r="CT1989">
        <v>290013974186</v>
      </c>
      <c r="CU1989">
        <v>293739150355</v>
      </c>
      <c r="CV1989">
        <v>293111902778.99902</v>
      </c>
      <c r="CW1989">
        <v>288555965124</v>
      </c>
      <c r="CX1989">
        <v>502836468920</v>
      </c>
      <c r="CY1989">
        <v>263275274582</v>
      </c>
      <c r="CZ1989">
        <v>258484710559</v>
      </c>
      <c r="DA1989">
        <v>227234374899</v>
      </c>
      <c r="DB1989">
        <v>223802338141</v>
      </c>
      <c r="DC1989">
        <v>200032393425</v>
      </c>
      <c r="DD1989">
        <v>180264832027.79999</v>
      </c>
      <c r="DE1989">
        <v>175881563723.29999</v>
      </c>
      <c r="DF1989">
        <v>165907172529</v>
      </c>
      <c r="DG1989">
        <v>216363511180.39999</v>
      </c>
      <c r="DH1989">
        <v>270114583150.70001</v>
      </c>
      <c r="DI1989">
        <v>257620988733.00699</v>
      </c>
      <c r="DJ1989">
        <v>128218211894.95599</v>
      </c>
      <c r="DK1989">
        <v>122452189635.021</v>
      </c>
      <c r="DL1989">
        <v>248383624623.46399</v>
      </c>
      <c r="DM1989">
        <v>145832946075.43799</v>
      </c>
      <c r="DN1989">
        <v>161496145877.224</v>
      </c>
      <c r="DO1989">
        <v>336862895175.44598</v>
      </c>
      <c r="DP1989">
        <v>368908636654.67603</v>
      </c>
      <c r="DQ1989">
        <v>365454836184.71198</v>
      </c>
      <c r="DR1989">
        <v>430044271952.005</v>
      </c>
      <c r="DS1989">
        <v>482562653994.21198</v>
      </c>
      <c r="DT1989">
        <v>481278824839.18298</v>
      </c>
      <c r="DU1989">
        <v>521234831939.35602</v>
      </c>
    </row>
    <row r="1990" spans="1:126" s="87" customFormat="1" hidden="1">
      <c r="A1990" s="85" t="s">
        <v>2574</v>
      </c>
      <c r="AZ1990" s="110"/>
      <c r="BE1990" s="110"/>
      <c r="BL1990" s="140">
        <f t="shared" ref="BL1990:DS1990" si="295">BL1965/SUM(BL$1965,BL$1976,BL$1981,BL$1986)</f>
        <v>0</v>
      </c>
      <c r="BM1990" s="140">
        <f t="shared" si="295"/>
        <v>0</v>
      </c>
      <c r="BN1990" s="140">
        <f t="shared" si="295"/>
        <v>0</v>
      </c>
      <c r="BO1990" s="140">
        <f t="shared" si="295"/>
        <v>0.21255699881241713</v>
      </c>
      <c r="BP1990" s="140">
        <f t="shared" si="295"/>
        <v>0.43299093961404095</v>
      </c>
      <c r="BQ1990" s="140">
        <f t="shared" si="295"/>
        <v>0.490818165695321</v>
      </c>
      <c r="BR1990" s="140">
        <f t="shared" si="295"/>
        <v>0.55808959866539021</v>
      </c>
      <c r="BS1990" s="140">
        <f t="shared" si="295"/>
        <v>0.41249432018990012</v>
      </c>
      <c r="BT1990" s="140">
        <f t="shared" si="295"/>
        <v>0.75220147405414994</v>
      </c>
      <c r="BU1990" s="140">
        <f t="shared" si="295"/>
        <v>0.7835385813543938</v>
      </c>
      <c r="BV1990" s="140">
        <f t="shared" si="295"/>
        <v>0.89566838046496777</v>
      </c>
      <c r="BW1990" s="140">
        <f t="shared" si="295"/>
        <v>0.89772762363606129</v>
      </c>
      <c r="BX1990" s="140">
        <f t="shared" si="295"/>
        <v>0.9376756595387612</v>
      </c>
      <c r="BY1990" s="140">
        <f t="shared" si="295"/>
        <v>0.95993038636318617</v>
      </c>
      <c r="BZ1990" s="140">
        <f t="shared" si="295"/>
        <v>0.91943960571768857</v>
      </c>
      <c r="CA1990" s="140">
        <f t="shared" si="295"/>
        <v>0.87762153955374334</v>
      </c>
      <c r="CB1990" s="140">
        <f t="shared" si="295"/>
        <v>0.85728299892933035</v>
      </c>
      <c r="CC1990" s="140">
        <f t="shared" si="295"/>
        <v>0.87015778929436904</v>
      </c>
      <c r="CD1990" s="140">
        <f t="shared" si="295"/>
        <v>0.64393811738077256</v>
      </c>
      <c r="CE1990" s="140">
        <f t="shared" si="295"/>
        <v>0.46302502719029059</v>
      </c>
      <c r="CF1990" s="140">
        <f t="shared" si="295"/>
        <v>0.16148366492839056</v>
      </c>
      <c r="CG1990" s="140">
        <f t="shared" si="295"/>
        <v>0.37547493426009171</v>
      </c>
      <c r="CH1990" s="140">
        <f t="shared" si="295"/>
        <v>0.37268705005193586</v>
      </c>
      <c r="CI1990" s="140">
        <f t="shared" si="295"/>
        <v>0.31912938012153513</v>
      </c>
      <c r="CJ1990" s="140">
        <f t="shared" si="295"/>
        <v>0.30623598345321307</v>
      </c>
      <c r="CK1990" s="140">
        <f t="shared" si="295"/>
        <v>0.32903618740852225</v>
      </c>
      <c r="CL1990" s="140">
        <f t="shared" si="295"/>
        <v>0.33504721662417958</v>
      </c>
      <c r="CM1990" s="140">
        <f t="shared" si="295"/>
        <v>0.31101359483791885</v>
      </c>
      <c r="CN1990" s="140">
        <f t="shared" si="295"/>
        <v>0.31072817240247003</v>
      </c>
      <c r="CO1990" s="140">
        <f t="shared" si="295"/>
        <v>0.30260089772528848</v>
      </c>
      <c r="CP1990" s="140">
        <f t="shared" si="295"/>
        <v>0.14259871659308818</v>
      </c>
      <c r="CQ1990" s="140">
        <f t="shared" si="295"/>
        <v>0.2529982757201259</v>
      </c>
      <c r="CR1990" s="140">
        <f t="shared" si="295"/>
        <v>0.27742486034370789</v>
      </c>
      <c r="CS1990" s="140">
        <f t="shared" si="295"/>
        <v>0.26913777464040473</v>
      </c>
      <c r="CT1990" s="140">
        <f t="shared" si="295"/>
        <v>0.36200903355823583</v>
      </c>
      <c r="CU1990" s="140">
        <f t="shared" si="295"/>
        <v>0.43867036827077555</v>
      </c>
      <c r="CV1990" s="140">
        <f t="shared" si="295"/>
        <v>0.36981357817700278</v>
      </c>
      <c r="CW1990" s="140">
        <f t="shared" si="295"/>
        <v>0.6226058239892881</v>
      </c>
      <c r="CX1990" s="140">
        <f t="shared" si="295"/>
        <v>0.11175789969148242</v>
      </c>
      <c r="CY1990" s="140">
        <f t="shared" si="295"/>
        <v>0.11579630852778826</v>
      </c>
      <c r="CZ1990" s="140">
        <f t="shared" si="295"/>
        <v>8.4147102159858933E-2</v>
      </c>
      <c r="DA1990" s="140">
        <f t="shared" si="295"/>
        <v>0.10351455054964605</v>
      </c>
      <c r="DB1990" s="140">
        <f t="shared" si="295"/>
        <v>7.056788946238797E-2</v>
      </c>
      <c r="DC1990" s="140">
        <f t="shared" si="295"/>
        <v>7.2460505605343145E-2</v>
      </c>
      <c r="DD1990" s="140">
        <f t="shared" si="295"/>
        <v>0.13922224702026792</v>
      </c>
      <c r="DE1990" s="140">
        <f t="shared" si="295"/>
        <v>0.5730049537593086</v>
      </c>
      <c r="DF1990" s="140">
        <f t="shared" si="295"/>
        <v>0.32851350717163752</v>
      </c>
      <c r="DG1990" s="140">
        <f t="shared" si="295"/>
        <v>0.56730475379607936</v>
      </c>
      <c r="DH1990" s="140">
        <f t="shared" si="295"/>
        <v>0.50057033912956606</v>
      </c>
      <c r="DI1990" s="140">
        <f t="shared" si="295"/>
        <v>0.45785323085709256</v>
      </c>
      <c r="DJ1990" s="140">
        <f t="shared" si="295"/>
        <v>0.44139634943523254</v>
      </c>
      <c r="DK1990" s="140">
        <f t="shared" si="295"/>
        <v>0.43073968313218497</v>
      </c>
      <c r="DL1990" s="140">
        <f t="shared" si="295"/>
        <v>0.49859934641761444</v>
      </c>
      <c r="DM1990" s="140">
        <f t="shared" si="295"/>
        <v>0.46578413923920625</v>
      </c>
      <c r="DN1990" s="140">
        <f t="shared" si="295"/>
        <v>0.41221484004256354</v>
      </c>
      <c r="DO1990" s="140">
        <f t="shared" si="295"/>
        <v>0.22936429972678879</v>
      </c>
      <c r="DP1990" s="140">
        <f t="shared" si="295"/>
        <v>0.10094627849670677</v>
      </c>
      <c r="DQ1990" s="140">
        <f t="shared" si="295"/>
        <v>0.27648742671749182</v>
      </c>
      <c r="DR1990" s="140">
        <f t="shared" si="295"/>
        <v>0.26833869031798446</v>
      </c>
      <c r="DS1990" s="140">
        <f t="shared" si="295"/>
        <v>0.20441352398484117</v>
      </c>
      <c r="DT1990" s="140">
        <f t="shared" ref="DT1990" si="296">DT1965/SUM(DT$1965,DT$1976,DT$1981,DT$1986)</f>
        <v>0.2885978603458943</v>
      </c>
      <c r="DU1990" s="140">
        <f t="shared" ref="DU1990" si="297">DU1965/SUM(DU$1965,DU$1976,DU$1981,DU$1986)</f>
        <v>8.4167466512320002E-2</v>
      </c>
      <c r="DV1990" s="111"/>
    </row>
    <row r="1991" spans="1:126" s="87" customFormat="1" hidden="1">
      <c r="A1991" s="85" t="s">
        <v>2575</v>
      </c>
      <c r="AZ1991" s="110"/>
      <c r="BE1991" s="110"/>
      <c r="BL1991" s="140" t="e">
        <f t="shared" ref="BL1991:DS1991" si="298">BL1966/SUM(BL$1966,BL$1971,BL$1982,BL$1987)</f>
        <v>#DIV/0!</v>
      </c>
      <c r="BM1991" s="140">
        <f t="shared" si="298"/>
        <v>0</v>
      </c>
      <c r="BN1991" s="140" t="e">
        <f t="shared" si="298"/>
        <v>#DIV/0!</v>
      </c>
      <c r="BO1991" s="140">
        <f t="shared" si="298"/>
        <v>0.83550693967124046</v>
      </c>
      <c r="BP1991" s="140">
        <f t="shared" si="298"/>
        <v>0.5945728804518996</v>
      </c>
      <c r="BQ1991" s="140">
        <f t="shared" si="298"/>
        <v>0.50916539759274293</v>
      </c>
      <c r="BR1991" s="140">
        <f t="shared" si="298"/>
        <v>0.35869036278182681</v>
      </c>
      <c r="BS1991" s="140">
        <f t="shared" si="298"/>
        <v>0.81850140071596234</v>
      </c>
      <c r="BT1991" s="140">
        <f t="shared" si="298"/>
        <v>0.99999958841045145</v>
      </c>
      <c r="BU1991" s="140">
        <f t="shared" si="298"/>
        <v>0.97329101394208561</v>
      </c>
      <c r="BV1991" s="140">
        <f t="shared" si="298"/>
        <v>1</v>
      </c>
      <c r="BW1991" s="140">
        <f t="shared" si="298"/>
        <v>0.97386122230902505</v>
      </c>
      <c r="BX1991" s="140">
        <f t="shared" si="298"/>
        <v>0.97151545279864637</v>
      </c>
      <c r="BY1991" s="140">
        <f t="shared" si="298"/>
        <v>0.55005740500844524</v>
      </c>
      <c r="BZ1991" s="140">
        <f t="shared" si="298"/>
        <v>0.63941160441721101</v>
      </c>
      <c r="CA1991" s="140">
        <f t="shared" si="298"/>
        <v>0.47646369825055956</v>
      </c>
      <c r="CB1991" s="140">
        <f t="shared" si="298"/>
        <v>0.70023671463850257</v>
      </c>
      <c r="CC1991" s="140">
        <f t="shared" si="298"/>
        <v>0.96076524767012406</v>
      </c>
      <c r="CD1991" s="140">
        <f t="shared" si="298"/>
        <v>0.69368631580375262</v>
      </c>
      <c r="CE1991" s="140">
        <f t="shared" si="298"/>
        <v>0.5294145809952896</v>
      </c>
      <c r="CF1991" s="140">
        <f t="shared" si="298"/>
        <v>0.2831441550399989</v>
      </c>
      <c r="CG1991" s="140">
        <f t="shared" si="298"/>
        <v>0.52158730278466192</v>
      </c>
      <c r="CH1991" s="140">
        <f t="shared" si="298"/>
        <v>0.70003966961392661</v>
      </c>
      <c r="CI1991" s="140">
        <f t="shared" si="298"/>
        <v>0.78594600595616249</v>
      </c>
      <c r="CJ1991" s="140">
        <f t="shared" si="298"/>
        <v>0.8835593388068278</v>
      </c>
      <c r="CK1991" s="140">
        <f t="shared" si="298"/>
        <v>0.77917672651773318</v>
      </c>
      <c r="CL1991" s="140">
        <f t="shared" si="298"/>
        <v>0.82301405421416363</v>
      </c>
      <c r="CM1991" s="140">
        <f t="shared" si="298"/>
        <v>0.69408440177772612</v>
      </c>
      <c r="CN1991" s="140">
        <f t="shared" si="298"/>
        <v>0.90748086391270488</v>
      </c>
      <c r="CO1991" s="140">
        <f t="shared" si="298"/>
        <v>0.74380669029401747</v>
      </c>
      <c r="CP1991" s="140">
        <f t="shared" si="298"/>
        <v>0.17620499067519133</v>
      </c>
      <c r="CQ1991" s="140">
        <f t="shared" si="298"/>
        <v>0.17857622828605391</v>
      </c>
      <c r="CR1991" s="140">
        <f t="shared" si="298"/>
        <v>0.17626793474983829</v>
      </c>
      <c r="CS1991" s="140">
        <f t="shared" si="298"/>
        <v>7.0261701762724033E-2</v>
      </c>
      <c r="CT1991" s="140">
        <f t="shared" si="298"/>
        <v>5.6251620594673597E-2</v>
      </c>
      <c r="CU1991" s="140">
        <f t="shared" si="298"/>
        <v>0.16727074449860962</v>
      </c>
      <c r="CV1991" s="140">
        <f t="shared" si="298"/>
        <v>1.4391094221120967E-2</v>
      </c>
      <c r="CW1991" s="140">
        <f t="shared" si="298"/>
        <v>4.1167373747136634E-3</v>
      </c>
      <c r="CX1991" s="140">
        <f t="shared" si="298"/>
        <v>1.2124306318239679E-2</v>
      </c>
      <c r="CY1991" s="140">
        <f t="shared" si="298"/>
        <v>0</v>
      </c>
      <c r="CZ1991" s="140">
        <f t="shared" si="298"/>
        <v>0</v>
      </c>
      <c r="DA1991" s="140">
        <f t="shared" si="298"/>
        <v>0</v>
      </c>
      <c r="DB1991" s="140">
        <f t="shared" si="298"/>
        <v>0</v>
      </c>
      <c r="DC1991" s="140">
        <f t="shared" si="298"/>
        <v>2.2838552329438482E-2</v>
      </c>
      <c r="DD1991" s="140">
        <f t="shared" si="298"/>
        <v>1.036409249177522E-9</v>
      </c>
      <c r="DE1991" s="140">
        <f t="shared" si="298"/>
        <v>4.3718618551977844E-3</v>
      </c>
      <c r="DF1991" s="140">
        <f t="shared" si="298"/>
        <v>0</v>
      </c>
      <c r="DG1991" s="140">
        <f t="shared" si="298"/>
        <v>7.6969027962921224E-2</v>
      </c>
      <c r="DH1991" s="140">
        <f t="shared" si="298"/>
        <v>8.4705903829747804E-3</v>
      </c>
      <c r="DI1991" s="140">
        <f t="shared" si="298"/>
        <v>2.575268686936894E-9</v>
      </c>
      <c r="DJ1991" s="140">
        <f t="shared" si="298"/>
        <v>1.7845464529919249E-2</v>
      </c>
      <c r="DK1991" s="140">
        <f t="shared" si="298"/>
        <v>8.1212518134393905E-5</v>
      </c>
      <c r="DL1991" s="140">
        <f t="shared" si="298"/>
        <v>2.5774195395867488E-2</v>
      </c>
      <c r="DM1991" s="140">
        <f t="shared" si="298"/>
        <v>5.2645059774724397E-2</v>
      </c>
      <c r="DN1991" s="140">
        <f t="shared" si="298"/>
        <v>2.3548547418565803E-2</v>
      </c>
      <c r="DO1991" s="140">
        <f t="shared" si="298"/>
        <v>4.3231396674542968E-3</v>
      </c>
      <c r="DP1991" s="140">
        <f t="shared" si="298"/>
        <v>1.3023441320147633E-7</v>
      </c>
      <c r="DQ1991" s="140">
        <f t="shared" si="298"/>
        <v>9.8387751458091838E-2</v>
      </c>
      <c r="DR1991" s="140">
        <f t="shared" si="298"/>
        <v>0.1175321632515323</v>
      </c>
      <c r="DS1991" s="140">
        <f t="shared" si="298"/>
        <v>2.2703212665771327E-2</v>
      </c>
      <c r="DT1991" s="140">
        <f t="shared" ref="DT1991" si="299">DT1966/SUM(DT$1966,DT$1971,DT$1982,DT$1987)</f>
        <v>4.6905291900616895E-2</v>
      </c>
      <c r="DU1991" s="140">
        <f t="shared" ref="DU1991" si="300">DU1966/SUM(DU$1966,DU$1971,DU$1982,DU$1987)</f>
        <v>2.7146541650416103E-2</v>
      </c>
      <c r="DV1991" s="111"/>
    </row>
    <row r="1992" spans="1:126" s="87" customFormat="1" hidden="1">
      <c r="A1992" s="85" t="s">
        <v>2576</v>
      </c>
      <c r="AZ1992" s="110"/>
      <c r="BE1992" s="110"/>
      <c r="BL1992" s="140">
        <f t="shared" ref="BL1992:DS1992" si="301">BL1967/SUM(BL$1967,BL$1972,BL$1977,BL$1988)</f>
        <v>2.568547927210944E-2</v>
      </c>
      <c r="BM1992" s="140">
        <f t="shared" si="301"/>
        <v>7.1379840073389447E-2</v>
      </c>
      <c r="BN1992" s="140">
        <f t="shared" si="301"/>
        <v>8.7342675405344933E-2</v>
      </c>
      <c r="BO1992" s="140">
        <f t="shared" si="301"/>
        <v>0.17321442631195022</v>
      </c>
      <c r="BP1992" s="140">
        <f t="shared" si="301"/>
        <v>0.26097515404675042</v>
      </c>
      <c r="BQ1992" s="140">
        <f t="shared" si="301"/>
        <v>0.16472662747621866</v>
      </c>
      <c r="BR1992" s="140">
        <f t="shared" si="301"/>
        <v>0.22809322613372982</v>
      </c>
      <c r="BS1992" s="140">
        <f t="shared" si="301"/>
        <v>0.30240766579554362</v>
      </c>
      <c r="BT1992" s="140">
        <f t="shared" si="301"/>
        <v>0.30171793476469877</v>
      </c>
      <c r="BU1992" s="140">
        <f t="shared" si="301"/>
        <v>0.37348147875568982</v>
      </c>
      <c r="BV1992" s="140">
        <f t="shared" si="301"/>
        <v>0.34313641009560519</v>
      </c>
      <c r="BW1992" s="140">
        <f t="shared" si="301"/>
        <v>0.37228520286048872</v>
      </c>
      <c r="BX1992" s="140">
        <f t="shared" si="301"/>
        <v>0.42898786121931037</v>
      </c>
      <c r="BY1992" s="140">
        <f t="shared" si="301"/>
        <v>0.4685979749727468</v>
      </c>
      <c r="BZ1992" s="140">
        <f t="shared" si="301"/>
        <v>0.42115090049102527</v>
      </c>
      <c r="CA1992" s="140">
        <f t="shared" si="301"/>
        <v>0.46506125874722526</v>
      </c>
      <c r="CB1992" s="140">
        <f t="shared" si="301"/>
        <v>0.45600326377481182</v>
      </c>
      <c r="CC1992" s="140">
        <f t="shared" si="301"/>
        <v>0.46998536433355426</v>
      </c>
      <c r="CD1992" s="140">
        <f t="shared" si="301"/>
        <v>0.34238313072712789</v>
      </c>
      <c r="CE1992" s="140">
        <f t="shared" si="301"/>
        <v>0.14500761779986601</v>
      </c>
      <c r="CF1992" s="140">
        <f t="shared" si="301"/>
        <v>8.7460632758469048E-2</v>
      </c>
      <c r="CG1992" s="140">
        <f t="shared" si="301"/>
        <v>0.51202608698849572</v>
      </c>
      <c r="CH1992" s="140">
        <f t="shared" si="301"/>
        <v>9.3866998057421866E-2</v>
      </c>
      <c r="CI1992" s="140">
        <f t="shared" si="301"/>
        <v>0.90739655701864597</v>
      </c>
      <c r="CJ1992" s="140">
        <f t="shared" si="301"/>
        <v>0.57955858433159235</v>
      </c>
      <c r="CK1992" s="140">
        <f t="shared" si="301"/>
        <v>0.45336800087823131</v>
      </c>
      <c r="CL1992" s="140">
        <f t="shared" si="301"/>
        <v>0.38379682656270947</v>
      </c>
      <c r="CM1992" s="140">
        <f t="shared" si="301"/>
        <v>0.56690230277661391</v>
      </c>
      <c r="CN1992" s="140">
        <f t="shared" si="301"/>
        <v>0.20016595490963743</v>
      </c>
      <c r="CO1992" s="140">
        <f t="shared" si="301"/>
        <v>0.20988026277396149</v>
      </c>
      <c r="CP1992" s="140">
        <f t="shared" si="301"/>
        <v>0.16943050554985234</v>
      </c>
      <c r="CQ1992" s="140">
        <f t="shared" si="301"/>
        <v>0.29406432600561883</v>
      </c>
      <c r="CR1992" s="140">
        <f t="shared" si="301"/>
        <v>0.79534731363094335</v>
      </c>
      <c r="CS1992" s="140">
        <f t="shared" si="301"/>
        <v>0.38744443188731437</v>
      </c>
      <c r="CT1992" s="140">
        <f t="shared" si="301"/>
        <v>0.30547919850514232</v>
      </c>
      <c r="CU1992" s="140">
        <f t="shared" si="301"/>
        <v>0.36515632675176413</v>
      </c>
      <c r="CV1992" s="140">
        <f t="shared" si="301"/>
        <v>0.43453992942471925</v>
      </c>
      <c r="CW1992" s="140">
        <f t="shared" si="301"/>
        <v>0.11842626491797967</v>
      </c>
      <c r="CX1992" s="140">
        <f t="shared" si="301"/>
        <v>0.16538398313854025</v>
      </c>
      <c r="CY1992" s="140">
        <f t="shared" si="301"/>
        <v>0.14614584527076743</v>
      </c>
      <c r="CZ1992" s="140">
        <f t="shared" si="301"/>
        <v>0.20730547525141033</v>
      </c>
      <c r="DA1992" s="140">
        <f t="shared" si="301"/>
        <v>0.22737622372627048</v>
      </c>
      <c r="DB1992" s="140">
        <f t="shared" si="301"/>
        <v>0.26287348831072871</v>
      </c>
      <c r="DC1992" s="140">
        <f t="shared" si="301"/>
        <v>0.38640025905373854</v>
      </c>
      <c r="DD1992" s="140">
        <f t="shared" si="301"/>
        <v>0.36370941939125723</v>
      </c>
      <c r="DE1992" s="140">
        <f t="shared" si="301"/>
        <v>0.67318175138854375</v>
      </c>
      <c r="DF1992" s="140">
        <f t="shared" si="301"/>
        <v>0.36698362668992246</v>
      </c>
      <c r="DG1992" s="140">
        <f t="shared" si="301"/>
        <v>0.46541990069450223</v>
      </c>
      <c r="DH1992" s="140">
        <f t="shared" si="301"/>
        <v>0.42288726048368358</v>
      </c>
      <c r="DI1992" s="140">
        <f t="shared" si="301"/>
        <v>0.2457157818559646</v>
      </c>
      <c r="DJ1992" s="140">
        <f t="shared" si="301"/>
        <v>0.48536863942492514</v>
      </c>
      <c r="DK1992" s="140">
        <f t="shared" si="301"/>
        <v>0.45611769951262271</v>
      </c>
      <c r="DL1992" s="140">
        <f t="shared" si="301"/>
        <v>0.77818688558879523</v>
      </c>
      <c r="DM1992" s="140">
        <f t="shared" si="301"/>
        <v>0.73227459256400784</v>
      </c>
      <c r="DN1992" s="140">
        <f t="shared" si="301"/>
        <v>0.41653991410060309</v>
      </c>
      <c r="DO1992" s="140">
        <f t="shared" si="301"/>
        <v>0.46747851277290237</v>
      </c>
      <c r="DP1992" s="140">
        <f t="shared" si="301"/>
        <v>9.8167821461794466E-2</v>
      </c>
      <c r="DQ1992" s="140">
        <f t="shared" si="301"/>
        <v>0.13948045329727632</v>
      </c>
      <c r="DR1992" s="140">
        <f t="shared" si="301"/>
        <v>0.22154240218503174</v>
      </c>
      <c r="DS1992" s="140">
        <f t="shared" si="301"/>
        <v>0.15415181034187592</v>
      </c>
      <c r="DT1992" s="140">
        <f t="shared" ref="DT1992" si="302">DT1967/SUM(DT$1967,DT$1972,DT$1977,DT$1988)</f>
        <v>0.24835996656770126</v>
      </c>
      <c r="DU1992" s="140">
        <f t="shared" ref="DU1992" si="303">DU1967/SUM(DU$1967,DU$1972,DU$1977,DU$1988)</f>
        <v>0.18749956889017186</v>
      </c>
      <c r="DV1992" s="111"/>
    </row>
    <row r="1993" spans="1:126" s="87" customFormat="1" hidden="1">
      <c r="A1993" s="85" t="s">
        <v>2577</v>
      </c>
      <c r="AZ1993" s="110"/>
      <c r="BE1993" s="110"/>
      <c r="BL1993" s="140">
        <f t="shared" ref="BL1993:DS1993" si="304">BL1968/SUM(BL$1968,BL$1973,BL$1978,BL$1983)</f>
        <v>9.7932898750366537E-2</v>
      </c>
      <c r="BM1993" s="140">
        <f t="shared" si="304"/>
        <v>0.14626122503111161</v>
      </c>
      <c r="BN1993" s="140">
        <f t="shared" si="304"/>
        <v>0.2899788681209845</v>
      </c>
      <c r="BO1993" s="140">
        <f t="shared" si="304"/>
        <v>0.37437368514301678</v>
      </c>
      <c r="BP1993" s="140">
        <f t="shared" si="304"/>
        <v>0.50994856885744477</v>
      </c>
      <c r="BQ1993" s="140">
        <f t="shared" si="304"/>
        <v>0.39970709685722228</v>
      </c>
      <c r="BR1993" s="140">
        <f t="shared" si="304"/>
        <v>0.45073173552671053</v>
      </c>
      <c r="BS1993" s="140">
        <f t="shared" si="304"/>
        <v>0.55751773774019708</v>
      </c>
      <c r="BT1993" s="140">
        <f t="shared" si="304"/>
        <v>0.58181486675060934</v>
      </c>
      <c r="BU1993" s="140">
        <f t="shared" si="304"/>
        <v>0.54610222866898384</v>
      </c>
      <c r="BV1993" s="140">
        <f t="shared" si="304"/>
        <v>0.48280329249224435</v>
      </c>
      <c r="BW1993" s="140">
        <f t="shared" si="304"/>
        <v>0.5535798478629822</v>
      </c>
      <c r="BX1993" s="140">
        <f t="shared" si="304"/>
        <v>0.57049915217720892</v>
      </c>
      <c r="BY1993" s="140">
        <f t="shared" si="304"/>
        <v>0.54038954631283753</v>
      </c>
      <c r="BZ1993" s="140">
        <f t="shared" si="304"/>
        <v>0.34212876012633264</v>
      </c>
      <c r="CA1993" s="140">
        <f t="shared" si="304"/>
        <v>0.32639383468210353</v>
      </c>
      <c r="CB1993" s="140">
        <f t="shared" si="304"/>
        <v>0.28592880428150841</v>
      </c>
      <c r="CC1993" s="140">
        <f t="shared" si="304"/>
        <v>0.28516275272204417</v>
      </c>
      <c r="CD1993" s="140">
        <f t="shared" si="304"/>
        <v>0.19433664900230666</v>
      </c>
      <c r="CE1993" s="140">
        <f t="shared" si="304"/>
        <v>0.16956294099715066</v>
      </c>
      <c r="CF1993" s="140">
        <f t="shared" si="304"/>
        <v>0.13766077590387307</v>
      </c>
      <c r="CG1993" s="140">
        <f t="shared" si="304"/>
        <v>0.40042513838145261</v>
      </c>
      <c r="CH1993" s="140">
        <f t="shared" si="304"/>
        <v>0.39371016856006796</v>
      </c>
      <c r="CI1993" s="140">
        <f t="shared" si="304"/>
        <v>0.56275929834537275</v>
      </c>
      <c r="CJ1993" s="140">
        <f t="shared" si="304"/>
        <v>0.65197579736833189</v>
      </c>
      <c r="CK1993" s="140">
        <f t="shared" si="304"/>
        <v>0.55937122993509381</v>
      </c>
      <c r="CL1993" s="140">
        <f t="shared" si="304"/>
        <v>0.57021371805412535</v>
      </c>
      <c r="CM1993" s="140">
        <f t="shared" si="304"/>
        <v>0.47249422235088406</v>
      </c>
      <c r="CN1993" s="140">
        <f t="shared" si="304"/>
        <v>0.41639342019024689</v>
      </c>
      <c r="CO1993" s="140">
        <f t="shared" si="304"/>
        <v>0.40928836872039775</v>
      </c>
      <c r="CP1993" s="140">
        <f t="shared" si="304"/>
        <v>0.16704873051442132</v>
      </c>
      <c r="CQ1993" s="140">
        <f t="shared" si="304"/>
        <v>0.30167766088318276</v>
      </c>
      <c r="CR1993" s="140">
        <f t="shared" si="304"/>
        <v>0.20482352829283448</v>
      </c>
      <c r="CS1993" s="140">
        <f t="shared" si="304"/>
        <v>0.15704658407496774</v>
      </c>
      <c r="CT1993" s="140">
        <f t="shared" si="304"/>
        <v>0.26449686363629682</v>
      </c>
      <c r="CU1993" s="140">
        <f t="shared" si="304"/>
        <v>0.39057663368422441</v>
      </c>
      <c r="CV1993" s="140">
        <f t="shared" si="304"/>
        <v>0.34598975316965841</v>
      </c>
      <c r="CW1993" s="140">
        <f t="shared" si="304"/>
        <v>0.15139531401708711</v>
      </c>
      <c r="CX1993" s="140">
        <f t="shared" si="304"/>
        <v>0.18412286000547828</v>
      </c>
      <c r="CY1993" s="140">
        <f t="shared" si="304"/>
        <v>0.16331719694521665</v>
      </c>
      <c r="CZ1993" s="140">
        <f t="shared" si="304"/>
        <v>0.16298699587431589</v>
      </c>
      <c r="DA1993" s="140">
        <f t="shared" si="304"/>
        <v>0.18130385788992401</v>
      </c>
      <c r="DB1993" s="140">
        <f t="shared" si="304"/>
        <v>0.13460014682043056</v>
      </c>
      <c r="DC1993" s="140">
        <f t="shared" si="304"/>
        <v>0.13850613641376286</v>
      </c>
      <c r="DD1993" s="140">
        <f t="shared" si="304"/>
        <v>0.14732737778989677</v>
      </c>
      <c r="DE1993" s="140">
        <f t="shared" si="304"/>
        <v>0.32163164229620073</v>
      </c>
      <c r="DF1993" s="140">
        <f t="shared" si="304"/>
        <v>0.21068228444800297</v>
      </c>
      <c r="DG1993" s="140">
        <f t="shared" si="304"/>
        <v>0.30361756561478381</v>
      </c>
      <c r="DH1993" s="140">
        <f t="shared" si="304"/>
        <v>0.19112930548548304</v>
      </c>
      <c r="DI1993" s="140">
        <f t="shared" si="304"/>
        <v>0.21015776647455087</v>
      </c>
      <c r="DJ1993" s="140">
        <f t="shared" si="304"/>
        <v>0.18469246658488567</v>
      </c>
      <c r="DK1993" s="140">
        <f t="shared" si="304"/>
        <v>0.20433817066853482</v>
      </c>
      <c r="DL1993" s="140">
        <f t="shared" si="304"/>
        <v>0.28874495913542725</v>
      </c>
      <c r="DM1993" s="140">
        <f t="shared" si="304"/>
        <v>0.30339044307188923</v>
      </c>
      <c r="DN1993" s="140">
        <f t="shared" si="304"/>
        <v>0.27718718138212167</v>
      </c>
      <c r="DO1993" s="140">
        <f t="shared" si="304"/>
        <v>0.25152054288826414</v>
      </c>
      <c r="DP1993" s="140">
        <f t="shared" si="304"/>
        <v>4.9157100006344413E-2</v>
      </c>
      <c r="DQ1993" s="140">
        <f t="shared" si="304"/>
        <v>0.20624091192728825</v>
      </c>
      <c r="DR1993" s="140">
        <f t="shared" si="304"/>
        <v>0.22603317931578257</v>
      </c>
      <c r="DS1993" s="140">
        <f t="shared" si="304"/>
        <v>7.8645832343028382E-2</v>
      </c>
      <c r="DT1993" s="140">
        <f t="shared" ref="DT1993" si="305">DT1968/SUM(DT$1968,DT$1973,DT$1978,DT$1983)</f>
        <v>0.30139284054382487</v>
      </c>
      <c r="DU1993" s="140">
        <f t="shared" ref="DU1993" si="306">DU1968/SUM(DU$1968,DU$1973,DU$1978,DU$1983)</f>
        <v>0.29669486328448952</v>
      </c>
      <c r="DV1993" s="111"/>
    </row>
    <row r="1994" spans="1:126" s="87" customFormat="1" hidden="1">
      <c r="A1994" s="85" t="s">
        <v>2578</v>
      </c>
      <c r="AZ1994" s="110"/>
      <c r="BE1994" s="110"/>
      <c r="BL1994" s="140"/>
      <c r="BM1994" s="140"/>
      <c r="BN1994" s="140"/>
      <c r="BO1994" s="140"/>
      <c r="BP1994" s="140"/>
      <c r="BQ1994" s="140"/>
      <c r="BR1994" s="140"/>
      <c r="BS1994" s="140"/>
      <c r="BT1994" s="140"/>
      <c r="BU1994" s="140"/>
      <c r="BV1994" s="140"/>
      <c r="BW1994" s="140"/>
      <c r="BX1994" s="140"/>
      <c r="BY1994" s="140"/>
      <c r="BZ1994" s="140"/>
      <c r="CA1994" s="140"/>
      <c r="CB1994" s="140"/>
      <c r="CC1994" s="140"/>
      <c r="CD1994" s="140"/>
      <c r="CE1994" s="140"/>
      <c r="CF1994" s="140"/>
      <c r="CG1994" s="140"/>
      <c r="CH1994" s="140"/>
      <c r="CI1994" s="140"/>
      <c r="CJ1994" s="140"/>
      <c r="CK1994" s="140"/>
      <c r="CL1994" s="140"/>
      <c r="CM1994" s="140"/>
      <c r="CN1994" s="140"/>
      <c r="CO1994" s="140"/>
      <c r="CP1994" s="140"/>
      <c r="CQ1994" s="140"/>
      <c r="CR1994" s="140"/>
      <c r="CS1994" s="140"/>
      <c r="CT1994" s="140"/>
      <c r="CU1994" s="140"/>
      <c r="CV1994" s="140"/>
      <c r="CW1994" s="140"/>
      <c r="CX1994" s="140"/>
      <c r="CY1994" s="140"/>
      <c r="CZ1994" s="140"/>
      <c r="DA1994" s="140"/>
      <c r="DB1994" s="140"/>
      <c r="DC1994" s="140"/>
      <c r="DD1994" s="140"/>
      <c r="DE1994" s="140"/>
      <c r="DF1994" s="140"/>
      <c r="DG1994" s="140"/>
      <c r="DH1994" s="140"/>
      <c r="DI1994" s="140"/>
      <c r="DJ1994" s="140"/>
      <c r="DK1994" s="140"/>
      <c r="DL1994" s="140"/>
      <c r="DM1994" s="140"/>
      <c r="DN1994" s="140"/>
      <c r="DO1994" s="140"/>
      <c r="DP1994" s="140"/>
      <c r="DQ1994" s="140"/>
      <c r="DR1994" s="140"/>
      <c r="DS1994" s="140"/>
      <c r="DT1994" s="140"/>
      <c r="DU1994" s="140"/>
      <c r="DV1994" s="111"/>
    </row>
    <row r="1995" spans="1:126" s="87" customFormat="1" hidden="1">
      <c r="A1995" s="85" t="s">
        <v>2579</v>
      </c>
      <c r="AZ1995" s="110"/>
      <c r="BE1995" s="110"/>
      <c r="BL1995" s="140">
        <f t="shared" ref="BL1995:DS1995" si="307">BL1970/SUM(BL$1970,BL$1975,BL$1980,BL$1985)</f>
        <v>0</v>
      </c>
      <c r="BM1995" s="140">
        <f t="shared" si="307"/>
        <v>1</v>
      </c>
      <c r="BN1995" s="140">
        <f t="shared" si="307"/>
        <v>0.99432843913014557</v>
      </c>
      <c r="BO1995" s="140">
        <f t="shared" si="307"/>
        <v>0.99999780756176859</v>
      </c>
      <c r="BP1995" s="140">
        <f t="shared" si="307"/>
        <v>0.99996706688106907</v>
      </c>
      <c r="BQ1995" s="140">
        <f t="shared" si="307"/>
        <v>0.99764812394707758</v>
      </c>
      <c r="BR1995" s="140">
        <f t="shared" si="307"/>
        <v>0.99165118785022721</v>
      </c>
      <c r="BS1995" s="140">
        <f t="shared" si="307"/>
        <v>0.97794533677074247</v>
      </c>
      <c r="BT1995" s="140">
        <f t="shared" si="307"/>
        <v>0.98268146327225736</v>
      </c>
      <c r="BU1995" s="140">
        <f t="shared" si="307"/>
        <v>0.99883078373817136</v>
      </c>
      <c r="BV1995" s="140">
        <f t="shared" si="307"/>
        <v>0.99768457619828255</v>
      </c>
      <c r="BW1995" s="140">
        <f t="shared" si="307"/>
        <v>0.99973119181673475</v>
      </c>
      <c r="BX1995" s="140">
        <f t="shared" si="307"/>
        <v>0.86947711343587264</v>
      </c>
      <c r="BY1995" s="140">
        <f t="shared" si="307"/>
        <v>0.79058197433994304</v>
      </c>
      <c r="BZ1995" s="140">
        <f t="shared" si="307"/>
        <v>0.98391244194776784</v>
      </c>
      <c r="CA1995" s="140">
        <f t="shared" si="307"/>
        <v>0.97396184948672659</v>
      </c>
      <c r="CB1995" s="140">
        <f t="shared" si="307"/>
        <v>0.91504578491433941</v>
      </c>
      <c r="CC1995" s="140">
        <f t="shared" si="307"/>
        <v>0.90362822955574851</v>
      </c>
      <c r="CD1995" s="140">
        <f t="shared" si="307"/>
        <v>0.8772080680935237</v>
      </c>
      <c r="CE1995" s="140">
        <f t="shared" si="307"/>
        <v>0.89595523760300122</v>
      </c>
      <c r="CF1995" s="140">
        <f t="shared" si="307"/>
        <v>0.90993764001689526</v>
      </c>
      <c r="CG1995" s="140">
        <f t="shared" si="307"/>
        <v>0.78226965744781607</v>
      </c>
      <c r="CH1995" s="140">
        <f t="shared" si="307"/>
        <v>0.73137560635428889</v>
      </c>
      <c r="CI1995" s="140">
        <f t="shared" si="307"/>
        <v>0</v>
      </c>
      <c r="CJ1995" s="140" t="e">
        <f t="shared" si="307"/>
        <v>#DIV/0!</v>
      </c>
      <c r="CK1995" s="140">
        <f t="shared" si="307"/>
        <v>0.99998188893159312</v>
      </c>
      <c r="CL1995" s="140">
        <f t="shared" si="307"/>
        <v>0</v>
      </c>
      <c r="CM1995" s="140">
        <f t="shared" si="307"/>
        <v>0.99982310321113055</v>
      </c>
      <c r="CN1995" s="140">
        <f t="shared" si="307"/>
        <v>0.99980387251358083</v>
      </c>
      <c r="CO1995" s="140">
        <f t="shared" si="307"/>
        <v>0.99996456331358163</v>
      </c>
      <c r="CP1995" s="140">
        <f t="shared" si="307"/>
        <v>0.99865259673088846</v>
      </c>
      <c r="CQ1995" s="140">
        <f t="shared" si="307"/>
        <v>0.99793858793427925</v>
      </c>
      <c r="CR1995" s="140">
        <f t="shared" si="307"/>
        <v>1</v>
      </c>
      <c r="CS1995" s="140">
        <f t="shared" si="307"/>
        <v>0.38051876727930301</v>
      </c>
      <c r="CT1995" s="140">
        <f t="shared" si="307"/>
        <v>0.37378944445805429</v>
      </c>
      <c r="CU1995" s="140">
        <f t="shared" si="307"/>
        <v>0.91237598306846179</v>
      </c>
      <c r="CV1995" s="140">
        <f t="shared" si="307"/>
        <v>0.22344530276822955</v>
      </c>
      <c r="CW1995" s="140">
        <f t="shared" si="307"/>
        <v>0.95996625012910208</v>
      </c>
      <c r="CX1995" s="140">
        <f t="shared" si="307"/>
        <v>0.99060822237526214</v>
      </c>
      <c r="CY1995" s="140">
        <f t="shared" si="307"/>
        <v>0.92767937126416955</v>
      </c>
      <c r="CZ1995" s="140">
        <f t="shared" si="307"/>
        <v>0.93152145131889452</v>
      </c>
      <c r="DA1995" s="140">
        <f t="shared" si="307"/>
        <v>0.96937129972649727</v>
      </c>
      <c r="DB1995" s="140">
        <f t="shared" si="307"/>
        <v>0.88462153264688925</v>
      </c>
      <c r="DC1995" s="140">
        <f t="shared" si="307"/>
        <v>0.87951484990290074</v>
      </c>
      <c r="DD1995" s="140">
        <f t="shared" si="307"/>
        <v>0.79069200777763482</v>
      </c>
      <c r="DE1995" s="140">
        <f t="shared" si="307"/>
        <v>0.87695160258764182</v>
      </c>
      <c r="DF1995" s="140">
        <f t="shared" si="307"/>
        <v>0.87315448424640285</v>
      </c>
      <c r="DG1995" s="140">
        <f t="shared" si="307"/>
        <v>0.82784773406352441</v>
      </c>
      <c r="DH1995" s="140">
        <f t="shared" si="307"/>
        <v>0.80154366366946206</v>
      </c>
      <c r="DI1995" s="140">
        <f t="shared" si="307"/>
        <v>0.94496560479684777</v>
      </c>
      <c r="DJ1995" s="140">
        <f t="shared" si="307"/>
        <v>0.90265819666617775</v>
      </c>
      <c r="DK1995" s="140">
        <f t="shared" si="307"/>
        <v>0.88138120418690369</v>
      </c>
      <c r="DL1995" s="140">
        <f t="shared" si="307"/>
        <v>0.8035555237969636</v>
      </c>
      <c r="DM1995" s="140">
        <f t="shared" si="307"/>
        <v>0.81377897521173037</v>
      </c>
      <c r="DN1995" s="140">
        <f t="shared" si="307"/>
        <v>0.81978674922472028</v>
      </c>
      <c r="DO1995" s="140">
        <f t="shared" si="307"/>
        <v>9.7475420923789594E-2</v>
      </c>
      <c r="DP1995" s="140">
        <f t="shared" si="307"/>
        <v>8.997901771837799E-2</v>
      </c>
      <c r="DQ1995" s="140">
        <f t="shared" si="307"/>
        <v>3.8849330971883333E-4</v>
      </c>
      <c r="DR1995" s="140">
        <f t="shared" si="307"/>
        <v>1.0562141373538395E-2</v>
      </c>
      <c r="DS1995" s="140">
        <f t="shared" si="307"/>
        <v>3.4242117702110018E-4</v>
      </c>
      <c r="DT1995" s="140">
        <f t="shared" ref="DT1995" si="308">DT1970/SUM(DT$1970,DT$1975,DT$1980,DT$1985)</f>
        <v>3.1626805977018612E-4</v>
      </c>
      <c r="DU1995" s="140">
        <f t="shared" ref="DU1995" si="309">DU1970/SUM(DU$1970,DU$1975,DU$1980,DU$1985)</f>
        <v>0.33531238967479238</v>
      </c>
      <c r="DV1995" s="111"/>
    </row>
    <row r="1996" spans="1:126" s="87" customFormat="1" hidden="1">
      <c r="A1996" s="85" t="s">
        <v>2580</v>
      </c>
      <c r="AZ1996" s="110"/>
      <c r="BE1996" s="110"/>
      <c r="BL1996" s="140" t="e">
        <f t="shared" ref="BL1996:DS1996" si="310">BL1971/SUM(BL$1966,BL$1971,BL$1982,BL$1987)</f>
        <v>#DIV/0!</v>
      </c>
      <c r="BM1996" s="140">
        <f t="shared" si="310"/>
        <v>1</v>
      </c>
      <c r="BN1996" s="140" t="e">
        <f t="shared" si="310"/>
        <v>#DIV/0!</v>
      </c>
      <c r="BO1996" s="140">
        <f t="shared" si="310"/>
        <v>0.16449262364153469</v>
      </c>
      <c r="BP1996" s="140">
        <f t="shared" si="310"/>
        <v>0.40539665641250605</v>
      </c>
      <c r="BQ1996" s="140">
        <f t="shared" si="310"/>
        <v>0.49079308337101774</v>
      </c>
      <c r="BR1996" s="140">
        <f t="shared" si="310"/>
        <v>0.57730431059779252</v>
      </c>
      <c r="BS1996" s="140">
        <f t="shared" si="310"/>
        <v>5.2040398050318203E-2</v>
      </c>
      <c r="BT1996" s="140">
        <f t="shared" si="310"/>
        <v>0</v>
      </c>
      <c r="BU1996" s="140">
        <f t="shared" si="310"/>
        <v>2.6708324165373269E-2</v>
      </c>
      <c r="BV1996" s="140">
        <f t="shared" si="310"/>
        <v>0</v>
      </c>
      <c r="BW1996" s="140">
        <f t="shared" si="310"/>
        <v>2.6138225415610436E-2</v>
      </c>
      <c r="BX1996" s="140">
        <f t="shared" si="310"/>
        <v>0</v>
      </c>
      <c r="BY1996" s="140">
        <f t="shared" si="310"/>
        <v>0.44994259499155476</v>
      </c>
      <c r="BZ1996" s="140">
        <f t="shared" si="310"/>
        <v>0.3534471201448206</v>
      </c>
      <c r="CA1996" s="140">
        <f t="shared" si="310"/>
        <v>0.52353600081829788</v>
      </c>
      <c r="CB1996" s="140">
        <f t="shared" si="310"/>
        <v>0.299762586608954</v>
      </c>
      <c r="CC1996" s="140">
        <f t="shared" si="310"/>
        <v>3.9234644797337799E-2</v>
      </c>
      <c r="CD1996" s="140">
        <f t="shared" si="310"/>
        <v>0.27586280370395316</v>
      </c>
      <c r="CE1996" s="140">
        <f t="shared" si="310"/>
        <v>0.46410444507454213</v>
      </c>
      <c r="CF1996" s="140">
        <f t="shared" si="310"/>
        <v>0.71685573692738302</v>
      </c>
      <c r="CG1996" s="140">
        <f t="shared" si="310"/>
        <v>0.47841269721533813</v>
      </c>
      <c r="CH1996" s="140">
        <f t="shared" si="310"/>
        <v>0.29996033038607345</v>
      </c>
      <c r="CI1996" s="140">
        <f t="shared" si="310"/>
        <v>0.21405399404383749</v>
      </c>
      <c r="CJ1996" s="140">
        <f t="shared" si="310"/>
        <v>0.11644012512446338</v>
      </c>
      <c r="CK1996" s="140">
        <f t="shared" si="310"/>
        <v>0.17991899301165296</v>
      </c>
      <c r="CL1996" s="140">
        <f t="shared" si="310"/>
        <v>0.13197468986353547</v>
      </c>
      <c r="CM1996" s="140">
        <f t="shared" si="310"/>
        <v>0.28444684618536437</v>
      </c>
      <c r="CN1996" s="140">
        <f t="shared" si="310"/>
        <v>3.786595181718274E-2</v>
      </c>
      <c r="CO1996" s="140">
        <f t="shared" si="310"/>
        <v>0</v>
      </c>
      <c r="CP1996" s="140">
        <f t="shared" si="310"/>
        <v>0.1064217459931847</v>
      </c>
      <c r="CQ1996" s="140">
        <f t="shared" si="310"/>
        <v>1.6782228528073369E-2</v>
      </c>
      <c r="CR1996" s="140">
        <f t="shared" si="310"/>
        <v>0</v>
      </c>
      <c r="CS1996" s="140">
        <f t="shared" si="310"/>
        <v>0.54072068009410634</v>
      </c>
      <c r="CT1996" s="140">
        <f t="shared" si="310"/>
        <v>0.71022995175512726</v>
      </c>
      <c r="CU1996" s="140">
        <f t="shared" si="310"/>
        <v>0.69477086696267087</v>
      </c>
      <c r="CV1996" s="140">
        <f t="shared" si="310"/>
        <v>0.96420572923019587</v>
      </c>
      <c r="CW1996" s="140">
        <f t="shared" si="310"/>
        <v>0.97141475964394353</v>
      </c>
      <c r="CX1996" s="140">
        <f t="shared" si="310"/>
        <v>0.851548728252153</v>
      </c>
      <c r="CY1996" s="140">
        <f t="shared" si="310"/>
        <v>0.94598788354503371</v>
      </c>
      <c r="CZ1996" s="140">
        <f t="shared" si="310"/>
        <v>0.99834892723447088</v>
      </c>
      <c r="DA1996" s="140">
        <f t="shared" si="310"/>
        <v>0.99984085776561216</v>
      </c>
      <c r="DB1996" s="140">
        <f t="shared" si="310"/>
        <v>0.97882239540911664</v>
      </c>
      <c r="DC1996" s="140">
        <f t="shared" si="310"/>
        <v>0.8698964018331149</v>
      </c>
      <c r="DD1996" s="140">
        <f t="shared" si="310"/>
        <v>0.76100886872547091</v>
      </c>
      <c r="DE1996" s="140">
        <f t="shared" si="310"/>
        <v>0.80100753076853792</v>
      </c>
      <c r="DF1996" s="140">
        <f t="shared" si="310"/>
        <v>0.76975931846493739</v>
      </c>
      <c r="DG1996" s="140">
        <f t="shared" si="310"/>
        <v>0.8311474195727776</v>
      </c>
      <c r="DH1996" s="140">
        <f t="shared" si="310"/>
        <v>0.77568638652430888</v>
      </c>
      <c r="DI1996" s="140">
        <f t="shared" si="310"/>
        <v>0.62477286113074071</v>
      </c>
      <c r="DJ1996" s="140">
        <f t="shared" si="310"/>
        <v>0.86020545057311082</v>
      </c>
      <c r="DK1996" s="140">
        <f t="shared" si="310"/>
        <v>0.80692124935250642</v>
      </c>
      <c r="DL1996" s="140">
        <f t="shared" si="310"/>
        <v>0.82846736258488685</v>
      </c>
      <c r="DM1996" s="140">
        <f t="shared" si="310"/>
        <v>0.85597422097815912</v>
      </c>
      <c r="DN1996" s="140">
        <f t="shared" si="310"/>
        <v>0.91929969741685036</v>
      </c>
      <c r="DO1996" s="140">
        <f t="shared" si="310"/>
        <v>0.85731401618763226</v>
      </c>
      <c r="DP1996" s="140">
        <f t="shared" si="310"/>
        <v>0.71951917639263496</v>
      </c>
      <c r="DQ1996" s="140">
        <f t="shared" si="310"/>
        <v>0.62844060811364233</v>
      </c>
      <c r="DR1996" s="140">
        <f t="shared" si="310"/>
        <v>0.69665980013019901</v>
      </c>
      <c r="DS1996" s="140">
        <f t="shared" si="310"/>
        <v>0.7266507046588051</v>
      </c>
      <c r="DT1996" s="140">
        <f t="shared" ref="DT1996" si="311">DT1971/SUM(DT$1966,DT$1971,DT$1982,DT$1987)</f>
        <v>0.32176027922415129</v>
      </c>
      <c r="DU1996" s="140">
        <f t="shared" ref="DU1996" si="312">DU1971/SUM(DU$1966,DU$1971,DU$1982,DU$1987)</f>
        <v>0.20452145112683903</v>
      </c>
      <c r="DV1996" s="111"/>
    </row>
    <row r="1997" spans="1:126" s="87" customFormat="1" hidden="1">
      <c r="A1997" s="85" t="s">
        <v>2581</v>
      </c>
      <c r="AZ1997" s="110"/>
      <c r="BE1997" s="110"/>
      <c r="BL1997" s="140">
        <f t="shared" ref="BL1997:DS1997" si="313">BL1972/SUM(BL$1967,BL$1972,BL$1977,BL$1988)</f>
        <v>4.7207774301602591E-2</v>
      </c>
      <c r="BM1997" s="140">
        <f t="shared" si="313"/>
        <v>0.15321277323243643</v>
      </c>
      <c r="BN1997" s="140">
        <f t="shared" si="313"/>
        <v>0.23496000922917812</v>
      </c>
      <c r="BO1997" s="140">
        <f t="shared" si="313"/>
        <v>0.18797889132514925</v>
      </c>
      <c r="BP1997" s="140">
        <f t="shared" si="313"/>
        <v>0.18309443920694704</v>
      </c>
      <c r="BQ1997" s="140">
        <f t="shared" si="313"/>
        <v>0.21961724388366577</v>
      </c>
      <c r="BR1997" s="140">
        <f t="shared" si="313"/>
        <v>0.34564242467468209</v>
      </c>
      <c r="BS1997" s="140">
        <f t="shared" si="313"/>
        <v>0.28242100995970226</v>
      </c>
      <c r="BT1997" s="140">
        <f t="shared" si="313"/>
        <v>0.21665296819152283</v>
      </c>
      <c r="BU1997" s="140">
        <f t="shared" si="313"/>
        <v>0.26323908062680046</v>
      </c>
      <c r="BV1997" s="140">
        <f t="shared" si="313"/>
        <v>0.29207190888433665</v>
      </c>
      <c r="BW1997" s="140">
        <f t="shared" si="313"/>
        <v>0.29334322148869751</v>
      </c>
      <c r="BX1997" s="140">
        <f t="shared" si="313"/>
        <v>0.18060390668381007</v>
      </c>
      <c r="BY1997" s="140">
        <f t="shared" si="313"/>
        <v>0.26565733740020958</v>
      </c>
      <c r="BZ1997" s="140">
        <f t="shared" si="313"/>
        <v>0.45896316814008925</v>
      </c>
      <c r="CA1997" s="140">
        <f t="shared" si="313"/>
        <v>0.4526824076761099</v>
      </c>
      <c r="CB1997" s="140">
        <f t="shared" si="313"/>
        <v>0.47602150807138283</v>
      </c>
      <c r="CC1997" s="140">
        <f t="shared" si="313"/>
        <v>0.45222522325886677</v>
      </c>
      <c r="CD1997" s="140">
        <f t="shared" si="313"/>
        <v>0.564413021289769</v>
      </c>
      <c r="CE1997" s="140">
        <f t="shared" si="313"/>
        <v>0.80126887978343919</v>
      </c>
      <c r="CF1997" s="140">
        <f t="shared" si="313"/>
        <v>0.90242408947449337</v>
      </c>
      <c r="CG1997" s="140">
        <f t="shared" si="313"/>
        <v>0.475592560991216</v>
      </c>
      <c r="CH1997" s="140">
        <f t="shared" si="313"/>
        <v>0.75129708404090878</v>
      </c>
      <c r="CI1997" s="140">
        <f t="shared" si="313"/>
        <v>7.5193589212915329E-2</v>
      </c>
      <c r="CJ1997" s="140">
        <f t="shared" si="313"/>
        <v>0.23665252845439877</v>
      </c>
      <c r="CK1997" s="140">
        <f t="shared" si="313"/>
        <v>0.50746255275927776</v>
      </c>
      <c r="CL1997" s="140">
        <f t="shared" si="313"/>
        <v>0.55011985634287142</v>
      </c>
      <c r="CM1997" s="140">
        <f t="shared" si="313"/>
        <v>0.35662448173500083</v>
      </c>
      <c r="CN1997" s="140">
        <f t="shared" si="313"/>
        <v>0.7713067430137488</v>
      </c>
      <c r="CO1997" s="140">
        <f t="shared" si="313"/>
        <v>0.79011973722603857</v>
      </c>
      <c r="CP1997" s="140">
        <f t="shared" si="313"/>
        <v>0.82930774709637112</v>
      </c>
      <c r="CQ1997" s="140">
        <f t="shared" si="313"/>
        <v>0.666375672616216</v>
      </c>
      <c r="CR1997" s="140">
        <f t="shared" si="313"/>
        <v>0</v>
      </c>
      <c r="CS1997" s="140">
        <f t="shared" si="313"/>
        <v>0.3391878328887839</v>
      </c>
      <c r="CT1997" s="140">
        <f t="shared" si="313"/>
        <v>7.9751155336212895E-2</v>
      </c>
      <c r="CU1997" s="140">
        <f t="shared" si="313"/>
        <v>0.17548149829634141</v>
      </c>
      <c r="CV1997" s="140">
        <f t="shared" si="313"/>
        <v>1.5407470046447979E-2</v>
      </c>
      <c r="CW1997" s="140">
        <f t="shared" si="313"/>
        <v>0.78572575552612667</v>
      </c>
      <c r="CX1997" s="140">
        <f t="shared" si="313"/>
        <v>0.37727848003155745</v>
      </c>
      <c r="CY1997" s="140">
        <f t="shared" si="313"/>
        <v>0.31805198183092748</v>
      </c>
      <c r="CZ1997" s="140">
        <f t="shared" si="313"/>
        <v>0.25212910654306592</v>
      </c>
      <c r="DA1997" s="140">
        <f t="shared" si="313"/>
        <v>0.31611619406189928</v>
      </c>
      <c r="DB1997" s="140">
        <f t="shared" si="313"/>
        <v>0.53346516413220679</v>
      </c>
      <c r="DC1997" s="140">
        <f t="shared" si="313"/>
        <v>0.32928914455949837</v>
      </c>
      <c r="DD1997" s="140">
        <f t="shared" si="313"/>
        <v>0.39001039687337402</v>
      </c>
      <c r="DE1997" s="140">
        <f t="shared" si="313"/>
        <v>0.22263818731511578</v>
      </c>
      <c r="DF1997" s="140">
        <f t="shared" si="313"/>
        <v>0.30799773558474869</v>
      </c>
      <c r="DG1997" s="140">
        <f t="shared" si="313"/>
        <v>0.30363720989634052</v>
      </c>
      <c r="DH1997" s="140">
        <f t="shared" si="313"/>
        <v>0.45244055952143841</v>
      </c>
      <c r="DI1997" s="140">
        <f t="shared" si="313"/>
        <v>0.55588917901017565</v>
      </c>
      <c r="DJ1997" s="140">
        <f t="shared" si="313"/>
        <v>0.38743507845299513</v>
      </c>
      <c r="DK1997" s="140">
        <f t="shared" si="313"/>
        <v>0.34781368667030416</v>
      </c>
      <c r="DL1997" s="140">
        <f t="shared" si="313"/>
        <v>0.16179024546988888</v>
      </c>
      <c r="DM1997" s="140">
        <f t="shared" si="313"/>
        <v>0.18832201182220767</v>
      </c>
      <c r="DN1997" s="140">
        <f t="shared" si="313"/>
        <v>0.20167637970521293</v>
      </c>
      <c r="DO1997" s="140">
        <f t="shared" si="313"/>
        <v>4.0285845436389314E-9</v>
      </c>
      <c r="DP1997" s="140">
        <f t="shared" si="313"/>
        <v>0</v>
      </c>
      <c r="DQ1997" s="140">
        <f t="shared" si="313"/>
        <v>6.923677126741095E-11</v>
      </c>
      <c r="DR1997" s="140">
        <f t="shared" si="313"/>
        <v>7.6547307833746066E-10</v>
      </c>
      <c r="DS1997" s="140">
        <f t="shared" si="313"/>
        <v>1.6834638701556567E-9</v>
      </c>
      <c r="DT1997" s="140">
        <f t="shared" ref="DT1997" si="314">DT1972/SUM(DT$1967,DT$1972,DT$1977,DT$1988)</f>
        <v>8.3087849863925211E-3</v>
      </c>
      <c r="DU1997" s="140">
        <f t="shared" ref="DU1997" si="315">DU1972/SUM(DU$1967,DU$1972,DU$1977,DU$1988)</f>
        <v>9.2685441844696046E-3</v>
      </c>
      <c r="DV1997" s="111"/>
    </row>
    <row r="1998" spans="1:126" s="87" customFormat="1" hidden="1">
      <c r="A1998" s="85" t="s">
        <v>2582</v>
      </c>
      <c r="AZ1998" s="110"/>
      <c r="BE1998" s="110"/>
      <c r="BL1998" s="140">
        <f t="shared" ref="BL1998:DS1998" si="316">BL1973/SUM(BL$1968,BL$1973,BL$1978,BL$1983)</f>
        <v>1.6569258633041404E-2</v>
      </c>
      <c r="BM1998" s="140">
        <f t="shared" si="316"/>
        <v>0.42043809450614072</v>
      </c>
      <c r="BN1998" s="140">
        <f t="shared" si="316"/>
        <v>0.21806285967517325</v>
      </c>
      <c r="BO1998" s="140">
        <f t="shared" si="316"/>
        <v>0.20682277792590742</v>
      </c>
      <c r="BP1998" s="140">
        <f t="shared" si="316"/>
        <v>0.15437587748219159</v>
      </c>
      <c r="BQ1998" s="140">
        <f t="shared" si="316"/>
        <v>0.24808423591959392</v>
      </c>
      <c r="BR1998" s="140">
        <f t="shared" si="316"/>
        <v>0.3271767778243922</v>
      </c>
      <c r="BS1998" s="140">
        <f t="shared" si="316"/>
        <v>0.22070115974552329</v>
      </c>
      <c r="BT1998" s="140">
        <f t="shared" si="316"/>
        <v>0.22082074760168785</v>
      </c>
      <c r="BU1998" s="140">
        <f t="shared" si="316"/>
        <v>0.24712510657785153</v>
      </c>
      <c r="BV1998" s="140">
        <f t="shared" si="316"/>
        <v>0.28849545004253574</v>
      </c>
      <c r="BW1998" s="140">
        <f t="shared" si="316"/>
        <v>0.24360638759507444</v>
      </c>
      <c r="BX1998" s="140">
        <f t="shared" si="316"/>
        <v>0.21860644861320339</v>
      </c>
      <c r="BY1998" s="140">
        <f t="shared" si="316"/>
        <v>0.2730921444621825</v>
      </c>
      <c r="BZ1998" s="140">
        <f t="shared" si="316"/>
        <v>0.54467966282024427</v>
      </c>
      <c r="CA1998" s="140">
        <f t="shared" si="316"/>
        <v>0.5686870747539936</v>
      </c>
      <c r="CB1998" s="140">
        <f t="shared" si="316"/>
        <v>0.60578962383805779</v>
      </c>
      <c r="CC1998" s="140">
        <f t="shared" si="316"/>
        <v>0.60123369138954719</v>
      </c>
      <c r="CD1998" s="140">
        <f t="shared" si="316"/>
        <v>0.64252211558207328</v>
      </c>
      <c r="CE1998" s="140">
        <f t="shared" si="316"/>
        <v>0.57598952840325646</v>
      </c>
      <c r="CF1998" s="140">
        <f t="shared" si="316"/>
        <v>0.53974580184646903</v>
      </c>
      <c r="CG1998" s="140">
        <f t="shared" si="316"/>
        <v>0.14112700763849864</v>
      </c>
      <c r="CH1998" s="140">
        <f t="shared" si="316"/>
        <v>0.14863368387708759</v>
      </c>
      <c r="CI1998" s="140">
        <f t="shared" si="316"/>
        <v>8.0660360265642633E-2</v>
      </c>
      <c r="CJ1998" s="140">
        <f t="shared" si="316"/>
        <v>0.10151647525458095</v>
      </c>
      <c r="CK1998" s="140">
        <f t="shared" si="316"/>
        <v>0.11081125496516067</v>
      </c>
      <c r="CL1998" s="140">
        <f t="shared" si="316"/>
        <v>0.1374513318991267</v>
      </c>
      <c r="CM1998" s="140">
        <f t="shared" si="316"/>
        <v>0.15063596899120241</v>
      </c>
      <c r="CN1998" s="140">
        <f t="shared" si="316"/>
        <v>0.33431684074490747</v>
      </c>
      <c r="CO1998" s="140">
        <f t="shared" si="316"/>
        <v>0.36492889520223815</v>
      </c>
      <c r="CP1998" s="140">
        <f t="shared" si="316"/>
        <v>0.49036661029083606</v>
      </c>
      <c r="CQ1998" s="140">
        <f t="shared" si="316"/>
        <v>0.37596729977839077</v>
      </c>
      <c r="CR1998" s="140">
        <f t="shared" si="316"/>
        <v>0.53195757226674822</v>
      </c>
      <c r="CS1998" s="140">
        <f t="shared" si="316"/>
        <v>0.55288333401535117</v>
      </c>
      <c r="CT1998" s="140">
        <f t="shared" si="316"/>
        <v>0.36309919653135092</v>
      </c>
      <c r="CU1998" s="140">
        <f t="shared" si="316"/>
        <v>0.1509524876290306</v>
      </c>
      <c r="CV1998" s="140">
        <f t="shared" si="316"/>
        <v>0.22451330220799348</v>
      </c>
      <c r="CW1998" s="140">
        <f t="shared" si="316"/>
        <v>0.65029423530277874</v>
      </c>
      <c r="CX1998" s="140">
        <f t="shared" si="316"/>
        <v>0.21460402356511599</v>
      </c>
      <c r="CY1998" s="140">
        <f t="shared" si="316"/>
        <v>0.20753180271696842</v>
      </c>
      <c r="CZ1998" s="140">
        <f t="shared" si="316"/>
        <v>0.21319143490803111</v>
      </c>
      <c r="DA1998" s="140">
        <f t="shared" si="316"/>
        <v>0.12679167547984602</v>
      </c>
      <c r="DB1998" s="140">
        <f t="shared" si="316"/>
        <v>0.17805927567264396</v>
      </c>
      <c r="DC1998" s="140">
        <f t="shared" si="316"/>
        <v>0.19619936113062303</v>
      </c>
      <c r="DD1998" s="140">
        <f t="shared" si="316"/>
        <v>0.15373563401012352</v>
      </c>
      <c r="DE1998" s="140">
        <f t="shared" si="316"/>
        <v>0.1471532671195967</v>
      </c>
      <c r="DF1998" s="140">
        <f t="shared" si="316"/>
        <v>0.13674755856391813</v>
      </c>
      <c r="DG1998" s="140">
        <f t="shared" si="316"/>
        <v>0.15374515804767591</v>
      </c>
      <c r="DH1998" s="140">
        <f t="shared" si="316"/>
        <v>0.16458934616115289</v>
      </c>
      <c r="DI1998" s="140">
        <f t="shared" si="316"/>
        <v>0.16188344852397826</v>
      </c>
      <c r="DJ1998" s="140">
        <f t="shared" si="316"/>
        <v>0.16485826929225442</v>
      </c>
      <c r="DK1998" s="140">
        <f t="shared" si="316"/>
        <v>0.17689648114253728</v>
      </c>
      <c r="DL1998" s="140">
        <f t="shared" si="316"/>
        <v>0.164590512741011</v>
      </c>
      <c r="DM1998" s="140">
        <f t="shared" si="316"/>
        <v>0.15697281130218499</v>
      </c>
      <c r="DN1998" s="140">
        <f t="shared" si="316"/>
        <v>0.18760907610751934</v>
      </c>
      <c r="DO1998" s="140">
        <f t="shared" si="316"/>
        <v>0.17594652693751742</v>
      </c>
      <c r="DP1998" s="140">
        <f t="shared" si="316"/>
        <v>0.23099998787334913</v>
      </c>
      <c r="DQ1998" s="140">
        <f t="shared" si="316"/>
        <v>0.18975089691243166</v>
      </c>
      <c r="DR1998" s="140">
        <f t="shared" si="316"/>
        <v>0.20526324285544828</v>
      </c>
      <c r="DS1998" s="140">
        <f t="shared" si="316"/>
        <v>0.22408776649131973</v>
      </c>
      <c r="DT1998" s="140">
        <f t="shared" ref="DT1998" si="317">DT1973/SUM(DT$1968,DT$1973,DT$1978,DT$1983)</f>
        <v>0.24034199538190279</v>
      </c>
      <c r="DU1998" s="140">
        <f t="shared" ref="DU1998" si="318">DU1973/SUM(DU$1968,DU$1973,DU$1978,DU$1983)</f>
        <v>0.30908028877424382</v>
      </c>
      <c r="DV1998" s="111"/>
    </row>
    <row r="1999" spans="1:126" s="87" customFormat="1" hidden="1">
      <c r="A1999" s="85" t="s">
        <v>2583</v>
      </c>
      <c r="AZ1999" s="110"/>
      <c r="BE1999" s="110"/>
      <c r="BL1999" s="140"/>
      <c r="BM1999" s="140"/>
      <c r="BN1999" s="140"/>
      <c r="BO1999" s="140"/>
      <c r="BP1999" s="140"/>
      <c r="BQ1999" s="140"/>
      <c r="BR1999" s="140"/>
      <c r="BS1999" s="140"/>
      <c r="BT1999" s="140"/>
      <c r="BU1999" s="140"/>
      <c r="BV1999" s="140"/>
      <c r="BW1999" s="140"/>
      <c r="BX1999" s="140"/>
      <c r="BY1999" s="140"/>
      <c r="BZ1999" s="140"/>
      <c r="CA1999" s="140"/>
      <c r="CB1999" s="140"/>
      <c r="CC1999" s="140"/>
      <c r="CD1999" s="140"/>
      <c r="CE1999" s="140"/>
      <c r="CF1999" s="140"/>
      <c r="CG1999" s="140"/>
      <c r="CH1999" s="140"/>
      <c r="CI1999" s="140"/>
      <c r="CJ1999" s="140"/>
      <c r="CK1999" s="140"/>
      <c r="CL1999" s="140"/>
      <c r="CM1999" s="140"/>
      <c r="CN1999" s="140"/>
      <c r="CO1999" s="140"/>
      <c r="CP1999" s="140"/>
      <c r="CQ1999" s="140"/>
      <c r="CR1999" s="140"/>
      <c r="CS1999" s="140"/>
      <c r="CT1999" s="140"/>
      <c r="CU1999" s="140"/>
      <c r="CV1999" s="140"/>
      <c r="CW1999" s="140"/>
      <c r="CX1999" s="140"/>
      <c r="CY1999" s="140"/>
      <c r="CZ1999" s="140"/>
      <c r="DA1999" s="140"/>
      <c r="DB1999" s="140"/>
      <c r="DC1999" s="140"/>
      <c r="DD1999" s="140"/>
      <c r="DE1999" s="140"/>
      <c r="DF1999" s="140"/>
      <c r="DG1999" s="140"/>
      <c r="DH1999" s="140"/>
      <c r="DI1999" s="140"/>
      <c r="DJ1999" s="140"/>
      <c r="DK1999" s="140"/>
      <c r="DL1999" s="140"/>
      <c r="DM1999" s="140"/>
      <c r="DN1999" s="140"/>
      <c r="DO1999" s="140"/>
      <c r="DP1999" s="140"/>
      <c r="DQ1999" s="140"/>
      <c r="DR1999" s="140"/>
      <c r="DS1999" s="140"/>
      <c r="DT1999" s="140"/>
      <c r="DU1999" s="140"/>
      <c r="DV1999" s="111"/>
    </row>
    <row r="2000" spans="1:126" s="87" customFormat="1" hidden="1">
      <c r="A2000" s="85" t="s">
        <v>2584</v>
      </c>
      <c r="AZ2000" s="110"/>
      <c r="BE2000" s="110"/>
      <c r="BL2000" s="140">
        <f t="shared" ref="BL2000:DS2000" si="319">BL1975/SUM(BL$1970,BL$1975,BL$1980,BL$1985)</f>
        <v>0</v>
      </c>
      <c r="BM2000" s="140">
        <f t="shared" si="319"/>
        <v>0</v>
      </c>
      <c r="BN2000" s="140">
        <f t="shared" si="319"/>
        <v>0</v>
      </c>
      <c r="BO2000" s="140">
        <f t="shared" si="319"/>
        <v>0</v>
      </c>
      <c r="BP2000" s="140">
        <f t="shared" si="319"/>
        <v>0</v>
      </c>
      <c r="BQ2000" s="140">
        <f t="shared" si="319"/>
        <v>0</v>
      </c>
      <c r="BR2000" s="140">
        <f t="shared" si="319"/>
        <v>0</v>
      </c>
      <c r="BS2000" s="140">
        <f t="shared" si="319"/>
        <v>0</v>
      </c>
      <c r="BT2000" s="140">
        <f t="shared" si="319"/>
        <v>0</v>
      </c>
      <c r="BU2000" s="140">
        <f t="shared" si="319"/>
        <v>0</v>
      </c>
      <c r="BV2000" s="140">
        <f t="shared" si="319"/>
        <v>0</v>
      </c>
      <c r="BW2000" s="140">
        <f t="shared" si="319"/>
        <v>0</v>
      </c>
      <c r="BX2000" s="140">
        <f t="shared" si="319"/>
        <v>0</v>
      </c>
      <c r="BY2000" s="140">
        <f t="shared" si="319"/>
        <v>0</v>
      </c>
      <c r="BZ2000" s="140">
        <f t="shared" si="319"/>
        <v>0</v>
      </c>
      <c r="CA2000" s="140">
        <f t="shared" si="319"/>
        <v>0</v>
      </c>
      <c r="CB2000" s="140">
        <f t="shared" si="319"/>
        <v>0</v>
      </c>
      <c r="CC2000" s="140">
        <f t="shared" si="319"/>
        <v>0</v>
      </c>
      <c r="CD2000" s="140">
        <f t="shared" si="319"/>
        <v>0</v>
      </c>
      <c r="CE2000" s="140">
        <f t="shared" si="319"/>
        <v>0</v>
      </c>
      <c r="CF2000" s="140">
        <f t="shared" si="319"/>
        <v>0</v>
      </c>
      <c r="CG2000" s="140">
        <f t="shared" si="319"/>
        <v>0</v>
      </c>
      <c r="CH2000" s="140">
        <f t="shared" si="319"/>
        <v>0</v>
      </c>
      <c r="CI2000" s="140">
        <f t="shared" si="319"/>
        <v>0</v>
      </c>
      <c r="CJ2000" s="140" t="e">
        <f t="shared" si="319"/>
        <v>#DIV/0!</v>
      </c>
      <c r="CK2000" s="140">
        <f t="shared" si="319"/>
        <v>0</v>
      </c>
      <c r="CL2000" s="140">
        <f t="shared" si="319"/>
        <v>0</v>
      </c>
      <c r="CM2000" s="140">
        <f t="shared" si="319"/>
        <v>0</v>
      </c>
      <c r="CN2000" s="140">
        <f t="shared" si="319"/>
        <v>0</v>
      </c>
      <c r="CO2000" s="140">
        <f t="shared" si="319"/>
        <v>0</v>
      </c>
      <c r="CP2000" s="140">
        <f t="shared" si="319"/>
        <v>0</v>
      </c>
      <c r="CQ2000" s="140">
        <f t="shared" si="319"/>
        <v>0</v>
      </c>
      <c r="CR2000" s="140">
        <f t="shared" si="319"/>
        <v>0</v>
      </c>
      <c r="CS2000" s="140">
        <f t="shared" si="319"/>
        <v>0</v>
      </c>
      <c r="CT2000" s="140">
        <f t="shared" si="319"/>
        <v>0.12824174820614612</v>
      </c>
      <c r="CU2000" s="140">
        <f t="shared" si="319"/>
        <v>1.4830629728371276E-2</v>
      </c>
      <c r="CV2000" s="140">
        <f t="shared" si="319"/>
        <v>6.7530639440808352E-2</v>
      </c>
      <c r="CW2000" s="140">
        <f t="shared" si="319"/>
        <v>7.4320076568223526E-3</v>
      </c>
      <c r="CX2000" s="140">
        <f t="shared" si="319"/>
        <v>3.6697900247103857E-3</v>
      </c>
      <c r="CY2000" s="140">
        <f t="shared" si="319"/>
        <v>5.0923071791635376E-2</v>
      </c>
      <c r="CZ2000" s="140">
        <f t="shared" si="319"/>
        <v>3.571359894476895E-2</v>
      </c>
      <c r="DA2000" s="140">
        <f t="shared" si="319"/>
        <v>1.4205402207537103E-2</v>
      </c>
      <c r="DB2000" s="140">
        <f t="shared" si="319"/>
        <v>9.4377467844480312E-2</v>
      </c>
      <c r="DC2000" s="140">
        <f t="shared" si="319"/>
        <v>6.4509742316403093E-2</v>
      </c>
      <c r="DD2000" s="140">
        <f t="shared" si="319"/>
        <v>3.1280460242899509E-2</v>
      </c>
      <c r="DE2000" s="140">
        <f t="shared" si="319"/>
        <v>6.4087882218565206E-2</v>
      </c>
      <c r="DF2000" s="140">
        <f t="shared" si="319"/>
        <v>4.6301941169865496E-2</v>
      </c>
      <c r="DG2000" s="140">
        <f t="shared" si="319"/>
        <v>0.12343733837986778</v>
      </c>
      <c r="DH2000" s="140">
        <f t="shared" si="319"/>
        <v>4.8512071332803025E-2</v>
      </c>
      <c r="DI2000" s="140">
        <f t="shared" si="319"/>
        <v>2.9559144035598534E-2</v>
      </c>
      <c r="DJ2000" s="140">
        <f t="shared" si="319"/>
        <v>7.6929125041000773E-2</v>
      </c>
      <c r="DK2000" s="140">
        <f t="shared" si="319"/>
        <v>0.11706938468438713</v>
      </c>
      <c r="DL2000" s="140">
        <f t="shared" si="319"/>
        <v>0.11646584275084677</v>
      </c>
      <c r="DM2000" s="140">
        <f t="shared" si="319"/>
        <v>0.10484098395724487</v>
      </c>
      <c r="DN2000" s="140">
        <f t="shared" si="319"/>
        <v>6.411337458439359E-2</v>
      </c>
      <c r="DO2000" s="140">
        <f t="shared" si="319"/>
        <v>0.49259327888273224</v>
      </c>
      <c r="DP2000" s="140">
        <f t="shared" si="319"/>
        <v>0.27985724386031469</v>
      </c>
      <c r="DQ2000" s="140">
        <f t="shared" si="319"/>
        <v>0</v>
      </c>
      <c r="DR2000" s="140">
        <f t="shared" si="319"/>
        <v>0.3943527946853439</v>
      </c>
      <c r="DS2000" s="140">
        <f t="shared" si="319"/>
        <v>0.62307053167791759</v>
      </c>
      <c r="DT2000" s="140">
        <f t="shared" ref="DT2000" si="320">DT1975/SUM(DT$1970,DT$1975,DT$1980,DT$1985)</f>
        <v>0.48784995944304471</v>
      </c>
      <c r="DU2000" s="140">
        <f t="shared" ref="DU2000" si="321">DU1975/SUM(DU$1970,DU$1975,DU$1980,DU$1985)</f>
        <v>5.4343282645703289E-2</v>
      </c>
      <c r="DV2000" s="111"/>
    </row>
    <row r="2001" spans="1:126" s="87" customFormat="1" hidden="1">
      <c r="A2001" s="85" t="s">
        <v>2585</v>
      </c>
      <c r="AZ2001" s="110"/>
      <c r="BE2001" s="110"/>
      <c r="BL2001" s="140">
        <f t="shared" ref="BL2001:DS2001" si="322">BL1976/SUM(BL$1965,BL$1976,BL$1981,BL$1986)</f>
        <v>0</v>
      </c>
      <c r="BM2001" s="140">
        <f t="shared" si="322"/>
        <v>0</v>
      </c>
      <c r="BN2001" s="140">
        <f t="shared" si="322"/>
        <v>0</v>
      </c>
      <c r="BO2001" s="140">
        <f t="shared" si="322"/>
        <v>0</v>
      </c>
      <c r="BP2001" s="140">
        <f t="shared" si="322"/>
        <v>0</v>
      </c>
      <c r="BQ2001" s="140">
        <f t="shared" si="322"/>
        <v>0</v>
      </c>
      <c r="BR2001" s="140">
        <f t="shared" si="322"/>
        <v>0</v>
      </c>
      <c r="BS2001" s="140">
        <f t="shared" si="322"/>
        <v>0</v>
      </c>
      <c r="BT2001" s="140">
        <f t="shared" si="322"/>
        <v>0</v>
      </c>
      <c r="BU2001" s="140">
        <f t="shared" si="322"/>
        <v>0</v>
      </c>
      <c r="BV2001" s="140">
        <f t="shared" si="322"/>
        <v>3.4171340742989768E-5</v>
      </c>
      <c r="BW2001" s="140">
        <f t="shared" si="322"/>
        <v>0</v>
      </c>
      <c r="BX2001" s="140">
        <f t="shared" si="322"/>
        <v>1.1004986119522158E-6</v>
      </c>
      <c r="BY2001" s="140">
        <f t="shared" si="322"/>
        <v>0</v>
      </c>
      <c r="BZ2001" s="140">
        <f t="shared" si="322"/>
        <v>0</v>
      </c>
      <c r="CA2001" s="140">
        <f t="shared" si="322"/>
        <v>0</v>
      </c>
      <c r="CB2001" s="140">
        <f t="shared" si="322"/>
        <v>0</v>
      </c>
      <c r="CC2001" s="140">
        <f t="shared" si="322"/>
        <v>0</v>
      </c>
      <c r="CD2001" s="140">
        <f t="shared" si="322"/>
        <v>0</v>
      </c>
      <c r="CE2001" s="140">
        <f t="shared" si="322"/>
        <v>0</v>
      </c>
      <c r="CF2001" s="140">
        <f t="shared" si="322"/>
        <v>0</v>
      </c>
      <c r="CG2001" s="140">
        <f t="shared" si="322"/>
        <v>0</v>
      </c>
      <c r="CH2001" s="140">
        <f t="shared" si="322"/>
        <v>0</v>
      </c>
      <c r="CI2001" s="140">
        <f t="shared" si="322"/>
        <v>0</v>
      </c>
      <c r="CJ2001" s="140">
        <f t="shared" si="322"/>
        <v>0</v>
      </c>
      <c r="CK2001" s="140">
        <f t="shared" si="322"/>
        <v>0</v>
      </c>
      <c r="CL2001" s="140">
        <f t="shared" si="322"/>
        <v>0</v>
      </c>
      <c r="CM2001" s="140">
        <f t="shared" si="322"/>
        <v>0</v>
      </c>
      <c r="CN2001" s="140">
        <f t="shared" si="322"/>
        <v>0</v>
      </c>
      <c r="CO2001" s="140">
        <f t="shared" si="322"/>
        <v>0</v>
      </c>
      <c r="CP2001" s="140">
        <f t="shared" si="322"/>
        <v>3.619972083021855E-3</v>
      </c>
      <c r="CQ2001" s="140">
        <f t="shared" si="322"/>
        <v>1.2416780060408366E-2</v>
      </c>
      <c r="CR2001" s="140">
        <f t="shared" si="322"/>
        <v>0</v>
      </c>
      <c r="CS2001" s="140">
        <f t="shared" si="322"/>
        <v>2.3999637809501031E-6</v>
      </c>
      <c r="CT2001" s="140">
        <f t="shared" si="322"/>
        <v>0.11776103382475213</v>
      </c>
      <c r="CU2001" s="140">
        <f t="shared" si="322"/>
        <v>6.8546294852209852E-2</v>
      </c>
      <c r="CV2001" s="140">
        <f t="shared" si="322"/>
        <v>0.11697142288325844</v>
      </c>
      <c r="CW2001" s="140">
        <f t="shared" si="322"/>
        <v>3.5052354461762802E-2</v>
      </c>
      <c r="CX2001" s="140">
        <f t="shared" si="322"/>
        <v>0.2157798852973514</v>
      </c>
      <c r="CY2001" s="140">
        <f t="shared" si="322"/>
        <v>0.27957514081754808</v>
      </c>
      <c r="CZ2001" s="140">
        <f t="shared" si="322"/>
        <v>0.2999529657067731</v>
      </c>
      <c r="DA2001" s="140">
        <f t="shared" si="322"/>
        <v>0.51494247360518419</v>
      </c>
      <c r="DB2001" s="140">
        <f t="shared" si="322"/>
        <v>0.63531590979312957</v>
      </c>
      <c r="DC2001" s="140">
        <f t="shared" si="322"/>
        <v>0.49677556112204535</v>
      </c>
      <c r="DD2001" s="140">
        <f t="shared" si="322"/>
        <v>0.46741935623734227</v>
      </c>
      <c r="DE2001" s="140">
        <f t="shared" si="322"/>
        <v>0.29944910523468987</v>
      </c>
      <c r="DF2001" s="140">
        <f t="shared" si="322"/>
        <v>0.44672435813973305</v>
      </c>
      <c r="DG2001" s="140">
        <f t="shared" si="322"/>
        <v>0.24822433350099959</v>
      </c>
      <c r="DH2001" s="140">
        <f t="shared" si="322"/>
        <v>0.2739052073403086</v>
      </c>
      <c r="DI2001" s="140">
        <f t="shared" si="322"/>
        <v>0.32215706625809543</v>
      </c>
      <c r="DJ2001" s="140">
        <f t="shared" si="322"/>
        <v>0.31651021692477566</v>
      </c>
      <c r="DK2001" s="140">
        <f t="shared" si="322"/>
        <v>0.35466569313342305</v>
      </c>
      <c r="DL2001" s="140">
        <f t="shared" si="322"/>
        <v>0.30907109748283285</v>
      </c>
      <c r="DM2001" s="140">
        <f t="shared" si="322"/>
        <v>0.31378457345933003</v>
      </c>
      <c r="DN2001" s="140">
        <f t="shared" si="322"/>
        <v>0.36759313796217807</v>
      </c>
      <c r="DO2001" s="140">
        <f t="shared" si="322"/>
        <v>0.35180332293207589</v>
      </c>
      <c r="DP2001" s="140">
        <f t="shared" si="322"/>
        <v>0.38031318698116223</v>
      </c>
      <c r="DQ2001" s="140">
        <f t="shared" si="322"/>
        <v>0.30435394355886858</v>
      </c>
      <c r="DR2001" s="140">
        <f t="shared" si="322"/>
        <v>0.25165101448926341</v>
      </c>
      <c r="DS2001" s="140">
        <f t="shared" si="322"/>
        <v>0.26877920149599033</v>
      </c>
      <c r="DT2001" s="140">
        <f t="shared" ref="DT2001" si="323">DT1976/SUM(DT$1965,DT$1976,DT$1981,DT$1986)</f>
        <v>2.2062853543683474E-2</v>
      </c>
      <c r="DU2001" s="140">
        <f t="shared" ref="DU2001" si="324">DU1976/SUM(DU$1965,DU$1976,DU$1981,DU$1986)</f>
        <v>2.125676513940913E-2</v>
      </c>
      <c r="DV2001" s="111"/>
    </row>
    <row r="2002" spans="1:126" s="87" customFormat="1" hidden="1">
      <c r="A2002" s="85" t="s">
        <v>2586</v>
      </c>
      <c r="AZ2002" s="110"/>
      <c r="BE2002" s="110"/>
      <c r="BL2002" s="140">
        <f t="shared" ref="BL2002:DS2002" si="325">BL1977/SUM(BL$1967,BL$1972,BL$1977,BL$1988)</f>
        <v>0</v>
      </c>
      <c r="BM2002" s="140">
        <f t="shared" si="325"/>
        <v>0</v>
      </c>
      <c r="BN2002" s="140">
        <f t="shared" si="325"/>
        <v>4.8186013932010685E-5</v>
      </c>
      <c r="BO2002" s="140">
        <f t="shared" si="325"/>
        <v>1.8069992789611532E-4</v>
      </c>
      <c r="BP2002" s="140">
        <f t="shared" si="325"/>
        <v>0</v>
      </c>
      <c r="BQ2002" s="140">
        <f t="shared" si="325"/>
        <v>0</v>
      </c>
      <c r="BR2002" s="140">
        <f t="shared" si="325"/>
        <v>0</v>
      </c>
      <c r="BS2002" s="140">
        <f t="shared" si="325"/>
        <v>0</v>
      </c>
      <c r="BT2002" s="140">
        <f t="shared" si="325"/>
        <v>0</v>
      </c>
      <c r="BU2002" s="140">
        <f t="shared" si="325"/>
        <v>0</v>
      </c>
      <c r="BV2002" s="140">
        <f t="shared" si="325"/>
        <v>0</v>
      </c>
      <c r="BW2002" s="140">
        <f t="shared" si="325"/>
        <v>2.8353775556530187E-7</v>
      </c>
      <c r="BX2002" s="140">
        <f t="shared" si="325"/>
        <v>0</v>
      </c>
      <c r="BY2002" s="140">
        <f t="shared" si="325"/>
        <v>0</v>
      </c>
      <c r="BZ2002" s="140">
        <f t="shared" si="325"/>
        <v>0</v>
      </c>
      <c r="CA2002" s="140">
        <f t="shared" si="325"/>
        <v>1.1560428651913728E-8</v>
      </c>
      <c r="CB2002" s="140">
        <f t="shared" si="325"/>
        <v>0</v>
      </c>
      <c r="CC2002" s="140">
        <f t="shared" si="325"/>
        <v>0</v>
      </c>
      <c r="CD2002" s="140">
        <f t="shared" si="325"/>
        <v>0</v>
      </c>
      <c r="CE2002" s="140">
        <f t="shared" si="325"/>
        <v>0</v>
      </c>
      <c r="CF2002" s="140">
        <f t="shared" si="325"/>
        <v>0</v>
      </c>
      <c r="CG2002" s="140">
        <f t="shared" si="325"/>
        <v>0</v>
      </c>
      <c r="CH2002" s="140">
        <f t="shared" si="325"/>
        <v>0</v>
      </c>
      <c r="CI2002" s="140">
        <f t="shared" si="325"/>
        <v>0</v>
      </c>
      <c r="CJ2002" s="140">
        <f t="shared" si="325"/>
        <v>0</v>
      </c>
      <c r="CK2002" s="140">
        <f t="shared" si="325"/>
        <v>0</v>
      </c>
      <c r="CL2002" s="140">
        <f t="shared" si="325"/>
        <v>0</v>
      </c>
      <c r="CM2002" s="140">
        <f t="shared" si="325"/>
        <v>0</v>
      </c>
      <c r="CN2002" s="140">
        <f t="shared" si="325"/>
        <v>0</v>
      </c>
      <c r="CO2002" s="140">
        <f t="shared" si="325"/>
        <v>0</v>
      </c>
      <c r="CP2002" s="140">
        <f t="shared" si="325"/>
        <v>0</v>
      </c>
      <c r="CQ2002" s="140">
        <f t="shared" si="325"/>
        <v>0</v>
      </c>
      <c r="CR2002" s="140">
        <f t="shared" si="325"/>
        <v>0</v>
      </c>
      <c r="CS2002" s="140">
        <f t="shared" si="325"/>
        <v>1.6722582631840851E-4</v>
      </c>
      <c r="CT2002" s="140">
        <f t="shared" si="325"/>
        <v>0.60894602315560353</v>
      </c>
      <c r="CU2002" s="140">
        <f t="shared" si="325"/>
        <v>0.45909903354410281</v>
      </c>
      <c r="CV2002" s="140">
        <f t="shared" si="325"/>
        <v>0.5388833821719432</v>
      </c>
      <c r="CW2002" s="140">
        <f t="shared" si="325"/>
        <v>9.3820686077591003E-2</v>
      </c>
      <c r="CX2002" s="140">
        <f t="shared" si="325"/>
        <v>0.45089499128698457</v>
      </c>
      <c r="CY2002" s="140">
        <f t="shared" si="325"/>
        <v>0.52040637975752924</v>
      </c>
      <c r="CZ2002" s="140">
        <f t="shared" si="325"/>
        <v>0.5024547359432201</v>
      </c>
      <c r="DA2002" s="140">
        <f t="shared" si="325"/>
        <v>0.43614668845283516</v>
      </c>
      <c r="DB2002" s="140">
        <f t="shared" si="325"/>
        <v>0.18655894295965236</v>
      </c>
      <c r="DC2002" s="140">
        <f t="shared" si="325"/>
        <v>0.24760415431967744</v>
      </c>
      <c r="DD2002" s="140">
        <f t="shared" si="325"/>
        <v>0.17779842876802629</v>
      </c>
      <c r="DE2002" s="140">
        <f t="shared" si="325"/>
        <v>9.2332404444656957E-2</v>
      </c>
      <c r="DF2002" s="140">
        <f t="shared" si="325"/>
        <v>0.30585160276833945</v>
      </c>
      <c r="DG2002" s="140">
        <f t="shared" si="325"/>
        <v>0.14532883704747418</v>
      </c>
      <c r="DH2002" s="140">
        <f t="shared" si="325"/>
        <v>2.7992107394359152E-2</v>
      </c>
      <c r="DI2002" s="140">
        <f t="shared" si="325"/>
        <v>8.5994714013214235E-2</v>
      </c>
      <c r="DJ2002" s="140">
        <f t="shared" si="325"/>
        <v>6.5231661991693224E-2</v>
      </c>
      <c r="DK2002" s="140">
        <f t="shared" si="325"/>
        <v>8.4971076791041711E-2</v>
      </c>
      <c r="DL2002" s="140">
        <f t="shared" si="325"/>
        <v>2.3610703423576403E-2</v>
      </c>
      <c r="DM2002" s="140">
        <f t="shared" si="325"/>
        <v>4.4885656316546348E-2</v>
      </c>
      <c r="DN2002" s="140">
        <f t="shared" si="325"/>
        <v>0.15266834057240658</v>
      </c>
      <c r="DO2002" s="140">
        <f t="shared" si="325"/>
        <v>0.19903331285142895</v>
      </c>
      <c r="DP2002" s="140">
        <f t="shared" si="325"/>
        <v>0.27860992581009913</v>
      </c>
      <c r="DQ2002" s="140">
        <f t="shared" si="325"/>
        <v>1.9977402900008191E-2</v>
      </c>
      <c r="DR2002" s="140">
        <f t="shared" si="325"/>
        <v>0</v>
      </c>
      <c r="DS2002" s="140">
        <f t="shared" si="325"/>
        <v>4.452144839748258E-2</v>
      </c>
      <c r="DT2002" s="140">
        <f t="shared" ref="DT2002" si="326">DT1977/SUM(DT$1967,DT$1972,DT$1977,DT$1988)</f>
        <v>5.7200755903644821E-5</v>
      </c>
      <c r="DU2002" s="140">
        <f t="shared" ref="DU2002" si="327">DU1977/SUM(DU$1967,DU$1972,DU$1977,DU$1988)</f>
        <v>0</v>
      </c>
      <c r="DV2002" s="111"/>
    </row>
    <row r="2003" spans="1:126" s="87" customFormat="1" hidden="1">
      <c r="A2003" s="85" t="s">
        <v>2587</v>
      </c>
      <c r="AZ2003" s="110"/>
      <c r="BE2003" s="110"/>
      <c r="BL2003" s="140">
        <f t="shared" ref="BL2003:DS2003" si="328">BL1978/SUM(BL$1968,BL$1973,BL$1978,BL$1983)</f>
        <v>6.4820724976124983E-3</v>
      </c>
      <c r="BM2003" s="140">
        <f t="shared" si="328"/>
        <v>2.6472001019543058E-3</v>
      </c>
      <c r="BN2003" s="140">
        <f t="shared" si="328"/>
        <v>1.8192854209361216E-3</v>
      </c>
      <c r="BO2003" s="140">
        <f t="shared" si="328"/>
        <v>7.6119134668687911E-4</v>
      </c>
      <c r="BP2003" s="140">
        <f t="shared" si="328"/>
        <v>1.4998144712625814E-3</v>
      </c>
      <c r="BQ2003" s="140">
        <f t="shared" si="328"/>
        <v>1.3396333659771293E-3</v>
      </c>
      <c r="BR2003" s="140">
        <f t="shared" si="328"/>
        <v>8.0881503106436674E-4</v>
      </c>
      <c r="BS2003" s="140">
        <f t="shared" si="328"/>
        <v>6.4894188748539062E-4</v>
      </c>
      <c r="BT2003" s="140">
        <f t="shared" si="328"/>
        <v>2.6682126787194271E-4</v>
      </c>
      <c r="BU2003" s="140">
        <f t="shared" si="328"/>
        <v>5.0333235156089086E-4</v>
      </c>
      <c r="BV2003" s="140">
        <f t="shared" si="328"/>
        <v>3.3493563098520556E-4</v>
      </c>
      <c r="BW2003" s="140">
        <f t="shared" si="328"/>
        <v>2.7493366816518431E-4</v>
      </c>
      <c r="BX2003" s="140">
        <f t="shared" si="328"/>
        <v>1.3265284322293023E-7</v>
      </c>
      <c r="BY2003" s="140">
        <f t="shared" si="328"/>
        <v>1.6971998135598009E-5</v>
      </c>
      <c r="BZ2003" s="140">
        <f t="shared" si="328"/>
        <v>0</v>
      </c>
      <c r="CA2003" s="140">
        <f t="shared" si="328"/>
        <v>1.4581457775494571E-7</v>
      </c>
      <c r="CB2003" s="140">
        <f t="shared" si="328"/>
        <v>0</v>
      </c>
      <c r="CC2003" s="140">
        <f t="shared" si="328"/>
        <v>0</v>
      </c>
      <c r="CD2003" s="140">
        <f t="shared" si="328"/>
        <v>0</v>
      </c>
      <c r="CE2003" s="140">
        <f t="shared" si="328"/>
        <v>0</v>
      </c>
      <c r="CF2003" s="140">
        <f t="shared" si="328"/>
        <v>0</v>
      </c>
      <c r="CG2003" s="140">
        <f t="shared" si="328"/>
        <v>5.9209664450638297E-6</v>
      </c>
      <c r="CH2003" s="140">
        <f t="shared" si="328"/>
        <v>0</v>
      </c>
      <c r="CI2003" s="140">
        <f t="shared" si="328"/>
        <v>0</v>
      </c>
      <c r="CJ2003" s="140">
        <f t="shared" si="328"/>
        <v>0</v>
      </c>
      <c r="CK2003" s="140">
        <f t="shared" si="328"/>
        <v>1.844265455075876E-4</v>
      </c>
      <c r="CL2003" s="140">
        <f t="shared" si="328"/>
        <v>0</v>
      </c>
      <c r="CM2003" s="140">
        <f t="shared" si="328"/>
        <v>0</v>
      </c>
      <c r="CN2003" s="140">
        <f t="shared" si="328"/>
        <v>0</v>
      </c>
      <c r="CO2003" s="140">
        <f t="shared" si="328"/>
        <v>0</v>
      </c>
      <c r="CP2003" s="140">
        <f t="shared" si="328"/>
        <v>2.9384738303504204E-3</v>
      </c>
      <c r="CQ2003" s="140">
        <f t="shared" si="328"/>
        <v>4.6145995885373166E-3</v>
      </c>
      <c r="CR2003" s="140">
        <f t="shared" si="328"/>
        <v>5.7020479513596948E-4</v>
      </c>
      <c r="CS2003" s="140">
        <f t="shared" si="328"/>
        <v>2.4104664717246796E-4</v>
      </c>
      <c r="CT2003" s="140">
        <f t="shared" si="328"/>
        <v>0.1457773807530815</v>
      </c>
      <c r="CU2003" s="140">
        <f t="shared" si="328"/>
        <v>0.17469598087514662</v>
      </c>
      <c r="CV2003" s="140">
        <f t="shared" si="328"/>
        <v>0.15619220399602293</v>
      </c>
      <c r="CW2003" s="140">
        <f t="shared" si="328"/>
        <v>7.5187391927716091E-2</v>
      </c>
      <c r="CX2003" s="140">
        <f t="shared" si="328"/>
        <v>0.23317100768005194</v>
      </c>
      <c r="CY2003" s="140">
        <f t="shared" si="328"/>
        <v>0.26597621077910166</v>
      </c>
      <c r="CZ2003" s="140">
        <f t="shared" si="328"/>
        <v>0.29129260696535131</v>
      </c>
      <c r="DA2003" s="140">
        <f t="shared" si="328"/>
        <v>0.34226036545631133</v>
      </c>
      <c r="DB2003" s="140">
        <f t="shared" si="328"/>
        <v>0.29500186408891821</v>
      </c>
      <c r="DC2003" s="140">
        <f t="shared" si="328"/>
        <v>0.29652837275815069</v>
      </c>
      <c r="DD2003" s="140">
        <f t="shared" si="328"/>
        <v>0.29301690751636461</v>
      </c>
      <c r="DE2003" s="140">
        <f t="shared" si="328"/>
        <v>0.29003031420690911</v>
      </c>
      <c r="DF2003" s="140">
        <f t="shared" si="328"/>
        <v>0.36854953687355552</v>
      </c>
      <c r="DG2003" s="140">
        <f t="shared" si="328"/>
        <v>0.32927491504190881</v>
      </c>
      <c r="DH2003" s="140">
        <f t="shared" si="328"/>
        <v>0.35905304643802666</v>
      </c>
      <c r="DI2003" s="140">
        <f t="shared" si="328"/>
        <v>0.35097897921597687</v>
      </c>
      <c r="DJ2003" s="140">
        <f t="shared" si="328"/>
        <v>0.36702372968086805</v>
      </c>
      <c r="DK2003" s="140">
        <f t="shared" si="328"/>
        <v>0.35298666886263946</v>
      </c>
      <c r="DL2003" s="140">
        <f t="shared" si="328"/>
        <v>0.29399398417182604</v>
      </c>
      <c r="DM2003" s="140">
        <f t="shared" si="328"/>
        <v>0.32571373666284015</v>
      </c>
      <c r="DN2003" s="140">
        <f t="shared" si="328"/>
        <v>0.41415181962021763</v>
      </c>
      <c r="DO2003" s="140">
        <f t="shared" si="328"/>
        <v>0.36164176544196242</v>
      </c>
      <c r="DP2003" s="140">
        <f t="shared" si="328"/>
        <v>0.45664423970656776</v>
      </c>
      <c r="DQ2003" s="140">
        <f t="shared" si="328"/>
        <v>0.46567047153082014</v>
      </c>
      <c r="DR2003" s="140">
        <f t="shared" si="328"/>
        <v>0.4263630739638144</v>
      </c>
      <c r="DS2003" s="140">
        <f t="shared" si="328"/>
        <v>0.50979798716395153</v>
      </c>
      <c r="DT2003" s="140">
        <f t="shared" ref="DT2003" si="329">DT1978/SUM(DT$1968,DT$1973,DT$1978,DT$1983)</f>
        <v>9.682727410067779E-2</v>
      </c>
      <c r="DU2003" s="140">
        <f t="shared" ref="DU2003" si="330">DU1978/SUM(DU$1968,DU$1973,DU$1978,DU$1983)</f>
        <v>0.12374615831415585</v>
      </c>
      <c r="DV2003" s="111"/>
    </row>
    <row r="2004" spans="1:126" s="87" customFormat="1" hidden="1">
      <c r="A2004" s="85" t="s">
        <v>2588</v>
      </c>
      <c r="AZ2004" s="110"/>
      <c r="BE2004" s="110"/>
      <c r="BL2004" s="140"/>
      <c r="BM2004" s="140"/>
      <c r="BN2004" s="140"/>
      <c r="BO2004" s="140"/>
      <c r="BP2004" s="140"/>
      <c r="BQ2004" s="140"/>
      <c r="BR2004" s="140"/>
      <c r="BS2004" s="140"/>
      <c r="BT2004" s="140"/>
      <c r="BU2004" s="140"/>
      <c r="BV2004" s="140"/>
      <c r="BW2004" s="140"/>
      <c r="BX2004" s="140"/>
      <c r="BY2004" s="140"/>
      <c r="BZ2004" s="140"/>
      <c r="CA2004" s="140"/>
      <c r="CB2004" s="140"/>
      <c r="CC2004" s="140"/>
      <c r="CD2004" s="140"/>
      <c r="CE2004" s="140"/>
      <c r="CF2004" s="140"/>
      <c r="CG2004" s="140"/>
      <c r="CH2004" s="140"/>
      <c r="CI2004" s="140"/>
      <c r="CJ2004" s="140"/>
      <c r="CK2004" s="140"/>
      <c r="CL2004" s="140"/>
      <c r="CM2004" s="140"/>
      <c r="CN2004" s="140"/>
      <c r="CO2004" s="140"/>
      <c r="CP2004" s="140"/>
      <c r="CQ2004" s="140"/>
      <c r="CR2004" s="140"/>
      <c r="CS2004" s="140"/>
      <c r="CT2004" s="140"/>
      <c r="CU2004" s="140"/>
      <c r="CV2004" s="140"/>
      <c r="CW2004" s="140"/>
      <c r="CX2004" s="140"/>
      <c r="CY2004" s="140"/>
      <c r="CZ2004" s="140"/>
      <c r="DA2004" s="140"/>
      <c r="DB2004" s="140"/>
      <c r="DC2004" s="140"/>
      <c r="DD2004" s="140"/>
      <c r="DE2004" s="140"/>
      <c r="DF2004" s="140"/>
      <c r="DG2004" s="140"/>
      <c r="DH2004" s="140"/>
      <c r="DI2004" s="140"/>
      <c r="DJ2004" s="140"/>
      <c r="DK2004" s="140"/>
      <c r="DL2004" s="140"/>
      <c r="DM2004" s="140"/>
      <c r="DN2004" s="140"/>
      <c r="DO2004" s="140"/>
      <c r="DP2004" s="140"/>
      <c r="DQ2004" s="140"/>
      <c r="DR2004" s="140"/>
      <c r="DS2004" s="140"/>
      <c r="DT2004" s="140"/>
      <c r="DU2004" s="140"/>
      <c r="DV2004" s="111"/>
    </row>
    <row r="2005" spans="1:126" s="87" customFormat="1" hidden="1">
      <c r="A2005" s="85" t="s">
        <v>2589</v>
      </c>
      <c r="AZ2005" s="110"/>
      <c r="BE2005" s="110"/>
      <c r="BL2005" s="140">
        <f t="shared" ref="BL2005:DS2005" si="331">BL1980/SUM(BL$1970,BL$1975,BL$1980,BL$1985)</f>
        <v>0</v>
      </c>
      <c r="BM2005" s="140">
        <f t="shared" si="331"/>
        <v>0</v>
      </c>
      <c r="BN2005" s="140">
        <f t="shared" si="331"/>
        <v>5.6715608698544705E-3</v>
      </c>
      <c r="BO2005" s="140">
        <f t="shared" si="331"/>
        <v>0</v>
      </c>
      <c r="BP2005" s="140">
        <f t="shared" si="331"/>
        <v>3.2933118930969393E-5</v>
      </c>
      <c r="BQ2005" s="140">
        <f t="shared" si="331"/>
        <v>2.2727775208044631E-3</v>
      </c>
      <c r="BR2005" s="140">
        <f t="shared" si="331"/>
        <v>8.3306283622081381E-3</v>
      </c>
      <c r="BS2005" s="140">
        <f t="shared" si="331"/>
        <v>2.2054150198568385E-2</v>
      </c>
      <c r="BT2005" s="140">
        <f t="shared" si="331"/>
        <v>1.4215495676654888E-2</v>
      </c>
      <c r="BU2005" s="140">
        <f t="shared" si="331"/>
        <v>7.9708616647660845E-4</v>
      </c>
      <c r="BV2005" s="140">
        <f t="shared" si="331"/>
        <v>3.0218045888220885E-4</v>
      </c>
      <c r="BW2005" s="140">
        <f t="shared" si="331"/>
        <v>0</v>
      </c>
      <c r="BX2005" s="140">
        <f t="shared" si="331"/>
        <v>4.360648321932966E-2</v>
      </c>
      <c r="BY2005" s="140">
        <f t="shared" si="331"/>
        <v>0.20818742139044477</v>
      </c>
      <c r="BZ2005" s="140">
        <f t="shared" si="331"/>
        <v>2.4885688799611093E-4</v>
      </c>
      <c r="CA2005" s="140">
        <f t="shared" si="331"/>
        <v>2.4901371176932266E-2</v>
      </c>
      <c r="CB2005" s="140">
        <f t="shared" si="331"/>
        <v>8.4954215085660603E-2</v>
      </c>
      <c r="CC2005" s="140">
        <f t="shared" si="331"/>
        <v>9.6058548623783213E-2</v>
      </c>
      <c r="CD2005" s="140">
        <f t="shared" si="331"/>
        <v>0.10473458295842915</v>
      </c>
      <c r="CE2005" s="140">
        <f t="shared" si="331"/>
        <v>9.637017753175206E-2</v>
      </c>
      <c r="CF2005" s="140">
        <f t="shared" si="331"/>
        <v>5.7200930992224404E-2</v>
      </c>
      <c r="CG2005" s="140">
        <f t="shared" si="331"/>
        <v>0</v>
      </c>
      <c r="CH2005" s="140">
        <f t="shared" si="331"/>
        <v>0</v>
      </c>
      <c r="CI2005" s="140">
        <f t="shared" si="331"/>
        <v>0</v>
      </c>
      <c r="CJ2005" s="140" t="e">
        <f t="shared" si="331"/>
        <v>#DIV/0!</v>
      </c>
      <c r="CK2005" s="140">
        <f t="shared" si="331"/>
        <v>0</v>
      </c>
      <c r="CL2005" s="140">
        <f t="shared" si="331"/>
        <v>0</v>
      </c>
      <c r="CM2005" s="140">
        <f t="shared" si="331"/>
        <v>0</v>
      </c>
      <c r="CN2005" s="140">
        <f t="shared" si="331"/>
        <v>0</v>
      </c>
      <c r="CO2005" s="140">
        <f t="shared" si="331"/>
        <v>0</v>
      </c>
      <c r="CP2005" s="140">
        <f t="shared" si="331"/>
        <v>0</v>
      </c>
      <c r="CQ2005" s="140">
        <f t="shared" si="331"/>
        <v>0</v>
      </c>
      <c r="CR2005" s="140">
        <f t="shared" si="331"/>
        <v>0</v>
      </c>
      <c r="CS2005" s="140">
        <f t="shared" si="331"/>
        <v>2.0152209662771991E-2</v>
      </c>
      <c r="CT2005" s="140">
        <f t="shared" si="331"/>
        <v>0</v>
      </c>
      <c r="CU2005" s="140">
        <f t="shared" si="331"/>
        <v>4.44491367020197E-2</v>
      </c>
      <c r="CV2005" s="140">
        <f t="shared" si="331"/>
        <v>0.14868289246199207</v>
      </c>
      <c r="CW2005" s="140">
        <f t="shared" si="331"/>
        <v>2.5153793430429325E-2</v>
      </c>
      <c r="CX2005" s="140">
        <f t="shared" si="331"/>
        <v>0</v>
      </c>
      <c r="CY2005" s="140">
        <f t="shared" si="331"/>
        <v>1.185081181076391E-2</v>
      </c>
      <c r="CZ2005" s="140">
        <f t="shared" si="331"/>
        <v>3.0926222508409346E-3</v>
      </c>
      <c r="DA2005" s="140">
        <f t="shared" si="331"/>
        <v>3.457966633447951E-3</v>
      </c>
      <c r="DB2005" s="140">
        <f t="shared" si="331"/>
        <v>1.5406672941788562E-2</v>
      </c>
      <c r="DC2005" s="140">
        <f t="shared" si="331"/>
        <v>3.1857899645947672E-2</v>
      </c>
      <c r="DD2005" s="140">
        <f t="shared" si="331"/>
        <v>0.10926089376375851</v>
      </c>
      <c r="DE2005" s="140">
        <f t="shared" si="331"/>
        <v>1.1155771199297905E-2</v>
      </c>
      <c r="DF2005" s="140">
        <f t="shared" si="331"/>
        <v>3.0753387843151101E-2</v>
      </c>
      <c r="DG2005" s="140">
        <f t="shared" si="331"/>
        <v>3.8743020471916106E-2</v>
      </c>
      <c r="DH2005" s="140">
        <f t="shared" si="331"/>
        <v>0.13779714719581673</v>
      </c>
      <c r="DI2005" s="140">
        <f t="shared" si="331"/>
        <v>1.9823881808405521E-2</v>
      </c>
      <c r="DJ2005" s="140">
        <f t="shared" si="331"/>
        <v>2.0358010591269154E-2</v>
      </c>
      <c r="DK2005" s="140">
        <f t="shared" si="331"/>
        <v>1.505269537813516E-3</v>
      </c>
      <c r="DL2005" s="140">
        <f t="shared" si="331"/>
        <v>5.0037778270336113E-2</v>
      </c>
      <c r="DM2005" s="140">
        <f t="shared" si="331"/>
        <v>7.3144081061782995E-2</v>
      </c>
      <c r="DN2005" s="140">
        <f t="shared" si="331"/>
        <v>5.2826227931479744E-2</v>
      </c>
      <c r="DO2005" s="140">
        <f t="shared" si="331"/>
        <v>8.9594988017692376E-2</v>
      </c>
      <c r="DP2005" s="140">
        <f t="shared" si="331"/>
        <v>0.28234380322191022</v>
      </c>
      <c r="DQ2005" s="140">
        <f t="shared" si="331"/>
        <v>0.47719683803397506</v>
      </c>
      <c r="DR2005" s="140">
        <f t="shared" si="331"/>
        <v>0.24153074351705839</v>
      </c>
      <c r="DS2005" s="140">
        <f t="shared" si="331"/>
        <v>0.24835383735505312</v>
      </c>
      <c r="DT2005" s="140">
        <f t="shared" ref="DT2005" si="332">DT1980/SUM(DT$1970,DT$1975,DT$1980,DT$1985)</f>
        <v>0.47349264316199163</v>
      </c>
      <c r="DU2005" s="140">
        <f t="shared" ref="DU2005" si="333">DU1980/SUM(DU$1970,DU$1975,DU$1980,DU$1985)</f>
        <v>0.17262167382154273</v>
      </c>
      <c r="DV2005" s="111"/>
    </row>
    <row r="2006" spans="1:126" s="87" customFormat="1" hidden="1">
      <c r="A2006" s="85" t="s">
        <v>2590</v>
      </c>
      <c r="AZ2006" s="110"/>
      <c r="BE2006" s="110"/>
      <c r="BL2006" s="140">
        <f t="shared" ref="BL2006:DS2006" si="334">BL1981/SUM(BL$1965,BL$1976,BL$1981,BL$1986)</f>
        <v>0.95580675598758247</v>
      </c>
      <c r="BM2006" s="140">
        <f t="shared" si="334"/>
        <v>0.88836652949272699</v>
      </c>
      <c r="BN2006" s="140">
        <f t="shared" si="334"/>
        <v>0.99998358284060096</v>
      </c>
      <c r="BO2006" s="140">
        <f t="shared" si="334"/>
        <v>0.78744039869194815</v>
      </c>
      <c r="BP2006" s="140">
        <f t="shared" si="334"/>
        <v>0.567009060385959</v>
      </c>
      <c r="BQ2006" s="140">
        <f t="shared" si="334"/>
        <v>0.47440103510662796</v>
      </c>
      <c r="BR2006" s="140">
        <f t="shared" si="334"/>
        <v>0.44191040133460979</v>
      </c>
      <c r="BS2006" s="140">
        <f t="shared" si="334"/>
        <v>0.58750567981009993</v>
      </c>
      <c r="BT2006" s="140">
        <f t="shared" si="334"/>
        <v>0.24039395986237422</v>
      </c>
      <c r="BU2006" s="140">
        <f t="shared" si="334"/>
        <v>0.15456364596053709</v>
      </c>
      <c r="BV2006" s="140">
        <f t="shared" si="334"/>
        <v>8.3457601299139747E-2</v>
      </c>
      <c r="BW2006" s="140">
        <f t="shared" si="334"/>
        <v>7.5584854032104298E-2</v>
      </c>
      <c r="BX2006" s="140">
        <f t="shared" si="334"/>
        <v>4.4354460840166525E-2</v>
      </c>
      <c r="BY2006" s="140">
        <f t="shared" si="334"/>
        <v>3.0847498756694985E-2</v>
      </c>
      <c r="BZ2006" s="140">
        <f t="shared" si="334"/>
        <v>6.5569846249084449E-2</v>
      </c>
      <c r="CA2006" s="140">
        <f t="shared" si="334"/>
        <v>0.10401716214012886</v>
      </c>
      <c r="CB2006" s="140">
        <f t="shared" si="334"/>
        <v>0.14175335770111741</v>
      </c>
      <c r="CC2006" s="140">
        <f t="shared" si="334"/>
        <v>0.12983654380525048</v>
      </c>
      <c r="CD2006" s="140">
        <f t="shared" si="334"/>
        <v>0.3560618133572333</v>
      </c>
      <c r="CE2006" s="140">
        <f t="shared" si="334"/>
        <v>0.5313622615279896</v>
      </c>
      <c r="CF2006" s="140">
        <f t="shared" si="334"/>
        <v>0.83796639844385046</v>
      </c>
      <c r="CG2006" s="140">
        <f t="shared" si="334"/>
        <v>0.606905289467225</v>
      </c>
      <c r="CH2006" s="140">
        <f t="shared" si="334"/>
        <v>0.58137694667475592</v>
      </c>
      <c r="CI2006" s="140">
        <f t="shared" si="334"/>
        <v>0.51050566743673831</v>
      </c>
      <c r="CJ2006" s="140">
        <f t="shared" si="334"/>
        <v>0.57288952682189542</v>
      </c>
      <c r="CK2006" s="140">
        <f t="shared" si="334"/>
        <v>0.52812568709382379</v>
      </c>
      <c r="CL2006" s="140">
        <f t="shared" si="334"/>
        <v>0.40006665996613366</v>
      </c>
      <c r="CM2006" s="140">
        <f t="shared" si="334"/>
        <v>0.52086919469344917</v>
      </c>
      <c r="CN2006" s="140">
        <f t="shared" si="334"/>
        <v>0.4245235564855887</v>
      </c>
      <c r="CO2006" s="140">
        <f t="shared" si="334"/>
        <v>0.33643511000875098</v>
      </c>
      <c r="CP2006" s="140">
        <f t="shared" si="334"/>
        <v>0.39422801153137371</v>
      </c>
      <c r="CQ2006" s="140">
        <f t="shared" si="334"/>
        <v>0.28877150027443033</v>
      </c>
      <c r="CR2006" s="140">
        <f t="shared" si="334"/>
        <v>0.26002284824376226</v>
      </c>
      <c r="CS2006" s="140">
        <f t="shared" si="334"/>
        <v>0.34811844723810187</v>
      </c>
      <c r="CT2006" s="140">
        <f t="shared" si="334"/>
        <v>0.21608435595092734</v>
      </c>
      <c r="CU2006" s="140">
        <f t="shared" si="334"/>
        <v>0.13507080856606582</v>
      </c>
      <c r="CV2006" s="140">
        <f t="shared" si="334"/>
        <v>0.10781150013036328</v>
      </c>
      <c r="CW2006" s="140">
        <f t="shared" si="334"/>
        <v>6.1964070841273845E-2</v>
      </c>
      <c r="CX2006" s="140">
        <f t="shared" si="334"/>
        <v>0.12621344050690639</v>
      </c>
      <c r="CY2006" s="140">
        <f t="shared" si="334"/>
        <v>0.15855778999810016</v>
      </c>
      <c r="CZ2006" s="140">
        <f t="shared" si="334"/>
        <v>0.20731843073608397</v>
      </c>
      <c r="DA2006" s="140">
        <f t="shared" si="334"/>
        <v>0.14995498667717153</v>
      </c>
      <c r="DB2006" s="140">
        <f t="shared" si="334"/>
        <v>0.10582210741164939</v>
      </c>
      <c r="DC2006" s="140">
        <f t="shared" si="334"/>
        <v>0.23091403187977627</v>
      </c>
      <c r="DD2006" s="140">
        <f t="shared" si="334"/>
        <v>0.22088223183404102</v>
      </c>
      <c r="DE2006" s="140">
        <f t="shared" si="334"/>
        <v>4.6395008381708687E-2</v>
      </c>
      <c r="DF2006" s="140">
        <f t="shared" si="334"/>
        <v>0.10430985951913163</v>
      </c>
      <c r="DG2006" s="140">
        <f t="shared" si="334"/>
        <v>0.1002933716217769</v>
      </c>
      <c r="DH2006" s="140">
        <f t="shared" si="334"/>
        <v>0.12223157083778328</v>
      </c>
      <c r="DI2006" s="140">
        <f t="shared" si="334"/>
        <v>0.11516529518637909</v>
      </c>
      <c r="DJ2006" s="140">
        <f t="shared" si="334"/>
        <v>0.13246873848864127</v>
      </c>
      <c r="DK2006" s="140">
        <f t="shared" si="334"/>
        <v>0.14842589046606797</v>
      </c>
      <c r="DL2006" s="140">
        <f t="shared" si="334"/>
        <v>0.15037514440663835</v>
      </c>
      <c r="DM2006" s="140">
        <f t="shared" si="334"/>
        <v>0.16407557253746463</v>
      </c>
      <c r="DN2006" s="140">
        <f t="shared" si="334"/>
        <v>0.1183776037629496</v>
      </c>
      <c r="DO2006" s="140">
        <f t="shared" si="334"/>
        <v>0.22076983172355708</v>
      </c>
      <c r="DP2006" s="140">
        <f t="shared" si="334"/>
        <v>0.23541182292750976</v>
      </c>
      <c r="DQ2006" s="140">
        <f t="shared" si="334"/>
        <v>0.18283454612451841</v>
      </c>
      <c r="DR2006" s="140">
        <f t="shared" si="334"/>
        <v>0.19694386284073903</v>
      </c>
      <c r="DS2006" s="140">
        <f t="shared" si="334"/>
        <v>0.21007134303687053</v>
      </c>
      <c r="DT2006" s="140">
        <f t="shared" ref="DT2006" si="335">DT1981/SUM(DT$1965,DT$1976,DT$1981,DT$1986)</f>
        <v>0.24693531771199795</v>
      </c>
      <c r="DU2006" s="140">
        <f t="shared" ref="DU2006" si="336">DU1981/SUM(DU$1965,DU$1976,DU$1981,DU$1986)</f>
        <v>0.30266184321311551</v>
      </c>
      <c r="DV2006" s="111"/>
    </row>
    <row r="2007" spans="1:126" s="87" customFormat="1" hidden="1">
      <c r="A2007" s="85" t="s">
        <v>2591</v>
      </c>
      <c r="AZ2007" s="110"/>
      <c r="BE2007" s="110"/>
      <c r="BL2007" s="140" t="e">
        <f t="shared" ref="BL2007:DS2007" si="337">BL1982/SUM(BL$1966,BL$1971,BL$1982,BL$1987)</f>
        <v>#DIV/0!</v>
      </c>
      <c r="BM2007" s="140">
        <f t="shared" si="337"/>
        <v>0</v>
      </c>
      <c r="BN2007" s="140" t="e">
        <f t="shared" si="337"/>
        <v>#DIV/0!</v>
      </c>
      <c r="BO2007" s="140">
        <f t="shared" si="337"/>
        <v>0</v>
      </c>
      <c r="BP2007" s="140">
        <f t="shared" si="337"/>
        <v>0</v>
      </c>
      <c r="BQ2007" s="140">
        <f t="shared" si="337"/>
        <v>0</v>
      </c>
      <c r="BR2007" s="140">
        <f t="shared" si="337"/>
        <v>6.3918731751948385E-2</v>
      </c>
      <c r="BS2007" s="140">
        <f t="shared" si="337"/>
        <v>0.12945820123371948</v>
      </c>
      <c r="BT2007" s="140">
        <f t="shared" si="337"/>
        <v>0</v>
      </c>
      <c r="BU2007" s="140">
        <f t="shared" si="337"/>
        <v>0</v>
      </c>
      <c r="BV2007" s="140">
        <f t="shared" si="337"/>
        <v>0</v>
      </c>
      <c r="BW2007" s="140">
        <f t="shared" si="337"/>
        <v>0</v>
      </c>
      <c r="BX2007" s="140">
        <f t="shared" si="337"/>
        <v>2.8484547201353575E-2</v>
      </c>
      <c r="BY2007" s="140">
        <f t="shared" si="337"/>
        <v>0</v>
      </c>
      <c r="BZ2007" s="140">
        <f t="shared" si="337"/>
        <v>0</v>
      </c>
      <c r="CA2007" s="140">
        <f t="shared" si="337"/>
        <v>0</v>
      </c>
      <c r="CB2007" s="140">
        <f t="shared" si="337"/>
        <v>0</v>
      </c>
      <c r="CC2007" s="140">
        <f t="shared" si="337"/>
        <v>0</v>
      </c>
      <c r="CD2007" s="140">
        <f t="shared" si="337"/>
        <v>3.0450880492294219E-2</v>
      </c>
      <c r="CE2007" s="140">
        <f t="shared" si="337"/>
        <v>6.4798863025536607E-3</v>
      </c>
      <c r="CF2007" s="140">
        <f t="shared" si="337"/>
        <v>0</v>
      </c>
      <c r="CG2007" s="140">
        <f t="shared" si="337"/>
        <v>0</v>
      </c>
      <c r="CH2007" s="140">
        <f t="shared" si="337"/>
        <v>0</v>
      </c>
      <c r="CI2007" s="140">
        <f t="shared" si="337"/>
        <v>0</v>
      </c>
      <c r="CJ2007" s="140">
        <f t="shared" si="337"/>
        <v>0</v>
      </c>
      <c r="CK2007" s="140">
        <f t="shared" si="337"/>
        <v>0</v>
      </c>
      <c r="CL2007" s="140">
        <f t="shared" si="337"/>
        <v>0</v>
      </c>
      <c r="CM2007" s="140">
        <f t="shared" si="337"/>
        <v>0</v>
      </c>
      <c r="CN2007" s="140">
        <f t="shared" si="337"/>
        <v>0</v>
      </c>
      <c r="CO2007" s="140">
        <f t="shared" si="337"/>
        <v>0</v>
      </c>
      <c r="CP2007" s="140">
        <f t="shared" si="337"/>
        <v>0</v>
      </c>
      <c r="CQ2007" s="140">
        <f t="shared" si="337"/>
        <v>0</v>
      </c>
      <c r="CR2007" s="140">
        <f t="shared" si="337"/>
        <v>0</v>
      </c>
      <c r="CS2007" s="140">
        <f t="shared" si="337"/>
        <v>0</v>
      </c>
      <c r="CT2007" s="140">
        <f t="shared" si="337"/>
        <v>0</v>
      </c>
      <c r="CU2007" s="140">
        <f t="shared" si="337"/>
        <v>0</v>
      </c>
      <c r="CV2007" s="140">
        <f t="shared" si="337"/>
        <v>0</v>
      </c>
      <c r="CW2007" s="140">
        <f t="shared" si="337"/>
        <v>0</v>
      </c>
      <c r="CX2007" s="140">
        <f t="shared" si="337"/>
        <v>0</v>
      </c>
      <c r="CY2007" s="140">
        <f t="shared" si="337"/>
        <v>3.6207187781273813E-10</v>
      </c>
      <c r="CZ2007" s="140">
        <f t="shared" si="337"/>
        <v>5.9949113235347291E-10</v>
      </c>
      <c r="DA2007" s="140">
        <f t="shared" si="337"/>
        <v>0</v>
      </c>
      <c r="DB2007" s="140">
        <f t="shared" si="337"/>
        <v>0</v>
      </c>
      <c r="DC2007" s="140">
        <f t="shared" si="337"/>
        <v>4.8648235552292418E-2</v>
      </c>
      <c r="DD2007" s="140">
        <f t="shared" si="337"/>
        <v>0.15495941413002579</v>
      </c>
      <c r="DE2007" s="140">
        <f t="shared" si="337"/>
        <v>1.4041143077007635E-2</v>
      </c>
      <c r="DF2007" s="140">
        <f t="shared" si="337"/>
        <v>1.0221145666292371E-2</v>
      </c>
      <c r="DG2007" s="140">
        <f t="shared" si="337"/>
        <v>1.0730039290815941E-2</v>
      </c>
      <c r="DH2007" s="140">
        <f t="shared" si="337"/>
        <v>5.8850343241455636E-3</v>
      </c>
      <c r="DI2007" s="140">
        <f t="shared" si="337"/>
        <v>2.9075959788598837E-2</v>
      </c>
      <c r="DJ2007" s="140">
        <f t="shared" si="337"/>
        <v>0</v>
      </c>
      <c r="DK2007" s="140">
        <f t="shared" si="337"/>
        <v>0</v>
      </c>
      <c r="DL2007" s="140">
        <f t="shared" si="337"/>
        <v>0</v>
      </c>
      <c r="DM2007" s="140">
        <f t="shared" si="337"/>
        <v>9.5287651496249893E-3</v>
      </c>
      <c r="DN2007" s="140">
        <f t="shared" si="337"/>
        <v>1.0938262590825937E-2</v>
      </c>
      <c r="DO2007" s="140">
        <f t="shared" si="337"/>
        <v>3.9872318270495421E-9</v>
      </c>
      <c r="DP2007" s="140">
        <f t="shared" si="337"/>
        <v>4.5755383589404968E-3</v>
      </c>
      <c r="DQ2007" s="140">
        <f t="shared" si="337"/>
        <v>0</v>
      </c>
      <c r="DR2007" s="140">
        <f t="shared" si="337"/>
        <v>0</v>
      </c>
      <c r="DS2007" s="140">
        <f t="shared" si="337"/>
        <v>0</v>
      </c>
      <c r="DT2007" s="140">
        <f t="shared" ref="DT2007" si="338">DT1982/SUM(DT$1966,DT$1971,DT$1982,DT$1987)</f>
        <v>1.60060503851784E-2</v>
      </c>
      <c r="DU2007" s="140">
        <f t="shared" ref="DU2007" si="339">DU1982/SUM(DU$1966,DU$1971,DU$1982,DU$1987)</f>
        <v>4.8861555111912687E-3</v>
      </c>
      <c r="DV2007" s="111"/>
    </row>
    <row r="2008" spans="1:126" s="87" customFormat="1" hidden="1">
      <c r="A2008" s="85" t="s">
        <v>2592</v>
      </c>
      <c r="AZ2008" s="110"/>
      <c r="BE2008" s="110"/>
      <c r="BL2008" s="140">
        <f t="shared" ref="BL2008:DS2008" si="340">BL1983/SUM(BL$1968,BL$1973,BL$1978,BL$1983)</f>
        <v>0.87901577011897958</v>
      </c>
      <c r="BM2008" s="140">
        <f t="shared" si="340"/>
        <v>0.43065348036079348</v>
      </c>
      <c r="BN2008" s="140">
        <f t="shared" si="340"/>
        <v>0.49013898678290602</v>
      </c>
      <c r="BO2008" s="140">
        <f t="shared" si="340"/>
        <v>0.41804234558438891</v>
      </c>
      <c r="BP2008" s="140">
        <f t="shared" si="340"/>
        <v>0.33417573918910093</v>
      </c>
      <c r="BQ2008" s="140">
        <f t="shared" si="340"/>
        <v>0.35086903385720669</v>
      </c>
      <c r="BR2008" s="140">
        <f t="shared" si="340"/>
        <v>0.22128267161783291</v>
      </c>
      <c r="BS2008" s="140">
        <f t="shared" si="340"/>
        <v>0.22113216062679425</v>
      </c>
      <c r="BT2008" s="140">
        <f t="shared" si="340"/>
        <v>0.19709756437983089</v>
      </c>
      <c r="BU2008" s="140">
        <f t="shared" si="340"/>
        <v>0.20626933240160372</v>
      </c>
      <c r="BV2008" s="140">
        <f t="shared" si="340"/>
        <v>0.22836632183423472</v>
      </c>
      <c r="BW2008" s="140">
        <f t="shared" si="340"/>
        <v>0.20253883087377819</v>
      </c>
      <c r="BX2008" s="140">
        <f t="shared" si="340"/>
        <v>0.21089426655674445</v>
      </c>
      <c r="BY2008" s="140">
        <f t="shared" si="340"/>
        <v>0.18650133722684437</v>
      </c>
      <c r="BZ2008" s="140">
        <f t="shared" si="340"/>
        <v>0.11319157705342305</v>
      </c>
      <c r="CA2008" s="140">
        <f t="shared" si="340"/>
        <v>0.10491894474932506</v>
      </c>
      <c r="CB2008" s="140">
        <f t="shared" si="340"/>
        <v>0.10828157188043376</v>
      </c>
      <c r="CC2008" s="140">
        <f t="shared" si="340"/>
        <v>0.11360355588840862</v>
      </c>
      <c r="CD2008" s="140">
        <f t="shared" si="340"/>
        <v>0.16314123541562009</v>
      </c>
      <c r="CE2008" s="140">
        <f t="shared" si="340"/>
        <v>0.25444753059959285</v>
      </c>
      <c r="CF2008" s="140">
        <f t="shared" si="340"/>
        <v>0.32259342224965792</v>
      </c>
      <c r="CG2008" s="140">
        <f t="shared" si="340"/>
        <v>0.4584419330136037</v>
      </c>
      <c r="CH2008" s="140">
        <f t="shared" si="340"/>
        <v>0.45765614756284445</v>
      </c>
      <c r="CI2008" s="140">
        <f t="shared" si="340"/>
        <v>0.35658034138898465</v>
      </c>
      <c r="CJ2008" s="140">
        <f t="shared" si="340"/>
        <v>0.2465077273770872</v>
      </c>
      <c r="CK2008" s="140">
        <f t="shared" si="340"/>
        <v>0.3296330885542379</v>
      </c>
      <c r="CL2008" s="140">
        <f t="shared" si="340"/>
        <v>0.29233495004674792</v>
      </c>
      <c r="CM2008" s="140">
        <f t="shared" si="340"/>
        <v>0.37686980865791347</v>
      </c>
      <c r="CN2008" s="140">
        <f t="shared" si="340"/>
        <v>0.24928973906484558</v>
      </c>
      <c r="CO2008" s="140">
        <f t="shared" si="340"/>
        <v>0.2257827360773641</v>
      </c>
      <c r="CP2008" s="140">
        <f t="shared" si="340"/>
        <v>0.33964618536439228</v>
      </c>
      <c r="CQ2008" s="140">
        <f t="shared" si="340"/>
        <v>0.31774043974988903</v>
      </c>
      <c r="CR2008" s="140">
        <f t="shared" si="340"/>
        <v>0.26264869464528123</v>
      </c>
      <c r="CS2008" s="140">
        <f t="shared" si="340"/>
        <v>0.28982903526250875</v>
      </c>
      <c r="CT2008" s="140">
        <f t="shared" si="340"/>
        <v>0.22662655907927073</v>
      </c>
      <c r="CU2008" s="140">
        <f t="shared" si="340"/>
        <v>0.28377489781159843</v>
      </c>
      <c r="CV2008" s="140">
        <f t="shared" si="340"/>
        <v>0.27330474062632515</v>
      </c>
      <c r="CW2008" s="140">
        <f t="shared" si="340"/>
        <v>0.12312305875241801</v>
      </c>
      <c r="CX2008" s="140">
        <f t="shared" si="340"/>
        <v>0.3681021087493539</v>
      </c>
      <c r="CY2008" s="140">
        <f t="shared" si="340"/>
        <v>0.36317478955871335</v>
      </c>
      <c r="CZ2008" s="140">
        <f t="shared" si="340"/>
        <v>0.33252896225230161</v>
      </c>
      <c r="DA2008" s="140">
        <f t="shared" si="340"/>
        <v>0.34964410117391853</v>
      </c>
      <c r="DB2008" s="140">
        <f t="shared" si="340"/>
        <v>0.39233871341800725</v>
      </c>
      <c r="DC2008" s="140">
        <f t="shared" si="340"/>
        <v>0.36876612969746347</v>
      </c>
      <c r="DD2008" s="140">
        <f t="shared" si="340"/>
        <v>0.40592008068361501</v>
      </c>
      <c r="DE2008" s="140">
        <f t="shared" si="340"/>
        <v>0.24118477637729344</v>
      </c>
      <c r="DF2008" s="140">
        <f t="shared" si="340"/>
        <v>0.28402062011452345</v>
      </c>
      <c r="DG2008" s="140">
        <f t="shared" si="340"/>
        <v>0.21336236129563146</v>
      </c>
      <c r="DH2008" s="140">
        <f t="shared" si="340"/>
        <v>0.28522830191533732</v>
      </c>
      <c r="DI2008" s="140">
        <f t="shared" si="340"/>
        <v>0.27697980578549403</v>
      </c>
      <c r="DJ2008" s="140">
        <f t="shared" si="340"/>
        <v>0.28342553444199181</v>
      </c>
      <c r="DK2008" s="140">
        <f t="shared" si="340"/>
        <v>0.26577867932628851</v>
      </c>
      <c r="DL2008" s="140">
        <f t="shared" si="340"/>
        <v>0.25267054395173577</v>
      </c>
      <c r="DM2008" s="140">
        <f t="shared" si="340"/>
        <v>0.21392300896308572</v>
      </c>
      <c r="DN2008" s="140">
        <f t="shared" si="340"/>
        <v>0.12105192289014122</v>
      </c>
      <c r="DO2008" s="140">
        <f t="shared" si="340"/>
        <v>0.21089116473225597</v>
      </c>
      <c r="DP2008" s="140">
        <f t="shared" si="340"/>
        <v>0.26319867241373868</v>
      </c>
      <c r="DQ2008" s="140">
        <f t="shared" si="340"/>
        <v>0.13833771962945998</v>
      </c>
      <c r="DR2008" s="140">
        <f t="shared" si="340"/>
        <v>0.14234050386495475</v>
      </c>
      <c r="DS2008" s="140">
        <f t="shared" si="340"/>
        <v>0.18746841400170042</v>
      </c>
      <c r="DT2008" s="140">
        <f t="shared" ref="DT2008" si="341">DT1983/SUM(DT$1968,DT$1973,DT$1978,DT$1983)</f>
        <v>0.36143788997359449</v>
      </c>
      <c r="DU2008" s="140">
        <f t="shared" ref="DU2008" si="342">DU1983/SUM(DU$1968,DU$1973,DU$1978,DU$1983)</f>
        <v>0.27047868962711086</v>
      </c>
      <c r="DV2008" s="111"/>
    </row>
    <row r="2009" spans="1:126" s="87" customFormat="1" hidden="1">
      <c r="A2009" s="85" t="s">
        <v>2593</v>
      </c>
      <c r="AZ2009" s="110"/>
      <c r="BE2009" s="110"/>
      <c r="BL2009" s="140"/>
      <c r="BM2009" s="140"/>
      <c r="BN2009" s="140"/>
      <c r="BO2009" s="140"/>
      <c r="BP2009" s="140"/>
      <c r="BQ2009" s="140"/>
      <c r="BR2009" s="140"/>
      <c r="BS2009" s="140"/>
      <c r="BT2009" s="140"/>
      <c r="BU2009" s="140"/>
      <c r="BV2009" s="140"/>
      <c r="BW2009" s="140"/>
      <c r="BX2009" s="140"/>
      <c r="BY2009" s="140"/>
      <c r="BZ2009" s="140"/>
      <c r="CA2009" s="140"/>
      <c r="CB2009" s="140"/>
      <c r="CC2009" s="140"/>
      <c r="CD2009" s="140"/>
      <c r="CE2009" s="140"/>
      <c r="CF2009" s="140"/>
      <c r="CG2009" s="140"/>
      <c r="CH2009" s="140"/>
      <c r="CI2009" s="140"/>
      <c r="CJ2009" s="140"/>
      <c r="CK2009" s="140"/>
      <c r="CL2009" s="140"/>
      <c r="CM2009" s="140"/>
      <c r="CN2009" s="140"/>
      <c r="CO2009" s="140"/>
      <c r="CP2009" s="140"/>
      <c r="CQ2009" s="140"/>
      <c r="CR2009" s="140"/>
      <c r="CS2009" s="140"/>
      <c r="CT2009" s="140"/>
      <c r="CU2009" s="140"/>
      <c r="CV2009" s="140"/>
      <c r="CW2009" s="140"/>
      <c r="CX2009" s="140"/>
      <c r="CY2009" s="140"/>
      <c r="CZ2009" s="140"/>
      <c r="DA2009" s="140"/>
      <c r="DB2009" s="140"/>
      <c r="DC2009" s="140"/>
      <c r="DD2009" s="140"/>
      <c r="DE2009" s="140"/>
      <c r="DF2009" s="140"/>
      <c r="DG2009" s="140"/>
      <c r="DH2009" s="140"/>
      <c r="DI2009" s="140"/>
      <c r="DJ2009" s="140"/>
      <c r="DK2009" s="140"/>
      <c r="DL2009" s="140"/>
      <c r="DM2009" s="140"/>
      <c r="DN2009" s="140"/>
      <c r="DO2009" s="140"/>
      <c r="DP2009" s="140"/>
      <c r="DQ2009" s="140"/>
      <c r="DR2009" s="140"/>
      <c r="DS2009" s="140"/>
      <c r="DT2009" s="140"/>
      <c r="DU2009" s="140"/>
      <c r="DV2009" s="111"/>
    </row>
    <row r="2010" spans="1:126" s="87" customFormat="1" hidden="1">
      <c r="A2010" s="85" t="s">
        <v>2594</v>
      </c>
      <c r="AZ2010" s="110"/>
      <c r="BE2010" s="110"/>
      <c r="BL2010" s="140">
        <f t="shared" ref="BL2010:DS2010" si="343">BL1985/SUM(BL$1970,BL$1975,BL$1980,BL$1985)</f>
        <v>1</v>
      </c>
      <c r="BM2010" s="140">
        <f t="shared" si="343"/>
        <v>0</v>
      </c>
      <c r="BN2010" s="140">
        <f t="shared" si="343"/>
        <v>0</v>
      </c>
      <c r="BO2010" s="140">
        <f t="shared" si="343"/>
        <v>2.1924382314291842E-6</v>
      </c>
      <c r="BP2010" s="140">
        <f t="shared" si="343"/>
        <v>0</v>
      </c>
      <c r="BQ2010" s="140">
        <f t="shared" si="343"/>
        <v>7.909853211796828E-5</v>
      </c>
      <c r="BR2010" s="140">
        <f t="shared" si="343"/>
        <v>1.8183787564648729E-5</v>
      </c>
      <c r="BS2010" s="140">
        <f t="shared" si="343"/>
        <v>5.1303068909154059E-7</v>
      </c>
      <c r="BT2010" s="140">
        <f t="shared" si="343"/>
        <v>3.1030410510878006E-3</v>
      </c>
      <c r="BU2010" s="140">
        <f t="shared" si="343"/>
        <v>3.7213009535208639E-4</v>
      </c>
      <c r="BV2010" s="140">
        <f t="shared" si="343"/>
        <v>2.0132433428351943E-3</v>
      </c>
      <c r="BW2010" s="140">
        <f t="shared" si="343"/>
        <v>2.6880818326519679E-4</v>
      </c>
      <c r="BX2010" s="140">
        <f t="shared" si="343"/>
        <v>8.6916403344797749E-2</v>
      </c>
      <c r="BY2010" s="140">
        <f t="shared" si="343"/>
        <v>1.230604269612124E-3</v>
      </c>
      <c r="BZ2010" s="140">
        <f t="shared" si="343"/>
        <v>1.5838701164236055E-2</v>
      </c>
      <c r="CA2010" s="140">
        <f t="shared" si="343"/>
        <v>1.1367793363411568E-3</v>
      </c>
      <c r="CB2010" s="140">
        <f t="shared" si="343"/>
        <v>0</v>
      </c>
      <c r="CC2010" s="140">
        <f t="shared" si="343"/>
        <v>3.1322182046832379E-4</v>
      </c>
      <c r="CD2010" s="140">
        <f t="shared" si="343"/>
        <v>1.8057348948047117E-2</v>
      </c>
      <c r="CE2010" s="140">
        <f t="shared" si="343"/>
        <v>7.6745848652467284E-3</v>
      </c>
      <c r="CF2010" s="140">
        <f t="shared" si="343"/>
        <v>3.286142899088039E-2</v>
      </c>
      <c r="CG2010" s="140">
        <f t="shared" si="343"/>
        <v>0.21773034255218396</v>
      </c>
      <c r="CH2010" s="140">
        <f t="shared" si="343"/>
        <v>0.26862439364571117</v>
      </c>
      <c r="CI2010" s="140">
        <f t="shared" si="343"/>
        <v>1</v>
      </c>
      <c r="CJ2010" s="140" t="e">
        <f t="shared" si="343"/>
        <v>#DIV/0!</v>
      </c>
      <c r="CK2010" s="140">
        <f t="shared" si="343"/>
        <v>1.811106840686903E-5</v>
      </c>
      <c r="CL2010" s="140">
        <f t="shared" si="343"/>
        <v>1</v>
      </c>
      <c r="CM2010" s="140">
        <f t="shared" si="343"/>
        <v>1.7689678886945376E-4</v>
      </c>
      <c r="CN2010" s="140">
        <f t="shared" si="343"/>
        <v>1.9612748641916242E-4</v>
      </c>
      <c r="CO2010" s="140">
        <f t="shared" si="343"/>
        <v>3.5436686418252734E-5</v>
      </c>
      <c r="CP2010" s="140">
        <f t="shared" si="343"/>
        <v>1.3474032691115031E-3</v>
      </c>
      <c r="CQ2010" s="140">
        <f t="shared" si="343"/>
        <v>2.0614120657208158E-3</v>
      </c>
      <c r="CR2010" s="140">
        <f t="shared" si="343"/>
        <v>0</v>
      </c>
      <c r="CS2010" s="140">
        <f t="shared" si="343"/>
        <v>0.5993290230579249</v>
      </c>
      <c r="CT2010" s="140">
        <f t="shared" si="343"/>
        <v>0.49796880733579962</v>
      </c>
      <c r="CU2010" s="140">
        <f t="shared" si="343"/>
        <v>2.8344250501147226E-2</v>
      </c>
      <c r="CV2010" s="140">
        <f t="shared" si="343"/>
        <v>0.56034116532897005</v>
      </c>
      <c r="CW2010" s="140">
        <f t="shared" si="343"/>
        <v>7.4479487836462289E-3</v>
      </c>
      <c r="CX2010" s="140">
        <f t="shared" si="343"/>
        <v>5.7219876000274492E-3</v>
      </c>
      <c r="CY2010" s="140">
        <f t="shared" si="343"/>
        <v>9.5467451334311296E-3</v>
      </c>
      <c r="CZ2010" s="140">
        <f t="shared" si="343"/>
        <v>2.9672327485495576E-2</v>
      </c>
      <c r="DA2010" s="140">
        <f t="shared" si="343"/>
        <v>1.296533143251764E-2</v>
      </c>
      <c r="DB2010" s="140">
        <f t="shared" si="343"/>
        <v>5.5943265668418401E-3</v>
      </c>
      <c r="DC2010" s="140">
        <f t="shared" si="343"/>
        <v>2.4117508134748465E-2</v>
      </c>
      <c r="DD2010" s="140">
        <f t="shared" si="343"/>
        <v>6.8766638215707193E-2</v>
      </c>
      <c r="DE2010" s="140">
        <f t="shared" si="343"/>
        <v>4.7804743994495087E-2</v>
      </c>
      <c r="DF2010" s="140">
        <f t="shared" si="343"/>
        <v>4.9790186740580542E-2</v>
      </c>
      <c r="DG2010" s="140">
        <f t="shared" si="343"/>
        <v>9.9719070846916447E-3</v>
      </c>
      <c r="DH2010" s="140">
        <f t="shared" si="343"/>
        <v>1.2147117801918187E-2</v>
      </c>
      <c r="DI2010" s="140">
        <f t="shared" si="343"/>
        <v>5.6513693591482006E-3</v>
      </c>
      <c r="DJ2010" s="140">
        <f t="shared" si="343"/>
        <v>5.4667701552294506E-5</v>
      </c>
      <c r="DK2010" s="140">
        <f t="shared" si="343"/>
        <v>4.4141590895667157E-5</v>
      </c>
      <c r="DL2010" s="140">
        <f t="shared" si="343"/>
        <v>2.9940855181853493E-2</v>
      </c>
      <c r="DM2010" s="140">
        <f t="shared" si="343"/>
        <v>8.2359597692417616E-3</v>
      </c>
      <c r="DN2010" s="140">
        <f t="shared" si="343"/>
        <v>6.327364825940629E-2</v>
      </c>
      <c r="DO2010" s="140">
        <f t="shared" si="343"/>
        <v>0.32033631217578579</v>
      </c>
      <c r="DP2010" s="140">
        <f t="shared" si="343"/>
        <v>0.34781993519939702</v>
      </c>
      <c r="DQ2010" s="140">
        <f t="shared" si="343"/>
        <v>0.52241466865630615</v>
      </c>
      <c r="DR2010" s="140">
        <f t="shared" si="343"/>
        <v>0.35355432042405932</v>
      </c>
      <c r="DS2010" s="140">
        <f t="shared" si="343"/>
        <v>0.12823320979000827</v>
      </c>
      <c r="DT2010" s="140">
        <f t="shared" ref="DT2010" si="344">DT1985/SUM(DT$1970,DT$1975,DT$1980,DT$1985)</f>
        <v>3.8341129335193472E-2</v>
      </c>
      <c r="DU2010" s="140">
        <f t="shared" ref="DU2010" si="345">DU1985/SUM(DU$1970,DU$1975,DU$1980,DU$1985)</f>
        <v>0.43772265385796172</v>
      </c>
      <c r="DV2010" s="111"/>
    </row>
    <row r="2011" spans="1:126" s="87" customFormat="1" hidden="1">
      <c r="A2011" s="85" t="s">
        <v>2595</v>
      </c>
      <c r="AZ2011" s="110"/>
      <c r="BE2011" s="110"/>
      <c r="BL2011" s="140">
        <f t="shared" ref="BL2011:DS2011" si="346">BL1986/SUM(BL$1965,BL$1976,BL$1981,BL$1986)</f>
        <v>4.419324401241756E-2</v>
      </c>
      <c r="BM2011" s="140">
        <f t="shared" si="346"/>
        <v>0.11163347050727299</v>
      </c>
      <c r="BN2011" s="140">
        <f t="shared" si="346"/>
        <v>1.6417159399020153E-5</v>
      </c>
      <c r="BO2011" s="140">
        <f t="shared" si="346"/>
        <v>2.6024956347639302E-6</v>
      </c>
      <c r="BP2011" s="140">
        <f t="shared" si="346"/>
        <v>0</v>
      </c>
      <c r="BQ2011" s="140">
        <f t="shared" si="346"/>
        <v>3.478079919805107E-2</v>
      </c>
      <c r="BR2011" s="140">
        <f t="shared" si="346"/>
        <v>0</v>
      </c>
      <c r="BS2011" s="140">
        <f t="shared" si="346"/>
        <v>0</v>
      </c>
      <c r="BT2011" s="140">
        <f t="shared" si="346"/>
        <v>7.4045660834758014E-3</v>
      </c>
      <c r="BU2011" s="140">
        <f t="shared" si="346"/>
        <v>6.1897772685069151E-2</v>
      </c>
      <c r="BV2011" s="140">
        <f t="shared" si="346"/>
        <v>2.0839846895149488E-2</v>
      </c>
      <c r="BW2011" s="140">
        <f t="shared" si="346"/>
        <v>2.6687522331834385E-2</v>
      </c>
      <c r="BX2011" s="140">
        <f t="shared" si="346"/>
        <v>1.7968779122460376E-2</v>
      </c>
      <c r="BY2011" s="140">
        <f t="shared" si="346"/>
        <v>9.2221148801188736E-3</v>
      </c>
      <c r="BZ2011" s="140">
        <f t="shared" si="346"/>
        <v>1.4990548033226954E-2</v>
      </c>
      <c r="CA2011" s="140">
        <f t="shared" si="346"/>
        <v>1.8361298306127833E-2</v>
      </c>
      <c r="CB2011" s="140">
        <f t="shared" si="346"/>
        <v>9.636433695522867E-4</v>
      </c>
      <c r="CC2011" s="140">
        <f t="shared" si="346"/>
        <v>5.6669003804642681E-6</v>
      </c>
      <c r="CD2011" s="140">
        <f t="shared" si="346"/>
        <v>6.9261994118938639E-8</v>
      </c>
      <c r="CE2011" s="140">
        <f t="shared" si="346"/>
        <v>5.6127112817197355E-3</v>
      </c>
      <c r="CF2011" s="140">
        <f t="shared" si="346"/>
        <v>5.4993662775895463E-4</v>
      </c>
      <c r="CG2011" s="140">
        <f t="shared" si="346"/>
        <v>1.7619776272683275E-2</v>
      </c>
      <c r="CH2011" s="140">
        <f t="shared" si="346"/>
        <v>4.5936003273308171E-2</v>
      </c>
      <c r="CI2011" s="140">
        <f t="shared" si="346"/>
        <v>0.17036495244172659</v>
      </c>
      <c r="CJ2011" s="140">
        <f t="shared" si="346"/>
        <v>0.1208744897248915</v>
      </c>
      <c r="CK2011" s="140">
        <f t="shared" si="346"/>
        <v>0.14283812549765396</v>
      </c>
      <c r="CL2011" s="140">
        <f t="shared" si="346"/>
        <v>0.2648861234096867</v>
      </c>
      <c r="CM2011" s="140">
        <f t="shared" si="346"/>
        <v>0.16811721046863204</v>
      </c>
      <c r="CN2011" s="140">
        <f t="shared" si="346"/>
        <v>0.26474827111194127</v>
      </c>
      <c r="CO2011" s="140">
        <f t="shared" si="346"/>
        <v>0.36096399226596049</v>
      </c>
      <c r="CP2011" s="140">
        <f t="shared" si="346"/>
        <v>0.45955329979251619</v>
      </c>
      <c r="CQ2011" s="140">
        <f t="shared" si="346"/>
        <v>0.44581344394503536</v>
      </c>
      <c r="CR2011" s="140">
        <f t="shared" si="346"/>
        <v>0.46255229141252985</v>
      </c>
      <c r="CS2011" s="140">
        <f t="shared" si="346"/>
        <v>0.38274137815771248</v>
      </c>
      <c r="CT2011" s="140">
        <f t="shared" si="346"/>
        <v>0.30414557666608466</v>
      </c>
      <c r="CU2011" s="140">
        <f t="shared" si="346"/>
        <v>0.3577125283109488</v>
      </c>
      <c r="CV2011" s="140">
        <f t="shared" si="346"/>
        <v>0.40540349880937554</v>
      </c>
      <c r="CW2011" s="140">
        <f t="shared" si="346"/>
        <v>0.28037775070767523</v>
      </c>
      <c r="CX2011" s="140">
        <f t="shared" si="346"/>
        <v>0.54624877450425979</v>
      </c>
      <c r="CY2011" s="140">
        <f t="shared" si="346"/>
        <v>0.44607076065656354</v>
      </c>
      <c r="CZ2011" s="140">
        <f t="shared" si="346"/>
        <v>0.40858150139728394</v>
      </c>
      <c r="DA2011" s="140">
        <f t="shared" si="346"/>
        <v>0.23158798916799822</v>
      </c>
      <c r="DB2011" s="140">
        <f t="shared" si="346"/>
        <v>0.18829409333283303</v>
      </c>
      <c r="DC2011" s="140">
        <f t="shared" si="346"/>
        <v>0.19984990139283534</v>
      </c>
      <c r="DD2011" s="140">
        <f t="shared" si="346"/>
        <v>0.17247616490834877</v>
      </c>
      <c r="DE2011" s="140">
        <f t="shared" si="346"/>
        <v>8.115093262429289E-2</v>
      </c>
      <c r="DF2011" s="140">
        <f t="shared" si="346"/>
        <v>0.12045227516949784</v>
      </c>
      <c r="DG2011" s="140">
        <f t="shared" si="346"/>
        <v>8.4177541081144239E-2</v>
      </c>
      <c r="DH2011" s="140">
        <f t="shared" si="346"/>
        <v>0.1032928826923421</v>
      </c>
      <c r="DI2011" s="140">
        <f t="shared" si="346"/>
        <v>0.10482440769843286</v>
      </c>
      <c r="DJ2011" s="140">
        <f t="shared" si="346"/>
        <v>0.10962469515135062</v>
      </c>
      <c r="DK2011" s="140">
        <f t="shared" si="346"/>
        <v>6.6168733268323898E-2</v>
      </c>
      <c r="DL2011" s="140">
        <f t="shared" si="346"/>
        <v>4.1954411692914237E-2</v>
      </c>
      <c r="DM2011" s="140">
        <f t="shared" si="346"/>
        <v>5.6355714763999046E-2</v>
      </c>
      <c r="DN2011" s="140">
        <f t="shared" si="346"/>
        <v>0.10181441823230873</v>
      </c>
      <c r="DO2011" s="140">
        <f t="shared" si="346"/>
        <v>0.19806254561757819</v>
      </c>
      <c r="DP2011" s="140">
        <f t="shared" si="346"/>
        <v>0.28332871159462125</v>
      </c>
      <c r="DQ2011" s="140">
        <f t="shared" si="346"/>
        <v>0.23632408359912105</v>
      </c>
      <c r="DR2011" s="140">
        <f t="shared" si="346"/>
        <v>0.28306643235201312</v>
      </c>
      <c r="DS2011" s="140">
        <f t="shared" si="346"/>
        <v>0.31673593148229801</v>
      </c>
      <c r="DT2011" s="140">
        <f t="shared" ref="DT2011" si="347">DT1986/SUM(DT$1965,DT$1976,DT$1981,DT$1986)</f>
        <v>0.44240396839842433</v>
      </c>
      <c r="DU2011" s="140">
        <f t="shared" ref="DU2011" si="348">DU1986/SUM(DU$1965,DU$1976,DU$1981,DU$1986)</f>
        <v>0.59191392513515528</v>
      </c>
      <c r="DV2011" s="111"/>
    </row>
    <row r="2012" spans="1:126" s="87" customFormat="1" hidden="1">
      <c r="A2012" s="85" t="s">
        <v>2596</v>
      </c>
      <c r="AZ2012" s="110"/>
      <c r="BE2012" s="110"/>
      <c r="BL2012" s="140" t="e">
        <f t="shared" ref="BL2012:DS2012" si="349">BL1987/SUM(BL$1966,BL$1971,BL$1982,BL$1987)</f>
        <v>#DIV/0!</v>
      </c>
      <c r="BM2012" s="140">
        <f t="shared" si="349"/>
        <v>0</v>
      </c>
      <c r="BN2012" s="140" t="e">
        <f t="shared" si="349"/>
        <v>#DIV/0!</v>
      </c>
      <c r="BO2012" s="140">
        <f t="shared" si="349"/>
        <v>4.3668722482030225E-7</v>
      </c>
      <c r="BP2012" s="140">
        <f t="shared" si="349"/>
        <v>3.0463135594357492E-5</v>
      </c>
      <c r="BQ2012" s="140">
        <f t="shared" si="349"/>
        <v>4.1519036239376212E-5</v>
      </c>
      <c r="BR2012" s="140">
        <f t="shared" si="349"/>
        <v>8.6594868432273214E-5</v>
      </c>
      <c r="BS2012" s="140">
        <f t="shared" si="349"/>
        <v>0</v>
      </c>
      <c r="BT2012" s="140">
        <f t="shared" si="349"/>
        <v>4.1158954854208536E-7</v>
      </c>
      <c r="BU2012" s="140">
        <f t="shared" si="349"/>
        <v>6.6189254109403909E-7</v>
      </c>
      <c r="BV2012" s="140">
        <f t="shared" si="349"/>
        <v>0</v>
      </c>
      <c r="BW2012" s="140">
        <f t="shared" si="349"/>
        <v>5.5227536450557892E-7</v>
      </c>
      <c r="BX2012" s="140">
        <f t="shared" si="349"/>
        <v>0</v>
      </c>
      <c r="BY2012" s="140">
        <f t="shared" si="349"/>
        <v>0</v>
      </c>
      <c r="BZ2012" s="140">
        <f t="shared" si="349"/>
        <v>7.1412754379683368E-3</v>
      </c>
      <c r="CA2012" s="140">
        <f t="shared" si="349"/>
        <v>3.0093114260941887E-7</v>
      </c>
      <c r="CB2012" s="140">
        <f t="shared" si="349"/>
        <v>6.987525433893732E-7</v>
      </c>
      <c r="CC2012" s="140">
        <f t="shared" si="349"/>
        <v>1.0753253807924813E-7</v>
      </c>
      <c r="CD2012" s="140">
        <f t="shared" si="349"/>
        <v>0</v>
      </c>
      <c r="CE2012" s="140">
        <f t="shared" si="349"/>
        <v>1.0876276146172435E-6</v>
      </c>
      <c r="CF2012" s="140">
        <f t="shared" si="349"/>
        <v>1.0803261803386382E-7</v>
      </c>
      <c r="CG2012" s="140">
        <f t="shared" si="349"/>
        <v>0</v>
      </c>
      <c r="CH2012" s="140">
        <f t="shared" si="349"/>
        <v>0</v>
      </c>
      <c r="CI2012" s="140">
        <f t="shared" si="349"/>
        <v>0</v>
      </c>
      <c r="CJ2012" s="140">
        <f t="shared" si="349"/>
        <v>5.3606870871403134E-7</v>
      </c>
      <c r="CK2012" s="140">
        <f t="shared" si="349"/>
        <v>4.090428047061391E-2</v>
      </c>
      <c r="CL2012" s="140">
        <f t="shared" si="349"/>
        <v>4.5011255922300909E-2</v>
      </c>
      <c r="CM2012" s="140">
        <f t="shared" si="349"/>
        <v>2.1468752036909525E-2</v>
      </c>
      <c r="CN2012" s="140">
        <f t="shared" si="349"/>
        <v>5.4653184270112488E-2</v>
      </c>
      <c r="CO2012" s="140">
        <f t="shared" si="349"/>
        <v>0.25619330970598253</v>
      </c>
      <c r="CP2012" s="140">
        <f t="shared" si="349"/>
        <v>0.71737326333162399</v>
      </c>
      <c r="CQ2012" s="140">
        <f t="shared" si="349"/>
        <v>0.80464154318587278</v>
      </c>
      <c r="CR2012" s="140">
        <f t="shared" si="349"/>
        <v>0.82373206525016174</v>
      </c>
      <c r="CS2012" s="140">
        <f t="shared" si="349"/>
        <v>0.3890176181431696</v>
      </c>
      <c r="CT2012" s="140">
        <f t="shared" si="349"/>
        <v>0.2335184276501992</v>
      </c>
      <c r="CU2012" s="140">
        <f t="shared" si="349"/>
        <v>0.13795838853871958</v>
      </c>
      <c r="CV2012" s="140">
        <f t="shared" si="349"/>
        <v>2.1403176548683119E-2</v>
      </c>
      <c r="CW2012" s="140">
        <f t="shared" si="349"/>
        <v>2.4468502981342777E-2</v>
      </c>
      <c r="CX2012" s="140">
        <f t="shared" si="349"/>
        <v>0.13632696542960729</v>
      </c>
      <c r="CY2012" s="140">
        <f t="shared" si="349"/>
        <v>5.4012116092894455E-2</v>
      </c>
      <c r="CZ2012" s="140">
        <f t="shared" si="349"/>
        <v>1.6510721660379607E-3</v>
      </c>
      <c r="DA2012" s="140">
        <f t="shared" si="349"/>
        <v>1.5914223438779149E-4</v>
      </c>
      <c r="DB2012" s="140">
        <f t="shared" si="349"/>
        <v>2.1177604590883321E-2</v>
      </c>
      <c r="DC2012" s="140">
        <f t="shared" si="349"/>
        <v>5.8616810285154183E-2</v>
      </c>
      <c r="DD2012" s="140">
        <f t="shared" si="349"/>
        <v>8.4031716108094012E-2</v>
      </c>
      <c r="DE2012" s="140">
        <f t="shared" si="349"/>
        <v>0.18057946429925667</v>
      </c>
      <c r="DF2012" s="140">
        <f t="shared" si="349"/>
        <v>0.22001953586877029</v>
      </c>
      <c r="DG2012" s="140">
        <f t="shared" si="349"/>
        <v>8.1153513173485209E-2</v>
      </c>
      <c r="DH2012" s="140">
        <f t="shared" si="349"/>
        <v>0.2099579887685708</v>
      </c>
      <c r="DI2012" s="140">
        <f t="shared" si="349"/>
        <v>0.34615117650539173</v>
      </c>
      <c r="DJ2012" s="140">
        <f t="shared" si="349"/>
        <v>0.12194908489696991</v>
      </c>
      <c r="DK2012" s="140">
        <f t="shared" si="349"/>
        <v>0.19299753812935921</v>
      </c>
      <c r="DL2012" s="140">
        <f t="shared" si="349"/>
        <v>0.14575844201924562</v>
      </c>
      <c r="DM2012" s="140">
        <f t="shared" si="349"/>
        <v>8.1851954097491395E-2</v>
      </c>
      <c r="DN2012" s="140">
        <f t="shared" si="349"/>
        <v>4.6213492573757967E-2</v>
      </c>
      <c r="DO2012" s="140">
        <f t="shared" si="349"/>
        <v>0.13836284015768163</v>
      </c>
      <c r="DP2012" s="140">
        <f t="shared" si="349"/>
        <v>0.27590515501401125</v>
      </c>
      <c r="DQ2012" s="140">
        <f t="shared" si="349"/>
        <v>0.27317164042826575</v>
      </c>
      <c r="DR2012" s="140">
        <f t="shared" si="349"/>
        <v>0.18580803661826864</v>
      </c>
      <c r="DS2012" s="140">
        <f t="shared" si="349"/>
        <v>0.25064608267542365</v>
      </c>
      <c r="DT2012" s="140">
        <f t="shared" ref="DT2012" si="350">DT1987/SUM(DT$1966,DT$1971,DT$1982,DT$1987)</f>
        <v>0.6153283784900534</v>
      </c>
      <c r="DU2012" s="140">
        <f t="shared" ref="DU2012" si="351">DU1987/SUM(DU$1966,DU$1971,DU$1982,DU$1987)</f>
        <v>0.76344585171155366</v>
      </c>
      <c r="DV2012" s="111"/>
    </row>
    <row r="2013" spans="1:126" s="87" customFormat="1" hidden="1">
      <c r="A2013" s="85" t="s">
        <v>2597</v>
      </c>
      <c r="AZ2013" s="110"/>
      <c r="BE2013" s="110"/>
      <c r="BL2013" s="140">
        <f t="shared" ref="BL2013:DS2013" si="352">BL1988/SUM(BL$1967,BL$1972,BL$1977,BL$1988)</f>
        <v>0.92710674642628788</v>
      </c>
      <c r="BM2013" s="140">
        <f t="shared" si="352"/>
        <v>0.77540738669417408</v>
      </c>
      <c r="BN2013" s="140">
        <f t="shared" si="352"/>
        <v>0.67764912935154498</v>
      </c>
      <c r="BO2013" s="140">
        <f t="shared" si="352"/>
        <v>0.63862598243500446</v>
      </c>
      <c r="BP2013" s="140">
        <f t="shared" si="352"/>
        <v>0.55593040674630256</v>
      </c>
      <c r="BQ2013" s="140">
        <f t="shared" si="352"/>
        <v>0.61565612864011554</v>
      </c>
      <c r="BR2013" s="140">
        <f t="shared" si="352"/>
        <v>0.42626434919158807</v>
      </c>
      <c r="BS2013" s="140">
        <f t="shared" si="352"/>
        <v>0.41517132424475411</v>
      </c>
      <c r="BT2013" s="140">
        <f t="shared" si="352"/>
        <v>0.48162909704377843</v>
      </c>
      <c r="BU2013" s="140">
        <f t="shared" si="352"/>
        <v>0.36327944061750972</v>
      </c>
      <c r="BV2013" s="140">
        <f t="shared" si="352"/>
        <v>0.36479168102005816</v>
      </c>
      <c r="BW2013" s="140">
        <f t="shared" si="352"/>
        <v>0.33437129211305822</v>
      </c>
      <c r="BX2013" s="140">
        <f t="shared" si="352"/>
        <v>0.39040823209687953</v>
      </c>
      <c r="BY2013" s="140">
        <f t="shared" si="352"/>
        <v>0.26574468762704356</v>
      </c>
      <c r="BZ2013" s="140">
        <f t="shared" si="352"/>
        <v>0.11988593136888544</v>
      </c>
      <c r="CA2013" s="140">
        <f t="shared" si="352"/>
        <v>8.2256322016236186E-2</v>
      </c>
      <c r="CB2013" s="140">
        <f t="shared" si="352"/>
        <v>6.7975228153805398E-2</v>
      </c>
      <c r="CC2013" s="140">
        <f t="shared" si="352"/>
        <v>7.7789412407578945E-2</v>
      </c>
      <c r="CD2013" s="140">
        <f t="shared" si="352"/>
        <v>9.3203847983103064E-2</v>
      </c>
      <c r="CE2013" s="140">
        <f t="shared" si="352"/>
        <v>5.3723502416694768E-2</v>
      </c>
      <c r="CF2013" s="140">
        <f t="shared" si="352"/>
        <v>1.0115277767037552E-2</v>
      </c>
      <c r="CG2013" s="140">
        <f t="shared" si="352"/>
        <v>1.238135202028828E-2</v>
      </c>
      <c r="CH2013" s="140">
        <f t="shared" si="352"/>
        <v>0.15483591790166934</v>
      </c>
      <c r="CI2013" s="140">
        <f t="shared" si="352"/>
        <v>1.7409853768438656E-2</v>
      </c>
      <c r="CJ2013" s="140">
        <f t="shared" si="352"/>
        <v>0.18378888721400891</v>
      </c>
      <c r="CK2013" s="140">
        <f t="shared" si="352"/>
        <v>3.9169446362490923E-2</v>
      </c>
      <c r="CL2013" s="140">
        <f t="shared" si="352"/>
        <v>6.6083317094419128E-2</v>
      </c>
      <c r="CM2013" s="140">
        <f t="shared" si="352"/>
        <v>7.6473215488385135E-2</v>
      </c>
      <c r="CN2013" s="140">
        <f t="shared" si="352"/>
        <v>2.852730207661389E-2</v>
      </c>
      <c r="CO2013" s="140">
        <f t="shared" si="352"/>
        <v>0</v>
      </c>
      <c r="CP2013" s="140">
        <f t="shared" si="352"/>
        <v>1.2617473537764655E-3</v>
      </c>
      <c r="CQ2013" s="140">
        <f t="shared" si="352"/>
        <v>3.9560001378165212E-2</v>
      </c>
      <c r="CR2013" s="140">
        <f t="shared" si="352"/>
        <v>0.20465268636905665</v>
      </c>
      <c r="CS2013" s="140">
        <f t="shared" si="352"/>
        <v>0.27320050939758328</v>
      </c>
      <c r="CT2013" s="140">
        <f t="shared" si="352"/>
        <v>5.8236230030412244E-3</v>
      </c>
      <c r="CU2013" s="140">
        <f t="shared" si="352"/>
        <v>2.6314140779170166E-4</v>
      </c>
      <c r="CV2013" s="140">
        <f t="shared" si="352"/>
        <v>1.1169218356889627E-2</v>
      </c>
      <c r="CW2013" s="140">
        <f t="shared" si="352"/>
        <v>2.0272934783026673E-3</v>
      </c>
      <c r="CX2013" s="140">
        <f t="shared" si="352"/>
        <v>6.4425455429176258E-3</v>
      </c>
      <c r="CY2013" s="140">
        <f t="shared" si="352"/>
        <v>1.5395793140775826E-2</v>
      </c>
      <c r="CZ2013" s="140">
        <f t="shared" si="352"/>
        <v>3.811068226230372E-2</v>
      </c>
      <c r="DA2013" s="140">
        <f t="shared" si="352"/>
        <v>2.0360893758995087E-2</v>
      </c>
      <c r="DB2013" s="140">
        <f t="shared" si="352"/>
        <v>1.7102404597412156E-2</v>
      </c>
      <c r="DC2013" s="140">
        <f t="shared" si="352"/>
        <v>3.6706442067085683E-2</v>
      </c>
      <c r="DD2013" s="140">
        <f t="shared" si="352"/>
        <v>6.8481754967342462E-2</v>
      </c>
      <c r="DE2013" s="140">
        <f t="shared" si="352"/>
        <v>1.1847656851683545E-2</v>
      </c>
      <c r="DF2013" s="140">
        <f t="shared" si="352"/>
        <v>1.916703495698948E-2</v>
      </c>
      <c r="DG2013" s="140">
        <f t="shared" si="352"/>
        <v>8.5614052361683096E-2</v>
      </c>
      <c r="DH2013" s="140">
        <f t="shared" si="352"/>
        <v>9.668007260051889E-2</v>
      </c>
      <c r="DI2013" s="140">
        <f t="shared" si="352"/>
        <v>0.11240032512064557</v>
      </c>
      <c r="DJ2013" s="140">
        <f t="shared" si="352"/>
        <v>6.1964620130386484E-2</v>
      </c>
      <c r="DK2013" s="140">
        <f t="shared" si="352"/>
        <v>0.11109753702603145</v>
      </c>
      <c r="DL2013" s="140">
        <f t="shared" si="352"/>
        <v>3.6412165517739487E-2</v>
      </c>
      <c r="DM2013" s="140">
        <f t="shared" si="352"/>
        <v>3.4517739297238177E-2</v>
      </c>
      <c r="DN2013" s="140">
        <f t="shared" si="352"/>
        <v>0.22911536562177742</v>
      </c>
      <c r="DO2013" s="140">
        <f t="shared" si="352"/>
        <v>0.33348817034708428</v>
      </c>
      <c r="DP2013" s="140">
        <f t="shared" si="352"/>
        <v>0.62322225272810639</v>
      </c>
      <c r="DQ2013" s="140">
        <f t="shared" si="352"/>
        <v>0.84054214373347869</v>
      </c>
      <c r="DR2013" s="140">
        <f t="shared" si="352"/>
        <v>0.77845759704949524</v>
      </c>
      <c r="DS2013" s="140">
        <f t="shared" si="352"/>
        <v>0.80132673957717759</v>
      </c>
      <c r="DT2013" s="140">
        <f t="shared" ref="DT2013" si="353">DT1988/SUM(DT$1967,DT$1972,DT$1977,DT$1988)</f>
        <v>0.7432740476900026</v>
      </c>
      <c r="DU2013" s="140">
        <f t="shared" ref="DU2013" si="354">DU1988/SUM(DU$1967,DU$1972,DU$1977,DU$1988)</f>
        <v>0.80323188692535852</v>
      </c>
      <c r="DV2013" s="111"/>
    </row>
    <row r="2014" spans="1:126" s="87" customFormat="1" hidden="1">
      <c r="A2014" s="85" t="s">
        <v>2598</v>
      </c>
      <c r="AZ2014" s="110"/>
      <c r="BE2014" s="110"/>
      <c r="DO2014" s="139"/>
    </row>
    <row r="2015" spans="1:126" hidden="1">
      <c r="A2015" s="155" t="s">
        <v>2686</v>
      </c>
      <c r="CN2015" s="72">
        <v>5496476</v>
      </c>
      <c r="CO2015" s="72">
        <v>5629052</v>
      </c>
      <c r="CP2015" s="72">
        <v>5787370</v>
      </c>
      <c r="CQ2015" s="72">
        <v>5932044</v>
      </c>
      <c r="CR2015" s="72">
        <v>6182585</v>
      </c>
      <c r="CS2015" s="72">
        <v>6389605</v>
      </c>
      <c r="CT2015" s="72">
        <v>6574836</v>
      </c>
      <c r="CU2015" s="72">
        <v>6788695</v>
      </c>
      <c r="CV2015" s="72">
        <v>6826636</v>
      </c>
      <c r="CW2015" s="72">
        <v>6993234</v>
      </c>
      <c r="CX2015" s="72">
        <v>6584712</v>
      </c>
      <c r="CY2015" s="72">
        <v>6764198</v>
      </c>
      <c r="CZ2015" s="72">
        <v>6989328</v>
      </c>
      <c r="DA2015" s="72">
        <v>7144499</v>
      </c>
      <c r="DB2015" s="72">
        <v>7434143</v>
      </c>
      <c r="DC2015" s="72">
        <v>7604626</v>
      </c>
      <c r="DD2015" s="72">
        <v>7788624</v>
      </c>
      <c r="DE2015" s="72">
        <v>7814953</v>
      </c>
      <c r="DF2015" s="72">
        <v>8000579</v>
      </c>
      <c r="DG2015" s="72">
        <v>8239853</v>
      </c>
      <c r="DH2015" s="72">
        <v>8350034</v>
      </c>
      <c r="DI2015" s="72">
        <v>8663645</v>
      </c>
      <c r="DJ2015" s="72">
        <v>9103862</v>
      </c>
      <c r="DK2015" s="72">
        <v>9358611</v>
      </c>
      <c r="DL2015" s="72">
        <v>9422229</v>
      </c>
      <c r="DM2015" s="72">
        <v>9591465</v>
      </c>
      <c r="DN2015" s="72">
        <v>9710097</v>
      </c>
      <c r="DO2015" s="72">
        <v>9897742</v>
      </c>
      <c r="DP2015" s="72">
        <v>10059503</v>
      </c>
      <c r="DQ2015" s="72">
        <v>10307379</v>
      </c>
      <c r="DR2015" s="72">
        <v>10719091</v>
      </c>
      <c r="DS2015" s="72">
        <v>11144336</v>
      </c>
      <c r="DT2015" s="72">
        <v>11410924</v>
      </c>
      <c r="DU2015" s="72"/>
    </row>
    <row r="2016" spans="1:126" hidden="1">
      <c r="A2016" s="52" t="s">
        <v>2687</v>
      </c>
      <c r="CN2016" s="72">
        <v>18205869</v>
      </c>
      <c r="CO2016" s="72">
        <v>18431916</v>
      </c>
      <c r="CP2016" s="72">
        <v>18594825</v>
      </c>
      <c r="CQ2016" s="72">
        <v>18672334</v>
      </c>
      <c r="CR2016" s="72">
        <v>18778490</v>
      </c>
      <c r="CS2016" s="72">
        <v>18974830</v>
      </c>
      <c r="CT2016" s="72">
        <v>19141015</v>
      </c>
      <c r="CU2016" s="72">
        <v>19292266</v>
      </c>
      <c r="CV2016" s="72">
        <v>19249189</v>
      </c>
      <c r="CW2016" s="72">
        <v>19358771</v>
      </c>
      <c r="CX2016" s="72">
        <v>19030323</v>
      </c>
      <c r="CY2016" s="72">
        <v>18735050</v>
      </c>
      <c r="CZ2016" s="72">
        <v>18784402</v>
      </c>
      <c r="DA2016" s="72">
        <v>18695616</v>
      </c>
      <c r="DB2016" s="72">
        <v>18583387</v>
      </c>
      <c r="DC2016" s="72">
        <v>18612245</v>
      </c>
      <c r="DD2016" s="72">
        <v>18771811</v>
      </c>
      <c r="DE2016" s="72">
        <v>18568714</v>
      </c>
      <c r="DF2016" s="72">
        <v>18317632</v>
      </c>
      <c r="DG2016" s="72">
        <v>18204632</v>
      </c>
      <c r="DH2016" s="72">
        <v>18377854</v>
      </c>
      <c r="DI2016" s="72">
        <v>18184034</v>
      </c>
      <c r="DJ2016" s="72">
        <v>18110317</v>
      </c>
      <c r="DK2016" s="72">
        <v>18222465</v>
      </c>
      <c r="DL2016" s="72">
        <v>18531852</v>
      </c>
      <c r="DM2016" s="72">
        <v>18269614</v>
      </c>
      <c r="DN2016" s="72">
        <v>18694036</v>
      </c>
      <c r="DO2016" s="72">
        <v>19185985</v>
      </c>
      <c r="DP2016" s="72">
        <v>19857426</v>
      </c>
      <c r="DQ2016" s="72">
        <v>20038435</v>
      </c>
      <c r="DR2016" s="72">
        <v>20110747</v>
      </c>
      <c r="DS2016" s="72">
        <v>20797020</v>
      </c>
      <c r="DT2016" s="72">
        <v>21435188</v>
      </c>
      <c r="DU2016" s="72"/>
    </row>
    <row r="2017" spans="1:125" hidden="1">
      <c r="A2017" s="52" t="s">
        <v>2688</v>
      </c>
      <c r="CN2017" s="72">
        <v>929890</v>
      </c>
      <c r="CO2017" s="72">
        <v>907162</v>
      </c>
      <c r="CP2017" s="72">
        <v>987587</v>
      </c>
      <c r="CQ2017" s="72">
        <v>1101139</v>
      </c>
      <c r="CR2017" s="72">
        <v>940174</v>
      </c>
      <c r="CS2017" s="72">
        <v>990246</v>
      </c>
      <c r="CT2017" s="72">
        <v>985173</v>
      </c>
      <c r="CU2017" s="72">
        <v>1014935</v>
      </c>
      <c r="CV2017" s="72">
        <v>929912</v>
      </c>
      <c r="CW2017" s="72">
        <v>1009015</v>
      </c>
      <c r="CX2017" s="72">
        <v>1020717</v>
      </c>
      <c r="CY2017" s="72">
        <v>1022906</v>
      </c>
      <c r="CZ2017" s="72">
        <v>1048621</v>
      </c>
      <c r="DA2017" s="72">
        <v>1069581</v>
      </c>
      <c r="DB2017" s="72">
        <v>1149759</v>
      </c>
      <c r="DC2017" s="72">
        <v>1206457</v>
      </c>
      <c r="DD2017" s="72">
        <v>1277619</v>
      </c>
      <c r="DE2017" s="72">
        <v>1296107</v>
      </c>
      <c r="DF2017" s="72">
        <v>1352517</v>
      </c>
      <c r="DG2017" s="72">
        <v>1461314</v>
      </c>
      <c r="DH2017" s="72">
        <v>1600473</v>
      </c>
      <c r="DI2017" s="72">
        <v>1647319</v>
      </c>
      <c r="DJ2017" s="72">
        <v>1767072</v>
      </c>
      <c r="DK2017" s="72">
        <v>1801819</v>
      </c>
      <c r="DL2017" s="72">
        <v>1794583</v>
      </c>
      <c r="DM2017" s="72">
        <v>1900376</v>
      </c>
      <c r="DN2017" s="72">
        <v>1979351</v>
      </c>
      <c r="DO2017" s="72">
        <v>1982064</v>
      </c>
      <c r="DP2017" s="72">
        <v>2227040</v>
      </c>
      <c r="DQ2017" s="72">
        <v>2322066</v>
      </c>
      <c r="DR2017" s="72">
        <v>2378006</v>
      </c>
      <c r="DS2017" s="72">
        <v>2494064</v>
      </c>
      <c r="DT2017" s="72">
        <v>2383911</v>
      </c>
      <c r="DU2017" s="72"/>
    </row>
    <row r="2018" spans="1:125" hidden="1">
      <c r="A2018" s="52" t="s">
        <v>2689</v>
      </c>
      <c r="CN2018" s="72">
        <v>3830182</v>
      </c>
      <c r="CO2018" s="72">
        <v>3834066</v>
      </c>
      <c r="CP2018" s="72">
        <v>3786229</v>
      </c>
      <c r="CQ2018" s="72">
        <v>3665539</v>
      </c>
      <c r="CR2018" s="72">
        <v>3789481</v>
      </c>
      <c r="CS2018" s="72">
        <v>3732470</v>
      </c>
      <c r="CT2018" s="72">
        <v>3786947</v>
      </c>
      <c r="CU2018" s="72">
        <v>3838685</v>
      </c>
      <c r="CV2018" s="72">
        <v>3840075</v>
      </c>
      <c r="CW2018" s="72">
        <v>3883337</v>
      </c>
      <c r="CX2018" s="72">
        <v>3697035</v>
      </c>
      <c r="CY2018" s="72">
        <v>3775917</v>
      </c>
      <c r="CZ2018" s="72">
        <v>3971317</v>
      </c>
      <c r="DA2018" s="72">
        <v>4238186</v>
      </c>
      <c r="DB2018" s="72">
        <v>4397150</v>
      </c>
      <c r="DC2018" s="72">
        <v>4515187</v>
      </c>
      <c r="DD2018" s="72">
        <v>4701451</v>
      </c>
      <c r="DE2018" s="72">
        <v>5017414</v>
      </c>
      <c r="DF2018" s="72">
        <v>5303179</v>
      </c>
      <c r="DG2018" s="72">
        <v>5164071</v>
      </c>
      <c r="DH2018" s="72">
        <v>5487429</v>
      </c>
      <c r="DI2018" s="72">
        <v>5335642</v>
      </c>
      <c r="DJ2018" s="72">
        <v>5596100</v>
      </c>
      <c r="DK2018" s="72">
        <v>5875371</v>
      </c>
      <c r="DL2018" s="72">
        <v>5887282</v>
      </c>
      <c r="DM2018" s="72">
        <v>5957500</v>
      </c>
      <c r="DN2018" s="72">
        <v>6012727</v>
      </c>
      <c r="DO2018" s="72">
        <v>6129969</v>
      </c>
      <c r="DP2018" s="72">
        <v>6239957</v>
      </c>
      <c r="DQ2018" s="72">
        <v>6330890</v>
      </c>
      <c r="DR2018" s="72">
        <v>6449329</v>
      </c>
      <c r="DS2018" s="72">
        <v>6287621</v>
      </c>
      <c r="DT2018" s="72">
        <v>6384005</v>
      </c>
      <c r="DU2018" s="72"/>
    </row>
    <row r="2019" spans="1:125" hidden="1">
      <c r="A2019" s="52" t="s">
        <v>2690</v>
      </c>
      <c r="CN2019" s="72">
        <v>5054689</v>
      </c>
      <c r="CO2019" s="72">
        <v>5268873</v>
      </c>
      <c r="CP2019" s="72">
        <v>5596336</v>
      </c>
      <c r="CQ2019" s="72">
        <v>5382404</v>
      </c>
      <c r="CR2019" s="72">
        <v>5520692</v>
      </c>
      <c r="CS2019" s="72">
        <v>5730957</v>
      </c>
      <c r="CT2019" s="72">
        <v>5897465</v>
      </c>
      <c r="CU2019" s="72">
        <v>5905714</v>
      </c>
      <c r="CV2019" s="72">
        <v>6053354</v>
      </c>
      <c r="CW2019" s="72">
        <v>6075573</v>
      </c>
      <c r="CX2019" s="72">
        <v>6189075</v>
      </c>
      <c r="CY2019" s="72">
        <v>5880972</v>
      </c>
      <c r="CZ2019" s="72">
        <v>6028585</v>
      </c>
      <c r="DA2019" s="72">
        <v>6487525</v>
      </c>
      <c r="DB2019" s="72">
        <v>6765523</v>
      </c>
      <c r="DC2019" s="72">
        <v>7123681</v>
      </c>
      <c r="DD2019" s="72">
        <v>7420026</v>
      </c>
      <c r="DE2019" s="72">
        <v>7892147</v>
      </c>
      <c r="DF2019" s="72">
        <v>8308519</v>
      </c>
      <c r="DG2019" s="72">
        <v>8326783</v>
      </c>
      <c r="DH2019" s="72">
        <v>8996052</v>
      </c>
      <c r="DI2019" s="72">
        <v>8968356</v>
      </c>
      <c r="DJ2019" s="72">
        <v>9341475</v>
      </c>
      <c r="DK2019" s="72">
        <v>9775913</v>
      </c>
      <c r="DL2019" s="72">
        <v>9880830</v>
      </c>
      <c r="DM2019" s="72">
        <v>9879022</v>
      </c>
      <c r="DN2019" s="72">
        <v>9955222</v>
      </c>
      <c r="DO2019" s="72">
        <v>10150173</v>
      </c>
      <c r="DP2019" s="72">
        <v>10493040</v>
      </c>
      <c r="DQ2019" s="72">
        <v>10545754</v>
      </c>
      <c r="DR2019" s="72">
        <v>10117703</v>
      </c>
      <c r="DS2019" s="72">
        <v>10728450</v>
      </c>
      <c r="DT2019" s="72">
        <v>10660354</v>
      </c>
      <c r="DU2019" s="72"/>
    </row>
    <row r="2020" spans="1:125" hidden="1">
      <c r="A2020" s="52" t="s">
        <v>2691</v>
      </c>
      <c r="CN2020" s="72">
        <f>SUM(CN2015:CN2019)</f>
        <v>33517106</v>
      </c>
      <c r="CO2020" s="72">
        <f t="shared" ref="CO2020:DT2020" si="355">SUM(CO2015:CO2019)</f>
        <v>34071069</v>
      </c>
      <c r="CP2020" s="72">
        <f t="shared" si="355"/>
        <v>34752347</v>
      </c>
      <c r="CQ2020" s="72">
        <f t="shared" si="355"/>
        <v>34753460</v>
      </c>
      <c r="CR2020" s="72">
        <f t="shared" si="355"/>
        <v>35211422</v>
      </c>
      <c r="CS2020" s="72">
        <f t="shared" si="355"/>
        <v>35818108</v>
      </c>
      <c r="CT2020" s="72">
        <f t="shared" si="355"/>
        <v>36385436</v>
      </c>
      <c r="CU2020" s="72">
        <f t="shared" si="355"/>
        <v>36840295</v>
      </c>
      <c r="CV2020" s="72">
        <f t="shared" si="355"/>
        <v>36899166</v>
      </c>
      <c r="CW2020" s="72">
        <f t="shared" si="355"/>
        <v>37319930</v>
      </c>
      <c r="CX2020" s="72">
        <f t="shared" si="355"/>
        <v>36521862</v>
      </c>
      <c r="CY2020" s="72">
        <f t="shared" si="355"/>
        <v>36179043</v>
      </c>
      <c r="CZ2020" s="72">
        <f t="shared" si="355"/>
        <v>36822253</v>
      </c>
      <c r="DA2020" s="72">
        <f t="shared" si="355"/>
        <v>37635407</v>
      </c>
      <c r="DB2020" s="72">
        <f t="shared" si="355"/>
        <v>38329962</v>
      </c>
      <c r="DC2020" s="72">
        <f t="shared" si="355"/>
        <v>39062196</v>
      </c>
      <c r="DD2020" s="72">
        <f t="shared" si="355"/>
        <v>39959531</v>
      </c>
      <c r="DE2020" s="72">
        <f t="shared" si="355"/>
        <v>40589335</v>
      </c>
      <c r="DF2020" s="72">
        <f t="shared" si="355"/>
        <v>41282426</v>
      </c>
      <c r="DG2020" s="72">
        <f t="shared" si="355"/>
        <v>41396653</v>
      </c>
      <c r="DH2020" s="72">
        <f t="shared" si="355"/>
        <v>42811842</v>
      </c>
      <c r="DI2020" s="72">
        <f t="shared" si="355"/>
        <v>42798996</v>
      </c>
      <c r="DJ2020" s="72">
        <f t="shared" si="355"/>
        <v>43918826</v>
      </c>
      <c r="DK2020" s="72">
        <f t="shared" si="355"/>
        <v>45034179</v>
      </c>
      <c r="DL2020" s="72">
        <f t="shared" si="355"/>
        <v>45516776</v>
      </c>
      <c r="DM2020" s="72">
        <f t="shared" si="355"/>
        <v>45597977</v>
      </c>
      <c r="DN2020" s="72">
        <f t="shared" si="355"/>
        <v>46351433</v>
      </c>
      <c r="DO2020" s="72">
        <f t="shared" si="355"/>
        <v>47345933</v>
      </c>
      <c r="DP2020" s="72">
        <f t="shared" si="355"/>
        <v>48876966</v>
      </c>
      <c r="DQ2020" s="72">
        <f t="shared" si="355"/>
        <v>49544524</v>
      </c>
      <c r="DR2020" s="72">
        <f t="shared" si="355"/>
        <v>49774876</v>
      </c>
      <c r="DS2020" s="72">
        <f t="shared" si="355"/>
        <v>51451491</v>
      </c>
      <c r="DT2020" s="72">
        <f t="shared" si="355"/>
        <v>52274382</v>
      </c>
      <c r="DU2020" s="72"/>
    </row>
    <row r="2021" spans="1:125" s="87" customFormat="1" hidden="1">
      <c r="A2021" s="152" t="s">
        <v>2667</v>
      </c>
      <c r="AZ2021" s="110"/>
      <c r="BE2021" s="110"/>
      <c r="CN2021" s="120">
        <f>CN2015*0.00002388</f>
        <v>131.25584687999998</v>
      </c>
      <c r="CO2021" s="120">
        <f t="shared" ref="CO2021:DT2025" si="356">CO2015*0.00002388</f>
        <v>134.42176175999998</v>
      </c>
      <c r="CP2021" s="120">
        <f t="shared" si="356"/>
        <v>138.20239559999999</v>
      </c>
      <c r="CQ2021" s="120">
        <f t="shared" si="356"/>
        <v>141.65721071999999</v>
      </c>
      <c r="CR2021" s="120">
        <f t="shared" si="356"/>
        <v>147.64012979999998</v>
      </c>
      <c r="CS2021" s="120">
        <f t="shared" si="356"/>
        <v>152.5837674</v>
      </c>
      <c r="CT2021" s="120">
        <f t="shared" si="356"/>
        <v>157.00708367999999</v>
      </c>
      <c r="CU2021" s="120">
        <f t="shared" si="356"/>
        <v>162.11403659999999</v>
      </c>
      <c r="CV2021" s="120">
        <f t="shared" si="356"/>
        <v>163.02006767999998</v>
      </c>
      <c r="CW2021" s="120">
        <f t="shared" si="356"/>
        <v>166.99842791999998</v>
      </c>
      <c r="CX2021" s="120">
        <f t="shared" si="356"/>
        <v>157.24292255999998</v>
      </c>
      <c r="CY2021" s="120">
        <f t="shared" si="356"/>
        <v>161.52904823999998</v>
      </c>
      <c r="CZ2021" s="120">
        <f t="shared" si="356"/>
        <v>166.90515263999998</v>
      </c>
      <c r="DA2021" s="120">
        <f t="shared" si="356"/>
        <v>170.61063611999998</v>
      </c>
      <c r="DB2021" s="120">
        <f t="shared" si="356"/>
        <v>177.52733483999998</v>
      </c>
      <c r="DC2021" s="120">
        <f t="shared" si="356"/>
        <v>181.59846887999998</v>
      </c>
      <c r="DD2021" s="120">
        <f t="shared" si="356"/>
        <v>185.99234111999999</v>
      </c>
      <c r="DE2021" s="120">
        <f t="shared" si="356"/>
        <v>186.62107763999998</v>
      </c>
      <c r="DF2021" s="120">
        <f t="shared" si="356"/>
        <v>191.05382651999997</v>
      </c>
      <c r="DG2021" s="120">
        <f t="shared" si="356"/>
        <v>196.76768963999999</v>
      </c>
      <c r="DH2021" s="120">
        <f t="shared" si="356"/>
        <v>199.39881191999999</v>
      </c>
      <c r="DI2021" s="120">
        <f t="shared" si="356"/>
        <v>206.8878426</v>
      </c>
      <c r="DJ2021" s="120">
        <f t="shared" si="356"/>
        <v>217.40022456</v>
      </c>
      <c r="DK2021" s="120">
        <f t="shared" si="356"/>
        <v>223.48363067999998</v>
      </c>
      <c r="DL2021" s="120">
        <f t="shared" si="356"/>
        <v>225.00282851999998</v>
      </c>
      <c r="DM2021" s="120">
        <f t="shared" si="356"/>
        <v>229.04418419999999</v>
      </c>
      <c r="DN2021" s="120">
        <f t="shared" si="356"/>
        <v>231.87711635999997</v>
      </c>
      <c r="DO2021" s="120">
        <f t="shared" si="356"/>
        <v>236.35807895999997</v>
      </c>
      <c r="DP2021" s="120">
        <f t="shared" si="356"/>
        <v>240.22093163999998</v>
      </c>
      <c r="DQ2021" s="120">
        <f t="shared" si="356"/>
        <v>246.14021051999998</v>
      </c>
      <c r="DR2021" s="120">
        <f t="shared" si="356"/>
        <v>255.97189307999997</v>
      </c>
      <c r="DS2021" s="120">
        <f t="shared" si="356"/>
        <v>266.12674368</v>
      </c>
      <c r="DT2021" s="120">
        <f t="shared" si="356"/>
        <v>272.49286511999998</v>
      </c>
      <c r="DU2021" s="120"/>
    </row>
    <row r="2022" spans="1:125" s="87" customFormat="1" hidden="1">
      <c r="A2022" s="153" t="s">
        <v>2668</v>
      </c>
      <c r="AZ2022" s="110"/>
      <c r="BE2022" s="110"/>
      <c r="CN2022" s="120">
        <f t="shared" ref="CN2022:DC2025" si="357">CN2016*0.00002388</f>
        <v>434.75615171999999</v>
      </c>
      <c r="CO2022" s="120">
        <f t="shared" si="357"/>
        <v>440.15415407999996</v>
      </c>
      <c r="CP2022" s="120">
        <f t="shared" si="357"/>
        <v>444.04442099999994</v>
      </c>
      <c r="CQ2022" s="120">
        <f t="shared" si="357"/>
        <v>445.89533591999998</v>
      </c>
      <c r="CR2022" s="120">
        <f t="shared" si="357"/>
        <v>448.43034119999999</v>
      </c>
      <c r="CS2022" s="120">
        <f t="shared" si="357"/>
        <v>453.11894039999999</v>
      </c>
      <c r="CT2022" s="120">
        <f t="shared" si="357"/>
        <v>457.08743819999995</v>
      </c>
      <c r="CU2022" s="120">
        <f t="shared" si="357"/>
        <v>460.69931207999997</v>
      </c>
      <c r="CV2022" s="120">
        <f t="shared" si="357"/>
        <v>459.67063331999998</v>
      </c>
      <c r="CW2022" s="120">
        <f t="shared" si="357"/>
        <v>462.28745147999996</v>
      </c>
      <c r="CX2022" s="120">
        <f t="shared" si="357"/>
        <v>454.44411323999998</v>
      </c>
      <c r="CY2022" s="120">
        <f t="shared" si="357"/>
        <v>447.39299399999999</v>
      </c>
      <c r="CZ2022" s="120">
        <f t="shared" si="357"/>
        <v>448.57151975999994</v>
      </c>
      <c r="DA2022" s="120">
        <f t="shared" si="357"/>
        <v>446.45131007999998</v>
      </c>
      <c r="DB2022" s="120">
        <f t="shared" si="357"/>
        <v>443.77128155999998</v>
      </c>
      <c r="DC2022" s="120">
        <f t="shared" si="357"/>
        <v>444.46041059999999</v>
      </c>
      <c r="DD2022" s="120">
        <f t="shared" si="356"/>
        <v>448.27084667999998</v>
      </c>
      <c r="DE2022" s="120">
        <f t="shared" si="356"/>
        <v>443.42089031999996</v>
      </c>
      <c r="DF2022" s="120">
        <f t="shared" si="356"/>
        <v>437.42505215999995</v>
      </c>
      <c r="DG2022" s="120">
        <f t="shared" si="356"/>
        <v>434.72661215999995</v>
      </c>
      <c r="DH2022" s="120">
        <f t="shared" si="356"/>
        <v>438.86315351999997</v>
      </c>
      <c r="DI2022" s="120">
        <f t="shared" si="356"/>
        <v>434.23473191999994</v>
      </c>
      <c r="DJ2022" s="120">
        <f t="shared" si="356"/>
        <v>432.47436995999999</v>
      </c>
      <c r="DK2022" s="120">
        <f t="shared" si="356"/>
        <v>435.1524642</v>
      </c>
      <c r="DL2022" s="120">
        <f t="shared" si="356"/>
        <v>442.54062575999995</v>
      </c>
      <c r="DM2022" s="120">
        <f t="shared" si="356"/>
        <v>436.27838231999999</v>
      </c>
      <c r="DN2022" s="120">
        <f t="shared" si="356"/>
        <v>446.41357967999994</v>
      </c>
      <c r="DO2022" s="120">
        <f t="shared" si="356"/>
        <v>458.1613218</v>
      </c>
      <c r="DP2022" s="120">
        <f t="shared" si="356"/>
        <v>474.19533287999997</v>
      </c>
      <c r="DQ2022" s="120">
        <f t="shared" si="356"/>
        <v>478.51782779999996</v>
      </c>
      <c r="DR2022" s="120">
        <f t="shared" si="356"/>
        <v>480.24463835999995</v>
      </c>
      <c r="DS2022" s="120">
        <f t="shared" si="356"/>
        <v>496.63283759999996</v>
      </c>
      <c r="DT2022" s="120">
        <f t="shared" si="356"/>
        <v>511.87228943999997</v>
      </c>
      <c r="DU2022" s="120"/>
    </row>
    <row r="2023" spans="1:125" s="87" customFormat="1" hidden="1">
      <c r="A2023" s="153" t="s">
        <v>2669</v>
      </c>
      <c r="AZ2023" s="110"/>
      <c r="BE2023" s="110"/>
      <c r="CN2023" s="120">
        <f t="shared" si="357"/>
        <v>22.205773199999999</v>
      </c>
      <c r="CO2023" s="120">
        <f t="shared" si="356"/>
        <v>21.663028559999997</v>
      </c>
      <c r="CP2023" s="120">
        <f t="shared" si="356"/>
        <v>23.583577559999998</v>
      </c>
      <c r="CQ2023" s="120">
        <f t="shared" si="356"/>
        <v>26.295199319999998</v>
      </c>
      <c r="CR2023" s="120">
        <f t="shared" si="356"/>
        <v>22.451355119999999</v>
      </c>
      <c r="CS2023" s="120">
        <f t="shared" si="356"/>
        <v>23.647074479999997</v>
      </c>
      <c r="CT2023" s="120">
        <f t="shared" si="356"/>
        <v>23.525931239999998</v>
      </c>
      <c r="CU2023" s="120">
        <f t="shared" si="356"/>
        <v>24.2366478</v>
      </c>
      <c r="CV2023" s="120">
        <f t="shared" si="356"/>
        <v>22.206298559999997</v>
      </c>
      <c r="CW2023" s="120">
        <f t="shared" si="356"/>
        <v>24.095278199999999</v>
      </c>
      <c r="CX2023" s="120">
        <f t="shared" si="356"/>
        <v>24.374721959999999</v>
      </c>
      <c r="CY2023" s="120">
        <f t="shared" si="356"/>
        <v>24.42699528</v>
      </c>
      <c r="CZ2023" s="120">
        <f t="shared" si="356"/>
        <v>25.041069479999997</v>
      </c>
      <c r="DA2023" s="120">
        <f t="shared" si="356"/>
        <v>25.541594279999998</v>
      </c>
      <c r="DB2023" s="120">
        <f t="shared" si="356"/>
        <v>27.45624492</v>
      </c>
      <c r="DC2023" s="120">
        <f t="shared" si="356"/>
        <v>28.810193159999997</v>
      </c>
      <c r="DD2023" s="120">
        <f t="shared" si="356"/>
        <v>30.509541719999998</v>
      </c>
      <c r="DE2023" s="120">
        <f t="shared" si="356"/>
        <v>30.951035159999996</v>
      </c>
      <c r="DF2023" s="120">
        <f t="shared" si="356"/>
        <v>32.298105960000001</v>
      </c>
      <c r="DG2023" s="120">
        <f t="shared" si="356"/>
        <v>34.896178319999997</v>
      </c>
      <c r="DH2023" s="120">
        <f t="shared" si="356"/>
        <v>38.219295239999994</v>
      </c>
      <c r="DI2023" s="120">
        <f t="shared" si="356"/>
        <v>39.337977719999998</v>
      </c>
      <c r="DJ2023" s="120">
        <f t="shared" si="356"/>
        <v>42.197679359999995</v>
      </c>
      <c r="DK2023" s="120">
        <f t="shared" si="356"/>
        <v>43.027437719999995</v>
      </c>
      <c r="DL2023" s="120">
        <f t="shared" si="356"/>
        <v>42.854642039999995</v>
      </c>
      <c r="DM2023" s="120">
        <f t="shared" si="356"/>
        <v>45.380978879999994</v>
      </c>
      <c r="DN2023" s="120">
        <f t="shared" si="356"/>
        <v>47.266901879999999</v>
      </c>
      <c r="DO2023" s="120">
        <f t="shared" si="356"/>
        <v>47.331688319999998</v>
      </c>
      <c r="DP2023" s="120">
        <f t="shared" si="356"/>
        <v>53.181715199999999</v>
      </c>
      <c r="DQ2023" s="120">
        <f t="shared" si="356"/>
        <v>55.450936079999998</v>
      </c>
      <c r="DR2023" s="120">
        <f t="shared" si="356"/>
        <v>56.786783279999995</v>
      </c>
      <c r="DS2023" s="120">
        <f t="shared" si="356"/>
        <v>59.558248319999997</v>
      </c>
      <c r="DT2023" s="120">
        <f t="shared" si="356"/>
        <v>56.927794679999998</v>
      </c>
      <c r="DU2023" s="120"/>
    </row>
    <row r="2024" spans="1:125" s="87" customFormat="1" hidden="1">
      <c r="A2024" s="153" t="s">
        <v>2670</v>
      </c>
      <c r="AZ2024" s="110"/>
      <c r="BE2024" s="110"/>
      <c r="CN2024" s="120">
        <f t="shared" si="357"/>
        <v>91.46474615999999</v>
      </c>
      <c r="CO2024" s="120">
        <f t="shared" si="356"/>
        <v>91.557496079999993</v>
      </c>
      <c r="CP2024" s="120">
        <f t="shared" si="356"/>
        <v>90.415148519999988</v>
      </c>
      <c r="CQ2024" s="120">
        <f t="shared" si="356"/>
        <v>87.533071319999991</v>
      </c>
      <c r="CR2024" s="120">
        <f t="shared" si="356"/>
        <v>90.492806279999996</v>
      </c>
      <c r="CS2024" s="120">
        <f t="shared" si="356"/>
        <v>89.131383599999992</v>
      </c>
      <c r="CT2024" s="120">
        <f t="shared" si="356"/>
        <v>90.43229436</v>
      </c>
      <c r="CU2024" s="120">
        <f t="shared" si="356"/>
        <v>91.667797799999988</v>
      </c>
      <c r="CV2024" s="120">
        <f t="shared" si="356"/>
        <v>91.700990999999988</v>
      </c>
      <c r="CW2024" s="120">
        <f t="shared" si="356"/>
        <v>92.734087559999992</v>
      </c>
      <c r="CX2024" s="120">
        <f t="shared" si="356"/>
        <v>88.285195799999997</v>
      </c>
      <c r="CY2024" s="120">
        <f t="shared" si="356"/>
        <v>90.168897959999995</v>
      </c>
      <c r="CZ2024" s="120">
        <f t="shared" si="356"/>
        <v>94.835049959999992</v>
      </c>
      <c r="DA2024" s="120">
        <f t="shared" si="356"/>
        <v>101.20788168</v>
      </c>
      <c r="DB2024" s="120">
        <f t="shared" si="356"/>
        <v>105.003942</v>
      </c>
      <c r="DC2024" s="120">
        <f t="shared" si="356"/>
        <v>107.82266555999999</v>
      </c>
      <c r="DD2024" s="120">
        <f t="shared" si="356"/>
        <v>112.27064987999999</v>
      </c>
      <c r="DE2024" s="120">
        <f t="shared" si="356"/>
        <v>119.81584631999999</v>
      </c>
      <c r="DF2024" s="120">
        <f t="shared" si="356"/>
        <v>126.63991451999999</v>
      </c>
      <c r="DG2024" s="120">
        <f t="shared" si="356"/>
        <v>123.31801547999999</v>
      </c>
      <c r="DH2024" s="120">
        <f t="shared" si="356"/>
        <v>131.03980451999999</v>
      </c>
      <c r="DI2024" s="120">
        <f t="shared" si="356"/>
        <v>127.41513095999998</v>
      </c>
      <c r="DJ2024" s="120">
        <f t="shared" si="356"/>
        <v>133.63486799999998</v>
      </c>
      <c r="DK2024" s="120">
        <f t="shared" si="356"/>
        <v>140.30385948</v>
      </c>
      <c r="DL2024" s="120">
        <f t="shared" si="356"/>
        <v>140.58829416</v>
      </c>
      <c r="DM2024" s="120">
        <f t="shared" si="356"/>
        <v>142.26509999999999</v>
      </c>
      <c r="DN2024" s="120">
        <f t="shared" si="356"/>
        <v>143.58392075999998</v>
      </c>
      <c r="DO2024" s="120">
        <f t="shared" si="356"/>
        <v>146.38365972</v>
      </c>
      <c r="DP2024" s="120">
        <f t="shared" si="356"/>
        <v>149.01017315999999</v>
      </c>
      <c r="DQ2024" s="120">
        <f t="shared" si="356"/>
        <v>151.1816532</v>
      </c>
      <c r="DR2024" s="120">
        <f t="shared" si="356"/>
        <v>154.00997651999998</v>
      </c>
      <c r="DS2024" s="120">
        <f t="shared" si="356"/>
        <v>150.14838947999999</v>
      </c>
      <c r="DT2024" s="120">
        <f t="shared" si="356"/>
        <v>152.45003939999998</v>
      </c>
      <c r="DU2024" s="120"/>
    </row>
    <row r="2025" spans="1:125" s="87" customFormat="1" hidden="1">
      <c r="A2025" s="153" t="s">
        <v>2671</v>
      </c>
      <c r="AZ2025" s="110"/>
      <c r="BE2025" s="110"/>
      <c r="CN2025" s="120">
        <f t="shared" si="357"/>
        <v>120.70597332</v>
      </c>
      <c r="CO2025" s="120">
        <f t="shared" si="356"/>
        <v>125.82068724</v>
      </c>
      <c r="CP2025" s="120">
        <f t="shared" si="356"/>
        <v>133.64050367999999</v>
      </c>
      <c r="CQ2025" s="120">
        <f t="shared" si="356"/>
        <v>128.53180752</v>
      </c>
      <c r="CR2025" s="120">
        <f t="shared" si="356"/>
        <v>131.83412496</v>
      </c>
      <c r="CS2025" s="120">
        <f t="shared" si="356"/>
        <v>136.85525315999999</v>
      </c>
      <c r="CT2025" s="120">
        <f t="shared" si="356"/>
        <v>140.8314642</v>
      </c>
      <c r="CU2025" s="120">
        <f t="shared" si="356"/>
        <v>141.02845031999999</v>
      </c>
      <c r="CV2025" s="120">
        <f t="shared" si="356"/>
        <v>144.55409351999998</v>
      </c>
      <c r="CW2025" s="120">
        <f t="shared" si="356"/>
        <v>145.08468324</v>
      </c>
      <c r="CX2025" s="120">
        <f t="shared" si="356"/>
        <v>147.79511099999999</v>
      </c>
      <c r="CY2025" s="120">
        <f t="shared" si="356"/>
        <v>140.43761135999998</v>
      </c>
      <c r="CZ2025" s="120">
        <f t="shared" si="356"/>
        <v>143.9626098</v>
      </c>
      <c r="DA2025" s="120">
        <f t="shared" si="356"/>
        <v>154.92209699999998</v>
      </c>
      <c r="DB2025" s="120">
        <f t="shared" si="356"/>
        <v>161.56068923999999</v>
      </c>
      <c r="DC2025" s="120">
        <f t="shared" si="356"/>
        <v>170.11350227999998</v>
      </c>
      <c r="DD2025" s="120">
        <f t="shared" si="356"/>
        <v>177.19022088</v>
      </c>
      <c r="DE2025" s="120">
        <f t="shared" si="356"/>
        <v>188.46447035999998</v>
      </c>
      <c r="DF2025" s="120">
        <f t="shared" si="356"/>
        <v>198.40743372</v>
      </c>
      <c r="DG2025" s="120">
        <f t="shared" si="356"/>
        <v>198.84357803999998</v>
      </c>
      <c r="DH2025" s="120">
        <f t="shared" si="356"/>
        <v>214.82572175999999</v>
      </c>
      <c r="DI2025" s="120">
        <f t="shared" si="356"/>
        <v>214.16434127999997</v>
      </c>
      <c r="DJ2025" s="120">
        <f t="shared" si="356"/>
        <v>223.074423</v>
      </c>
      <c r="DK2025" s="120">
        <f t="shared" si="356"/>
        <v>233.44880243999998</v>
      </c>
      <c r="DL2025" s="120">
        <f t="shared" si="356"/>
        <v>235.9542204</v>
      </c>
      <c r="DM2025" s="120">
        <f t="shared" si="356"/>
        <v>235.91104535999997</v>
      </c>
      <c r="DN2025" s="120">
        <f t="shared" si="356"/>
        <v>237.73070135999998</v>
      </c>
      <c r="DO2025" s="120">
        <f t="shared" si="356"/>
        <v>242.38613124</v>
      </c>
      <c r="DP2025" s="120">
        <f t="shared" si="356"/>
        <v>250.57379519999998</v>
      </c>
      <c r="DQ2025" s="120">
        <f t="shared" si="356"/>
        <v>251.83260551999999</v>
      </c>
      <c r="DR2025" s="120">
        <f t="shared" si="356"/>
        <v>241.61074763999997</v>
      </c>
      <c r="DS2025" s="120">
        <f t="shared" si="356"/>
        <v>256.19538599999998</v>
      </c>
      <c r="DT2025" s="120">
        <f t="shared" si="356"/>
        <v>254.56925351999999</v>
      </c>
      <c r="DU2025" s="120"/>
    </row>
    <row r="2026" spans="1:125" s="87" customFormat="1" hidden="1">
      <c r="A2026" s="153" t="s">
        <v>2672</v>
      </c>
      <c r="AZ2026" s="110"/>
      <c r="BE2026" s="110"/>
      <c r="CN2026" s="120">
        <f>CN2020*0.00002388</f>
        <v>800.38849127999993</v>
      </c>
      <c r="CO2026" s="120">
        <f t="shared" ref="CO2026:DT2026" si="358">CO2020*0.00002388</f>
        <v>813.61712771999998</v>
      </c>
      <c r="CP2026" s="120">
        <f t="shared" si="358"/>
        <v>829.88604635999991</v>
      </c>
      <c r="CQ2026" s="120">
        <f t="shared" si="358"/>
        <v>829.91262479999989</v>
      </c>
      <c r="CR2026" s="120">
        <f t="shared" si="358"/>
        <v>840.84875735999992</v>
      </c>
      <c r="CS2026" s="120">
        <f t="shared" si="358"/>
        <v>855.3364190399999</v>
      </c>
      <c r="CT2026" s="120">
        <f t="shared" si="358"/>
        <v>868.88421167999991</v>
      </c>
      <c r="CU2026" s="120">
        <f t="shared" si="358"/>
        <v>879.74624459999995</v>
      </c>
      <c r="CV2026" s="120">
        <f t="shared" si="358"/>
        <v>881.1520840799999</v>
      </c>
      <c r="CW2026" s="120">
        <f t="shared" si="358"/>
        <v>891.19992839999998</v>
      </c>
      <c r="CX2026" s="120">
        <f t="shared" si="358"/>
        <v>872.14206455999999</v>
      </c>
      <c r="CY2026" s="120">
        <f t="shared" si="358"/>
        <v>863.9555468399999</v>
      </c>
      <c r="CZ2026" s="120">
        <f t="shared" si="358"/>
        <v>879.31540163999989</v>
      </c>
      <c r="DA2026" s="120">
        <f t="shared" si="358"/>
        <v>898.7335191599999</v>
      </c>
      <c r="DB2026" s="120">
        <f t="shared" si="358"/>
        <v>915.31949255999996</v>
      </c>
      <c r="DC2026" s="120">
        <f t="shared" si="358"/>
        <v>932.80524047999995</v>
      </c>
      <c r="DD2026" s="120">
        <f t="shared" si="358"/>
        <v>954.23360027999991</v>
      </c>
      <c r="DE2026" s="120">
        <f t="shared" si="358"/>
        <v>969.27331979999997</v>
      </c>
      <c r="DF2026" s="120">
        <f t="shared" si="358"/>
        <v>985.82433287999993</v>
      </c>
      <c r="DG2026" s="120">
        <f t="shared" si="358"/>
        <v>988.55207363999989</v>
      </c>
      <c r="DH2026" s="120">
        <f t="shared" si="358"/>
        <v>1022.3467869599999</v>
      </c>
      <c r="DI2026" s="120">
        <f t="shared" si="358"/>
        <v>1022.0400244799999</v>
      </c>
      <c r="DJ2026" s="120">
        <f t="shared" si="358"/>
        <v>1048.7815648799999</v>
      </c>
      <c r="DK2026" s="120">
        <f t="shared" si="358"/>
        <v>1075.4161945199999</v>
      </c>
      <c r="DL2026" s="120">
        <f t="shared" si="358"/>
        <v>1086.9406108799999</v>
      </c>
      <c r="DM2026" s="120">
        <f t="shared" si="358"/>
        <v>1088.8796907599999</v>
      </c>
      <c r="DN2026" s="120">
        <f t="shared" si="358"/>
        <v>1106.87222004</v>
      </c>
      <c r="DO2026" s="120">
        <f t="shared" si="358"/>
        <v>1130.62088004</v>
      </c>
      <c r="DP2026" s="120">
        <f t="shared" si="358"/>
        <v>1167.18194808</v>
      </c>
      <c r="DQ2026" s="120">
        <f t="shared" si="358"/>
        <v>1183.1232331199999</v>
      </c>
      <c r="DR2026" s="120">
        <f t="shared" si="358"/>
        <v>1188.6240388799999</v>
      </c>
      <c r="DS2026" s="120">
        <f t="shared" si="358"/>
        <v>1228.6616050799998</v>
      </c>
      <c r="DT2026" s="120">
        <f t="shared" si="358"/>
        <v>1248.3122421599999</v>
      </c>
      <c r="DU2026" s="120"/>
    </row>
    <row r="2027" spans="1:125" hidden="1">
      <c r="A2027" s="154" t="s">
        <v>2673</v>
      </c>
      <c r="BO2027" s="51">
        <v>0.32</v>
      </c>
      <c r="BP2027" s="51">
        <v>0.32</v>
      </c>
      <c r="BQ2027" s="51">
        <v>0.32</v>
      </c>
      <c r="BR2027" s="51">
        <v>0.32</v>
      </c>
      <c r="BS2027" s="51">
        <v>0.32</v>
      </c>
      <c r="BT2027" s="51">
        <v>0.32</v>
      </c>
      <c r="BU2027" s="51">
        <v>0.32</v>
      </c>
      <c r="BV2027" s="51">
        <v>0.32</v>
      </c>
      <c r="BW2027" s="51">
        <v>0.32</v>
      </c>
      <c r="BX2027" s="51">
        <v>0.32</v>
      </c>
      <c r="BY2027" s="51">
        <v>0.32</v>
      </c>
      <c r="BZ2027" s="51">
        <v>0.32</v>
      </c>
      <c r="CA2027" s="51">
        <v>0.32</v>
      </c>
      <c r="CB2027" s="51">
        <v>0.32</v>
      </c>
      <c r="CC2027" s="51">
        <v>0.32</v>
      </c>
      <c r="CD2027" s="51">
        <v>0.32</v>
      </c>
      <c r="CE2027" s="51">
        <v>0.32</v>
      </c>
      <c r="CF2027" s="51">
        <v>0.32</v>
      </c>
      <c r="CG2027" s="51">
        <v>0.32</v>
      </c>
      <c r="CH2027" s="51">
        <v>0.32</v>
      </c>
      <c r="CI2027" s="51">
        <v>0.32</v>
      </c>
      <c r="CJ2027" s="51">
        <v>0.32</v>
      </c>
      <c r="CK2027" s="51">
        <v>0.32</v>
      </c>
      <c r="CL2027" s="51">
        <v>0.32</v>
      </c>
      <c r="CM2027" s="51">
        <v>0.32</v>
      </c>
      <c r="CN2027" s="51">
        <v>0.32</v>
      </c>
      <c r="CO2027" s="51">
        <v>0.32</v>
      </c>
      <c r="CP2027" s="51">
        <v>0.32</v>
      </c>
      <c r="CQ2027" s="51">
        <v>0.32</v>
      </c>
      <c r="CR2027" s="51">
        <v>0.32</v>
      </c>
      <c r="CS2027" s="51">
        <v>0.32</v>
      </c>
      <c r="CT2027" s="51">
        <v>0.32</v>
      </c>
      <c r="CU2027" s="51">
        <v>0.32</v>
      </c>
      <c r="CV2027" s="51">
        <v>0.32</v>
      </c>
      <c r="CW2027" s="51">
        <v>0.32</v>
      </c>
      <c r="CX2027" s="51">
        <v>0.32</v>
      </c>
      <c r="CY2027" s="51">
        <v>0.32</v>
      </c>
      <c r="CZ2027" s="51">
        <v>0.32</v>
      </c>
      <c r="DA2027" s="51">
        <v>0.32</v>
      </c>
      <c r="DB2027" s="51">
        <v>0.32</v>
      </c>
      <c r="DC2027" s="51">
        <v>0.32</v>
      </c>
      <c r="DD2027" s="51">
        <v>0.32</v>
      </c>
      <c r="DE2027" s="51">
        <v>0.32</v>
      </c>
      <c r="DF2027" s="51">
        <v>0.32</v>
      </c>
      <c r="DG2027" s="51">
        <v>0.32</v>
      </c>
      <c r="DH2027" s="51">
        <v>0.32</v>
      </c>
      <c r="DI2027" s="51">
        <v>0.32</v>
      </c>
      <c r="DJ2027" s="51">
        <v>0.32</v>
      </c>
      <c r="DK2027" s="51">
        <v>0.32</v>
      </c>
      <c r="DL2027" s="51">
        <v>0.32</v>
      </c>
      <c r="DM2027" s="51">
        <v>0.32</v>
      </c>
      <c r="DN2027" s="51">
        <v>0.32</v>
      </c>
      <c r="DO2027" s="51">
        <v>0.32</v>
      </c>
      <c r="DP2027" s="51">
        <v>0.32</v>
      </c>
      <c r="DQ2027" s="51">
        <v>0.32</v>
      </c>
      <c r="DR2027" s="51">
        <v>0.32</v>
      </c>
      <c r="DS2027" s="51">
        <v>0.32</v>
      </c>
      <c r="DT2027" s="51">
        <v>0.32</v>
      </c>
    </row>
    <row r="2028" spans="1:125" hidden="1">
      <c r="A2028" s="155" t="s">
        <v>2692</v>
      </c>
      <c r="BO2028" s="156"/>
      <c r="BP2028" s="156"/>
      <c r="BQ2028" s="156"/>
      <c r="BR2028" s="156"/>
      <c r="BS2028" s="156"/>
      <c r="BT2028" s="156"/>
      <c r="BU2028" s="156"/>
      <c r="BV2028" s="156"/>
      <c r="BW2028" s="156"/>
      <c r="BX2028" s="156"/>
      <c r="BY2028" s="156"/>
      <c r="BZ2028" s="156"/>
      <c r="CA2028" s="156"/>
      <c r="CB2028" s="156"/>
      <c r="CC2028" s="156"/>
      <c r="CD2028" s="156"/>
      <c r="CE2028" s="156"/>
      <c r="CF2028" s="156"/>
      <c r="CG2028" s="156"/>
      <c r="CH2028" s="156"/>
      <c r="CI2028" s="156"/>
      <c r="CJ2028" s="156"/>
      <c r="CK2028" s="156"/>
      <c r="CL2028" s="156"/>
      <c r="CM2028" s="156"/>
      <c r="CN2028" s="72">
        <v>7098560</v>
      </c>
      <c r="CO2028" s="72">
        <v>7285838</v>
      </c>
      <c r="CP2028" s="72">
        <v>7489856</v>
      </c>
      <c r="CQ2028" s="72">
        <v>7682138</v>
      </c>
      <c r="CR2028" s="72">
        <v>7988359</v>
      </c>
      <c r="CS2028" s="72">
        <v>8245421</v>
      </c>
      <c r="CT2028" s="72">
        <v>8471156</v>
      </c>
      <c r="CU2028" s="72">
        <v>8732498</v>
      </c>
      <c r="CV2028" s="72">
        <v>8820873</v>
      </c>
      <c r="CW2028" s="72">
        <v>9048671</v>
      </c>
      <c r="CX2028" s="72">
        <v>8790722</v>
      </c>
      <c r="CY2028" s="72">
        <v>9048276</v>
      </c>
      <c r="CZ2028" s="72">
        <v>9339578</v>
      </c>
      <c r="DA2028" s="72">
        <v>9567443</v>
      </c>
      <c r="DB2028" s="72">
        <v>9930204</v>
      </c>
      <c r="DC2028" s="72">
        <v>10187922</v>
      </c>
      <c r="DD2028" s="72">
        <v>10459223</v>
      </c>
      <c r="DE2028" s="72">
        <v>10643830</v>
      </c>
      <c r="DF2028" s="72">
        <v>10872902</v>
      </c>
      <c r="DG2028" s="72">
        <v>11148825</v>
      </c>
      <c r="DH2028" s="72">
        <v>11370879</v>
      </c>
      <c r="DI2028" s="72">
        <v>11808953</v>
      </c>
      <c r="DJ2028" s="72">
        <v>12374291</v>
      </c>
      <c r="DK2028" s="72">
        <v>12689348</v>
      </c>
      <c r="DL2028" s="72">
        <v>12844831</v>
      </c>
      <c r="DM2028" s="72">
        <v>13071416</v>
      </c>
      <c r="DN2028" s="72">
        <v>13336488</v>
      </c>
      <c r="DO2028" s="72">
        <v>13558588</v>
      </c>
      <c r="DP2028" s="72">
        <v>13776355</v>
      </c>
      <c r="DQ2028" s="72">
        <v>14066725</v>
      </c>
      <c r="DR2028" s="72">
        <v>14550591</v>
      </c>
      <c r="DS2028" s="72">
        <v>14977464</v>
      </c>
      <c r="DT2028" s="72"/>
      <c r="DU2028" s="156"/>
    </row>
    <row r="2029" spans="1:125" hidden="1">
      <c r="A2029" s="52" t="s">
        <v>2693</v>
      </c>
      <c r="BO2029" s="156"/>
      <c r="BP2029" s="156"/>
      <c r="BQ2029" s="156"/>
      <c r="BR2029" s="156"/>
      <c r="BS2029" s="156"/>
      <c r="BT2029" s="156"/>
      <c r="BU2029" s="156"/>
      <c r="BV2029" s="156"/>
      <c r="BW2029" s="156"/>
      <c r="BX2029" s="156"/>
      <c r="BY2029" s="156"/>
      <c r="BZ2029" s="156"/>
      <c r="CA2029" s="156"/>
      <c r="CB2029" s="156"/>
      <c r="CC2029" s="156"/>
      <c r="CD2029" s="156"/>
      <c r="CE2029" s="156"/>
      <c r="CF2029" s="156"/>
      <c r="CG2029" s="156"/>
      <c r="CH2029" s="156"/>
      <c r="CI2029" s="156"/>
      <c r="CJ2029" s="156"/>
      <c r="CK2029" s="156"/>
      <c r="CL2029" s="156"/>
      <c r="CM2029" s="156"/>
      <c r="CN2029" s="72">
        <v>18209670</v>
      </c>
      <c r="CO2029" s="72">
        <v>18435082</v>
      </c>
      <c r="CP2029" s="72">
        <v>18598504</v>
      </c>
      <c r="CQ2029" s="72">
        <v>18675326</v>
      </c>
      <c r="CR2029" s="72">
        <v>18780816</v>
      </c>
      <c r="CS2029" s="72">
        <v>18978513</v>
      </c>
      <c r="CT2029" s="72">
        <v>19143672</v>
      </c>
      <c r="CU2029" s="72">
        <v>19295798</v>
      </c>
      <c r="CV2029" s="72">
        <v>19253018</v>
      </c>
      <c r="CW2029" s="72">
        <v>19365028</v>
      </c>
      <c r="CX2029" s="72">
        <v>19033593</v>
      </c>
      <c r="CY2029" s="72">
        <v>18732397</v>
      </c>
      <c r="CZ2029" s="72">
        <v>18781321</v>
      </c>
      <c r="DA2029" s="72">
        <v>18695354</v>
      </c>
      <c r="DB2029" s="72">
        <v>18581456</v>
      </c>
      <c r="DC2029" s="72">
        <v>18610206</v>
      </c>
      <c r="DD2029" s="72">
        <v>18767698</v>
      </c>
      <c r="DE2029" s="72">
        <v>18566384</v>
      </c>
      <c r="DF2029" s="72">
        <v>18315654</v>
      </c>
      <c r="DG2029" s="72">
        <v>18226259</v>
      </c>
      <c r="DH2029" s="72">
        <v>18415778</v>
      </c>
      <c r="DI2029" s="72">
        <v>18194052</v>
      </c>
      <c r="DJ2029" s="72">
        <v>18113186</v>
      </c>
      <c r="DK2029" s="72">
        <v>18257907</v>
      </c>
      <c r="DL2029" s="72">
        <v>18553795</v>
      </c>
      <c r="DM2029" s="72">
        <v>18368064</v>
      </c>
      <c r="DN2029" s="72">
        <v>18872270</v>
      </c>
      <c r="DO2029" s="72">
        <v>19431117</v>
      </c>
      <c r="DP2029" s="72">
        <v>20162095</v>
      </c>
      <c r="DQ2029" s="72">
        <v>20453686</v>
      </c>
      <c r="DR2029" s="72">
        <v>20581989</v>
      </c>
      <c r="DS2029" s="72">
        <v>21234642</v>
      </c>
      <c r="DT2029" s="72"/>
      <c r="DU2029" s="156"/>
    </row>
    <row r="2030" spans="1:125" hidden="1">
      <c r="A2030" s="52" t="s">
        <v>2694</v>
      </c>
      <c r="BO2030" s="156"/>
      <c r="BP2030" s="156"/>
      <c r="BQ2030" s="156"/>
      <c r="BR2030" s="156"/>
      <c r="BS2030" s="156"/>
      <c r="BT2030" s="156"/>
      <c r="BU2030" s="156"/>
      <c r="BV2030" s="156"/>
      <c r="BW2030" s="156"/>
      <c r="BX2030" s="156"/>
      <c r="BY2030" s="156"/>
      <c r="BZ2030" s="156"/>
      <c r="CA2030" s="156"/>
      <c r="CB2030" s="156"/>
      <c r="CC2030" s="156"/>
      <c r="CD2030" s="156"/>
      <c r="CE2030" s="156"/>
      <c r="CF2030" s="156"/>
      <c r="CG2030" s="156"/>
      <c r="CH2030" s="156"/>
      <c r="CI2030" s="156"/>
      <c r="CJ2030" s="156"/>
      <c r="CK2030" s="156"/>
      <c r="CL2030" s="156"/>
      <c r="CM2030" s="156"/>
      <c r="CN2030" s="72">
        <v>928146</v>
      </c>
      <c r="CO2030" s="72">
        <v>908388</v>
      </c>
      <c r="CP2030" s="72">
        <v>988489</v>
      </c>
      <c r="CQ2030" s="72">
        <v>1103635</v>
      </c>
      <c r="CR2030" s="72">
        <v>949006</v>
      </c>
      <c r="CS2030" s="72">
        <v>987670</v>
      </c>
      <c r="CT2030" s="72">
        <v>982128</v>
      </c>
      <c r="CU2030" s="72">
        <v>995048</v>
      </c>
      <c r="CV2030" s="72">
        <v>935251</v>
      </c>
      <c r="CW2030" s="72">
        <v>997933</v>
      </c>
      <c r="CX2030" s="72">
        <v>1006346</v>
      </c>
      <c r="CY2030" s="72">
        <v>1016170</v>
      </c>
      <c r="CZ2030" s="72">
        <v>1033229</v>
      </c>
      <c r="DA2030" s="72">
        <v>1043017</v>
      </c>
      <c r="DB2030" s="72">
        <v>1115573</v>
      </c>
      <c r="DC2030" s="72">
        <v>1166211</v>
      </c>
      <c r="DD2030" s="72">
        <v>1237325</v>
      </c>
      <c r="DE2030" s="72">
        <v>1265132</v>
      </c>
      <c r="DF2030" s="72">
        <v>1321854</v>
      </c>
      <c r="DG2030" s="72">
        <v>1417200</v>
      </c>
      <c r="DH2030" s="72">
        <v>1546846</v>
      </c>
      <c r="DI2030" s="72">
        <v>1588049</v>
      </c>
      <c r="DJ2030" s="72">
        <v>1671439</v>
      </c>
      <c r="DK2030" s="72">
        <v>1699663</v>
      </c>
      <c r="DL2030" s="72">
        <v>1704408</v>
      </c>
      <c r="DM2030" s="72">
        <v>1781717</v>
      </c>
      <c r="DN2030" s="72">
        <v>1844385</v>
      </c>
      <c r="DO2030" s="72">
        <v>1860043</v>
      </c>
      <c r="DP2030" s="72">
        <v>2097672</v>
      </c>
      <c r="DQ2030" s="72">
        <v>2227397</v>
      </c>
      <c r="DR2030" s="72">
        <v>2315756</v>
      </c>
      <c r="DS2030" s="72">
        <v>2408107</v>
      </c>
      <c r="DT2030" s="72"/>
      <c r="DU2030" s="156"/>
    </row>
    <row r="2031" spans="1:125" hidden="1">
      <c r="A2031" s="52" t="s">
        <v>2695</v>
      </c>
      <c r="BO2031" s="156"/>
      <c r="BP2031" s="156"/>
      <c r="BQ2031" s="156"/>
      <c r="BR2031" s="156"/>
      <c r="BS2031" s="156"/>
      <c r="BT2031" s="156"/>
      <c r="BU2031" s="156"/>
      <c r="BV2031" s="156"/>
      <c r="BW2031" s="156"/>
      <c r="BX2031" s="156"/>
      <c r="BY2031" s="156"/>
      <c r="BZ2031" s="156"/>
      <c r="CA2031" s="156"/>
      <c r="CB2031" s="156"/>
      <c r="CC2031" s="156"/>
      <c r="CD2031" s="156"/>
      <c r="CE2031" s="156"/>
      <c r="CF2031" s="156"/>
      <c r="CG2031" s="156"/>
      <c r="CH2031" s="156"/>
      <c r="CI2031" s="156"/>
      <c r="CJ2031" s="156"/>
      <c r="CK2031" s="156"/>
      <c r="CL2031" s="156"/>
      <c r="CM2031" s="156"/>
      <c r="CN2031" s="72">
        <v>3852085</v>
      </c>
      <c r="CO2031" s="72">
        <v>3827120</v>
      </c>
      <c r="CP2031" s="72">
        <v>3797923</v>
      </c>
      <c r="CQ2031" s="72">
        <v>3699474</v>
      </c>
      <c r="CR2031" s="72">
        <v>3820712</v>
      </c>
      <c r="CS2031" s="72">
        <v>3775790</v>
      </c>
      <c r="CT2031" s="72">
        <v>3807804</v>
      </c>
      <c r="CU2031" s="72">
        <v>3815304</v>
      </c>
      <c r="CV2031" s="72">
        <v>3845607</v>
      </c>
      <c r="CW2031" s="72">
        <v>3911004</v>
      </c>
      <c r="CX2031" s="72">
        <v>3733631</v>
      </c>
      <c r="CY2031" s="72">
        <v>3781067</v>
      </c>
      <c r="CZ2031" s="72">
        <v>3978240</v>
      </c>
      <c r="DA2031" s="72">
        <v>4185731</v>
      </c>
      <c r="DB2031" s="72">
        <v>4372341</v>
      </c>
      <c r="DC2031" s="72">
        <v>4477606</v>
      </c>
      <c r="DD2031" s="72">
        <v>4608496</v>
      </c>
      <c r="DE2031" s="72">
        <v>4890238</v>
      </c>
      <c r="DF2031" s="72">
        <v>5176869</v>
      </c>
      <c r="DG2031" s="72">
        <v>5084250</v>
      </c>
      <c r="DH2031" s="72">
        <v>5361673</v>
      </c>
      <c r="DI2031" s="72">
        <v>5250174</v>
      </c>
      <c r="DJ2031" s="72">
        <v>5477246</v>
      </c>
      <c r="DK2031" s="72">
        <v>5772030</v>
      </c>
      <c r="DL2031" s="72">
        <v>5787203</v>
      </c>
      <c r="DM2031" s="72">
        <v>5944572</v>
      </c>
      <c r="DN2031" s="72">
        <v>5948392</v>
      </c>
      <c r="DO2031" s="72">
        <v>6078698</v>
      </c>
      <c r="DP2031" s="72">
        <v>6160833</v>
      </c>
      <c r="DQ2031" s="72">
        <v>6304222</v>
      </c>
      <c r="DR2031" s="72">
        <v>6401071</v>
      </c>
      <c r="DS2031" s="72">
        <v>6241309</v>
      </c>
      <c r="DT2031" s="72"/>
      <c r="DU2031" s="156"/>
    </row>
    <row r="2032" spans="1:125" hidden="1">
      <c r="A2032" s="52" t="s">
        <v>2696</v>
      </c>
      <c r="BO2032" s="156"/>
      <c r="BP2032" s="156"/>
      <c r="BQ2032" s="156"/>
      <c r="BR2032" s="156"/>
      <c r="BS2032" s="156"/>
      <c r="BT2032" s="156"/>
      <c r="BU2032" s="156"/>
      <c r="BV2032" s="156"/>
      <c r="BW2032" s="156"/>
      <c r="BX2032" s="156"/>
      <c r="BY2032" s="156"/>
      <c r="BZ2032" s="156"/>
      <c r="CA2032" s="156"/>
      <c r="CB2032" s="156"/>
      <c r="CC2032" s="156"/>
      <c r="CD2032" s="156"/>
      <c r="CE2032" s="156"/>
      <c r="CF2032" s="156"/>
      <c r="CG2032" s="156"/>
      <c r="CH2032" s="156"/>
      <c r="CI2032" s="156"/>
      <c r="CJ2032" s="156"/>
      <c r="CK2032" s="156"/>
      <c r="CL2032" s="156"/>
      <c r="CM2032" s="156"/>
      <c r="CN2032" s="72">
        <v>5063841</v>
      </c>
      <c r="CO2032" s="72">
        <v>5282142</v>
      </c>
      <c r="CP2032" s="72">
        <v>5601901</v>
      </c>
      <c r="CQ2032" s="72">
        <v>5390371</v>
      </c>
      <c r="CR2032" s="72">
        <v>5529192</v>
      </c>
      <c r="CS2032" s="72">
        <v>5740531</v>
      </c>
      <c r="CT2032" s="72">
        <v>5906853</v>
      </c>
      <c r="CU2032" s="72">
        <v>5912816</v>
      </c>
      <c r="CV2032" s="72">
        <v>6062800</v>
      </c>
      <c r="CW2032" s="72">
        <v>6084628</v>
      </c>
      <c r="CX2032" s="72">
        <v>6210212</v>
      </c>
      <c r="CY2032" s="72">
        <v>5898388</v>
      </c>
      <c r="CZ2032" s="72">
        <v>6050972</v>
      </c>
      <c r="DA2032" s="72">
        <v>6530290</v>
      </c>
      <c r="DB2032" s="72">
        <v>6830924</v>
      </c>
      <c r="DC2032" s="72">
        <v>7249659</v>
      </c>
      <c r="DD2032" s="72">
        <v>7622558</v>
      </c>
      <c r="DE2032" s="72">
        <v>8074062</v>
      </c>
      <c r="DF2032" s="72">
        <v>8499856</v>
      </c>
      <c r="DG2032" s="72">
        <v>8566011</v>
      </c>
      <c r="DH2032" s="72">
        <v>9273073</v>
      </c>
      <c r="DI2032" s="72">
        <v>9232564</v>
      </c>
      <c r="DJ2032" s="72">
        <v>9683616</v>
      </c>
      <c r="DK2032" s="72">
        <v>10149862</v>
      </c>
      <c r="DL2032" s="72">
        <v>10192305</v>
      </c>
      <c r="DM2032" s="72">
        <v>10227746</v>
      </c>
      <c r="DN2032" s="72">
        <v>10343310</v>
      </c>
      <c r="DO2032" s="72">
        <v>10528742</v>
      </c>
      <c r="DP2032" s="72">
        <v>10822185</v>
      </c>
      <c r="DQ2032" s="72">
        <v>10953114</v>
      </c>
      <c r="DR2032" s="72">
        <v>10519380</v>
      </c>
      <c r="DS2032" s="72">
        <v>11183355</v>
      </c>
      <c r="DT2032" s="72"/>
      <c r="DU2032" s="156"/>
    </row>
    <row r="2033" spans="1:202" hidden="1">
      <c r="A2033" s="52" t="s">
        <v>2697</v>
      </c>
      <c r="BO2033" s="156"/>
      <c r="BP2033" s="156"/>
      <c r="BQ2033" s="156"/>
      <c r="BR2033" s="156"/>
      <c r="BS2033" s="156"/>
      <c r="BT2033" s="156"/>
      <c r="BU2033" s="156"/>
      <c r="BV2033" s="156"/>
      <c r="BW2033" s="156"/>
      <c r="BX2033" s="156"/>
      <c r="BY2033" s="156"/>
      <c r="BZ2033" s="156"/>
      <c r="CA2033" s="156"/>
      <c r="CB2033" s="156"/>
      <c r="CC2033" s="156"/>
      <c r="CD2033" s="156"/>
      <c r="CE2033" s="156"/>
      <c r="CF2033" s="156"/>
      <c r="CG2033" s="156"/>
      <c r="CH2033" s="156"/>
      <c r="CI2033" s="156"/>
      <c r="CJ2033" s="156"/>
      <c r="CK2033" s="156"/>
      <c r="CL2033" s="156"/>
      <c r="CM2033" s="156"/>
      <c r="CN2033" s="72">
        <f t="shared" ref="CN2033:DR2033" si="359">SUM(CN2028:CN2032)</f>
        <v>35152302</v>
      </c>
      <c r="CO2033" s="72">
        <f t="shared" si="359"/>
        <v>35738570</v>
      </c>
      <c r="CP2033" s="72">
        <f t="shared" si="359"/>
        <v>36476673</v>
      </c>
      <c r="CQ2033" s="72">
        <f t="shared" si="359"/>
        <v>36550944</v>
      </c>
      <c r="CR2033" s="72">
        <f t="shared" si="359"/>
        <v>37068085</v>
      </c>
      <c r="CS2033" s="72">
        <f t="shared" si="359"/>
        <v>37727925</v>
      </c>
      <c r="CT2033" s="72">
        <f t="shared" si="359"/>
        <v>38311613</v>
      </c>
      <c r="CU2033" s="72">
        <f t="shared" si="359"/>
        <v>38751464</v>
      </c>
      <c r="CV2033" s="72">
        <f t="shared" si="359"/>
        <v>38917549</v>
      </c>
      <c r="CW2033" s="72">
        <f t="shared" si="359"/>
        <v>39407264</v>
      </c>
      <c r="CX2033" s="72">
        <f t="shared" si="359"/>
        <v>38774504</v>
      </c>
      <c r="CY2033" s="72">
        <f t="shared" si="359"/>
        <v>38476298</v>
      </c>
      <c r="CZ2033" s="72">
        <f t="shared" si="359"/>
        <v>39183340</v>
      </c>
      <c r="DA2033" s="72">
        <f t="shared" si="359"/>
        <v>40021835</v>
      </c>
      <c r="DB2033" s="72">
        <f t="shared" si="359"/>
        <v>40830498</v>
      </c>
      <c r="DC2033" s="72">
        <f t="shared" si="359"/>
        <v>41691604</v>
      </c>
      <c r="DD2033" s="72">
        <f t="shared" si="359"/>
        <v>42695300</v>
      </c>
      <c r="DE2033" s="72">
        <f t="shared" si="359"/>
        <v>43439646</v>
      </c>
      <c r="DF2033" s="72">
        <f t="shared" si="359"/>
        <v>44187135</v>
      </c>
      <c r="DG2033" s="72">
        <f t="shared" si="359"/>
        <v>44442545</v>
      </c>
      <c r="DH2033" s="72">
        <f t="shared" si="359"/>
        <v>45968249</v>
      </c>
      <c r="DI2033" s="72">
        <f t="shared" si="359"/>
        <v>46073792</v>
      </c>
      <c r="DJ2033" s="72">
        <f t="shared" si="359"/>
        <v>47319778</v>
      </c>
      <c r="DK2033" s="72">
        <f t="shared" si="359"/>
        <v>48568810</v>
      </c>
      <c r="DL2033" s="72">
        <f t="shared" si="359"/>
        <v>49082542</v>
      </c>
      <c r="DM2033" s="72">
        <f t="shared" si="359"/>
        <v>49393515</v>
      </c>
      <c r="DN2033" s="72">
        <f t="shared" si="359"/>
        <v>50344845</v>
      </c>
      <c r="DO2033" s="72">
        <f t="shared" si="359"/>
        <v>51457188</v>
      </c>
      <c r="DP2033" s="72">
        <f t="shared" si="359"/>
        <v>53019140</v>
      </c>
      <c r="DQ2033" s="72">
        <f t="shared" si="359"/>
        <v>54005144</v>
      </c>
      <c r="DR2033" s="72">
        <f t="shared" si="359"/>
        <v>54368787</v>
      </c>
      <c r="DS2033" s="72">
        <f>SUM(DS2028:DS2032)</f>
        <v>56044877</v>
      </c>
      <c r="DT2033" s="72"/>
      <c r="DU2033" s="156"/>
    </row>
    <row r="2034" spans="1:202" s="87" customFormat="1" hidden="1">
      <c r="A2034" s="152" t="s">
        <v>2674</v>
      </c>
      <c r="AZ2034" s="110"/>
      <c r="BE2034" s="110"/>
      <c r="BO2034" s="157"/>
      <c r="BP2034" s="157"/>
      <c r="BQ2034" s="157"/>
      <c r="BR2034" s="157"/>
      <c r="BS2034" s="157"/>
      <c r="BT2034" s="157"/>
      <c r="BU2034" s="157"/>
      <c r="BV2034" s="157"/>
      <c r="BW2034" s="157"/>
      <c r="BX2034" s="157"/>
      <c r="BY2034" s="157"/>
      <c r="BZ2034" s="157"/>
      <c r="CA2034" s="157"/>
      <c r="CB2034" s="157"/>
      <c r="CC2034" s="157"/>
      <c r="CD2034" s="157"/>
      <c r="CE2034" s="157"/>
      <c r="CF2034" s="157"/>
      <c r="CG2034" s="157"/>
      <c r="CH2034" s="157"/>
      <c r="CI2034" s="157"/>
      <c r="CJ2034" s="157"/>
      <c r="CK2034" s="157"/>
      <c r="CL2034" s="157"/>
      <c r="CM2034" s="158"/>
      <c r="CN2034" s="120">
        <f t="shared" ref="CN2034:DR2039" si="360">CN2028*0.00002388</f>
        <v>169.51361279999998</v>
      </c>
      <c r="CO2034" s="120">
        <f t="shared" si="360"/>
        <v>173.98581143999999</v>
      </c>
      <c r="CP2034" s="120">
        <f t="shared" si="360"/>
        <v>178.85776127999998</v>
      </c>
      <c r="CQ2034" s="120">
        <f t="shared" si="360"/>
        <v>183.44945543999998</v>
      </c>
      <c r="CR2034" s="120">
        <f t="shared" si="360"/>
        <v>190.76201291999999</v>
      </c>
      <c r="CS2034" s="120">
        <f t="shared" si="360"/>
        <v>196.90065347999999</v>
      </c>
      <c r="CT2034" s="120">
        <f t="shared" si="360"/>
        <v>202.29120527999999</v>
      </c>
      <c r="CU2034" s="120">
        <f t="shared" si="360"/>
        <v>208.53205223999998</v>
      </c>
      <c r="CV2034" s="120">
        <f t="shared" si="360"/>
        <v>210.64244724</v>
      </c>
      <c r="CW2034" s="120">
        <f t="shared" si="360"/>
        <v>216.08226347999999</v>
      </c>
      <c r="CX2034" s="120">
        <f t="shared" si="360"/>
        <v>209.92244135999999</v>
      </c>
      <c r="CY2034" s="120">
        <f t="shared" si="360"/>
        <v>216.07283088</v>
      </c>
      <c r="CZ2034" s="120">
        <f t="shared" si="360"/>
        <v>223.02912264</v>
      </c>
      <c r="DA2034" s="120">
        <f t="shared" si="360"/>
        <v>228.47053883999999</v>
      </c>
      <c r="DB2034" s="120">
        <f t="shared" si="360"/>
        <v>237.13327151999999</v>
      </c>
      <c r="DC2034" s="120">
        <f t="shared" si="360"/>
        <v>243.28757735999997</v>
      </c>
      <c r="DD2034" s="120">
        <f t="shared" si="360"/>
        <v>249.76624523999999</v>
      </c>
      <c r="DE2034" s="120">
        <f t="shared" si="360"/>
        <v>254.17466039999999</v>
      </c>
      <c r="DF2034" s="120">
        <f t="shared" si="360"/>
        <v>259.64489975999999</v>
      </c>
      <c r="DG2034" s="120">
        <f t="shared" si="360"/>
        <v>266.23394099999996</v>
      </c>
      <c r="DH2034" s="120">
        <f t="shared" si="360"/>
        <v>271.53659052</v>
      </c>
      <c r="DI2034" s="120">
        <f t="shared" si="360"/>
        <v>281.99779763999999</v>
      </c>
      <c r="DJ2034" s="120">
        <f t="shared" si="360"/>
        <v>295.49806907999999</v>
      </c>
      <c r="DK2034" s="120">
        <f t="shared" si="360"/>
        <v>303.02163023999998</v>
      </c>
      <c r="DL2034" s="120">
        <f t="shared" si="360"/>
        <v>306.73456427999997</v>
      </c>
      <c r="DM2034" s="120">
        <f t="shared" si="360"/>
        <v>312.14541407999997</v>
      </c>
      <c r="DN2034" s="120">
        <f t="shared" si="360"/>
        <v>318.47533343999999</v>
      </c>
      <c r="DO2034" s="120">
        <f t="shared" si="360"/>
        <v>323.77908143999997</v>
      </c>
      <c r="DP2034" s="120">
        <f t="shared" si="360"/>
        <v>328.97935739999997</v>
      </c>
      <c r="DQ2034" s="120">
        <f t="shared" si="360"/>
        <v>335.91339299999999</v>
      </c>
      <c r="DR2034" s="120">
        <f t="shared" si="360"/>
        <v>347.46811307999997</v>
      </c>
      <c r="DS2034" s="120">
        <f t="shared" ref="DS2034:DS2039" si="361">DS2028*0.00002388</f>
        <v>357.66184031999995</v>
      </c>
      <c r="DT2034" s="120"/>
      <c r="DU2034" s="157"/>
    </row>
    <row r="2035" spans="1:202" s="87" customFormat="1" hidden="1">
      <c r="A2035" s="153" t="s">
        <v>2675</v>
      </c>
      <c r="AZ2035" s="110"/>
      <c r="BE2035" s="110"/>
      <c r="BO2035" s="157"/>
      <c r="BP2035" s="157"/>
      <c r="BQ2035" s="157"/>
      <c r="BR2035" s="157"/>
      <c r="BS2035" s="157"/>
      <c r="BT2035" s="157"/>
      <c r="BU2035" s="157"/>
      <c r="BV2035" s="157"/>
      <c r="BW2035" s="157"/>
      <c r="BX2035" s="157"/>
      <c r="BY2035" s="157"/>
      <c r="BZ2035" s="157"/>
      <c r="CA2035" s="157"/>
      <c r="CB2035" s="157"/>
      <c r="CC2035" s="157"/>
      <c r="CD2035" s="157"/>
      <c r="CE2035" s="157"/>
      <c r="CF2035" s="157"/>
      <c r="CG2035" s="157"/>
      <c r="CH2035" s="157"/>
      <c r="CI2035" s="157"/>
      <c r="CJ2035" s="157"/>
      <c r="CK2035" s="157"/>
      <c r="CL2035" s="157"/>
      <c r="CM2035" s="157"/>
      <c r="CN2035" s="120">
        <f t="shared" si="360"/>
        <v>434.84691959999998</v>
      </c>
      <c r="CO2035" s="120">
        <f t="shared" si="360"/>
        <v>440.22975815999996</v>
      </c>
      <c r="CP2035" s="120">
        <f t="shared" si="360"/>
        <v>444.13227551999995</v>
      </c>
      <c r="CQ2035" s="120">
        <f t="shared" si="360"/>
        <v>445.96678487999998</v>
      </c>
      <c r="CR2035" s="120">
        <f t="shared" si="360"/>
        <v>448.48588607999994</v>
      </c>
      <c r="CS2035" s="120">
        <f t="shared" si="360"/>
        <v>453.20689044</v>
      </c>
      <c r="CT2035" s="120">
        <f t="shared" si="360"/>
        <v>457.15088735999996</v>
      </c>
      <c r="CU2035" s="120">
        <f t="shared" si="360"/>
        <v>460.78365623999997</v>
      </c>
      <c r="CV2035" s="120">
        <f t="shared" si="360"/>
        <v>459.76206983999998</v>
      </c>
      <c r="CW2035" s="120">
        <f t="shared" si="360"/>
        <v>462.43686863999994</v>
      </c>
      <c r="CX2035" s="120">
        <f t="shared" si="360"/>
        <v>454.52220083999998</v>
      </c>
      <c r="CY2035" s="120">
        <f t="shared" si="360"/>
        <v>447.32964035999998</v>
      </c>
      <c r="CZ2035" s="120">
        <f t="shared" si="360"/>
        <v>448.49794547999994</v>
      </c>
      <c r="DA2035" s="120">
        <f t="shared" si="360"/>
        <v>446.44505351999999</v>
      </c>
      <c r="DB2035" s="120">
        <f t="shared" si="360"/>
        <v>443.72516927999999</v>
      </c>
      <c r="DC2035" s="120">
        <f t="shared" si="360"/>
        <v>444.41171927999994</v>
      </c>
      <c r="DD2035" s="120">
        <f t="shared" si="360"/>
        <v>448.17262823999999</v>
      </c>
      <c r="DE2035" s="120">
        <f t="shared" si="360"/>
        <v>443.36524992</v>
      </c>
      <c r="DF2035" s="120">
        <f t="shared" si="360"/>
        <v>437.37781751999995</v>
      </c>
      <c r="DG2035" s="120">
        <f t="shared" si="360"/>
        <v>435.24306491999999</v>
      </c>
      <c r="DH2035" s="120">
        <f t="shared" si="360"/>
        <v>439.76877863999999</v>
      </c>
      <c r="DI2035" s="120">
        <f t="shared" si="360"/>
        <v>434.47396175999995</v>
      </c>
      <c r="DJ2035" s="120">
        <f t="shared" si="360"/>
        <v>432.54288167999999</v>
      </c>
      <c r="DK2035" s="120">
        <f t="shared" si="360"/>
        <v>435.99881915999998</v>
      </c>
      <c r="DL2035" s="120">
        <f t="shared" si="360"/>
        <v>443.06462459999995</v>
      </c>
      <c r="DM2035" s="120">
        <f t="shared" si="360"/>
        <v>438.62936831999997</v>
      </c>
      <c r="DN2035" s="120">
        <f t="shared" si="360"/>
        <v>450.66980759999996</v>
      </c>
      <c r="DO2035" s="120">
        <f t="shared" si="360"/>
        <v>464.01507396</v>
      </c>
      <c r="DP2035" s="120">
        <f t="shared" si="360"/>
        <v>481.47082859999995</v>
      </c>
      <c r="DQ2035" s="120">
        <f t="shared" si="360"/>
        <v>488.43402167999994</v>
      </c>
      <c r="DR2035" s="120">
        <f t="shared" si="360"/>
        <v>491.49789731999999</v>
      </c>
      <c r="DS2035" s="120">
        <f t="shared" si="361"/>
        <v>507.08325095999999</v>
      </c>
      <c r="DT2035" s="120"/>
      <c r="DU2035" s="157"/>
    </row>
    <row r="2036" spans="1:202" s="87" customFormat="1" hidden="1">
      <c r="A2036" s="153" t="s">
        <v>2676</v>
      </c>
      <c r="AZ2036" s="110"/>
      <c r="BE2036" s="110"/>
      <c r="BO2036" s="157"/>
      <c r="BP2036" s="157"/>
      <c r="BQ2036" s="157"/>
      <c r="BR2036" s="157"/>
      <c r="BS2036" s="157"/>
      <c r="BT2036" s="157"/>
      <c r="BU2036" s="157"/>
      <c r="BV2036" s="157"/>
      <c r="BW2036" s="157"/>
      <c r="BX2036" s="157"/>
      <c r="BY2036" s="157"/>
      <c r="BZ2036" s="157"/>
      <c r="CA2036" s="157"/>
      <c r="CB2036" s="157"/>
      <c r="CC2036" s="157"/>
      <c r="CD2036" s="157"/>
      <c r="CE2036" s="157"/>
      <c r="CF2036" s="157"/>
      <c r="CG2036" s="157"/>
      <c r="CH2036" s="157"/>
      <c r="CI2036" s="157"/>
      <c r="CJ2036" s="157"/>
      <c r="CK2036" s="157"/>
      <c r="CL2036" s="157"/>
      <c r="CM2036" s="157"/>
      <c r="CN2036" s="120">
        <f t="shared" si="360"/>
        <v>22.16412648</v>
      </c>
      <c r="CO2036" s="120">
        <f t="shared" si="360"/>
        <v>21.692305439999998</v>
      </c>
      <c r="CP2036" s="120">
        <f t="shared" si="360"/>
        <v>23.605117319999998</v>
      </c>
      <c r="CQ2036" s="120">
        <f t="shared" si="360"/>
        <v>26.354803799999999</v>
      </c>
      <c r="CR2036" s="120">
        <f t="shared" si="360"/>
        <v>22.662263279999998</v>
      </c>
      <c r="CS2036" s="120">
        <f t="shared" si="360"/>
        <v>23.5855596</v>
      </c>
      <c r="CT2036" s="120">
        <f t="shared" si="360"/>
        <v>23.453216639999997</v>
      </c>
      <c r="CU2036" s="120">
        <f t="shared" si="360"/>
        <v>23.761746239999997</v>
      </c>
      <c r="CV2036" s="120">
        <f t="shared" si="360"/>
        <v>22.333793879999998</v>
      </c>
      <c r="CW2036" s="120">
        <f t="shared" si="360"/>
        <v>23.830640039999999</v>
      </c>
      <c r="CX2036" s="120">
        <f t="shared" si="360"/>
        <v>24.031542479999999</v>
      </c>
      <c r="CY2036" s="120">
        <f t="shared" si="360"/>
        <v>24.266139599999999</v>
      </c>
      <c r="CZ2036" s="120">
        <f t="shared" si="360"/>
        <v>24.673508519999999</v>
      </c>
      <c r="DA2036" s="120">
        <f t="shared" si="360"/>
        <v>24.907245959999997</v>
      </c>
      <c r="DB2036" s="120">
        <f t="shared" si="360"/>
        <v>26.63988324</v>
      </c>
      <c r="DC2036" s="120">
        <f t="shared" si="360"/>
        <v>27.849118679999997</v>
      </c>
      <c r="DD2036" s="120">
        <f t="shared" si="360"/>
        <v>29.547320999999997</v>
      </c>
      <c r="DE2036" s="120">
        <f t="shared" si="360"/>
        <v>30.211352159999997</v>
      </c>
      <c r="DF2036" s="120">
        <f t="shared" si="360"/>
        <v>31.565873519999997</v>
      </c>
      <c r="DG2036" s="120">
        <f t="shared" si="360"/>
        <v>33.842735999999995</v>
      </c>
      <c r="DH2036" s="120">
        <f t="shared" si="360"/>
        <v>36.938682479999997</v>
      </c>
      <c r="DI2036" s="120">
        <f t="shared" si="360"/>
        <v>37.922610119999995</v>
      </c>
      <c r="DJ2036" s="120">
        <f t="shared" si="360"/>
        <v>39.913963320000001</v>
      </c>
      <c r="DK2036" s="120">
        <f t="shared" si="360"/>
        <v>40.587952439999995</v>
      </c>
      <c r="DL2036" s="120">
        <f t="shared" si="360"/>
        <v>40.701263040000001</v>
      </c>
      <c r="DM2036" s="120">
        <f t="shared" si="360"/>
        <v>42.547401959999995</v>
      </c>
      <c r="DN2036" s="120">
        <f t="shared" si="360"/>
        <v>44.043913799999999</v>
      </c>
      <c r="DO2036" s="120">
        <f t="shared" si="360"/>
        <v>44.417826839999996</v>
      </c>
      <c r="DP2036" s="120">
        <f t="shared" si="360"/>
        <v>50.092407359999996</v>
      </c>
      <c r="DQ2036" s="120">
        <f t="shared" si="360"/>
        <v>53.190240359999997</v>
      </c>
      <c r="DR2036" s="120">
        <f t="shared" si="360"/>
        <v>55.30025328</v>
      </c>
      <c r="DS2036" s="120">
        <f t="shared" si="361"/>
        <v>57.505595159999999</v>
      </c>
      <c r="DT2036" s="120"/>
      <c r="DU2036" s="157"/>
    </row>
    <row r="2037" spans="1:202" s="87" customFormat="1" hidden="1">
      <c r="A2037" s="153" t="s">
        <v>2677</v>
      </c>
      <c r="AZ2037" s="110"/>
      <c r="BE2037" s="110"/>
      <c r="BO2037" s="157"/>
      <c r="BP2037" s="157"/>
      <c r="BQ2037" s="157"/>
      <c r="BR2037" s="157"/>
      <c r="BS2037" s="157"/>
      <c r="BT2037" s="157"/>
      <c r="BU2037" s="157"/>
      <c r="BV2037" s="157"/>
      <c r="BW2037" s="157"/>
      <c r="BX2037" s="157"/>
      <c r="BY2037" s="157"/>
      <c r="BZ2037" s="157"/>
      <c r="CA2037" s="157"/>
      <c r="CB2037" s="157"/>
      <c r="CC2037" s="157"/>
      <c r="CD2037" s="157"/>
      <c r="CE2037" s="157"/>
      <c r="CF2037" s="157"/>
      <c r="CG2037" s="157"/>
      <c r="CH2037" s="157"/>
      <c r="CI2037" s="157"/>
      <c r="CJ2037" s="157"/>
      <c r="CK2037" s="157"/>
      <c r="CL2037" s="157"/>
      <c r="CM2037" s="157"/>
      <c r="CN2037" s="120">
        <f t="shared" si="360"/>
        <v>91.987789799999987</v>
      </c>
      <c r="CO2037" s="120">
        <f t="shared" si="360"/>
        <v>91.391625599999998</v>
      </c>
      <c r="CP2037" s="120">
        <f t="shared" si="360"/>
        <v>90.694401239999991</v>
      </c>
      <c r="CQ2037" s="120">
        <f t="shared" si="360"/>
        <v>88.343439119999999</v>
      </c>
      <c r="CR2037" s="120">
        <f t="shared" si="360"/>
        <v>91.23860255999999</v>
      </c>
      <c r="CS2037" s="120">
        <f t="shared" si="360"/>
        <v>90.165865199999999</v>
      </c>
      <c r="CT2037" s="120">
        <f t="shared" si="360"/>
        <v>90.930359519999996</v>
      </c>
      <c r="CU2037" s="120">
        <f t="shared" si="360"/>
        <v>91.109459519999987</v>
      </c>
      <c r="CV2037" s="120">
        <f t="shared" si="360"/>
        <v>91.833095159999999</v>
      </c>
      <c r="CW2037" s="120">
        <f t="shared" si="360"/>
        <v>93.394775519999996</v>
      </c>
      <c r="CX2037" s="120">
        <f t="shared" si="360"/>
        <v>89.159108279999998</v>
      </c>
      <c r="CY2037" s="120">
        <f t="shared" si="360"/>
        <v>90.291879959999989</v>
      </c>
      <c r="CZ2037" s="120">
        <f t="shared" si="360"/>
        <v>95.000371199999989</v>
      </c>
      <c r="DA2037" s="120">
        <f t="shared" si="360"/>
        <v>99.955256279999986</v>
      </c>
      <c r="DB2037" s="120">
        <f t="shared" si="360"/>
        <v>104.41150307999999</v>
      </c>
      <c r="DC2037" s="120">
        <f t="shared" si="360"/>
        <v>106.92523127999999</v>
      </c>
      <c r="DD2037" s="120">
        <f t="shared" si="360"/>
        <v>110.05088447999999</v>
      </c>
      <c r="DE2037" s="120">
        <f t="shared" si="360"/>
        <v>116.77888343999999</v>
      </c>
      <c r="DF2037" s="120">
        <f t="shared" si="360"/>
        <v>123.62363171999999</v>
      </c>
      <c r="DG2037" s="120">
        <f t="shared" si="360"/>
        <v>121.41188999999999</v>
      </c>
      <c r="DH2037" s="120">
        <f t="shared" si="360"/>
        <v>128.03675124</v>
      </c>
      <c r="DI2037" s="120">
        <f t="shared" si="360"/>
        <v>125.37415512</v>
      </c>
      <c r="DJ2037" s="120">
        <f t="shared" si="360"/>
        <v>130.79663447999999</v>
      </c>
      <c r="DK2037" s="120">
        <f t="shared" si="360"/>
        <v>137.8360764</v>
      </c>
      <c r="DL2037" s="120">
        <f t="shared" si="360"/>
        <v>138.19840764</v>
      </c>
      <c r="DM2037" s="120">
        <f t="shared" si="360"/>
        <v>141.95637936</v>
      </c>
      <c r="DN2037" s="120">
        <f t="shared" si="360"/>
        <v>142.04760095999998</v>
      </c>
      <c r="DO2037" s="120">
        <f t="shared" si="360"/>
        <v>145.15930824</v>
      </c>
      <c r="DP2037" s="120">
        <f t="shared" si="360"/>
        <v>147.12069203999999</v>
      </c>
      <c r="DQ2037" s="120">
        <f t="shared" si="360"/>
        <v>150.54482135999999</v>
      </c>
      <c r="DR2037" s="120">
        <f t="shared" si="360"/>
        <v>152.85757547999998</v>
      </c>
      <c r="DS2037" s="120">
        <f t="shared" si="361"/>
        <v>149.04245892</v>
      </c>
      <c r="DT2037" s="120"/>
      <c r="DU2037" s="157"/>
    </row>
    <row r="2038" spans="1:202" s="87" customFormat="1" hidden="1">
      <c r="A2038" s="153" t="s">
        <v>2678</v>
      </c>
      <c r="AZ2038" s="110"/>
      <c r="BE2038" s="110"/>
      <c r="BO2038" s="157"/>
      <c r="BP2038" s="157"/>
      <c r="BQ2038" s="157"/>
      <c r="BR2038" s="157"/>
      <c r="BS2038" s="157"/>
      <c r="BT2038" s="157"/>
      <c r="BU2038" s="157"/>
      <c r="BV2038" s="157"/>
      <c r="BW2038" s="157"/>
      <c r="BX2038" s="157"/>
      <c r="BY2038" s="157"/>
      <c r="BZ2038" s="157"/>
      <c r="CA2038" s="157"/>
      <c r="CB2038" s="157"/>
      <c r="CC2038" s="157"/>
      <c r="CD2038" s="157"/>
      <c r="CE2038" s="157"/>
      <c r="CF2038" s="157"/>
      <c r="CG2038" s="157"/>
      <c r="CH2038" s="157"/>
      <c r="CI2038" s="157"/>
      <c r="CJ2038" s="157"/>
      <c r="CK2038" s="157"/>
      <c r="CL2038" s="157"/>
      <c r="CM2038" s="157"/>
      <c r="CN2038" s="120">
        <f t="shared" si="360"/>
        <v>120.92452307999999</v>
      </c>
      <c r="CO2038" s="120">
        <f t="shared" si="360"/>
        <v>126.13755095999998</v>
      </c>
      <c r="CP2038" s="120">
        <f t="shared" si="360"/>
        <v>133.77339587999998</v>
      </c>
      <c r="CQ2038" s="120">
        <f t="shared" si="360"/>
        <v>128.72205947999998</v>
      </c>
      <c r="CR2038" s="120">
        <f t="shared" si="360"/>
        <v>132.03710495999999</v>
      </c>
      <c r="CS2038" s="120">
        <f t="shared" si="360"/>
        <v>137.08388027999999</v>
      </c>
      <c r="CT2038" s="120">
        <f t="shared" si="360"/>
        <v>141.05564963999998</v>
      </c>
      <c r="CU2038" s="120">
        <f t="shared" si="360"/>
        <v>141.19804607999998</v>
      </c>
      <c r="CV2038" s="120">
        <f t="shared" si="360"/>
        <v>144.779664</v>
      </c>
      <c r="CW2038" s="120">
        <f t="shared" si="360"/>
        <v>145.30091664</v>
      </c>
      <c r="CX2038" s="120">
        <f t="shared" si="360"/>
        <v>148.29986255999998</v>
      </c>
      <c r="CY2038" s="120">
        <f t="shared" si="360"/>
        <v>140.85350543999999</v>
      </c>
      <c r="CZ2038" s="120">
        <f t="shared" si="360"/>
        <v>144.49721135999999</v>
      </c>
      <c r="DA2038" s="120">
        <f t="shared" si="360"/>
        <v>155.94332519999998</v>
      </c>
      <c r="DB2038" s="120">
        <f t="shared" si="360"/>
        <v>163.12246511999999</v>
      </c>
      <c r="DC2038" s="120">
        <f t="shared" si="360"/>
        <v>173.12185692</v>
      </c>
      <c r="DD2038" s="120">
        <f t="shared" si="360"/>
        <v>182.02668503999999</v>
      </c>
      <c r="DE2038" s="120">
        <f t="shared" si="360"/>
        <v>192.80860055999997</v>
      </c>
      <c r="DF2038" s="120">
        <f t="shared" si="360"/>
        <v>202.97656128</v>
      </c>
      <c r="DG2038" s="120">
        <f t="shared" si="360"/>
        <v>204.55634268</v>
      </c>
      <c r="DH2038" s="120">
        <f t="shared" si="360"/>
        <v>221.44098323999998</v>
      </c>
      <c r="DI2038" s="120">
        <f t="shared" si="360"/>
        <v>220.47362831999999</v>
      </c>
      <c r="DJ2038" s="120">
        <f t="shared" si="360"/>
        <v>231.24475007999999</v>
      </c>
      <c r="DK2038" s="120">
        <f t="shared" si="360"/>
        <v>242.37870455999999</v>
      </c>
      <c r="DL2038" s="120">
        <f t="shared" si="360"/>
        <v>243.39224339999998</v>
      </c>
      <c r="DM2038" s="120">
        <f t="shared" si="360"/>
        <v>244.23857447999998</v>
      </c>
      <c r="DN2038" s="120">
        <f t="shared" si="360"/>
        <v>246.99824279999999</v>
      </c>
      <c r="DO2038" s="120">
        <f t="shared" si="360"/>
        <v>251.42635895999999</v>
      </c>
      <c r="DP2038" s="120">
        <f t="shared" si="360"/>
        <v>258.43377779999997</v>
      </c>
      <c r="DQ2038" s="120">
        <f t="shared" si="360"/>
        <v>261.56036231999997</v>
      </c>
      <c r="DR2038" s="120">
        <f t="shared" si="360"/>
        <v>251.20279439999999</v>
      </c>
      <c r="DS2038" s="120">
        <f t="shared" si="361"/>
        <v>267.05851739999997</v>
      </c>
      <c r="DT2038" s="120"/>
      <c r="DU2038" s="157"/>
    </row>
    <row r="2039" spans="1:202" s="87" customFormat="1" hidden="1">
      <c r="A2039" s="153" t="s">
        <v>2679</v>
      </c>
      <c r="AZ2039" s="110"/>
      <c r="BE2039" s="110"/>
      <c r="BO2039" s="157"/>
      <c r="BP2039" s="157"/>
      <c r="BQ2039" s="157"/>
      <c r="BR2039" s="157"/>
      <c r="BS2039" s="157"/>
      <c r="BT2039" s="157"/>
      <c r="BU2039" s="157"/>
      <c r="BV2039" s="157"/>
      <c r="BW2039" s="157"/>
      <c r="BX2039" s="157"/>
      <c r="BY2039" s="157"/>
      <c r="BZ2039" s="157"/>
      <c r="CA2039" s="157"/>
      <c r="CB2039" s="157"/>
      <c r="CC2039" s="157"/>
      <c r="CD2039" s="157"/>
      <c r="CE2039" s="157"/>
      <c r="CF2039" s="157"/>
      <c r="CG2039" s="157"/>
      <c r="CH2039" s="157"/>
      <c r="CI2039" s="157"/>
      <c r="CJ2039" s="157"/>
      <c r="CK2039" s="157"/>
      <c r="CL2039" s="157"/>
      <c r="CM2039" s="157"/>
      <c r="CN2039" s="120">
        <f t="shared" si="360"/>
        <v>839.43697175999989</v>
      </c>
      <c r="CO2039" s="120">
        <f t="shared" si="360"/>
        <v>853.4370515999999</v>
      </c>
      <c r="CP2039" s="120">
        <f t="shared" si="360"/>
        <v>871.06295123999996</v>
      </c>
      <c r="CQ2039" s="120">
        <f t="shared" si="360"/>
        <v>872.8365427199999</v>
      </c>
      <c r="CR2039" s="120">
        <f t="shared" si="360"/>
        <v>885.18586979999998</v>
      </c>
      <c r="CS2039" s="120">
        <f t="shared" si="360"/>
        <v>900.94284899999991</v>
      </c>
      <c r="CT2039" s="120">
        <f t="shared" si="360"/>
        <v>914.88131843999997</v>
      </c>
      <c r="CU2039" s="120">
        <f t="shared" si="360"/>
        <v>925.38496031999989</v>
      </c>
      <c r="CV2039" s="120">
        <f t="shared" si="360"/>
        <v>929.35107011999992</v>
      </c>
      <c r="CW2039" s="120">
        <f t="shared" si="360"/>
        <v>941.04546431999995</v>
      </c>
      <c r="CX2039" s="120">
        <f t="shared" si="360"/>
        <v>925.93515551999997</v>
      </c>
      <c r="CY2039" s="120">
        <f t="shared" si="360"/>
        <v>918.81399623999994</v>
      </c>
      <c r="CZ2039" s="120">
        <f t="shared" si="360"/>
        <v>935.69815919999996</v>
      </c>
      <c r="DA2039" s="120">
        <f t="shared" si="360"/>
        <v>955.72141979999992</v>
      </c>
      <c r="DB2039" s="120">
        <f t="shared" si="360"/>
        <v>975.03229223999995</v>
      </c>
      <c r="DC2039" s="120">
        <f t="shared" si="360"/>
        <v>995.59550351999997</v>
      </c>
      <c r="DD2039" s="120">
        <f t="shared" si="360"/>
        <v>1019.5637639999999</v>
      </c>
      <c r="DE2039" s="120">
        <f t="shared" si="360"/>
        <v>1037.3387464799998</v>
      </c>
      <c r="DF2039" s="120">
        <f t="shared" si="360"/>
        <v>1055.1887838</v>
      </c>
      <c r="DG2039" s="120">
        <f t="shared" si="360"/>
        <v>1061.2879745999999</v>
      </c>
      <c r="DH2039" s="120">
        <f t="shared" si="360"/>
        <v>1097.7217861199999</v>
      </c>
      <c r="DI2039" s="120">
        <f t="shared" si="360"/>
        <v>1100.2421529599999</v>
      </c>
      <c r="DJ2039" s="120">
        <f t="shared" si="360"/>
        <v>1129.9962986399998</v>
      </c>
      <c r="DK2039" s="120">
        <f t="shared" si="360"/>
        <v>1159.8231827999998</v>
      </c>
      <c r="DL2039" s="120">
        <f t="shared" si="360"/>
        <v>1172.0911029599999</v>
      </c>
      <c r="DM2039" s="120">
        <f t="shared" si="360"/>
        <v>1179.5171381999999</v>
      </c>
      <c r="DN2039" s="120">
        <f t="shared" si="360"/>
        <v>1202.2348986</v>
      </c>
      <c r="DO2039" s="120">
        <f t="shared" si="360"/>
        <v>1228.79764944</v>
      </c>
      <c r="DP2039" s="120">
        <f t="shared" si="360"/>
        <v>1266.0970631999999</v>
      </c>
      <c r="DQ2039" s="120">
        <f t="shared" si="360"/>
        <v>1289.6428387199999</v>
      </c>
      <c r="DR2039" s="120">
        <f t="shared" si="360"/>
        <v>1298.3266335599999</v>
      </c>
      <c r="DS2039" s="120">
        <f t="shared" si="361"/>
        <v>1338.35166276</v>
      </c>
      <c r="DT2039" s="120"/>
      <c r="DU2039" s="157"/>
    </row>
    <row r="2040" spans="1:202" s="87" customFormat="1" hidden="1">
      <c r="A2040" s="153" t="s">
        <v>2680</v>
      </c>
      <c r="B2040" s="120">
        <f t="shared" ref="B2040:BM2040" si="362">C2040/$CN$2045</f>
        <v>15.843428637413478</v>
      </c>
      <c r="C2040" s="120">
        <f t="shared" si="362"/>
        <v>16.266212977887513</v>
      </c>
      <c r="D2040" s="120">
        <f t="shared" si="362"/>
        <v>16.700279383793266</v>
      </c>
      <c r="E2040" s="120">
        <f t="shared" si="362"/>
        <v>17.14592891878949</v>
      </c>
      <c r="F2040" s="120">
        <f t="shared" si="362"/>
        <v>17.603470680465172</v>
      </c>
      <c r="G2040" s="120">
        <f t="shared" si="362"/>
        <v>18.073222014726209</v>
      </c>
      <c r="H2040" s="120">
        <f t="shared" si="362"/>
        <v>18.555508735903015</v>
      </c>
      <c r="I2040" s="120">
        <f t="shared" si="362"/>
        <v>19.050665352731738</v>
      </c>
      <c r="J2040" s="120">
        <f t="shared" si="362"/>
        <v>19.559035300365821</v>
      </c>
      <c r="K2040" s="120">
        <f t="shared" si="362"/>
        <v>20.080971178578828</v>
      </c>
      <c r="L2040" s="120">
        <f t="shared" si="362"/>
        <v>20.616834996323746</v>
      </c>
      <c r="M2040" s="120">
        <f t="shared" si="362"/>
        <v>21.166998422818388</v>
      </c>
      <c r="N2040" s="120">
        <f t="shared" si="362"/>
        <v>21.731843045331058</v>
      </c>
      <c r="O2040" s="120">
        <f t="shared" si="362"/>
        <v>22.31176063384525</v>
      </c>
      <c r="P2040" s="120">
        <f t="shared" si="362"/>
        <v>22.907153412786993</v>
      </c>
      <c r="Q2040" s="120">
        <f t="shared" si="362"/>
        <v>23.51843434000325</v>
      </c>
      <c r="R2040" s="120">
        <f t="shared" si="362"/>
        <v>24.146027393184916</v>
      </c>
      <c r="S2040" s="120">
        <f t="shared" si="362"/>
        <v>24.790367863933064</v>
      </c>
      <c r="T2040" s="120">
        <f t="shared" si="362"/>
        <v>25.451902659672374</v>
      </c>
      <c r="U2040" s="120">
        <f t="shared" si="362"/>
        <v>26.13109061362119</v>
      </c>
      <c r="V2040" s="120">
        <f t="shared" si="362"/>
        <v>26.828402803033157</v>
      </c>
      <c r="W2040" s="120">
        <f t="shared" si="362"/>
        <v>27.544322875931208</v>
      </c>
      <c r="X2040" s="120">
        <f t="shared" si="362"/>
        <v>28.279347386560467</v>
      </c>
      <c r="Y2040" s="120">
        <f t="shared" si="362"/>
        <v>29.033986139792795</v>
      </c>
      <c r="Z2040" s="120">
        <f t="shared" si="362"/>
        <v>29.808762544721805</v>
      </c>
      <c r="AA2040" s="120">
        <f t="shared" si="362"/>
        <v>30.604213977693625</v>
      </c>
      <c r="AB2040" s="120">
        <f t="shared" si="362"/>
        <v>31.420892155025182</v>
      </c>
      <c r="AC2040" s="120">
        <f t="shared" si="362"/>
        <v>32.259363515668547</v>
      </c>
      <c r="AD2040" s="120">
        <f t="shared" si="362"/>
        <v>33.120209614086718</v>
      </c>
      <c r="AE2040" s="120">
        <f t="shared" si="362"/>
        <v>34.004027523613367</v>
      </c>
      <c r="AF2040" s="120">
        <f t="shared" si="362"/>
        <v>34.911430250576309</v>
      </c>
      <c r="AG2040" s="120">
        <f t="shared" si="362"/>
        <v>35.843047159471908</v>
      </c>
      <c r="AH2040" s="120">
        <f t="shared" si="362"/>
        <v>36.799524409485322</v>
      </c>
      <c r="AI2040" s="120">
        <f t="shared" si="362"/>
        <v>37.781525402659383</v>
      </c>
      <c r="AJ2040" s="120">
        <f t="shared" si="362"/>
        <v>38.789731244022903</v>
      </c>
      <c r="AK2040" s="120">
        <f t="shared" si="362"/>
        <v>39.824841213997601</v>
      </c>
      <c r="AL2040" s="120">
        <f t="shared" si="362"/>
        <v>40.887573253411254</v>
      </c>
      <c r="AM2040" s="120">
        <f t="shared" si="362"/>
        <v>41.97866446145354</v>
      </c>
      <c r="AN2040" s="120">
        <f t="shared" si="362"/>
        <v>43.098871606919872</v>
      </c>
      <c r="AO2040" s="120">
        <f t="shared" si="362"/>
        <v>44.248971653097847</v>
      </c>
      <c r="AP2040" s="120">
        <f t="shared" si="362"/>
        <v>45.429762296660428</v>
      </c>
      <c r="AQ2040" s="120">
        <f t="shared" si="362"/>
        <v>46.642062520939497</v>
      </c>
      <c r="AR2040" s="120">
        <f t="shared" si="362"/>
        <v>47.886713163963663</v>
      </c>
      <c r="AS2040" s="120">
        <f t="shared" si="362"/>
        <v>49.1645775016542</v>
      </c>
      <c r="AT2040" s="120">
        <f t="shared" si="362"/>
        <v>50.4765418465837</v>
      </c>
      <c r="AU2040" s="120">
        <f t="shared" si="362"/>
        <v>51.823516162712657</v>
      </c>
      <c r="AV2040" s="120">
        <f t="shared" si="362"/>
        <v>53.206434696530408</v>
      </c>
      <c r="AW2040" s="120">
        <f t="shared" si="362"/>
        <v>54.626256625038167</v>
      </c>
      <c r="AX2040" s="120">
        <f t="shared" si="362"/>
        <v>56.083966721023586</v>
      </c>
      <c r="AY2040" s="120">
        <f t="shared" si="362"/>
        <v>57.580576036088274</v>
      </c>
      <c r="AZ2040" s="120">
        <f t="shared" si="362"/>
        <v>59.117122601902004</v>
      </c>
      <c r="BA2040" s="120">
        <f t="shared" si="362"/>
        <v>60.694672150169993</v>
      </c>
      <c r="BB2040" s="120">
        <f t="shared" si="362"/>
        <v>62.314318851812637</v>
      </c>
      <c r="BC2040" s="120">
        <f t="shared" si="362"/>
        <v>63.977186075870357</v>
      </c>
      <c r="BD2040" s="120">
        <f t="shared" si="362"/>
        <v>65.684427168659937</v>
      </c>
      <c r="BE2040" s="120">
        <f t="shared" si="362"/>
        <v>67.43722625372277</v>
      </c>
      <c r="BF2040" s="120">
        <f t="shared" si="362"/>
        <v>69.236799053119881</v>
      </c>
      <c r="BG2040" s="120">
        <f t="shared" si="362"/>
        <v>71.084393730643257</v>
      </c>
      <c r="BH2040" s="120">
        <f t="shared" si="362"/>
        <v>72.981291757528496</v>
      </c>
      <c r="BI2040" s="120">
        <f t="shared" si="362"/>
        <v>74.928808801269042</v>
      </c>
      <c r="BJ2040" s="120">
        <f t="shared" si="362"/>
        <v>76.92829563814864</v>
      </c>
      <c r="BK2040" s="120">
        <f t="shared" si="362"/>
        <v>78.981139090124827</v>
      </c>
      <c r="BL2040" s="120">
        <f t="shared" si="362"/>
        <v>81.088762986713277</v>
      </c>
      <c r="BM2040" s="120">
        <f t="shared" si="362"/>
        <v>83.252629152540237</v>
      </c>
      <c r="BN2040" s="120">
        <f t="shared" ref="BN2040:CL2040" si="363">BO2040/$CN$2045</f>
        <v>85.47423842124789</v>
      </c>
      <c r="BO2040" s="120">
        <f t="shared" si="363"/>
        <v>87.755131676456017</v>
      </c>
      <c r="BP2040" s="120">
        <f t="shared" si="363"/>
        <v>90.096890920501792</v>
      </c>
      <c r="BQ2040" s="120">
        <f t="shared" si="363"/>
        <v>92.501140371699123</v>
      </c>
      <c r="BR2040" s="120">
        <f t="shared" si="363"/>
        <v>94.96954759087852</v>
      </c>
      <c r="BS2040" s="120">
        <f t="shared" si="363"/>
        <v>97.503824637988828</v>
      </c>
      <c r="BT2040" s="120">
        <f t="shared" si="363"/>
        <v>100.10572925956309</v>
      </c>
      <c r="BU2040" s="120">
        <f t="shared" si="363"/>
        <v>102.77706610787209</v>
      </c>
      <c r="BV2040" s="120">
        <f t="shared" si="363"/>
        <v>105.51968799261122</v>
      </c>
      <c r="BW2040" s="120">
        <f t="shared" si="363"/>
        <v>108.33549716598881</v>
      </c>
      <c r="BX2040" s="120">
        <f t="shared" si="363"/>
        <v>111.22644664210718</v>
      </c>
      <c r="BY2040" s="120">
        <f t="shared" si="363"/>
        <v>114.19454155155165</v>
      </c>
      <c r="BZ2040" s="120">
        <f t="shared" si="363"/>
        <v>117.24184053212694</v>
      </c>
      <c r="CA2040" s="120">
        <f t="shared" si="363"/>
        <v>120.3704571567056</v>
      </c>
      <c r="CB2040" s="120">
        <f t="shared" si="363"/>
        <v>123.58256139917872</v>
      </c>
      <c r="CC2040" s="120">
        <f t="shared" si="363"/>
        <v>126.88038113952588</v>
      </c>
      <c r="CD2040" s="120">
        <f t="shared" si="363"/>
        <v>130.26620370904806</v>
      </c>
      <c r="CE2040" s="120">
        <f t="shared" si="363"/>
        <v>133.74237747683532</v>
      </c>
      <c r="CF2040" s="120">
        <f t="shared" si="363"/>
        <v>137.31131347856962</v>
      </c>
      <c r="CG2040" s="120">
        <f t="shared" si="363"/>
        <v>140.97548708879253</v>
      </c>
      <c r="CH2040" s="120">
        <f t="shared" si="363"/>
        <v>144.73743973779764</v>
      </c>
      <c r="CI2040" s="120">
        <f t="shared" si="363"/>
        <v>148.59978067433846</v>
      </c>
      <c r="CJ2040" s="120">
        <f t="shared" si="363"/>
        <v>152.56518877537454</v>
      </c>
      <c r="CK2040" s="120">
        <f t="shared" si="363"/>
        <v>156.63641440411089</v>
      </c>
      <c r="CL2040" s="120">
        <f t="shared" si="363"/>
        <v>160.81628131761951</v>
      </c>
      <c r="CM2040" s="120">
        <f>CN2040/$CN$2045</f>
        <v>165.10768862536602</v>
      </c>
      <c r="CN2040" s="120">
        <f>CN2034</f>
        <v>169.51361279999998</v>
      </c>
      <c r="CO2040" s="120">
        <f t="shared" ref="CO2040:DR2044" si="364">CO2034</f>
        <v>173.98581143999999</v>
      </c>
      <c r="CP2040" s="120">
        <f t="shared" si="364"/>
        <v>178.85776127999998</v>
      </c>
      <c r="CQ2040" s="120">
        <f t="shared" si="364"/>
        <v>183.44945543999998</v>
      </c>
      <c r="CR2040" s="120">
        <f t="shared" si="364"/>
        <v>190.76201291999999</v>
      </c>
      <c r="CS2040" s="120">
        <f t="shared" si="364"/>
        <v>196.90065347999999</v>
      </c>
      <c r="CT2040" s="120">
        <f t="shared" si="364"/>
        <v>202.29120527999999</v>
      </c>
      <c r="CU2040" s="120">
        <f t="shared" si="364"/>
        <v>208.53205223999998</v>
      </c>
      <c r="CV2040" s="120">
        <f t="shared" si="364"/>
        <v>210.64244724</v>
      </c>
      <c r="CW2040" s="120">
        <f t="shared" si="364"/>
        <v>216.08226347999999</v>
      </c>
      <c r="CX2040" s="120">
        <f t="shared" si="364"/>
        <v>209.92244135999999</v>
      </c>
      <c r="CY2040" s="120">
        <f t="shared" si="364"/>
        <v>216.07283088</v>
      </c>
      <c r="CZ2040" s="120">
        <f t="shared" si="364"/>
        <v>223.02912264</v>
      </c>
      <c r="DA2040" s="120">
        <f t="shared" si="364"/>
        <v>228.47053883999999</v>
      </c>
      <c r="DB2040" s="120">
        <f t="shared" si="364"/>
        <v>237.13327151999999</v>
      </c>
      <c r="DC2040" s="120">
        <f t="shared" si="364"/>
        <v>243.28757735999997</v>
      </c>
      <c r="DD2040" s="120">
        <f t="shared" si="364"/>
        <v>249.76624523999999</v>
      </c>
      <c r="DE2040" s="120">
        <f t="shared" si="364"/>
        <v>254.17466039999999</v>
      </c>
      <c r="DF2040" s="120">
        <f t="shared" si="364"/>
        <v>259.64489975999999</v>
      </c>
      <c r="DG2040" s="120">
        <f t="shared" si="364"/>
        <v>266.23394099999996</v>
      </c>
      <c r="DH2040" s="120">
        <f t="shared" si="364"/>
        <v>271.53659052</v>
      </c>
      <c r="DI2040" s="120">
        <f t="shared" si="364"/>
        <v>281.99779763999999</v>
      </c>
      <c r="DJ2040" s="120">
        <f t="shared" si="364"/>
        <v>295.49806907999999</v>
      </c>
      <c r="DK2040" s="120">
        <f t="shared" si="364"/>
        <v>303.02163023999998</v>
      </c>
      <c r="DL2040" s="120">
        <f t="shared" si="364"/>
        <v>306.73456427999997</v>
      </c>
      <c r="DM2040" s="120">
        <f t="shared" si="364"/>
        <v>312.14541407999997</v>
      </c>
      <c r="DN2040" s="120">
        <f t="shared" si="364"/>
        <v>318.47533343999999</v>
      </c>
      <c r="DO2040" s="120">
        <f t="shared" si="364"/>
        <v>323.77908143999997</v>
      </c>
      <c r="DP2040" s="120">
        <f t="shared" si="364"/>
        <v>328.97935739999997</v>
      </c>
      <c r="DQ2040" s="120">
        <f t="shared" si="364"/>
        <v>335.91339299999999</v>
      </c>
      <c r="DR2040" s="120">
        <f t="shared" si="364"/>
        <v>347.46811307999997</v>
      </c>
      <c r="DS2040" s="120">
        <f>POWER($EB2040/$DR2040,1/($EB$1-$DR$1))*DR2040</f>
        <v>357.62667642807907</v>
      </c>
      <c r="DT2040" s="120">
        <f>POWER($EB2040/$DR2040,1/($EB$1-$DR$1))*DS2040</f>
        <v>368.08223511303152</v>
      </c>
      <c r="DU2040" s="120">
        <f t="shared" ref="DU2040:EA2040" si="365">POWER($EB2040/$DR2040,1/($EB$1-$DR$1))*DT2040</f>
        <v>378.84347207821276</v>
      </c>
      <c r="DV2040" s="120">
        <f t="shared" si="365"/>
        <v>389.91932412115028</v>
      </c>
      <c r="DW2040" s="120">
        <f t="shared" si="365"/>
        <v>401.31898931521351</v>
      </c>
      <c r="DX2040" s="120">
        <f t="shared" si="365"/>
        <v>413.05193464826351</v>
      </c>
      <c r="DY2040" s="120">
        <f t="shared" si="365"/>
        <v>425.12790388462605</v>
      </c>
      <c r="DZ2040" s="120">
        <f t="shared" si="365"/>
        <v>437.55692565691669</v>
      </c>
      <c r="EA2040" s="120">
        <f t="shared" si="365"/>
        <v>450.34932179443837</v>
      </c>
      <c r="EB2040" s="92">
        <f>6.87/5.15*DR2040</f>
        <v>463.5157158950679</v>
      </c>
      <c r="EC2040" s="120">
        <f>POWER($EV2040/$EB2040,1/($EV$1-$EB$1))*EB2040</f>
        <v>469.4753647082261</v>
      </c>
      <c r="ED2040" s="120">
        <f t="shared" ref="ED2040:EU2044" si="366">POWER($EV2040/$EB2040,1/($EV$1-$EB$1))*EC2040</f>
        <v>475.51163964808984</v>
      </c>
      <c r="EE2040" s="120">
        <f t="shared" si="366"/>
        <v>481.62552593433867</v>
      </c>
      <c r="EF2040" s="120">
        <f t="shared" si="366"/>
        <v>487.81802145410455</v>
      </c>
      <c r="EG2040" s="120">
        <f t="shared" si="366"/>
        <v>494.09013692484359</v>
      </c>
      <c r="EH2040" s="120">
        <f t="shared" si="366"/>
        <v>500.4428960593018</v>
      </c>
      <c r="EI2040" s="120">
        <f t="shared" si="366"/>
        <v>506.87733573260181</v>
      </c>
      <c r="EJ2040" s="120">
        <f t="shared" si="366"/>
        <v>513.39450615147814</v>
      </c>
      <c r="EK2040" s="120">
        <f t="shared" si="366"/>
        <v>519.99547102568806</v>
      </c>
      <c r="EL2040" s="120">
        <f t="shared" si="366"/>
        <v>526.68130774162682</v>
      </c>
      <c r="EM2040" s="120">
        <f t="shared" si="366"/>
        <v>533.45310753817478</v>
      </c>
      <c r="EN2040" s="120">
        <f t="shared" si="366"/>
        <v>540.31197568480559</v>
      </c>
      <c r="EO2040" s="120">
        <f t="shared" si="366"/>
        <v>547.25903166198441</v>
      </c>
      <c r="EP2040" s="120">
        <f t="shared" si="366"/>
        <v>554.29540934388547</v>
      </c>
      <c r="EQ2040" s="120">
        <f t="shared" si="366"/>
        <v>561.42225718345946</v>
      </c>
      <c r="ER2040" s="120">
        <f t="shared" si="366"/>
        <v>568.64073839987941</v>
      </c>
      <c r="ES2040" s="120">
        <f t="shared" si="366"/>
        <v>575.95203116839787</v>
      </c>
      <c r="ET2040" s="120">
        <f t="shared" si="366"/>
        <v>583.35732881264403</v>
      </c>
      <c r="EU2040" s="120">
        <f t="shared" si="366"/>
        <v>590.85783999939406</v>
      </c>
      <c r="EV2040" s="92">
        <f>8.87/6.87*EB2040</f>
        <v>598.45478893584448</v>
      </c>
      <c r="EW2040" s="120">
        <f>POWER($EV2040/$EB2040,1/($EV$1-$EB$1))*EV2040</f>
        <v>606.14941556942722</v>
      </c>
      <c r="EX2040" s="120">
        <f t="shared" ref="EX2040:GT2040" si="367">POWER($EV2040/$EB2040,1/($EV$1-$EB$1))*EW2040</f>
        <v>613.94297579018291</v>
      </c>
      <c r="EY2040" s="120">
        <f t="shared" si="367"/>
        <v>621.83674163574722</v>
      </c>
      <c r="EZ2040" s="120">
        <f t="shared" si="367"/>
        <v>629.83200149896754</v>
      </c>
      <c r="FA2040" s="120">
        <f t="shared" si="367"/>
        <v>637.93006033818961</v>
      </c>
      <c r="FB2040" s="120">
        <f t="shared" si="367"/>
        <v>646.13223989024846</v>
      </c>
      <c r="FC2040" s="120">
        <f t="shared" si="367"/>
        <v>654.43987888619768</v>
      </c>
      <c r="FD2040" s="120">
        <f t="shared" si="367"/>
        <v>662.85433326981229</v>
      </c>
      <c r="FE2040" s="120">
        <f t="shared" si="367"/>
        <v>671.37697641890134</v>
      </c>
      <c r="FF2040" s="120">
        <f t="shared" si="367"/>
        <v>680.0091993694657</v>
      </c>
      <c r="FG2040" s="120">
        <f t="shared" si="367"/>
        <v>688.752411042738</v>
      </c>
      <c r="FH2040" s="120">
        <f t="shared" si="367"/>
        <v>697.60803847514194</v>
      </c>
      <c r="FI2040" s="120">
        <f t="shared" si="367"/>
        <v>706.57752705120822</v>
      </c>
      <c r="FJ2040" s="120">
        <f t="shared" si="367"/>
        <v>715.66234073948522</v>
      </c>
      <c r="FK2040" s="120">
        <f t="shared" si="367"/>
        <v>724.86396233148241</v>
      </c>
      <c r="FL2040" s="120">
        <f t="shared" si="367"/>
        <v>734.18389368368696</v>
      </c>
      <c r="FM2040" s="120">
        <f t="shared" si="367"/>
        <v>743.62365596269115</v>
      </c>
      <c r="FN2040" s="120">
        <f t="shared" si="367"/>
        <v>753.18478989347182</v>
      </c>
      <c r="FO2040" s="120">
        <f t="shared" si="367"/>
        <v>762.86885601086237</v>
      </c>
      <c r="FP2040" s="120">
        <f t="shared" si="367"/>
        <v>772.67743491425767</v>
      </c>
      <c r="FQ2040" s="120">
        <f t="shared" si="367"/>
        <v>782.61212752559379</v>
      </c>
      <c r="FR2040" s="120">
        <f t="shared" si="367"/>
        <v>792.67455535064516</v>
      </c>
      <c r="FS2040" s="120">
        <f t="shared" si="367"/>
        <v>802.86636074368096</v>
      </c>
      <c r="FT2040" s="120">
        <f t="shared" si="367"/>
        <v>813.1892071755243</v>
      </c>
      <c r="FU2040" s="120">
        <f t="shared" si="367"/>
        <v>823.64477950505841</v>
      </c>
      <c r="FV2040" s="120">
        <f t="shared" si="367"/>
        <v>834.2347842542232</v>
      </c>
      <c r="FW2040" s="120">
        <f t="shared" si="367"/>
        <v>844.96094988654772</v>
      </c>
      <c r="FX2040" s="120">
        <f t="shared" si="367"/>
        <v>855.82502708926415</v>
      </c>
      <c r="FY2040" s="120">
        <f t="shared" si="367"/>
        <v>866.82878905904875</v>
      </c>
      <c r="FZ2040" s="120">
        <f t="shared" si="367"/>
        <v>877.9740317914368</v>
      </c>
      <c r="GA2040" s="120">
        <f t="shared" si="367"/>
        <v>889.26257437395861</v>
      </c>
      <c r="GB2040" s="120">
        <f t="shared" si="367"/>
        <v>900.69625928304492</v>
      </c>
      <c r="GC2040" s="120">
        <f t="shared" si="367"/>
        <v>912.27695268474918</v>
      </c>
      <c r="GD2040" s="120">
        <f t="shared" si="367"/>
        <v>924.00654473933673</v>
      </c>
      <c r="GE2040" s="120">
        <f t="shared" si="367"/>
        <v>935.88694990979025</v>
      </c>
      <c r="GF2040" s="120">
        <f t="shared" si="367"/>
        <v>947.92010727428146</v>
      </c>
      <c r="GG2040" s="120">
        <f t="shared" si="367"/>
        <v>960.10798084266094</v>
      </c>
      <c r="GH2040" s="120">
        <f t="shared" si="367"/>
        <v>972.45255987701682</v>
      </c>
      <c r="GI2040" s="120">
        <f t="shared" si="367"/>
        <v>984.95585921635518</v>
      </c>
      <c r="GJ2040" s="120">
        <f t="shared" si="367"/>
        <v>997.61991960545504</v>
      </c>
      <c r="GK2040" s="120">
        <f t="shared" si="367"/>
        <v>1010.4468080279516</v>
      </c>
      <c r="GL2040" s="120">
        <f t="shared" si="367"/>
        <v>1023.4386180437021</v>
      </c>
      <c r="GM2040" s="120">
        <f t="shared" si="367"/>
        <v>1036.5974701304892</v>
      </c>
      <c r="GN2040" s="120">
        <f t="shared" si="367"/>
        <v>1049.9255120301182</v>
      </c>
      <c r="GO2040" s="120">
        <f t="shared" si="367"/>
        <v>1063.4249190989635</v>
      </c>
      <c r="GP2040" s="120">
        <f t="shared" si="367"/>
        <v>1077.0978946630235</v>
      </c>
      <c r="GQ2040" s="120">
        <f t="shared" si="367"/>
        <v>1090.9466703775386</v>
      </c>
      <c r="GR2040" s="120">
        <f t="shared" si="367"/>
        <v>1104.973506591235</v>
      </c>
      <c r="GS2040" s="120">
        <f t="shared" si="367"/>
        <v>1119.1806927152511</v>
      </c>
      <c r="GT2040" s="120">
        <f t="shared" si="367"/>
        <v>1133.5705475968059</v>
      </c>
    </row>
    <row r="2041" spans="1:202" s="87" customFormat="1" hidden="1">
      <c r="A2041" s="153" t="s">
        <v>2681</v>
      </c>
      <c r="B2041" s="120">
        <f t="shared" ref="B2041:BM2041" si="368">C2041/$CO$2045</f>
        <v>143.7032391151499</v>
      </c>
      <c r="C2041" s="120">
        <f t="shared" si="368"/>
        <v>145.48209806950899</v>
      </c>
      <c r="D2041" s="120">
        <f t="shared" si="368"/>
        <v>147.28297698110072</v>
      </c>
      <c r="E2041" s="120">
        <f t="shared" si="368"/>
        <v>149.10614842831882</v>
      </c>
      <c r="F2041" s="120">
        <f t="shared" si="368"/>
        <v>150.95188836372262</v>
      </c>
      <c r="G2041" s="120">
        <f t="shared" si="368"/>
        <v>152.82047615580473</v>
      </c>
      <c r="H2041" s="120">
        <f t="shared" si="368"/>
        <v>154.71219463127585</v>
      </c>
      <c r="I2041" s="120">
        <f t="shared" si="368"/>
        <v>156.6273301178731</v>
      </c>
      <c r="J2041" s="120">
        <f t="shared" si="368"/>
        <v>158.56617248769805</v>
      </c>
      <c r="K2041" s="120">
        <f t="shared" si="368"/>
        <v>160.5290152010914</v>
      </c>
      <c r="L2041" s="120">
        <f t="shared" si="368"/>
        <v>162.51615535105066</v>
      </c>
      <c r="M2041" s="120">
        <f t="shared" si="368"/>
        <v>164.52789370819778</v>
      </c>
      <c r="N2041" s="120">
        <f t="shared" si="368"/>
        <v>166.5645347663033</v>
      </c>
      <c r="O2041" s="120">
        <f t="shared" si="368"/>
        <v>168.62638678837411</v>
      </c>
      <c r="P2041" s="120">
        <f t="shared" si="368"/>
        <v>170.71376185331164</v>
      </c>
      <c r="Q2041" s="120">
        <f t="shared" si="368"/>
        <v>172.82697590314774</v>
      </c>
      <c r="R2041" s="120">
        <f t="shared" si="368"/>
        <v>174.96634879086511</v>
      </c>
      <c r="S2041" s="120">
        <f t="shared" si="368"/>
        <v>177.13220432880988</v>
      </c>
      <c r="T2041" s="120">
        <f t="shared" si="368"/>
        <v>179.32487033770329</v>
      </c>
      <c r="U2041" s="120">
        <f t="shared" si="368"/>
        <v>181.54467869626018</v>
      </c>
      <c r="V2041" s="120">
        <f t="shared" si="368"/>
        <v>183.79196539142168</v>
      </c>
      <c r="W2041" s="120">
        <f t="shared" si="368"/>
        <v>186.0670705692097</v>
      </c>
      <c r="X2041" s="120">
        <f t="shared" si="368"/>
        <v>188.37033858621095</v>
      </c>
      <c r="Y2041" s="120">
        <f t="shared" si="368"/>
        <v>190.70211806169817</v>
      </c>
      <c r="Z2041" s="120">
        <f t="shared" si="368"/>
        <v>193.0627619303967</v>
      </c>
      <c r="AA2041" s="120">
        <f t="shared" si="368"/>
        <v>195.45262749590421</v>
      </c>
      <c r="AB2041" s="120">
        <f t="shared" si="368"/>
        <v>197.8720764847715</v>
      </c>
      <c r="AC2041" s="120">
        <f t="shared" si="368"/>
        <v>200.32147510125304</v>
      </c>
      <c r="AD2041" s="120">
        <f t="shared" si="368"/>
        <v>202.80119408273507</v>
      </c>
      <c r="AE2041" s="120">
        <f t="shared" si="368"/>
        <v>205.31160875584982</v>
      </c>
      <c r="AF2041" s="120">
        <f t="shared" si="368"/>
        <v>207.85309909328447</v>
      </c>
      <c r="AG2041" s="120">
        <f t="shared" si="368"/>
        <v>210.42604977129324</v>
      </c>
      <c r="AH2041" s="120">
        <f t="shared" si="368"/>
        <v>213.03085022792135</v>
      </c>
      <c r="AI2041" s="120">
        <f t="shared" si="368"/>
        <v>215.66789472194986</v>
      </c>
      <c r="AJ2041" s="120">
        <f t="shared" si="368"/>
        <v>218.33758239257017</v>
      </c>
      <c r="AK2041" s="120">
        <f t="shared" si="368"/>
        <v>221.04031731979697</v>
      </c>
      <c r="AL2041" s="120">
        <f t="shared" si="368"/>
        <v>223.77650858562939</v>
      </c>
      <c r="AM2041" s="120">
        <f t="shared" si="368"/>
        <v>226.54657033596885</v>
      </c>
      <c r="AN2041" s="120">
        <f t="shared" si="368"/>
        <v>229.35092184330378</v>
      </c>
      <c r="AO2041" s="120">
        <f t="shared" si="368"/>
        <v>232.18998757016996</v>
      </c>
      <c r="AP2041" s="120">
        <f t="shared" si="368"/>
        <v>235.06419723339656</v>
      </c>
      <c r="AQ2041" s="120">
        <f t="shared" si="368"/>
        <v>237.9739858691475</v>
      </c>
      <c r="AR2041" s="120">
        <f t="shared" si="368"/>
        <v>240.91979389876784</v>
      </c>
      <c r="AS2041" s="120">
        <f t="shared" si="368"/>
        <v>243.90206719544534</v>
      </c>
      <c r="AT2041" s="120">
        <f t="shared" si="368"/>
        <v>246.92125715169715</v>
      </c>
      <c r="AU2041" s="120">
        <f t="shared" si="368"/>
        <v>249.97782074769194</v>
      </c>
      <c r="AV2041" s="120">
        <f t="shared" si="368"/>
        <v>253.07222062041774</v>
      </c>
      <c r="AW2041" s="120">
        <f t="shared" si="368"/>
        <v>256.20492513370601</v>
      </c>
      <c r="AX2041" s="120">
        <f t="shared" si="368"/>
        <v>259.37640844912244</v>
      </c>
      <c r="AY2041" s="120">
        <f t="shared" si="368"/>
        <v>262.58715059773544</v>
      </c>
      <c r="AZ2041" s="120">
        <f t="shared" si="368"/>
        <v>265.83763755277289</v>
      </c>
      <c r="BA2041" s="120">
        <f t="shared" si="368"/>
        <v>269.12836130317834</v>
      </c>
      <c r="BB2041" s="120">
        <f t="shared" si="368"/>
        <v>272.45981992807776</v>
      </c>
      <c r="BC2041" s="120">
        <f t="shared" si="368"/>
        <v>275.83251767216802</v>
      </c>
      <c r="BD2041" s="120">
        <f t="shared" si="368"/>
        <v>279.24696502203869</v>
      </c>
      <c r="BE2041" s="120">
        <f t="shared" si="368"/>
        <v>282.70367878343842</v>
      </c>
      <c r="BF2041" s="120">
        <f t="shared" si="368"/>
        <v>286.20318215949811</v>
      </c>
      <c r="BG2041" s="120">
        <f t="shared" si="368"/>
        <v>289.74600482992196</v>
      </c>
      <c r="BH2041" s="120">
        <f t="shared" si="368"/>
        <v>293.33268303115915</v>
      </c>
      <c r="BI2041" s="120">
        <f t="shared" si="368"/>
        <v>296.9637596375677</v>
      </c>
      <c r="BJ2041" s="120">
        <f t="shared" si="368"/>
        <v>300.63978424358328</v>
      </c>
      <c r="BK2041" s="120">
        <f t="shared" si="368"/>
        <v>304.36131324690484</v>
      </c>
      <c r="BL2041" s="120">
        <f t="shared" si="368"/>
        <v>308.12890993271031</v>
      </c>
      <c r="BM2041" s="120">
        <f t="shared" si="368"/>
        <v>311.94314455891453</v>
      </c>
      <c r="BN2041" s="120">
        <f t="shared" ref="BN2041:CL2041" si="369">BO2041/$CO$2045</f>
        <v>315.80459444248265</v>
      </c>
      <c r="BO2041" s="120">
        <f t="shared" si="369"/>
        <v>319.71384404681208</v>
      </c>
      <c r="BP2041" s="120">
        <f t="shared" si="369"/>
        <v>323.67148507019584</v>
      </c>
      <c r="BQ2041" s="120">
        <f t="shared" si="369"/>
        <v>327.67811653538126</v>
      </c>
      <c r="BR2041" s="120">
        <f t="shared" si="369"/>
        <v>331.73434488023724</v>
      </c>
      <c r="BS2041" s="120">
        <f t="shared" si="369"/>
        <v>335.84078404954369</v>
      </c>
      <c r="BT2041" s="120">
        <f t="shared" si="369"/>
        <v>339.99805558791729</v>
      </c>
      <c r="BU2041" s="120">
        <f t="shared" si="369"/>
        <v>344.20678873388778</v>
      </c>
      <c r="BV2041" s="120">
        <f t="shared" si="369"/>
        <v>348.46762051513826</v>
      </c>
      <c r="BW2041" s="120">
        <f t="shared" si="369"/>
        <v>352.78119584492504</v>
      </c>
      <c r="BX2041" s="120">
        <f t="shared" si="369"/>
        <v>357.1481676196907</v>
      </c>
      <c r="BY2041" s="120">
        <f t="shared" si="369"/>
        <v>361.56919681788543</v>
      </c>
      <c r="BZ2041" s="120">
        <f t="shared" si="369"/>
        <v>366.04495260001181</v>
      </c>
      <c r="CA2041" s="120">
        <f t="shared" si="369"/>
        <v>370.57611240990809</v>
      </c>
      <c r="CB2041" s="120">
        <f t="shared" si="369"/>
        <v>375.16336207728494</v>
      </c>
      <c r="CC2041" s="120">
        <f t="shared" si="369"/>
        <v>379.80739592153174</v>
      </c>
      <c r="CD2041" s="120">
        <f t="shared" si="369"/>
        <v>384.50891685680762</v>
      </c>
      <c r="CE2041" s="120">
        <f t="shared" si="369"/>
        <v>389.26863649843358</v>
      </c>
      <c r="CF2041" s="120">
        <f t="shared" si="369"/>
        <v>394.08727527060165</v>
      </c>
      <c r="CG2041" s="120">
        <f t="shared" si="369"/>
        <v>398.96556251541705</v>
      </c>
      <c r="CH2041" s="120">
        <f t="shared" si="369"/>
        <v>403.90423660329043</v>
      </c>
      <c r="CI2041" s="120">
        <f t="shared" si="369"/>
        <v>408.90404504469666</v>
      </c>
      <c r="CJ2041" s="120">
        <f t="shared" si="369"/>
        <v>413.96574460331664</v>
      </c>
      <c r="CK2041" s="120">
        <f t="shared" si="369"/>
        <v>419.09010141058019</v>
      </c>
      <c r="CL2041" s="120">
        <f t="shared" si="369"/>
        <v>424.27789108162654</v>
      </c>
      <c r="CM2041" s="120">
        <f>CN2041/$CO$2045</f>
        <v>429.5298988327001</v>
      </c>
      <c r="CN2041" s="120">
        <f t="shared" ref="CN2041:DC2044" si="370">CN2035</f>
        <v>434.84691959999998</v>
      </c>
      <c r="CO2041" s="120">
        <f t="shared" si="370"/>
        <v>440.22975815999996</v>
      </c>
      <c r="CP2041" s="120">
        <f t="shared" si="370"/>
        <v>444.13227551999995</v>
      </c>
      <c r="CQ2041" s="120">
        <f t="shared" si="370"/>
        <v>445.96678487999998</v>
      </c>
      <c r="CR2041" s="120">
        <f t="shared" si="370"/>
        <v>448.48588607999994</v>
      </c>
      <c r="CS2041" s="120">
        <f t="shared" si="370"/>
        <v>453.20689044</v>
      </c>
      <c r="CT2041" s="120">
        <f t="shared" si="370"/>
        <v>457.15088735999996</v>
      </c>
      <c r="CU2041" s="120">
        <f t="shared" si="370"/>
        <v>460.78365623999997</v>
      </c>
      <c r="CV2041" s="120">
        <f t="shared" si="370"/>
        <v>459.76206983999998</v>
      </c>
      <c r="CW2041" s="120">
        <f t="shared" si="370"/>
        <v>462.43686863999994</v>
      </c>
      <c r="CX2041" s="120">
        <f t="shared" si="370"/>
        <v>454.52220083999998</v>
      </c>
      <c r="CY2041" s="120">
        <f t="shared" si="370"/>
        <v>447.32964035999998</v>
      </c>
      <c r="CZ2041" s="120">
        <f t="shared" si="370"/>
        <v>448.49794547999994</v>
      </c>
      <c r="DA2041" s="120">
        <f t="shared" si="370"/>
        <v>446.44505351999999</v>
      </c>
      <c r="DB2041" s="120">
        <f t="shared" si="370"/>
        <v>443.72516927999999</v>
      </c>
      <c r="DC2041" s="120">
        <f t="shared" si="370"/>
        <v>444.41171927999994</v>
      </c>
      <c r="DD2041" s="120">
        <f t="shared" si="364"/>
        <v>448.17262823999999</v>
      </c>
      <c r="DE2041" s="120">
        <f t="shared" si="364"/>
        <v>443.36524992</v>
      </c>
      <c r="DF2041" s="120">
        <f t="shared" si="364"/>
        <v>437.37781751999995</v>
      </c>
      <c r="DG2041" s="120">
        <f t="shared" si="364"/>
        <v>435.24306491999999</v>
      </c>
      <c r="DH2041" s="120">
        <f t="shared" si="364"/>
        <v>439.76877863999999</v>
      </c>
      <c r="DI2041" s="120">
        <f t="shared" si="364"/>
        <v>434.47396175999995</v>
      </c>
      <c r="DJ2041" s="120">
        <f t="shared" si="364"/>
        <v>432.54288167999999</v>
      </c>
      <c r="DK2041" s="120">
        <f t="shared" si="364"/>
        <v>435.99881915999998</v>
      </c>
      <c r="DL2041" s="120">
        <f t="shared" si="364"/>
        <v>443.06462459999995</v>
      </c>
      <c r="DM2041" s="120">
        <f t="shared" si="364"/>
        <v>438.62936831999997</v>
      </c>
      <c r="DN2041" s="120">
        <f t="shared" si="364"/>
        <v>450.66980759999996</v>
      </c>
      <c r="DO2041" s="120">
        <f t="shared" si="364"/>
        <v>464.01507396</v>
      </c>
      <c r="DP2041" s="120">
        <f t="shared" si="364"/>
        <v>481.47082859999995</v>
      </c>
      <c r="DQ2041" s="120">
        <f t="shared" si="364"/>
        <v>488.43402167999994</v>
      </c>
      <c r="DR2041" s="120">
        <f t="shared" si="364"/>
        <v>491.49789731999999</v>
      </c>
      <c r="DS2041" s="120">
        <f>POWER($EB2041/$DR2041,1/($EB$1-$DR$1))*DR2041</f>
        <v>505.86730946868641</v>
      </c>
      <c r="DT2041" s="120">
        <f t="shared" ref="DT2041:EA2041" si="371">POWER($EB2041/$DR2041,1/($EB$1-$DR$1))*DS2041</f>
        <v>520.65682515520018</v>
      </c>
      <c r="DU2041" s="120">
        <f t="shared" si="371"/>
        <v>535.87872650915574</v>
      </c>
      <c r="DV2041" s="120">
        <f t="shared" si="371"/>
        <v>551.54565473999992</v>
      </c>
      <c r="DW2041" s="120">
        <f t="shared" si="371"/>
        <v>567.67062063505477</v>
      </c>
      <c r="DX2041" s="120">
        <f t="shared" si="371"/>
        <v>584.26701536448104</v>
      </c>
      <c r="DY2041" s="120">
        <f t="shared" si="371"/>
        <v>601.34862160213504</v>
      </c>
      <c r="DZ2041" s="120">
        <f t="shared" si="371"/>
        <v>618.92962497155463</v>
      </c>
      <c r="EA2041" s="120">
        <f t="shared" si="371"/>
        <v>637.02462582657927</v>
      </c>
      <c r="EB2041" s="92">
        <f t="shared" ref="EB2041:EB2044" si="372">6.87/5.15*DR2041</f>
        <v>655.64865137638833</v>
      </c>
      <c r="EC2041" s="120">
        <f>POWER($EV2041/$EB2041,1/($EV$1-$EB$1))*EB2041</f>
        <v>664.07864754055004</v>
      </c>
      <c r="ED2041" s="120">
        <f t="shared" si="366"/>
        <v>672.61703229847853</v>
      </c>
      <c r="EE2041" s="120">
        <f t="shared" si="366"/>
        <v>681.26519925546495</v>
      </c>
      <c r="EF2041" s="120">
        <f t="shared" si="366"/>
        <v>690.02455993506692</v>
      </c>
      <c r="EG2041" s="120">
        <f t="shared" si="366"/>
        <v>698.89654400949257</v>
      </c>
      <c r="EH2041" s="120">
        <f t="shared" si="366"/>
        <v>707.88259953294641</v>
      </c>
      <c r="EI2041" s="120">
        <f t="shared" si="366"/>
        <v>716.98419317797595</v>
      </c>
      <c r="EJ2041" s="120">
        <f t="shared" si="366"/>
        <v>726.20281047485673</v>
      </c>
      <c r="EK2041" s="120">
        <f t="shared" si="366"/>
        <v>735.53995605405521</v>
      </c>
      <c r="EL2041" s="120">
        <f t="shared" si="366"/>
        <v>744.9971538918096</v>
      </c>
      <c r="EM2041" s="120">
        <f t="shared" si="366"/>
        <v>754.57594755886771</v>
      </c>
      <c r="EN2041" s="120">
        <f t="shared" si="366"/>
        <v>764.27790047242331</v>
      </c>
      <c r="EO2041" s="120">
        <f t="shared" si="366"/>
        <v>774.1045961512915</v>
      </c>
      <c r="EP2041" s="120">
        <f t="shared" si="366"/>
        <v>784.05763847436515</v>
      </c>
      <c r="EQ2041" s="120">
        <f t="shared" si="366"/>
        <v>794.1386519423944</v>
      </c>
      <c r="ER2041" s="120">
        <f t="shared" si="366"/>
        <v>804.34928194313204</v>
      </c>
      <c r="ES2041" s="120">
        <f t="shared" si="366"/>
        <v>814.69119501988791</v>
      </c>
      <c r="ET2041" s="120">
        <f t="shared" si="366"/>
        <v>825.16607914353619</v>
      </c>
      <c r="EU2041" s="120">
        <f t="shared" si="366"/>
        <v>835.77564398802031</v>
      </c>
      <c r="EV2041" s="92">
        <f t="shared" ref="EV2041:EV2044" si="373">8.87/6.87*EB2041</f>
        <v>846.52162120939795</v>
      </c>
      <c r="EW2041" s="120">
        <f t="shared" ref="EW2041:GT2041" si="374">POWER($EV2041/$EB2041,1/($EV$1-$EB$1))*EV2041</f>
        <v>857.40576472848295</v>
      </c>
      <c r="EX2041" s="120">
        <f t="shared" si="374"/>
        <v>868.42985101710383</v>
      </c>
      <c r="EY2041" s="120">
        <f t="shared" si="374"/>
        <v>879.59567938806015</v>
      </c>
      <c r="EZ2041" s="120">
        <f t="shared" si="374"/>
        <v>890.90507228879812</v>
      </c>
      <c r="FA2041" s="120">
        <f t="shared" si="374"/>
        <v>902.35987559886439</v>
      </c>
      <c r="FB2041" s="120">
        <f t="shared" si="374"/>
        <v>913.96195893118409</v>
      </c>
      <c r="FC2041" s="120">
        <f t="shared" si="374"/>
        <v>925.71321593721211</v>
      </c>
      <c r="FD2041" s="120">
        <f t="shared" si="374"/>
        <v>937.61556461600867</v>
      </c>
      <c r="FE2041" s="120">
        <f t="shared" si="374"/>
        <v>949.67094762728823</v>
      </c>
      <c r="FF2041" s="120">
        <f t="shared" si="374"/>
        <v>961.88133260849361</v>
      </c>
      <c r="FG2041" s="120">
        <f t="shared" si="374"/>
        <v>974.24871249594707</v>
      </c>
      <c r="FH2041" s="120">
        <f t="shared" si="374"/>
        <v>986.77510585013022</v>
      </c>
      <c r="FI2041" s="120">
        <f t="shared" si="374"/>
        <v>999.46255718514624</v>
      </c>
      <c r="FJ2041" s="120">
        <f t="shared" si="374"/>
        <v>1012.3131373024188</v>
      </c>
      <c r="FK2041" s="120">
        <f t="shared" si="374"/>
        <v>1025.3289436286807</v>
      </c>
      <c r="FL2041" s="120">
        <f t="shared" si="374"/>
        <v>1038.5121005583085</v>
      </c>
      <c r="FM2041" s="120">
        <f t="shared" si="374"/>
        <v>1051.8647598000587</v>
      </c>
      <c r="FN2041" s="120">
        <f t="shared" si="374"/>
        <v>1065.3891007282625</v>
      </c>
      <c r="FO2041" s="120">
        <f t="shared" si="374"/>
        <v>1079.0873307385352</v>
      </c>
      <c r="FP2041" s="120">
        <f t="shared" si="374"/>
        <v>1092.96168560806</v>
      </c>
      <c r="FQ2041" s="120">
        <f t="shared" si="374"/>
        <v>1107.014429860503</v>
      </c>
      <c r="FR2041" s="120">
        <f t="shared" si="374"/>
        <v>1121.2478571356221</v>
      </c>
      <c r="FS2041" s="120">
        <f t="shared" si="374"/>
        <v>1135.6642905636254</v>
      </c>
      <c r="FT2041" s="120">
        <f t="shared" si="374"/>
        <v>1150.2660831443454</v>
      </c>
      <c r="FU2041" s="120">
        <f t="shared" si="374"/>
        <v>1165.055618131287</v>
      </c>
      <c r="FV2041" s="120">
        <f t="shared" si="374"/>
        <v>1180.0353094206139</v>
      </c>
      <c r="FW2041" s="120">
        <f t="shared" si="374"/>
        <v>1195.2076019451363</v>
      </c>
      <c r="FX2041" s="120">
        <f t="shared" si="374"/>
        <v>1210.5749720733641</v>
      </c>
      <c r="FY2041" s="120">
        <f t="shared" si="374"/>
        <v>1226.1399280136916</v>
      </c>
      <c r="FZ2041" s="120">
        <f t="shared" si="374"/>
        <v>1241.9050102237777</v>
      </c>
      <c r="GA2041" s="120">
        <f t="shared" si="374"/>
        <v>1257.8727918251914</v>
      </c>
      <c r="GB2041" s="120">
        <f t="shared" si="374"/>
        <v>1274.045879023387</v>
      </c>
      <c r="GC2041" s="120">
        <f t="shared" si="374"/>
        <v>1290.4269115330803</v>
      </c>
      <c r="GD2041" s="120">
        <f t="shared" si="374"/>
        <v>1307.0185630090932</v>
      </c>
      <c r="GE2041" s="120">
        <f t="shared" si="374"/>
        <v>1323.8235414827386</v>
      </c>
      <c r="GF2041" s="120">
        <f t="shared" si="374"/>
        <v>1340.8445898038156</v>
      </c>
      <c r="GG2041" s="120">
        <f t="shared" si="374"/>
        <v>1358.084486088288</v>
      </c>
      <c r="GH2041" s="120">
        <f t="shared" si="374"/>
        <v>1375.5460441717187</v>
      </c>
      <c r="GI2041" s="120">
        <f t="shared" si="374"/>
        <v>1393.2321140685337</v>
      </c>
      <c r="GJ2041" s="120">
        <f t="shared" si="374"/>
        <v>1411.1455824371924</v>
      </c>
      <c r="GK2041" s="120">
        <f t="shared" si="374"/>
        <v>1429.2893730513367</v>
      </c>
      <c r="GL2041" s="120">
        <f t="shared" si="374"/>
        <v>1447.6664472769999</v>
      </c>
      <c r="GM2041" s="120">
        <f t="shared" si="374"/>
        <v>1466.2798045559502</v>
      </c>
      <c r="GN2041" s="120">
        <f t="shared" si="374"/>
        <v>1485.1324828952495</v>
      </c>
      <c r="GO2041" s="120">
        <f t="shared" si="374"/>
        <v>1504.2275593631057</v>
      </c>
      <c r="GP2041" s="120">
        <f t="shared" si="374"/>
        <v>1523.5681505911011</v>
      </c>
      <c r="GQ2041" s="120">
        <f t="shared" si="374"/>
        <v>1543.1574132828789</v>
      </c>
      <c r="GR2041" s="120">
        <f t="shared" si="374"/>
        <v>1562.9985447293682</v>
      </c>
      <c r="GS2041" s="120">
        <f t="shared" si="374"/>
        <v>1583.0947833306352</v>
      </c>
      <c r="GT2041" s="120">
        <f t="shared" si="374"/>
        <v>1603.4494091244437</v>
      </c>
    </row>
    <row r="2042" spans="1:202" s="87" customFormat="1" hidden="1">
      <c r="A2042" s="153" t="s">
        <v>2682</v>
      </c>
      <c r="B2042" s="120">
        <f t="shared" ref="B2042:BM2042" si="375">C2042/$CP$2045</f>
        <v>13.442057540781494</v>
      </c>
      <c r="C2042" s="120">
        <f t="shared" si="375"/>
        <v>13.516956474887914</v>
      </c>
      <c r="D2042" s="120">
        <f t="shared" si="375"/>
        <v>13.592272744682212</v>
      </c>
      <c r="E2042" s="120">
        <f t="shared" si="375"/>
        <v>13.668008675552304</v>
      </c>
      <c r="F2042" s="120">
        <f t="shared" si="375"/>
        <v>13.744166605843134</v>
      </c>
      <c r="G2042" s="120">
        <f t="shared" si="375"/>
        <v>13.820748886928865</v>
      </c>
      <c r="H2042" s="120">
        <f t="shared" si="375"/>
        <v>13.897757883285481</v>
      </c>
      <c r="I2042" s="120">
        <f t="shared" si="375"/>
        <v>13.975195972563787</v>
      </c>
      <c r="J2042" s="120">
        <f t="shared" si="375"/>
        <v>14.053065545662825</v>
      </c>
      <c r="K2042" s="120">
        <f t="shared" si="375"/>
        <v>14.131369006803686</v>
      </c>
      <c r="L2042" s="120">
        <f t="shared" si="375"/>
        <v>14.210108773603743</v>
      </c>
      <c r="M2042" s="120">
        <f t="shared" si="375"/>
        <v>14.289287277151297</v>
      </c>
      <c r="N2042" s="120">
        <f t="shared" si="375"/>
        <v>14.368906962080635</v>
      </c>
      <c r="O2042" s="120">
        <f t="shared" si="375"/>
        <v>14.448970286647507</v>
      </c>
      <c r="P2042" s="120">
        <f t="shared" si="375"/>
        <v>14.529479722805025</v>
      </c>
      <c r="Q2042" s="120">
        <f t="shared" si="375"/>
        <v>14.610437756279985</v>
      </c>
      <c r="R2042" s="120">
        <f t="shared" si="375"/>
        <v>14.691846886649616</v>
      </c>
      <c r="S2042" s="120">
        <f t="shared" si="375"/>
        <v>14.77370962741875</v>
      </c>
      <c r="T2042" s="120">
        <f t="shared" si="375"/>
        <v>14.856028506097429</v>
      </c>
      <c r="U2042" s="120">
        <f t="shared" si="375"/>
        <v>14.938806064278943</v>
      </c>
      <c r="V2042" s="120">
        <f t="shared" si="375"/>
        <v>15.022044857718296</v>
      </c>
      <c r="W2042" s="120">
        <f t="shared" si="375"/>
        <v>15.105747456411123</v>
      </c>
      <c r="X2042" s="120">
        <f t="shared" si="375"/>
        <v>15.189916444673033</v>
      </c>
      <c r="Y2042" s="120">
        <f t="shared" si="375"/>
        <v>15.274554421219401</v>
      </c>
      <c r="Z2042" s="120">
        <f t="shared" si="375"/>
        <v>15.359663999245603</v>
      </c>
      <c r="AA2042" s="120">
        <f t="shared" si="375"/>
        <v>15.445247806507698</v>
      </c>
      <c r="AB2042" s="120">
        <f t="shared" si="375"/>
        <v>15.531308485403564</v>
      </c>
      <c r="AC2042" s="120">
        <f t="shared" si="375"/>
        <v>15.617848693054475</v>
      </c>
      <c r="AD2042" s="120">
        <f t="shared" si="375"/>
        <v>15.704871101387143</v>
      </c>
      <c r="AE2042" s="120">
        <f t="shared" si="375"/>
        <v>15.792378397216217</v>
      </c>
      <c r="AF2042" s="120">
        <f t="shared" si="375"/>
        <v>15.880373282327232</v>
      </c>
      <c r="AG2042" s="120">
        <f t="shared" si="375"/>
        <v>15.968858473560035</v>
      </c>
      <c r="AH2042" s="120">
        <f t="shared" si="375"/>
        <v>16.057836702892654</v>
      </c>
      <c r="AI2042" s="120">
        <f t="shared" si="375"/>
        <v>16.147310717525659</v>
      </c>
      <c r="AJ2042" s="120">
        <f t="shared" si="375"/>
        <v>16.237283279966984</v>
      </c>
      <c r="AK2042" s="120">
        <f t="shared" si="375"/>
        <v>16.327757168117206</v>
      </c>
      <c r="AL2042" s="120">
        <f t="shared" si="375"/>
        <v>16.418735175355323</v>
      </c>
      <c r="AM2042" s="120">
        <f t="shared" si="375"/>
        <v>16.510220110625003</v>
      </c>
      <c r="AN2042" s="120">
        <f t="shared" si="375"/>
        <v>16.602214798521295</v>
      </c>
      <c r="AO2042" s="120">
        <f t="shared" si="375"/>
        <v>16.694722079377851</v>
      </c>
      <c r="AP2042" s="120">
        <f t="shared" si="375"/>
        <v>16.787744809354621</v>
      </c>
      <c r="AQ2042" s="120">
        <f t="shared" si="375"/>
        <v>16.881285860526027</v>
      </c>
      <c r="AR2042" s="120">
        <f t="shared" si="375"/>
        <v>16.975348120969652</v>
      </c>
      <c r="AS2042" s="120">
        <f t="shared" si="375"/>
        <v>17.069934494855396</v>
      </c>
      <c r="AT2042" s="120">
        <f t="shared" si="375"/>
        <v>17.16504790253515</v>
      </c>
      <c r="AU2042" s="120">
        <f t="shared" si="375"/>
        <v>17.260691280632962</v>
      </c>
      <c r="AV2042" s="120">
        <f t="shared" si="375"/>
        <v>17.356867582135703</v>
      </c>
      <c r="AW2042" s="120">
        <f t="shared" si="375"/>
        <v>17.453579776484236</v>
      </c>
      <c r="AX2042" s="120">
        <f t="shared" si="375"/>
        <v>17.550830849665108</v>
      </c>
      <c r="AY2042" s="120">
        <f t="shared" si="375"/>
        <v>17.648623804302733</v>
      </c>
      <c r="AZ2042" s="120">
        <f t="shared" si="375"/>
        <v>17.746961659752102</v>
      </c>
      <c r="BA2042" s="120">
        <f t="shared" si="375"/>
        <v>17.845847452192004</v>
      </c>
      <c r="BB2042" s="120">
        <f t="shared" si="375"/>
        <v>17.94528423471877</v>
      </c>
      <c r="BC2042" s="120">
        <f t="shared" si="375"/>
        <v>18.045275077440532</v>
      </c>
      <c r="BD2042" s="120">
        <f t="shared" si="375"/>
        <v>18.145823067572024</v>
      </c>
      <c r="BE2042" s="120">
        <f t="shared" si="375"/>
        <v>18.246931309529884</v>
      </c>
      <c r="BF2042" s="120">
        <f t="shared" si="375"/>
        <v>18.348602925028519</v>
      </c>
      <c r="BG2042" s="120">
        <f t="shared" si="375"/>
        <v>18.450841053176472</v>
      </c>
      <c r="BH2042" s="120">
        <f t="shared" si="375"/>
        <v>18.553648850573353</v>
      </c>
      <c r="BI2042" s="120">
        <f t="shared" si="375"/>
        <v>18.657029491407297</v>
      </c>
      <c r="BJ2042" s="120">
        <f t="shared" si="375"/>
        <v>18.760986167552964</v>
      </c>
      <c r="BK2042" s="120">
        <f t="shared" si="375"/>
        <v>18.86552208867009</v>
      </c>
      <c r="BL2042" s="120">
        <f t="shared" si="375"/>
        <v>18.970640482302585</v>
      </c>
      <c r="BM2042" s="120">
        <f t="shared" si="375"/>
        <v>19.076344593978181</v>
      </c>
      <c r="BN2042" s="120">
        <f t="shared" ref="BN2042:CL2042" si="376">BO2042/$CP$2045</f>
        <v>19.182637687308642</v>
      </c>
      <c r="BO2042" s="120">
        <f t="shared" si="376"/>
        <v>19.289523044090526</v>
      </c>
      <c r="BP2042" s="120">
        <f t="shared" si="376"/>
        <v>19.397003964406508</v>
      </c>
      <c r="BQ2042" s="120">
        <f t="shared" si="376"/>
        <v>19.505083766727275</v>
      </c>
      <c r="BR2042" s="120">
        <f t="shared" si="376"/>
        <v>19.613765788013978</v>
      </c>
      <c r="BS2042" s="120">
        <f t="shared" si="376"/>
        <v>19.723053383821263</v>
      </c>
      <c r="BT2042" s="120">
        <f t="shared" si="376"/>
        <v>19.832949928400875</v>
      </c>
      <c r="BU2042" s="120">
        <f t="shared" si="376"/>
        <v>19.94345881480584</v>
      </c>
      <c r="BV2042" s="120">
        <f t="shared" si="376"/>
        <v>20.054583454995218</v>
      </c>
      <c r="BW2042" s="120">
        <f t="shared" si="376"/>
        <v>20.166327279939448</v>
      </c>
      <c r="BX2042" s="120">
        <f t="shared" si="376"/>
        <v>20.278693739726293</v>
      </c>
      <c r="BY2042" s="120">
        <f t="shared" si="376"/>
        <v>20.391686303667342</v>
      </c>
      <c r="BZ2042" s="120">
        <f t="shared" si="376"/>
        <v>20.505308460405139</v>
      </c>
      <c r="CA2042" s="120">
        <f t="shared" si="376"/>
        <v>20.619563718020888</v>
      </c>
      <c r="CB2042" s="120">
        <f t="shared" si="376"/>
        <v>20.734455604142763</v>
      </c>
      <c r="CC2042" s="120">
        <f t="shared" si="376"/>
        <v>20.849987666054833</v>
      </c>
      <c r="CD2042" s="120">
        <f t="shared" si="376"/>
        <v>20.966163470806574</v>
      </c>
      <c r="CE2042" s="120">
        <f t="shared" si="376"/>
        <v>21.082986605323008</v>
      </c>
      <c r="CF2042" s="120">
        <f t="shared" si="376"/>
        <v>21.200460676515444</v>
      </c>
      <c r="CG2042" s="120">
        <f t="shared" si="376"/>
        <v>21.318589311392852</v>
      </c>
      <c r="CH2042" s="120">
        <f t="shared" si="376"/>
        <v>21.43737615717383</v>
      </c>
      <c r="CI2042" s="120">
        <f t="shared" si="376"/>
        <v>21.556824881399223</v>
      </c>
      <c r="CJ2042" s="120">
        <f t="shared" si="376"/>
        <v>21.676939172045362</v>
      </c>
      <c r="CK2042" s="120">
        <f t="shared" si="376"/>
        <v>21.797722737637919</v>
      </c>
      <c r="CL2042" s="120">
        <f t="shared" si="376"/>
        <v>21.919179307366413</v>
      </c>
      <c r="CM2042" s="120">
        <f>CN2042/$CP$2045</f>
        <v>22.04131263119935</v>
      </c>
      <c r="CN2042" s="120">
        <f>CN2036</f>
        <v>22.16412648</v>
      </c>
      <c r="CO2042" s="120">
        <f t="shared" ref="CO2042:DR2042" si="377">CO2036</f>
        <v>21.692305439999998</v>
      </c>
      <c r="CP2042" s="120">
        <f t="shared" si="377"/>
        <v>23.605117319999998</v>
      </c>
      <c r="CQ2042" s="120">
        <f t="shared" si="377"/>
        <v>26.354803799999999</v>
      </c>
      <c r="CR2042" s="120">
        <f t="shared" si="377"/>
        <v>22.662263279999998</v>
      </c>
      <c r="CS2042" s="120">
        <f t="shared" si="377"/>
        <v>23.5855596</v>
      </c>
      <c r="CT2042" s="120">
        <f t="shared" si="377"/>
        <v>23.453216639999997</v>
      </c>
      <c r="CU2042" s="120">
        <f t="shared" si="377"/>
        <v>23.761746239999997</v>
      </c>
      <c r="CV2042" s="120">
        <f t="shared" si="377"/>
        <v>22.333793879999998</v>
      </c>
      <c r="CW2042" s="120">
        <f t="shared" si="377"/>
        <v>23.830640039999999</v>
      </c>
      <c r="CX2042" s="120">
        <f t="shared" si="377"/>
        <v>24.031542479999999</v>
      </c>
      <c r="CY2042" s="120">
        <f t="shared" si="377"/>
        <v>24.266139599999999</v>
      </c>
      <c r="CZ2042" s="120">
        <f t="shared" si="377"/>
        <v>24.673508519999999</v>
      </c>
      <c r="DA2042" s="120">
        <f t="shared" si="377"/>
        <v>24.907245959999997</v>
      </c>
      <c r="DB2042" s="120">
        <f t="shared" si="377"/>
        <v>26.63988324</v>
      </c>
      <c r="DC2042" s="120">
        <f t="shared" si="377"/>
        <v>27.849118679999997</v>
      </c>
      <c r="DD2042" s="120">
        <f t="shared" si="377"/>
        <v>29.547320999999997</v>
      </c>
      <c r="DE2042" s="120">
        <f t="shared" si="377"/>
        <v>30.211352159999997</v>
      </c>
      <c r="DF2042" s="120">
        <f t="shared" si="377"/>
        <v>31.565873519999997</v>
      </c>
      <c r="DG2042" s="120">
        <f t="shared" si="377"/>
        <v>33.842735999999995</v>
      </c>
      <c r="DH2042" s="120">
        <f t="shared" si="377"/>
        <v>36.938682479999997</v>
      </c>
      <c r="DI2042" s="120">
        <f t="shared" si="377"/>
        <v>37.922610119999995</v>
      </c>
      <c r="DJ2042" s="120">
        <f t="shared" si="377"/>
        <v>39.913963320000001</v>
      </c>
      <c r="DK2042" s="120">
        <f t="shared" si="377"/>
        <v>40.587952439999995</v>
      </c>
      <c r="DL2042" s="120">
        <f t="shared" si="377"/>
        <v>40.701263040000001</v>
      </c>
      <c r="DM2042" s="120">
        <f t="shared" si="377"/>
        <v>42.547401959999995</v>
      </c>
      <c r="DN2042" s="120">
        <f t="shared" si="377"/>
        <v>44.043913799999999</v>
      </c>
      <c r="DO2042" s="120">
        <f t="shared" si="377"/>
        <v>44.417826839999996</v>
      </c>
      <c r="DP2042" s="120">
        <f t="shared" si="377"/>
        <v>50.092407359999996</v>
      </c>
      <c r="DQ2042" s="120">
        <f t="shared" si="377"/>
        <v>53.190240359999997</v>
      </c>
      <c r="DR2042" s="120">
        <f t="shared" si="377"/>
        <v>55.30025328</v>
      </c>
      <c r="DS2042" s="120">
        <f>POWER($EB2042/$DR2042,1/($EB$1-$DR$1))*DR2042</f>
        <v>56.91700919216153</v>
      </c>
      <c r="DT2042" s="120">
        <f t="shared" ref="DT2042:EA2042" si="378">POWER($EB2042/$DR2042,1/($EB$1-$DR$1))*DS2042</f>
        <v>58.581032513140777</v>
      </c>
      <c r="DU2042" s="120">
        <f t="shared" si="378"/>
        <v>60.293705150942245</v>
      </c>
      <c r="DV2042" s="120">
        <f t="shared" si="378"/>
        <v>62.05644941497556</v>
      </c>
      <c r="DW2042" s="120">
        <f t="shared" si="378"/>
        <v>63.870729197229288</v>
      </c>
      <c r="DX2042" s="120">
        <f t="shared" si="378"/>
        <v>65.738051187977476</v>
      </c>
      <c r="DY2042" s="120">
        <f t="shared" si="378"/>
        <v>67.65996612702854</v>
      </c>
      <c r="DZ2042" s="120">
        <f t="shared" si="378"/>
        <v>69.638070091555662</v>
      </c>
      <c r="EA2042" s="120">
        <f t="shared" si="378"/>
        <v>71.674005821578078</v>
      </c>
      <c r="EB2042" s="92">
        <f t="shared" si="372"/>
        <v>73.769464084194169</v>
      </c>
      <c r="EC2042" s="120">
        <f>POWER($EV2042/$EB2042,1/($EV$1-$EB$1))*EB2042</f>
        <v>74.717954251841931</v>
      </c>
      <c r="ED2042" s="120">
        <f t="shared" si="366"/>
        <v>75.678639622603782</v>
      </c>
      <c r="EE2042" s="120">
        <f t="shared" si="366"/>
        <v>76.651676996185273</v>
      </c>
      <c r="EF2042" s="120">
        <f t="shared" si="366"/>
        <v>77.637225188342626</v>
      </c>
      <c r="EG2042" s="120">
        <f t="shared" si="366"/>
        <v>78.635445056804102</v>
      </c>
      <c r="EH2042" s="120">
        <f t="shared" si="366"/>
        <v>79.646499527524668</v>
      </c>
      <c r="EI2042" s="120">
        <f t="shared" si="366"/>
        <v>80.670553621278145</v>
      </c>
      <c r="EJ2042" s="120">
        <f t="shared" si="366"/>
        <v>81.707774480591368</v>
      </c>
      <c r="EK2042" s="120">
        <f t="shared" si="366"/>
        <v>82.758331397024577</v>
      </c>
      <c r="EL2042" s="120">
        <f t="shared" si="366"/>
        <v>83.82239583880262</v>
      </c>
      <c r="EM2042" s="120">
        <f t="shared" si="366"/>
        <v>84.900141478801345</v>
      </c>
      <c r="EN2042" s="120">
        <f t="shared" si="366"/>
        <v>85.991744222893942</v>
      </c>
      <c r="EO2042" s="120">
        <f t="shared" si="366"/>
        <v>87.097382238661652</v>
      </c>
      <c r="EP2042" s="120">
        <f t="shared" si="366"/>
        <v>88.21723598447366</v>
      </c>
      <c r="EQ2042" s="120">
        <f t="shared" si="366"/>
        <v>89.351488238940874</v>
      </c>
      <c r="ER2042" s="120">
        <f t="shared" si="366"/>
        <v>90.500324130748425</v>
      </c>
      <c r="ES2042" s="120">
        <f t="shared" si="366"/>
        <v>91.663931168871699</v>
      </c>
      <c r="ET2042" s="120">
        <f t="shared" si="366"/>
        <v>92.84249927318092</v>
      </c>
      <c r="EU2042" s="120">
        <f t="shared" si="366"/>
        <v>94.0362208054392</v>
      </c>
      <c r="EV2042" s="92">
        <f t="shared" si="373"/>
        <v>95.245290600699008</v>
      </c>
      <c r="EW2042" s="120">
        <f t="shared" ref="EW2042:GT2042" si="379">POWER($EV2042/$EB2042,1/($EV$1-$EB$1))*EV2042</f>
        <v>96.469905999103034</v>
      </c>
      <c r="EX2042" s="120">
        <f t="shared" si="379"/>
        <v>97.710266878092497</v>
      </c>
      <c r="EY2042" s="120">
        <f t="shared" si="379"/>
        <v>98.966575685031046</v>
      </c>
      <c r="EZ2042" s="120">
        <f t="shared" si="379"/>
        <v>100.2390374702473</v>
      </c>
      <c r="FA2042" s="120">
        <f t="shared" si="379"/>
        <v>101.52785992050251</v>
      </c>
      <c r="FB2042" s="120">
        <f t="shared" si="379"/>
        <v>102.83325339288845</v>
      </c>
      <c r="FC2042" s="120">
        <f t="shared" si="379"/>
        <v>104.15543094916114</v>
      </c>
      <c r="FD2042" s="120">
        <f t="shared" si="379"/>
        <v>105.49460839051606</v>
      </c>
      <c r="FE2042" s="120">
        <f t="shared" si="379"/>
        <v>106.85100429281047</v>
      </c>
      <c r="FF2042" s="120">
        <f t="shared" si="379"/>
        <v>108.2248400422386</v>
      </c>
      <c r="FG2042" s="120">
        <f t="shared" si="379"/>
        <v>109.61633987146548</v>
      </c>
      <c r="FH2042" s="120">
        <f t="shared" si="379"/>
        <v>111.02573089622551</v>
      </c>
      <c r="FI2042" s="120">
        <f t="shared" si="379"/>
        <v>112.45324315239139</v>
      </c>
      <c r="FJ2042" s="120">
        <f t="shared" si="379"/>
        <v>113.89910963351986</v>
      </c>
      <c r="FK2042" s="120">
        <f t="shared" si="379"/>
        <v>115.36356632888001</v>
      </c>
      <c r="FL2042" s="120">
        <f t="shared" si="379"/>
        <v>116.8468522619707</v>
      </c>
      <c r="FM2042" s="120">
        <f t="shared" si="379"/>
        <v>118.34920952953306</v>
      </c>
      <c r="FN2042" s="120">
        <f t="shared" si="379"/>
        <v>119.87088334106477</v>
      </c>
      <c r="FO2042" s="120">
        <f t="shared" si="379"/>
        <v>121.4121220588422</v>
      </c>
      <c r="FP2042" s="120">
        <f t="shared" si="379"/>
        <v>122.97317723845731</v>
      </c>
      <c r="FQ2042" s="120">
        <f t="shared" si="379"/>
        <v>124.55430366987561</v>
      </c>
      <c r="FR2042" s="120">
        <f t="shared" si="379"/>
        <v>126.15575941902213</v>
      </c>
      <c r="FS2042" s="120">
        <f t="shared" si="379"/>
        <v>127.77780586990202</v>
      </c>
      <c r="FT2042" s="120">
        <f t="shared" si="379"/>
        <v>129.42070776726274</v>
      </c>
      <c r="FU2042" s="120">
        <f t="shared" si="379"/>
        <v>131.08473325980478</v>
      </c>
      <c r="FV2042" s="120">
        <f t="shared" si="379"/>
        <v>132.77015394394792</v>
      </c>
      <c r="FW2042" s="120">
        <f t="shared" si="379"/>
        <v>134.47724490816026</v>
      </c>
      <c r="FX2042" s="120">
        <f t="shared" si="379"/>
        <v>136.20628477785723</v>
      </c>
      <c r="FY2042" s="120">
        <f t="shared" si="379"/>
        <v>137.95755576087782</v>
      </c>
      <c r="FZ2042" s="120">
        <f t="shared" si="379"/>
        <v>139.73134369354557</v>
      </c>
      <c r="GA2042" s="120">
        <f t="shared" si="379"/>
        <v>141.52793808732179</v>
      </c>
      <c r="GB2042" s="120">
        <f t="shared" si="379"/>
        <v>143.34763217605854</v>
      </c>
      <c r="GC2042" s="120">
        <f t="shared" si="379"/>
        <v>145.19072296385934</v>
      </c>
      <c r="GD2042" s="120">
        <f t="shared" si="379"/>
        <v>147.05751127355504</v>
      </c>
      <c r="GE2042" s="120">
        <f t="shared" si="379"/>
        <v>148.94830179580316</v>
      </c>
      <c r="GF2042" s="120">
        <f t="shared" si="379"/>
        <v>150.86340313881834</v>
      </c>
      <c r="GG2042" s="120">
        <f t="shared" si="379"/>
        <v>152.8031278787424</v>
      </c>
      <c r="GH2042" s="120">
        <f t="shared" si="379"/>
        <v>154.76779261066179</v>
      </c>
      <c r="GI2042" s="120">
        <f t="shared" si="379"/>
        <v>156.75771800028127</v>
      </c>
      <c r="GJ2042" s="120">
        <f t="shared" si="379"/>
        <v>158.77322883626178</v>
      </c>
      <c r="GK2042" s="120">
        <f t="shared" si="379"/>
        <v>160.81465408323126</v>
      </c>
      <c r="GL2042" s="120">
        <f t="shared" si="379"/>
        <v>162.88232693547721</v>
      </c>
      <c r="GM2042" s="120">
        <f t="shared" si="379"/>
        <v>164.97658487132944</v>
      </c>
      <c r="GN2042" s="120">
        <f t="shared" si="379"/>
        <v>167.09776970824205</v>
      </c>
      <c r="GO2042" s="120">
        <f t="shared" si="379"/>
        <v>169.24622765858382</v>
      </c>
      <c r="GP2042" s="120">
        <f t="shared" si="379"/>
        <v>171.42230938614563</v>
      </c>
      <c r="GQ2042" s="120">
        <f t="shared" si="379"/>
        <v>173.62637006337465</v>
      </c>
      <c r="GR2042" s="120">
        <f t="shared" si="379"/>
        <v>175.85876942934439</v>
      </c>
      <c r="GS2042" s="120">
        <f t="shared" si="379"/>
        <v>178.11987184846996</v>
      </c>
      <c r="GT2042" s="120">
        <f t="shared" si="379"/>
        <v>180.4100463699784</v>
      </c>
    </row>
    <row r="2043" spans="1:202" s="87" customFormat="1" hidden="1">
      <c r="A2043" s="153" t="s">
        <v>2683</v>
      </c>
      <c r="B2043" s="120">
        <f t="shared" ref="B2043:BM2043" si="380">C2043/$CQ$2045</f>
        <v>39.94900562715479</v>
      </c>
      <c r="C2043" s="120">
        <f t="shared" si="380"/>
        <v>40.320943615825264</v>
      </c>
      <c r="D2043" s="120">
        <f t="shared" si="380"/>
        <v>40.696344465842209</v>
      </c>
      <c r="E2043" s="120">
        <f t="shared" si="380"/>
        <v>41.075240417549637</v>
      </c>
      <c r="F2043" s="120">
        <f t="shared" si="380"/>
        <v>41.457664011459443</v>
      </c>
      <c r="G2043" s="120">
        <f t="shared" si="380"/>
        <v>41.843648091046077</v>
      </c>
      <c r="H2043" s="120">
        <f t="shared" si="380"/>
        <v>42.233225805567209</v>
      </c>
      <c r="I2043" s="120">
        <f t="shared" si="380"/>
        <v>42.626430612910681</v>
      </c>
      <c r="J2043" s="120">
        <f t="shared" si="380"/>
        <v>43.023296282467946</v>
      </c>
      <c r="K2043" s="120">
        <f t="shared" si="380"/>
        <v>43.423856898034259</v>
      </c>
      <c r="L2043" s="120">
        <f t="shared" si="380"/>
        <v>43.828146860735885</v>
      </c>
      <c r="M2043" s="120">
        <f t="shared" si="380"/>
        <v>44.236200891984552</v>
      </c>
      <c r="N2043" s="120">
        <f t="shared" si="380"/>
        <v>44.648054036459421</v>
      </c>
      <c r="O2043" s="120">
        <f t="shared" si="380"/>
        <v>45.06374166511678</v>
      </c>
      <c r="P2043" s="120">
        <f t="shared" si="380"/>
        <v>45.483299478227813</v>
      </c>
      <c r="Q2043" s="120">
        <f t="shared" si="380"/>
        <v>45.90676350844462</v>
      </c>
      <c r="R2043" s="120">
        <f t="shared" si="380"/>
        <v>46.334170123894793</v>
      </c>
      <c r="S2043" s="120">
        <f t="shared" si="380"/>
        <v>46.76555603130479</v>
      </c>
      <c r="T2043" s="120">
        <f t="shared" si="380"/>
        <v>47.200958279152395</v>
      </c>
      <c r="U2043" s="120">
        <f t="shared" si="380"/>
        <v>47.640414260848559</v>
      </c>
      <c r="V2043" s="120">
        <f t="shared" si="380"/>
        <v>48.08396171794881</v>
      </c>
      <c r="W2043" s="120">
        <f t="shared" si="380"/>
        <v>48.531638743394609</v>
      </c>
      <c r="X2043" s="120">
        <f t="shared" si="380"/>
        <v>48.983483784784838</v>
      </c>
      <c r="Y2043" s="120">
        <f t="shared" si="380"/>
        <v>49.439535647677808</v>
      </c>
      <c r="Z2043" s="120">
        <f t="shared" si="380"/>
        <v>49.899833498923954</v>
      </c>
      <c r="AA2043" s="120">
        <f t="shared" si="380"/>
        <v>50.364416870029586</v>
      </c>
      <c r="AB2043" s="120">
        <f t="shared" si="380"/>
        <v>50.833325660551949</v>
      </c>
      <c r="AC2043" s="120">
        <f t="shared" si="380"/>
        <v>51.306600141525898</v>
      </c>
      <c r="AD2043" s="120">
        <f t="shared" si="380"/>
        <v>51.784280958922466</v>
      </c>
      <c r="AE2043" s="120">
        <f t="shared" si="380"/>
        <v>52.266409137139654</v>
      </c>
      <c r="AF2043" s="120">
        <f t="shared" si="380"/>
        <v>52.7530260825257</v>
      </c>
      <c r="AG2043" s="120">
        <f t="shared" si="380"/>
        <v>53.24417358693514</v>
      </c>
      <c r="AH2043" s="120">
        <f t="shared" si="380"/>
        <v>53.739893831318021</v>
      </c>
      <c r="AI2043" s="120">
        <f t="shared" si="380"/>
        <v>54.240229389342495</v>
      </c>
      <c r="AJ2043" s="120">
        <f t="shared" si="380"/>
        <v>54.745223231051142</v>
      </c>
      <c r="AK2043" s="120">
        <f t="shared" si="380"/>
        <v>55.254918726551352</v>
      </c>
      <c r="AL2043" s="120">
        <f t="shared" si="380"/>
        <v>55.769359649740053</v>
      </c>
      <c r="AM2043" s="120">
        <f t="shared" si="380"/>
        <v>56.288590182063118</v>
      </c>
      <c r="AN2043" s="120">
        <f t="shared" si="380"/>
        <v>56.812654916309782</v>
      </c>
      <c r="AO2043" s="120">
        <f t="shared" si="380"/>
        <v>57.341598860442367</v>
      </c>
      <c r="AP2043" s="120">
        <f t="shared" si="380"/>
        <v>57.875467441461694</v>
      </c>
      <c r="AQ2043" s="120">
        <f t="shared" si="380"/>
        <v>58.414306509308453</v>
      </c>
      <c r="AR2043" s="120">
        <f t="shared" si="380"/>
        <v>58.958162340800904</v>
      </c>
      <c r="AS2043" s="120">
        <f t="shared" si="380"/>
        <v>59.507081643609261</v>
      </c>
      <c r="AT2043" s="120">
        <f t="shared" si="380"/>
        <v>60.061111560267044</v>
      </c>
      <c r="AU2043" s="120">
        <f t="shared" si="380"/>
        <v>60.620299672219801</v>
      </c>
      <c r="AV2043" s="120">
        <f t="shared" si="380"/>
        <v>61.184694003911524</v>
      </c>
      <c r="AW2043" s="120">
        <f t="shared" si="380"/>
        <v>61.754343026909098</v>
      </c>
      <c r="AX2043" s="120">
        <f t="shared" si="380"/>
        <v>62.329295664065164</v>
      </c>
      <c r="AY2043" s="120">
        <f t="shared" si="380"/>
        <v>62.909601293719732</v>
      </c>
      <c r="AZ2043" s="120">
        <f t="shared" si="380"/>
        <v>63.495309753940901</v>
      </c>
      <c r="BA2043" s="120">
        <f t="shared" si="380"/>
        <v>64.086471346805098</v>
      </c>
      <c r="BB2043" s="120">
        <f t="shared" si="380"/>
        <v>64.683136842717133</v>
      </c>
      <c r="BC2043" s="120">
        <f t="shared" si="380"/>
        <v>65.285357484770472</v>
      </c>
      <c r="BD2043" s="120">
        <f t="shared" si="380"/>
        <v>65.893184993148125</v>
      </c>
      <c r="BE2043" s="120">
        <f t="shared" si="380"/>
        <v>66.506671569564531</v>
      </c>
      <c r="BF2043" s="120">
        <f t="shared" si="380"/>
        <v>67.125869901748743</v>
      </c>
      <c r="BG2043" s="120">
        <f t="shared" si="380"/>
        <v>67.750833167969361</v>
      </c>
      <c r="BH2043" s="120">
        <f t="shared" si="380"/>
        <v>68.381615041601648</v>
      </c>
      <c r="BI2043" s="120">
        <f t="shared" si="380"/>
        <v>69.018269695737118</v>
      </c>
      <c r="BJ2043" s="120">
        <f t="shared" si="380"/>
        <v>69.660851807836039</v>
      </c>
      <c r="BK2043" s="120">
        <f t="shared" si="380"/>
        <v>70.309416564423302</v>
      </c>
      <c r="BL2043" s="120">
        <f t="shared" si="380"/>
        <v>70.964019665827919</v>
      </c>
      <c r="BM2043" s="120">
        <f t="shared" si="380"/>
        <v>71.624717330966774</v>
      </c>
      <c r="BN2043" s="120">
        <f t="shared" ref="BN2043:CL2043" si="381">BO2043/$CQ$2045</f>
        <v>72.291566302172782</v>
      </c>
      <c r="BO2043" s="120">
        <f t="shared" si="381"/>
        <v>72.964623850068079</v>
      </c>
      <c r="BP2043" s="120">
        <f t="shared" si="381"/>
        <v>73.643947778482584</v>
      </c>
      <c r="BQ2043" s="120">
        <f t="shared" si="381"/>
        <v>74.329596429418302</v>
      </c>
      <c r="BR2043" s="120">
        <f t="shared" si="381"/>
        <v>75.021628688059906</v>
      </c>
      <c r="BS2043" s="120">
        <f t="shared" si="381"/>
        <v>75.720103987831905</v>
      </c>
      <c r="BT2043" s="120">
        <f t="shared" si="381"/>
        <v>76.425082315502962</v>
      </c>
      <c r="BU2043" s="120">
        <f t="shared" si="381"/>
        <v>77.136624216337708</v>
      </c>
      <c r="BV2043" s="120">
        <f t="shared" si="381"/>
        <v>77.854790799296495</v>
      </c>
      <c r="BW2043" s="120">
        <f t="shared" si="381"/>
        <v>78.579643742283579</v>
      </c>
      <c r="BX2043" s="120">
        <f t="shared" si="381"/>
        <v>79.311245297444216</v>
      </c>
      <c r="BY2043" s="120">
        <f t="shared" si="381"/>
        <v>80.04965829651097</v>
      </c>
      <c r="BZ2043" s="120">
        <f t="shared" si="381"/>
        <v>80.794946156199899</v>
      </c>
      <c r="CA2043" s="120">
        <f t="shared" si="381"/>
        <v>81.547172883656913</v>
      </c>
      <c r="CB2043" s="120">
        <f t="shared" si="381"/>
        <v>82.306403081954869</v>
      </c>
      <c r="CC2043" s="120">
        <f t="shared" si="381"/>
        <v>83.072701955641861</v>
      </c>
      <c r="CD2043" s="120">
        <f t="shared" si="381"/>
        <v>83.846135316341105</v>
      </c>
      <c r="CE2043" s="120">
        <f t="shared" si="381"/>
        <v>84.62676958840305</v>
      </c>
      <c r="CF2043" s="120">
        <f t="shared" si="381"/>
        <v>85.414671814610031</v>
      </c>
      <c r="CG2043" s="120">
        <f t="shared" si="381"/>
        <v>86.209909661934077</v>
      </c>
      <c r="CH2043" s="120">
        <f t="shared" si="381"/>
        <v>87.012551427348328</v>
      </c>
      <c r="CI2043" s="120">
        <f t="shared" si="381"/>
        <v>87.822666043692521</v>
      </c>
      <c r="CJ2043" s="120">
        <f t="shared" si="381"/>
        <v>88.640323085593124</v>
      </c>
      <c r="CK2043" s="120">
        <f t="shared" si="381"/>
        <v>89.46559277543858</v>
      </c>
      <c r="CL2043" s="120">
        <f t="shared" si="381"/>
        <v>90.298545989410187</v>
      </c>
      <c r="CM2043" s="120">
        <f>CN2043/$CQ$2045</f>
        <v>91.139254263569086</v>
      </c>
      <c r="CN2043" s="120">
        <f t="shared" si="370"/>
        <v>91.987789799999987</v>
      </c>
      <c r="CO2043" s="120">
        <f t="shared" si="364"/>
        <v>91.391625599999998</v>
      </c>
      <c r="CP2043" s="120">
        <f t="shared" si="364"/>
        <v>90.694401239999991</v>
      </c>
      <c r="CQ2043" s="120">
        <f t="shared" si="364"/>
        <v>88.343439119999999</v>
      </c>
      <c r="CR2043" s="120">
        <f t="shared" si="364"/>
        <v>91.23860255999999</v>
      </c>
      <c r="CS2043" s="120">
        <f t="shared" si="364"/>
        <v>90.165865199999999</v>
      </c>
      <c r="CT2043" s="120">
        <f t="shared" si="364"/>
        <v>90.930359519999996</v>
      </c>
      <c r="CU2043" s="120">
        <f t="shared" si="364"/>
        <v>91.109459519999987</v>
      </c>
      <c r="CV2043" s="120">
        <f t="shared" si="364"/>
        <v>91.833095159999999</v>
      </c>
      <c r="CW2043" s="120">
        <f t="shared" si="364"/>
        <v>93.394775519999996</v>
      </c>
      <c r="CX2043" s="120">
        <f t="shared" si="364"/>
        <v>89.159108279999998</v>
      </c>
      <c r="CY2043" s="120">
        <f t="shared" si="364"/>
        <v>90.291879959999989</v>
      </c>
      <c r="CZ2043" s="120">
        <f t="shared" si="364"/>
        <v>95.000371199999989</v>
      </c>
      <c r="DA2043" s="120">
        <f t="shared" si="364"/>
        <v>99.955256279999986</v>
      </c>
      <c r="DB2043" s="120">
        <f t="shared" si="364"/>
        <v>104.41150307999999</v>
      </c>
      <c r="DC2043" s="120">
        <f t="shared" si="364"/>
        <v>106.92523127999999</v>
      </c>
      <c r="DD2043" s="120">
        <f t="shared" si="364"/>
        <v>110.05088447999999</v>
      </c>
      <c r="DE2043" s="120">
        <f t="shared" si="364"/>
        <v>116.77888343999999</v>
      </c>
      <c r="DF2043" s="120">
        <f t="shared" si="364"/>
        <v>123.62363171999999</v>
      </c>
      <c r="DG2043" s="120">
        <f t="shared" si="364"/>
        <v>121.41188999999999</v>
      </c>
      <c r="DH2043" s="120">
        <f t="shared" si="364"/>
        <v>128.03675124</v>
      </c>
      <c r="DI2043" s="120">
        <f t="shared" si="364"/>
        <v>125.37415512</v>
      </c>
      <c r="DJ2043" s="120">
        <f t="shared" si="364"/>
        <v>130.79663447999999</v>
      </c>
      <c r="DK2043" s="120">
        <f t="shared" si="364"/>
        <v>137.8360764</v>
      </c>
      <c r="DL2043" s="120">
        <f t="shared" si="364"/>
        <v>138.19840764</v>
      </c>
      <c r="DM2043" s="120">
        <f t="shared" si="364"/>
        <v>141.95637936</v>
      </c>
      <c r="DN2043" s="120">
        <f t="shared" si="364"/>
        <v>142.04760095999998</v>
      </c>
      <c r="DO2043" s="120">
        <f t="shared" si="364"/>
        <v>145.15930824</v>
      </c>
      <c r="DP2043" s="120">
        <f t="shared" si="364"/>
        <v>147.12069203999999</v>
      </c>
      <c r="DQ2043" s="120">
        <f t="shared" si="364"/>
        <v>150.54482135999999</v>
      </c>
      <c r="DR2043" s="120">
        <f t="shared" si="364"/>
        <v>152.85757547999998</v>
      </c>
      <c r="DS2043" s="120">
        <f>POWER($EB2043/$DR2043,1/($EB$1-$DR$1))*DR2043</f>
        <v>157.32651321930226</v>
      </c>
      <c r="DT2043" s="120">
        <f t="shared" ref="DT2043:EA2043" si="382">POWER($EB2043/$DR2043,1/($EB$1-$DR$1))*DS2043</f>
        <v>161.9261046370699</v>
      </c>
      <c r="DU2043" s="120">
        <f t="shared" si="382"/>
        <v>166.66016951882966</v>
      </c>
      <c r="DV2043" s="120">
        <f t="shared" si="382"/>
        <v>171.5326393251996</v>
      </c>
      <c r="DW2043" s="120">
        <f t="shared" si="382"/>
        <v>176.54756045681737</v>
      </c>
      <c r="DX2043" s="120">
        <f t="shared" si="382"/>
        <v>181.70909761472194</v>
      </c>
      <c r="DY2043" s="120">
        <f t="shared" si="382"/>
        <v>187.02153725897915</v>
      </c>
      <c r="DZ2043" s="120">
        <f t="shared" si="382"/>
        <v>192.48929116842368</v>
      </c>
      <c r="EA2043" s="120">
        <f t="shared" si="382"/>
        <v>198.11690010447322</v>
      </c>
      <c r="EB2043" s="92">
        <f t="shared" si="372"/>
        <v>203.90903758205823</v>
      </c>
      <c r="EC2043" s="120">
        <f>POWER($EV2043/$EB2043,1/($EV$1-$EB$1))*EB2043</f>
        <v>206.53079605139405</v>
      </c>
      <c r="ED2043" s="120">
        <f t="shared" si="366"/>
        <v>209.18626375477385</v>
      </c>
      <c r="EE2043" s="120">
        <f t="shared" si="366"/>
        <v>211.87587410834678</v>
      </c>
      <c r="EF2043" s="120">
        <f t="shared" si="366"/>
        <v>214.60006610090593</v>
      </c>
      <c r="EG2043" s="120">
        <f t="shared" si="366"/>
        <v>217.35928436553857</v>
      </c>
      <c r="EH2043" s="120">
        <f t="shared" si="366"/>
        <v>220.1539792521975</v>
      </c>
      <c r="EI2043" s="120">
        <f t="shared" si="366"/>
        <v>222.98460690120572</v>
      </c>
      <c r="EJ2043" s="120">
        <f t="shared" si="366"/>
        <v>225.85162931770597</v>
      </c>
      <c r="EK2043" s="120">
        <f t="shared" si="366"/>
        <v>228.75551444706764</v>
      </c>
      <c r="EL2043" s="120">
        <f t="shared" si="366"/>
        <v>231.69673625126316</v>
      </c>
      <c r="EM2043" s="120">
        <f t="shared" si="366"/>
        <v>234.67577478622638</v>
      </c>
      <c r="EN2043" s="120">
        <f t="shared" si="366"/>
        <v>237.69311628020571</v>
      </c>
      <c r="EO2043" s="120">
        <f t="shared" si="366"/>
        <v>240.74925321312449</v>
      </c>
      <c r="EP2043" s="120">
        <f t="shared" si="366"/>
        <v>243.84468439696192</v>
      </c>
      <c r="EQ2043" s="120">
        <f t="shared" si="366"/>
        <v>246.97991505716737</v>
      </c>
      <c r="ER2043" s="120">
        <f t="shared" si="366"/>
        <v>250.1554569151215</v>
      </c>
      <c r="ES2043" s="120">
        <f t="shared" si="366"/>
        <v>253.37182827165768</v>
      </c>
      <c r="ET2043" s="120">
        <f t="shared" si="366"/>
        <v>256.62955409165716</v>
      </c>
      <c r="EU2043" s="120">
        <f t="shared" si="366"/>
        <v>259.92916608973212</v>
      </c>
      <c r="EV2043" s="92">
        <f t="shared" si="373"/>
        <v>263.27120281700968</v>
      </c>
      <c r="EW2043" s="120">
        <f t="shared" ref="EW2043:GT2043" si="383">POWER($EV2043/$EB2043,1/($EV$1-$EB$1))*EV2043</f>
        <v>266.65620974903425</v>
      </c>
      <c r="EX2043" s="120">
        <f t="shared" si="383"/>
        <v>270.08473937479533</v>
      </c>
      <c r="EY2043" s="120">
        <f t="shared" si="383"/>
        <v>273.55735128690475</v>
      </c>
      <c r="EZ2043" s="120">
        <f t="shared" si="383"/>
        <v>277.07461227293089</v>
      </c>
      <c r="FA2043" s="120">
        <f t="shared" si="383"/>
        <v>280.63709640790779</v>
      </c>
      <c r="FB2043" s="120">
        <f t="shared" si="383"/>
        <v>284.24538514803368</v>
      </c>
      <c r="FC2043" s="120">
        <f t="shared" si="383"/>
        <v>287.90006742557415</v>
      </c>
      <c r="FD2043" s="120">
        <f t="shared" si="383"/>
        <v>291.60173974498571</v>
      </c>
      <c r="FE2043" s="120">
        <f t="shared" si="383"/>
        <v>295.3510062802751</v>
      </c>
      <c r="FF2043" s="120">
        <f t="shared" si="383"/>
        <v>299.14847897361051</v>
      </c>
      <c r="FG2043" s="120">
        <f t="shared" si="383"/>
        <v>302.99477763520059</v>
      </c>
      <c r="FH2043" s="120">
        <f t="shared" si="383"/>
        <v>306.89053004445776</v>
      </c>
      <c r="FI2043" s="120">
        <f t="shared" si="383"/>
        <v>310.83637205246208</v>
      </c>
      <c r="FJ2043" s="120">
        <f t="shared" si="383"/>
        <v>314.83294768574274</v>
      </c>
      <c r="FK2043" s="120">
        <f t="shared" si="383"/>
        <v>318.88090925139375</v>
      </c>
      <c r="FL2043" s="120">
        <f t="shared" si="383"/>
        <v>322.98091744354122</v>
      </c>
      <c r="FM2043" s="120">
        <f t="shared" si="383"/>
        <v>327.13364145117964</v>
      </c>
      <c r="FN2043" s="120">
        <f t="shared" si="383"/>
        <v>331.33975906739443</v>
      </c>
      <c r="FO2043" s="120">
        <f t="shared" si="383"/>
        <v>335.599956799989</v>
      </c>
      <c r="FP2043" s="120">
        <f t="shared" si="383"/>
        <v>339.91492998353425</v>
      </c>
      <c r="FQ2043" s="120">
        <f t="shared" si="383"/>
        <v>344.28538289285854</v>
      </c>
      <c r="FR2043" s="120">
        <f t="shared" si="383"/>
        <v>348.71202885799698</v>
      </c>
      <c r="FS2043" s="120">
        <f t="shared" si="383"/>
        <v>353.19559038061863</v>
      </c>
      <c r="FT2043" s="120">
        <f t="shared" si="383"/>
        <v>357.7367992519508</v>
      </c>
      <c r="FU2043" s="120">
        <f t="shared" si="383"/>
        <v>362.33639667221939</v>
      </c>
      <c r="FV2043" s="120">
        <f t="shared" si="383"/>
        <v>366.995133371625</v>
      </c>
      <c r="FW2043" s="120">
        <f t="shared" si="383"/>
        <v>371.71376973287448</v>
      </c>
      <c r="FX2043" s="120">
        <f t="shared" si="383"/>
        <v>376.49307591528793</v>
      </c>
      <c r="FY2043" s="120">
        <f t="shared" si="383"/>
        <v>381.33383198050143</v>
      </c>
      <c r="FZ2043" s="120">
        <f t="shared" si="383"/>
        <v>386.236828019786</v>
      </c>
      <c r="GA2043" s="120">
        <f t="shared" si="383"/>
        <v>391.20286428300346</v>
      </c>
      <c r="GB2043" s="120">
        <f t="shared" si="383"/>
        <v>396.23275130922048</v>
      </c>
      <c r="GC2043" s="120">
        <f t="shared" si="383"/>
        <v>401.32731005900189</v>
      </c>
      <c r="GD2043" s="120">
        <f t="shared" si="383"/>
        <v>406.48737204840501</v>
      </c>
      <c r="GE2043" s="120">
        <f t="shared" si="383"/>
        <v>411.71377948469677</v>
      </c>
      <c r="GF2043" s="120">
        <f t="shared" si="383"/>
        <v>417.00738540381587</v>
      </c>
      <c r="GG2043" s="120">
        <f t="shared" si="383"/>
        <v>422.36905380960229</v>
      </c>
      <c r="GH2043" s="120">
        <f t="shared" si="383"/>
        <v>427.79965981481701</v>
      </c>
      <c r="GI2043" s="120">
        <f t="shared" si="383"/>
        <v>433.30008978397478</v>
      </c>
      <c r="GJ2043" s="120">
        <f t="shared" si="383"/>
        <v>438.87124147801359</v>
      </c>
      <c r="GK2043" s="120">
        <f t="shared" si="383"/>
        <v>444.51402420082383</v>
      </c>
      <c r="GL2043" s="120">
        <f t="shared" si="383"/>
        <v>450.22935894766192</v>
      </c>
      <c r="GM2043" s="120">
        <f t="shared" si="383"/>
        <v>456.01817855547182</v>
      </c>
      <c r="GN2043" s="120">
        <f t="shared" si="383"/>
        <v>461.88142785513946</v>
      </c>
      <c r="GO2043" s="120">
        <f t="shared" si="383"/>
        <v>467.82006382570461</v>
      </c>
      <c r="GP2043" s="120">
        <f t="shared" si="383"/>
        <v>473.83505575055585</v>
      </c>
      <c r="GQ2043" s="120">
        <f t="shared" si="383"/>
        <v>479.92738537563343</v>
      </c>
      <c r="GR2043" s="120">
        <f t="shared" si="383"/>
        <v>486.09804706966651</v>
      </c>
      <c r="GS2043" s="120">
        <f t="shared" si="383"/>
        <v>492.34804798647059</v>
      </c>
      <c r="GT2043" s="120">
        <f t="shared" si="383"/>
        <v>498.67840822933147</v>
      </c>
    </row>
    <row r="2044" spans="1:202" s="87" customFormat="1" hidden="1">
      <c r="A2044" s="153" t="s">
        <v>2684</v>
      </c>
      <c r="B2044" s="120">
        <f t="shared" ref="B2044:BM2044" si="384">C2044/$CR$2045</f>
        <v>18.55053724224279</v>
      </c>
      <c r="C2044" s="120">
        <f t="shared" si="384"/>
        <v>18.940990686665739</v>
      </c>
      <c r="D2044" s="120">
        <f t="shared" si="384"/>
        <v>19.339662431737931</v>
      </c>
      <c r="E2044" s="120">
        <f t="shared" si="384"/>
        <v>19.746725457020762</v>
      </c>
      <c r="F2044" s="120">
        <f t="shared" si="384"/>
        <v>20.16235638296563</v>
      </c>
      <c r="G2044" s="120">
        <f t="shared" si="384"/>
        <v>20.586735547547722</v>
      </c>
      <c r="H2044" s="120">
        <f t="shared" si="384"/>
        <v>21.020047084512814</v>
      </c>
      <c r="I2044" s="120">
        <f t="shared" si="384"/>
        <v>21.462479003270996</v>
      </c>
      <c r="J2044" s="120">
        <f t="shared" si="384"/>
        <v>21.914223270472025</v>
      </c>
      <c r="K2044" s="120">
        <f t="shared" si="384"/>
        <v>22.375475893297672</v>
      </c>
      <c r="L2044" s="120">
        <f t="shared" si="384"/>
        <v>22.846437004507219</v>
      </c>
      <c r="M2044" s="120">
        <f t="shared" si="384"/>
        <v>23.327310949272999</v>
      </c>
      <c r="N2044" s="120">
        <f t="shared" si="384"/>
        <v>23.818306373843658</v>
      </c>
      <c r="O2044" s="120">
        <f t="shared" si="384"/>
        <v>24.31963631607362</v>
      </c>
      <c r="P2044" s="120">
        <f t="shared" si="384"/>
        <v>24.831518297858011</v>
      </c>
      <c r="Q2044" s="120">
        <f t="shared" si="384"/>
        <v>25.354174419513168</v>
      </c>
      <c r="R2044" s="120">
        <f t="shared" si="384"/>
        <v>25.887831456143676</v>
      </c>
      <c r="S2044" s="120">
        <f t="shared" si="384"/>
        <v>26.432720956037752</v>
      </c>
      <c r="T2044" s="120">
        <f t="shared" si="384"/>
        <v>26.989079341133657</v>
      </c>
      <c r="U2044" s="120">
        <f t="shared" si="384"/>
        <v>27.557148009600741</v>
      </c>
      <c r="V2044" s="120">
        <f t="shared" si="384"/>
        <v>28.13717344057962</v>
      </c>
      <c r="W2044" s="120">
        <f t="shared" si="384"/>
        <v>28.729407301126937</v>
      </c>
      <c r="X2044" s="120">
        <f t="shared" si="384"/>
        <v>29.3341065554111</v>
      </c>
      <c r="Y2044" s="120">
        <f t="shared" si="384"/>
        <v>29.951533576206394</v>
      </c>
      <c r="Z2044" s="120">
        <f t="shared" si="384"/>
        <v>30.581956258733808</v>
      </c>
      <c r="AA2044" s="120">
        <f t="shared" si="384"/>
        <v>31.22564813689803</v>
      </c>
      <c r="AB2044" s="120">
        <f t="shared" si="384"/>
        <v>31.882888501970974</v>
      </c>
      <c r="AC2044" s="120">
        <f t="shared" si="384"/>
        <v>32.553962523773393</v>
      </c>
      <c r="AD2044" s="120">
        <f t="shared" si="384"/>
        <v>33.239161374407125</v>
      </c>
      <c r="AE2044" s="120">
        <f t="shared" si="384"/>
        <v>33.938782354591652</v>
      </c>
      <c r="AF2044" s="120">
        <f t="shared" si="384"/>
        <v>34.653129022659847</v>
      </c>
      <c r="AG2044" s="120">
        <f t="shared" si="384"/>
        <v>35.382511326268784</v>
      </c>
      <c r="AH2044" s="120">
        <f t="shared" si="384"/>
        <v>36.127245736882834</v>
      </c>
      <c r="AI2044" s="120">
        <f t="shared" si="384"/>
        <v>36.887655387087378</v>
      </c>
      <c r="AJ2044" s="120">
        <f t="shared" si="384"/>
        <v>37.664070210792708</v>
      </c>
      <c r="AK2044" s="120">
        <f t="shared" si="384"/>
        <v>38.456827086388934</v>
      </c>
      <c r="AL2044" s="120">
        <f t="shared" si="384"/>
        <v>39.266269982914068</v>
      </c>
      <c r="AM2044" s="120">
        <f t="shared" si="384"/>
        <v>40.092750109298628</v>
      </c>
      <c r="AN2044" s="120">
        <f t="shared" si="384"/>
        <v>40.936626066751579</v>
      </c>
      <c r="AO2044" s="120">
        <f t="shared" si="384"/>
        <v>41.798264004353705</v>
      </c>
      <c r="AP2044" s="120">
        <f t="shared" si="384"/>
        <v>42.678037777925908</v>
      </c>
      <c r="AQ2044" s="120">
        <f t="shared" si="384"/>
        <v>43.576329112241424</v>
      </c>
      <c r="AR2044" s="120">
        <f t="shared" si="384"/>
        <v>44.493527766652235</v>
      </c>
      <c r="AS2044" s="120">
        <f t="shared" si="384"/>
        <v>45.430031704201653</v>
      </c>
      <c r="AT2044" s="120">
        <f t="shared" si="384"/>
        <v>46.386247264296379</v>
      </c>
      <c r="AU2044" s="120">
        <f t="shared" si="384"/>
        <v>47.362589339012992</v>
      </c>
      <c r="AV2044" s="120">
        <f t="shared" si="384"/>
        <v>48.35948155311533</v>
      </c>
      <c r="AW2044" s="120">
        <f t="shared" si="384"/>
        <v>49.377356447860919</v>
      </c>
      <c r="AX2044" s="120">
        <f t="shared" si="384"/>
        <v>50.416655668676157</v>
      </c>
      <c r="AY2044" s="120">
        <f t="shared" si="384"/>
        <v>51.477830156781735</v>
      </c>
      <c r="AZ2044" s="120">
        <f t="shared" si="384"/>
        <v>52.561340344851359</v>
      </c>
      <c r="BA2044" s="120">
        <f t="shared" si="384"/>
        <v>53.667656356788754</v>
      </c>
      <c r="BB2044" s="120">
        <f t="shared" si="384"/>
        <v>54.797258211709583</v>
      </c>
      <c r="BC2044" s="120">
        <f t="shared" si="384"/>
        <v>55.950636032216792</v>
      </c>
      <c r="BD2044" s="120">
        <f t="shared" si="384"/>
        <v>57.128290257059746</v>
      </c>
      <c r="BE2044" s="120">
        <f t="shared" si="384"/>
        <v>58.330731858269466</v>
      </c>
      <c r="BF2044" s="120">
        <f t="shared" si="384"/>
        <v>59.558482562864114</v>
      </c>
      <c r="BG2044" s="120">
        <f t="shared" si="384"/>
        <v>60.812075079220961</v>
      </c>
      <c r="BH2044" s="120">
        <f t="shared" si="384"/>
        <v>62.092053328213069</v>
      </c>
      <c r="BI2044" s="120">
        <f t="shared" si="384"/>
        <v>63.398972679210964</v>
      </c>
      <c r="BJ2044" s="120">
        <f t="shared" si="384"/>
        <v>64.733400191051672</v>
      </c>
      <c r="BK2044" s="120">
        <f t="shared" si="384"/>
        <v>66.095914858079695</v>
      </c>
      <c r="BL2044" s="120">
        <f t="shared" si="384"/>
        <v>67.487107861366695</v>
      </c>
      <c r="BM2044" s="120">
        <f t="shared" si="384"/>
        <v>68.907582825218896</v>
      </c>
      <c r="BN2044" s="120">
        <f t="shared" ref="BN2044:CL2044" si="385">BO2044/$CR$2045</f>
        <v>70.357956079083408</v>
      </c>
      <c r="BO2044" s="120">
        <f t="shared" si="385"/>
        <v>71.838856924967232</v>
      </c>
      <c r="BP2044" s="120">
        <f t="shared" si="385"/>
        <v>73.350927910484941</v>
      </c>
      <c r="BQ2044" s="120">
        <f t="shared" si="385"/>
        <v>74.894825107653432</v>
      </c>
      <c r="BR2044" s="120">
        <f t="shared" si="385"/>
        <v>76.471218397554836</v>
      </c>
      <c r="BS2044" s="120">
        <f t="shared" si="385"/>
        <v>78.080791760991019</v>
      </c>
      <c r="BT2044" s="120">
        <f t="shared" si="385"/>
        <v>79.724243575255784</v>
      </c>
      <c r="BU2044" s="120">
        <f t="shared" si="385"/>
        <v>81.402286917153589</v>
      </c>
      <c r="BV2044" s="120">
        <f t="shared" si="385"/>
        <v>83.115649872396233</v>
      </c>
      <c r="BW2044" s="120">
        <f t="shared" si="385"/>
        <v>84.865075851511719</v>
      </c>
      <c r="BX2044" s="120">
        <f t="shared" si="385"/>
        <v>86.651323912402461</v>
      </c>
      <c r="BY2044" s="120">
        <f t="shared" si="385"/>
        <v>88.475169089692628</v>
      </c>
      <c r="BZ2044" s="120">
        <f t="shared" si="385"/>
        <v>90.337402731007742</v>
      </c>
      <c r="CA2044" s="120">
        <f t="shared" si="385"/>
        <v>92.238832840332208</v>
      </c>
      <c r="CB2044" s="120">
        <f t="shared" si="385"/>
        <v>94.180284428593922</v>
      </c>
      <c r="CC2044" s="120">
        <f t="shared" si="385"/>
        <v>96.162599871628046</v>
      </c>
      <c r="CD2044" s="120">
        <f t="shared" si="385"/>
        <v>98.186639275675176</v>
      </c>
      <c r="CE2044" s="120">
        <f t="shared" si="385"/>
        <v>100.25328085057255</v>
      </c>
      <c r="CF2044" s="120">
        <f t="shared" si="385"/>
        <v>102.36342129080029</v>
      </c>
      <c r="CG2044" s="120">
        <f t="shared" si="385"/>
        <v>104.51797616454789</v>
      </c>
      <c r="CH2044" s="120">
        <f t="shared" si="385"/>
        <v>106.71788031096978</v>
      </c>
      <c r="CI2044" s="120">
        <f t="shared" si="385"/>
        <v>108.96408824580242</v>
      </c>
      <c r="CJ2044" s="120">
        <f t="shared" si="385"/>
        <v>111.25757457551887</v>
      </c>
      <c r="CK2044" s="120">
        <f t="shared" si="385"/>
        <v>113.59933442020046</v>
      </c>
      <c r="CL2044" s="120">
        <f t="shared" si="385"/>
        <v>115.99038384530914</v>
      </c>
      <c r="CM2044" s="120">
        <f>CN2044/$CR$2045</f>
        <v>118.43176030254783</v>
      </c>
      <c r="CN2044" s="120">
        <f t="shared" si="370"/>
        <v>120.92452307999999</v>
      </c>
      <c r="CO2044" s="120">
        <f t="shared" si="364"/>
        <v>126.13755095999998</v>
      </c>
      <c r="CP2044" s="120">
        <f t="shared" si="364"/>
        <v>133.77339587999998</v>
      </c>
      <c r="CQ2044" s="120">
        <f t="shared" si="364"/>
        <v>128.72205947999998</v>
      </c>
      <c r="CR2044" s="120">
        <f t="shared" si="364"/>
        <v>132.03710495999999</v>
      </c>
      <c r="CS2044" s="120">
        <f t="shared" si="364"/>
        <v>137.08388027999999</v>
      </c>
      <c r="CT2044" s="120">
        <f t="shared" si="364"/>
        <v>141.05564963999998</v>
      </c>
      <c r="CU2044" s="120">
        <f t="shared" si="364"/>
        <v>141.19804607999998</v>
      </c>
      <c r="CV2044" s="120">
        <f t="shared" si="364"/>
        <v>144.779664</v>
      </c>
      <c r="CW2044" s="120">
        <f t="shared" si="364"/>
        <v>145.30091664</v>
      </c>
      <c r="CX2044" s="120">
        <f t="shared" si="364"/>
        <v>148.29986255999998</v>
      </c>
      <c r="CY2044" s="120">
        <f t="shared" si="364"/>
        <v>140.85350543999999</v>
      </c>
      <c r="CZ2044" s="120">
        <f t="shared" si="364"/>
        <v>144.49721135999999</v>
      </c>
      <c r="DA2044" s="120">
        <f t="shared" si="364"/>
        <v>155.94332519999998</v>
      </c>
      <c r="DB2044" s="120">
        <f t="shared" si="364"/>
        <v>163.12246511999999</v>
      </c>
      <c r="DC2044" s="120">
        <f t="shared" si="364"/>
        <v>173.12185692</v>
      </c>
      <c r="DD2044" s="120">
        <f t="shared" si="364"/>
        <v>182.02668503999999</v>
      </c>
      <c r="DE2044" s="120">
        <f t="shared" si="364"/>
        <v>192.80860055999997</v>
      </c>
      <c r="DF2044" s="120">
        <f t="shared" si="364"/>
        <v>202.97656128</v>
      </c>
      <c r="DG2044" s="120">
        <f t="shared" si="364"/>
        <v>204.55634268</v>
      </c>
      <c r="DH2044" s="120">
        <f t="shared" si="364"/>
        <v>221.44098323999998</v>
      </c>
      <c r="DI2044" s="120">
        <f t="shared" si="364"/>
        <v>220.47362831999999</v>
      </c>
      <c r="DJ2044" s="120">
        <f t="shared" si="364"/>
        <v>231.24475007999999</v>
      </c>
      <c r="DK2044" s="120">
        <f t="shared" si="364"/>
        <v>242.37870455999999</v>
      </c>
      <c r="DL2044" s="120">
        <f t="shared" si="364"/>
        <v>243.39224339999998</v>
      </c>
      <c r="DM2044" s="120">
        <f t="shared" si="364"/>
        <v>244.23857447999998</v>
      </c>
      <c r="DN2044" s="120">
        <f t="shared" si="364"/>
        <v>246.99824279999999</v>
      </c>
      <c r="DO2044" s="120">
        <f t="shared" si="364"/>
        <v>251.42635895999999</v>
      </c>
      <c r="DP2044" s="120">
        <f t="shared" si="364"/>
        <v>258.43377779999997</v>
      </c>
      <c r="DQ2044" s="120">
        <f t="shared" si="364"/>
        <v>261.56036231999997</v>
      </c>
      <c r="DR2044" s="120">
        <f t="shared" si="364"/>
        <v>251.20279439999999</v>
      </c>
      <c r="DS2044" s="120">
        <f>POWER($EB2044/$DR2044,1/($EB$1-$DR$1))*DR2044</f>
        <v>258.54694888228295</v>
      </c>
      <c r="DT2044" s="120">
        <f t="shared" ref="DT2044:EA2044" si="386">POWER($EB2044/$DR2044,1/($EB$1-$DR$1))*DS2044</f>
        <v>266.10581676052345</v>
      </c>
      <c r="DU2044" s="120">
        <f t="shared" si="386"/>
        <v>273.88567538666371</v>
      </c>
      <c r="DV2044" s="120">
        <f t="shared" si="386"/>
        <v>281.8929856370471</v>
      </c>
      <c r="DW2044" s="120">
        <f t="shared" si="386"/>
        <v>290.13439727792991</v>
      </c>
      <c r="DX2044" s="120">
        <f t="shared" si="386"/>
        <v>298.616754487859</v>
      </c>
      <c r="DY2044" s="120">
        <f t="shared" si="386"/>
        <v>307.3471015415015</v>
      </c>
      <c r="DZ2044" s="120">
        <f t="shared" si="386"/>
        <v>316.33268865964664</v>
      </c>
      <c r="EA2044" s="120">
        <f t="shared" si="386"/>
        <v>325.58097803023804</v>
      </c>
      <c r="EB2044" s="92">
        <f t="shared" si="372"/>
        <v>335.0996500054369</v>
      </c>
      <c r="EC2044" s="120">
        <f>POWER($EV2044/$EB2044,1/($EV$1-$EB$1))*EB2044</f>
        <v>339.40819049923266</v>
      </c>
      <c r="ED2044" s="120">
        <f t="shared" si="366"/>
        <v>343.77212801056152</v>
      </c>
      <c r="EE2044" s="120">
        <f t="shared" si="366"/>
        <v>348.19217480603805</v>
      </c>
      <c r="EF2044" s="120">
        <f t="shared" si="366"/>
        <v>352.66905231023804</v>
      </c>
      <c r="EG2044" s="120">
        <f t="shared" si="366"/>
        <v>357.20349122344663</v>
      </c>
      <c r="EH2044" s="120">
        <f t="shared" si="366"/>
        <v>361.79623164092089</v>
      </c>
      <c r="EI2044" s="120">
        <f t="shared" si="366"/>
        <v>366.44802317368533</v>
      </c>
      <c r="EJ2044" s="120">
        <f t="shared" si="366"/>
        <v>371.15962507088102</v>
      </c>
      <c r="EK2044" s="120">
        <f t="shared" si="366"/>
        <v>375.93180634368747</v>
      </c>
      <c r="EL2044" s="120">
        <f t="shared" si="366"/>
        <v>380.76534589083798</v>
      </c>
      <c r="EM2044" s="120">
        <f t="shared" si="366"/>
        <v>385.66103262574865</v>
      </c>
      <c r="EN2044" s="120">
        <f t="shared" si="366"/>
        <v>390.61966560528225</v>
      </c>
      <c r="EO2044" s="120">
        <f t="shared" si="366"/>
        <v>395.64205416016739</v>
      </c>
      <c r="EP2044" s="120">
        <f t="shared" si="366"/>
        <v>400.72901802709464</v>
      </c>
      <c r="EQ2044" s="120">
        <f t="shared" si="366"/>
        <v>405.88138748251106</v>
      </c>
      <c r="ER2044" s="120">
        <f t="shared" si="366"/>
        <v>411.10000347813519</v>
      </c>
      <c r="ES2044" s="120">
        <f t="shared" si="366"/>
        <v>416.38571777821397</v>
      </c>
      <c r="ET2044" s="120">
        <f t="shared" si="366"/>
        <v>421.73939309854495</v>
      </c>
      <c r="EU2044" s="120">
        <f t="shared" si="366"/>
        <v>427.16190324728564</v>
      </c>
      <c r="EV2044" s="92">
        <f t="shared" si="373"/>
        <v>432.65413326757277</v>
      </c>
      <c r="EW2044" s="120">
        <f t="shared" ref="EW2044:GT2044" si="387">POWER($EV2044/$EB2044,1/($EV$1-$EB$1))*EV2044</f>
        <v>438.21697958197865</v>
      </c>
      <c r="EX2044" s="120">
        <f t="shared" si="387"/>
        <v>443.85135013881808</v>
      </c>
      <c r="EY2044" s="120">
        <f t="shared" si="387"/>
        <v>449.55816456034313</v>
      </c>
      <c r="EZ2044" s="120">
        <f t="shared" si="387"/>
        <v>455.33835429284005</v>
      </c>
      <c r="FA2044" s="120">
        <f t="shared" si="387"/>
        <v>461.1928627586567</v>
      </c>
      <c r="FB2044" s="120">
        <f t="shared" si="387"/>
        <v>467.12264551018461</v>
      </c>
      <c r="FC2044" s="120">
        <f t="shared" si="387"/>
        <v>473.12867038582084</v>
      </c>
      <c r="FD2044" s="120">
        <f t="shared" si="387"/>
        <v>479.21191766793527</v>
      </c>
      <c r="FE2044" s="120">
        <f t="shared" si="387"/>
        <v>485.37338024286879</v>
      </c>
      <c r="FF2044" s="120">
        <f t="shared" si="387"/>
        <v>491.61406376298885</v>
      </c>
      <c r="FG2044" s="120">
        <f t="shared" si="387"/>
        <v>497.93498681082843</v>
      </c>
      <c r="FH2044" s="120">
        <f t="shared" si="387"/>
        <v>504.33718106533547</v>
      </c>
      <c r="FI2044" s="120">
        <f t="shared" si="387"/>
        <v>510.82169147025996</v>
      </c>
      <c r="FJ2044" s="120">
        <f t="shared" si="387"/>
        <v>517.38957640470608</v>
      </c>
      <c r="FK2044" s="120">
        <f t="shared" si="387"/>
        <v>524.04190785587696</v>
      </c>
      <c r="FL2044" s="120">
        <f t="shared" si="387"/>
        <v>530.77977159404088</v>
      </c>
      <c r="FM2044" s="120">
        <f t="shared" si="387"/>
        <v>537.60426734974669</v>
      </c>
      <c r="FN2044" s="120">
        <f t="shared" si="387"/>
        <v>544.5165089933181</v>
      </c>
      <c r="FO2044" s="120">
        <f t="shared" si="387"/>
        <v>551.51762471665575</v>
      </c>
      <c r="FP2044" s="120">
        <f t="shared" si="387"/>
        <v>558.60875721737671</v>
      </c>
      <c r="FQ2044" s="120">
        <f t="shared" si="387"/>
        <v>565.79106388532148</v>
      </c>
      <c r="FR2044" s="120">
        <f t="shared" si="387"/>
        <v>573.06571699145911</v>
      </c>
      <c r="FS2044" s="120">
        <f t="shared" si="387"/>
        <v>580.43390387922148</v>
      </c>
      <c r="FT2044" s="120">
        <f t="shared" si="387"/>
        <v>587.8968271582969</v>
      </c>
      <c r="FU2044" s="120">
        <f t="shared" si="387"/>
        <v>595.45570490091609</v>
      </c>
      <c r="FV2044" s="120">
        <f t="shared" si="387"/>
        <v>603.11177084066173</v>
      </c>
      <c r="FW2044" s="120">
        <f t="shared" si="387"/>
        <v>610.86627457383395</v>
      </c>
      <c r="FX2044" s="120">
        <f t="shared" si="387"/>
        <v>618.72048176340525</v>
      </c>
      <c r="FY2044" s="120">
        <f t="shared" si="387"/>
        <v>626.67567434559749</v>
      </c>
      <c r="FZ2044" s="120">
        <f t="shared" si="387"/>
        <v>634.73315073911499</v>
      </c>
      <c r="GA2044" s="120">
        <f t="shared" si="387"/>
        <v>642.89422605706795</v>
      </c>
      <c r="GB2044" s="120">
        <f t="shared" si="387"/>
        <v>651.1602323216207</v>
      </c>
      <c r="GC2044" s="120">
        <f t="shared" si="387"/>
        <v>659.53251868139944</v>
      </c>
      <c r="GD2044" s="120">
        <f t="shared" si="387"/>
        <v>668.01245163169597</v>
      </c>
      <c r="GE2044" s="120">
        <f t="shared" si="387"/>
        <v>676.60141523750178</v>
      </c>
      <c r="GF2044" s="120">
        <f t="shared" si="387"/>
        <v>685.30081135941066</v>
      </c>
      <c r="GG2044" s="120">
        <f t="shared" si="387"/>
        <v>694.11205988242523</v>
      </c>
      <c r="GH2044" s="120">
        <f t="shared" si="387"/>
        <v>703.03659894770601</v>
      </c>
      <c r="GI2044" s="120">
        <f t="shared" si="387"/>
        <v>712.07588518729926</v>
      </c>
      <c r="GJ2044" s="120">
        <f t="shared" si="387"/>
        <v>721.23139396188367</v>
      </c>
      <c r="GK2044" s="120">
        <f t="shared" si="387"/>
        <v>730.50461960157361</v>
      </c>
      <c r="GL2044" s="120">
        <f t="shared" si="387"/>
        <v>739.89707564981836</v>
      </c>
      <c r="GM2044" s="120">
        <f t="shared" si="387"/>
        <v>749.41029511043735</v>
      </c>
      <c r="GN2044" s="120">
        <f t="shared" si="387"/>
        <v>759.04583069783166</v>
      </c>
      <c r="GO2044" s="120">
        <f t="shared" si="387"/>
        <v>768.80525509041274</v>
      </c>
      <c r="GP2044" s="120">
        <f t="shared" si="387"/>
        <v>778.69016118728962</v>
      </c>
      <c r="GQ2044" s="120">
        <f t="shared" si="387"/>
        <v>788.70216236825581</v>
      </c>
      <c r="GR2044" s="120">
        <f t="shared" si="387"/>
        <v>798.84289275712013</v>
      </c>
      <c r="GS2044" s="120">
        <f t="shared" si="387"/>
        <v>809.1140074884222</v>
      </c>
      <c r="GT2044" s="120">
        <f t="shared" si="387"/>
        <v>819.51718297757805</v>
      </c>
    </row>
    <row r="2045" spans="1:202" s="87" customFormat="1" hidden="1">
      <c r="A2045" s="153" t="s">
        <v>2685</v>
      </c>
      <c r="AZ2045" s="110"/>
      <c r="BE2045" s="110"/>
      <c r="CN2045" s="87">
        <f>POWER(CQ2034/CN2034,1/(CQ1-CN1))</f>
        <v>1.0266851544668589</v>
      </c>
      <c r="CO2045" s="87">
        <f>CO2035/CN2035</f>
        <v>1.0123786976919407</v>
      </c>
      <c r="CP2045" s="87">
        <f>POWER(CR2036/CN2036,1/(CR1-CN1))</f>
        <v>1.0055719843393904</v>
      </c>
      <c r="CQ2045" s="159">
        <f>POWER(CW2037/CQ2037,1/(CW1-CQ1))</f>
        <v>1.0093103190638031</v>
      </c>
      <c r="CR2045" s="87">
        <f>POWER(CQ2038/CN2038,1/(CQ1-CN1))</f>
        <v>1.0210480936117483</v>
      </c>
      <c r="DO2045" s="139"/>
    </row>
    <row r="2046" spans="1:202" hidden="1">
      <c r="A2046" s="170" t="s">
        <v>2764</v>
      </c>
      <c r="CQ2046" s="168"/>
      <c r="DH2046" s="51">
        <v>8.4000000000000005E-2</v>
      </c>
      <c r="DI2046" s="51">
        <v>8.1000000000000003E-2</v>
      </c>
      <c r="DJ2046" s="51">
        <v>6.9000000000000006E-2</v>
      </c>
      <c r="DK2046" s="51">
        <v>8.8999999999999996E-2</v>
      </c>
      <c r="DL2046" s="51">
        <v>8.8999999999999996E-2</v>
      </c>
      <c r="DM2046" s="51">
        <v>7.8E-2</v>
      </c>
      <c r="DN2046" s="51">
        <v>7.6999999999999999E-2</v>
      </c>
      <c r="DO2046" s="72">
        <v>7.5999999999999998E-2</v>
      </c>
      <c r="DP2046" s="51">
        <v>5.8999999999999997E-2</v>
      </c>
      <c r="DQ2046" s="51">
        <v>6.9000000000000006E-2</v>
      </c>
      <c r="DR2046" s="51">
        <v>7.8E-2</v>
      </c>
      <c r="DS2046" s="51">
        <v>7.1999999999999995E-2</v>
      </c>
      <c r="DT2046" s="51">
        <v>6.3E-2</v>
      </c>
      <c r="DU2046" s="51">
        <v>7.1999999999999995E-2</v>
      </c>
    </row>
    <row r="2047" spans="1:202" hidden="1">
      <c r="A2047" s="169" t="s">
        <v>2765</v>
      </c>
      <c r="CQ2047" s="168"/>
      <c r="DH2047" s="146">
        <f t="shared" ref="DH2047:DM2050" si="388">DH$2051/DI$2051*DI2047</f>
        <v>6.9631578947368419E-2</v>
      </c>
      <c r="DI2047" s="146">
        <f t="shared" si="388"/>
        <v>6.7144736842105271E-2</v>
      </c>
      <c r="DJ2047" s="146">
        <f t="shared" si="388"/>
        <v>5.7197368421052643E-2</v>
      </c>
      <c r="DK2047" s="146">
        <f t="shared" si="388"/>
        <v>7.377631578947369E-2</v>
      </c>
      <c r="DL2047" s="146">
        <f t="shared" si="388"/>
        <v>7.377631578947369E-2</v>
      </c>
      <c r="DM2047" s="146">
        <f t="shared" si="388"/>
        <v>6.4657894736842109E-2</v>
      </c>
      <c r="DN2047" s="146">
        <f>DN$2051/DO$2051*DO2047</f>
        <v>6.3828947368421055E-2</v>
      </c>
      <c r="DO2047" s="51">
        <v>6.3E-2</v>
      </c>
      <c r="DP2047" s="146">
        <f>DP$2051/DO$2051*DO2047</f>
        <v>4.8907894736842102E-2</v>
      </c>
      <c r="DQ2047" s="146">
        <f t="shared" ref="DQ2047:DU2050" si="389">DQ$2051/DP$2051*DP2047</f>
        <v>5.7197368421052636E-2</v>
      </c>
      <c r="DR2047" s="146">
        <f t="shared" si="389"/>
        <v>6.4657894736842109E-2</v>
      </c>
      <c r="DS2047" s="146">
        <f t="shared" si="389"/>
        <v>5.9684210526315791E-2</v>
      </c>
      <c r="DT2047" s="146">
        <f t="shared" si="389"/>
        <v>5.2223684210526325E-2</v>
      </c>
      <c r="DU2047" s="146">
        <f t="shared" si="389"/>
        <v>5.9684210526315798E-2</v>
      </c>
    </row>
    <row r="2048" spans="1:202" hidden="1">
      <c r="A2048" s="170" t="s">
        <v>2766</v>
      </c>
      <c r="CQ2048" s="168"/>
      <c r="DH2048" s="146">
        <f t="shared" si="388"/>
        <v>0.10500000000000001</v>
      </c>
      <c r="DI2048" s="146">
        <f t="shared" si="388"/>
        <v>0.10125000000000002</v>
      </c>
      <c r="DJ2048" s="146">
        <f t="shared" si="388"/>
        <v>8.6250000000000021E-2</v>
      </c>
      <c r="DK2048" s="146">
        <f t="shared" si="388"/>
        <v>0.11125</v>
      </c>
      <c r="DL2048" s="146">
        <f t="shared" si="388"/>
        <v>0.11125</v>
      </c>
      <c r="DM2048" s="146">
        <f t="shared" si="388"/>
        <v>9.7500000000000003E-2</v>
      </c>
      <c r="DN2048" s="146">
        <f>DN$2051/DO$2051*DO2048</f>
        <v>9.6249999999999988E-2</v>
      </c>
      <c r="DO2048" s="171">
        <v>9.5000000000000001E-2</v>
      </c>
      <c r="DP2048" s="146">
        <f>DP$2051/DO$2051*DO2048</f>
        <v>7.3749999999999996E-2</v>
      </c>
      <c r="DQ2048" s="146">
        <f t="shared" si="389"/>
        <v>8.6250000000000007E-2</v>
      </c>
      <c r="DR2048" s="146">
        <f t="shared" si="389"/>
        <v>9.7500000000000003E-2</v>
      </c>
      <c r="DS2048" s="146">
        <f t="shared" si="389"/>
        <v>0.09</v>
      </c>
      <c r="DT2048" s="146">
        <f t="shared" si="389"/>
        <v>7.8750000000000001E-2</v>
      </c>
      <c r="DU2048" s="146">
        <f t="shared" si="389"/>
        <v>0.09</v>
      </c>
    </row>
    <row r="2049" spans="1:202" hidden="1">
      <c r="A2049" s="164" t="s">
        <v>2767</v>
      </c>
      <c r="CQ2049" s="168"/>
      <c r="DH2049" s="51">
        <v>8.4000000000000005E-2</v>
      </c>
      <c r="DI2049" s="51">
        <v>8.1000000000000003E-2</v>
      </c>
      <c r="DJ2049" s="51">
        <v>6.9000000000000006E-2</v>
      </c>
      <c r="DK2049" s="51">
        <v>8.8999999999999996E-2</v>
      </c>
      <c r="DL2049" s="51">
        <v>8.8999999999999996E-2</v>
      </c>
      <c r="DM2049" s="51">
        <v>7.8E-2</v>
      </c>
      <c r="DN2049" s="51">
        <v>7.6999999999999999E-2</v>
      </c>
      <c r="DO2049" s="72">
        <v>7.5999999999999998E-2</v>
      </c>
      <c r="DP2049" s="51">
        <v>5.8999999999999997E-2</v>
      </c>
      <c r="DQ2049" s="51">
        <v>6.9000000000000006E-2</v>
      </c>
      <c r="DR2049" s="51">
        <v>7.8E-2</v>
      </c>
      <c r="DS2049" s="51">
        <v>7.1999999999999995E-2</v>
      </c>
      <c r="DT2049" s="51">
        <v>6.3E-2</v>
      </c>
      <c r="DU2049" s="51">
        <v>7.1999999999999995E-2</v>
      </c>
    </row>
    <row r="2050" spans="1:202" hidden="1">
      <c r="A2050" s="164" t="s">
        <v>2768</v>
      </c>
      <c r="CQ2050" s="168"/>
      <c r="DH2050" s="146">
        <f t="shared" si="388"/>
        <v>0.11494736842105263</v>
      </c>
      <c r="DI2050" s="146">
        <f t="shared" si="388"/>
        <v>0.11084210526315789</v>
      </c>
      <c r="DJ2050" s="146">
        <f t="shared" si="388"/>
        <v>9.4421052631578961E-2</v>
      </c>
      <c r="DK2050" s="146">
        <f t="shared" si="388"/>
        <v>0.12178947368421052</v>
      </c>
      <c r="DL2050" s="146">
        <f t="shared" si="388"/>
        <v>0.12178947368421052</v>
      </c>
      <c r="DM2050" s="146">
        <f t="shared" si="388"/>
        <v>0.10673684210526316</v>
      </c>
      <c r="DN2050" s="146">
        <f>DN$2051/DO$2051*DO2050</f>
        <v>0.10536842105263157</v>
      </c>
      <c r="DO2050" s="171">
        <v>0.104</v>
      </c>
      <c r="DP2050" s="146">
        <f>DP$2051/DO$2051*DO2050</f>
        <v>8.0736842105263149E-2</v>
      </c>
      <c r="DQ2050" s="146">
        <f t="shared" si="389"/>
        <v>9.4421052631578947E-2</v>
      </c>
      <c r="DR2050" s="146">
        <f t="shared" si="389"/>
        <v>0.10673684210526314</v>
      </c>
      <c r="DS2050" s="146">
        <f t="shared" si="389"/>
        <v>9.852631578947367E-2</v>
      </c>
      <c r="DT2050" s="146">
        <f t="shared" si="389"/>
        <v>8.6210526315789474E-2</v>
      </c>
      <c r="DU2050" s="146">
        <f t="shared" si="389"/>
        <v>9.8526315789473684E-2</v>
      </c>
    </row>
    <row r="2051" spans="1:202" hidden="1">
      <c r="A2051" s="164" t="s">
        <v>2769</v>
      </c>
      <c r="CQ2051" s="168"/>
      <c r="DH2051" s="60">
        <v>8.4000000000000005E-2</v>
      </c>
      <c r="DI2051" s="60">
        <v>8.1000000000000003E-2</v>
      </c>
      <c r="DJ2051" s="60">
        <v>6.9000000000000006E-2</v>
      </c>
      <c r="DK2051" s="60">
        <v>8.8999999999999996E-2</v>
      </c>
      <c r="DL2051" s="60">
        <v>8.8999999999999996E-2</v>
      </c>
      <c r="DM2051" s="60">
        <v>7.8E-2</v>
      </c>
      <c r="DN2051" s="60">
        <v>7.6999999999999999E-2</v>
      </c>
      <c r="DO2051" s="60">
        <v>7.5999999999999998E-2</v>
      </c>
      <c r="DP2051" s="60">
        <v>5.8999999999999997E-2</v>
      </c>
      <c r="DQ2051" s="60">
        <v>6.9000000000000006E-2</v>
      </c>
      <c r="DR2051" s="60">
        <v>7.8E-2</v>
      </c>
      <c r="DS2051" s="60">
        <v>7.1999999999999995E-2</v>
      </c>
      <c r="DT2051" s="60">
        <v>6.3E-2</v>
      </c>
      <c r="DU2051" s="60">
        <v>7.1999999999999995E-2</v>
      </c>
    </row>
    <row r="2052" spans="1:202" hidden="1">
      <c r="A2052" s="160" t="s">
        <v>2698</v>
      </c>
      <c r="CX2052" s="58">
        <v>11.648</v>
      </c>
      <c r="CY2052" s="58">
        <v>14.776999999999999</v>
      </c>
      <c r="CZ2052" s="58">
        <v>17.504000000000001</v>
      </c>
      <c r="DA2052" s="58">
        <v>20.925999999999998</v>
      </c>
      <c r="DB2052" s="58">
        <v>25.280999999999999</v>
      </c>
      <c r="DC2052" s="58">
        <v>30.303999999999998</v>
      </c>
      <c r="DD2052" s="58">
        <v>37.621000000000002</v>
      </c>
      <c r="DE2052" s="58">
        <v>45.484999999999999</v>
      </c>
      <c r="DF2052" s="58">
        <v>54.387</v>
      </c>
      <c r="DG2052" s="58">
        <v>62.097000000000001</v>
      </c>
      <c r="DH2052" s="58">
        <v>93.616</v>
      </c>
      <c r="DI2052" s="58">
        <v>442.97800000000001</v>
      </c>
      <c r="DJ2052" s="58">
        <v>849.76400000000001</v>
      </c>
      <c r="DK2052" s="58">
        <v>500.33100000000002</v>
      </c>
      <c r="DL2052" s="58">
        <v>1754.5920000000001</v>
      </c>
      <c r="DM2052" s="58">
        <v>3035.0329999999999</v>
      </c>
      <c r="DN2052" s="58">
        <v>4838.259</v>
      </c>
      <c r="DO2052" s="58">
        <v>7608.415</v>
      </c>
      <c r="DP2052" s="58">
        <v>9911.4699999999993</v>
      </c>
      <c r="DQ2052" s="58">
        <v>12862.352000000001</v>
      </c>
      <c r="DR2052" s="58">
        <v>17086.042000000001</v>
      </c>
      <c r="DS2052" s="58">
        <v>20679.901999999998</v>
      </c>
      <c r="DT2052" s="58">
        <v>22097.884999999998</v>
      </c>
    </row>
    <row r="2053" spans="1:202" hidden="1">
      <c r="A2053" s="160" t="s">
        <v>2699</v>
      </c>
      <c r="CX2053" s="58">
        <v>403.41</v>
      </c>
      <c r="CY2053" s="58">
        <v>609.26599999999996</v>
      </c>
      <c r="CZ2053" s="58">
        <v>736.81799999999998</v>
      </c>
      <c r="DA2053" s="58">
        <v>967.36900000000003</v>
      </c>
      <c r="DB2053" s="58">
        <v>1247.0640000000001</v>
      </c>
      <c r="DC2053" s="58">
        <v>1612.5509999999999</v>
      </c>
      <c r="DD2053" s="58">
        <v>1991.99</v>
      </c>
      <c r="DE2053" s="58">
        <v>2359.7510000000002</v>
      </c>
      <c r="DF2053" s="58">
        <v>2885.24</v>
      </c>
      <c r="DG2053" s="58">
        <v>3788.2170000000001</v>
      </c>
      <c r="DH2053" s="58">
        <v>5363.5770000000002</v>
      </c>
      <c r="DI2053" s="58">
        <v>8516.7669999999998</v>
      </c>
      <c r="DJ2053" s="58">
        <v>14211.927</v>
      </c>
      <c r="DK2053" s="58">
        <v>27402.249</v>
      </c>
      <c r="DL2053" s="58">
        <v>56322.52</v>
      </c>
      <c r="DM2053" s="58">
        <v>90407.600999999995</v>
      </c>
      <c r="DN2053" s="58">
        <v>138714.55300000001</v>
      </c>
      <c r="DO2053" s="58">
        <v>213744.05100000001</v>
      </c>
      <c r="DP2053" s="58">
        <v>304664.32199999999</v>
      </c>
      <c r="DQ2053" s="58">
        <v>387220.16800000001</v>
      </c>
      <c r="DR2053" s="58">
        <v>464216.88</v>
      </c>
      <c r="DS2053" s="58">
        <v>579729.80799999996</v>
      </c>
      <c r="DT2053" s="58">
        <v>721323.80799999996</v>
      </c>
    </row>
    <row r="2054" spans="1:202" hidden="1">
      <c r="A2054" s="160" t="s">
        <v>2700</v>
      </c>
      <c r="CX2054" s="58">
        <v>0.05</v>
      </c>
      <c r="CY2054" s="58">
        <v>0.217</v>
      </c>
      <c r="CZ2054" s="58">
        <v>0.38900000000000001</v>
      </c>
      <c r="DA2054" s="58">
        <v>0.57299999999999995</v>
      </c>
      <c r="DB2054" s="58">
        <v>0.79700000000000004</v>
      </c>
      <c r="DC2054" s="58">
        <v>1.843</v>
      </c>
      <c r="DD2054" s="58">
        <v>2.419</v>
      </c>
      <c r="DE2054" s="58">
        <v>4.7320000000000002</v>
      </c>
      <c r="DF2054" s="58">
        <v>17.914000000000001</v>
      </c>
      <c r="DG2054" s="58">
        <v>101.339</v>
      </c>
      <c r="DH2054" s="58">
        <v>667.23800000000006</v>
      </c>
      <c r="DI2054" s="58">
        <v>2786.2289999999998</v>
      </c>
      <c r="DJ2054" s="58">
        <v>3882.6280000000002</v>
      </c>
      <c r="DK2054" s="58">
        <v>5326.3050000000003</v>
      </c>
      <c r="DL2054" s="58">
        <v>6954.3</v>
      </c>
      <c r="DM2054" s="58">
        <v>7787.3109999999997</v>
      </c>
      <c r="DN2054" s="58">
        <v>7802.2489999999998</v>
      </c>
      <c r="DO2054" s="58">
        <v>8524.3459999999995</v>
      </c>
      <c r="DP2054" s="58">
        <v>9764.4950000000008</v>
      </c>
      <c r="DQ2054" s="58">
        <v>13844.437</v>
      </c>
      <c r="DR2054" s="58">
        <v>20681.768</v>
      </c>
      <c r="DS2054" s="58">
        <v>24666.768</v>
      </c>
      <c r="DT2054" s="58">
        <v>32622.352999999999</v>
      </c>
    </row>
    <row r="2055" spans="1:202" hidden="1">
      <c r="A2055" s="160" t="s">
        <v>2701</v>
      </c>
      <c r="CX2055" s="58">
        <v>18.417999999999999</v>
      </c>
      <c r="CY2055" s="58">
        <v>22.04</v>
      </c>
      <c r="CZ2055" s="58">
        <v>23.911999999999999</v>
      </c>
      <c r="DA2055" s="58">
        <v>26.297000000000001</v>
      </c>
      <c r="DB2055" s="58">
        <v>31.013000000000002</v>
      </c>
      <c r="DC2055" s="58">
        <v>33.131999999999998</v>
      </c>
      <c r="DD2055" s="58">
        <v>39.966000000000001</v>
      </c>
      <c r="DE2055" s="58">
        <v>43.478000000000002</v>
      </c>
      <c r="DF2055" s="58">
        <v>60.328000000000003</v>
      </c>
      <c r="DG2055" s="58">
        <v>81.444000000000003</v>
      </c>
      <c r="DH2055" s="58">
        <v>117.735</v>
      </c>
      <c r="DI2055" s="58">
        <v>193.39099999999999</v>
      </c>
      <c r="DJ2055" s="58">
        <v>423.35599999999999</v>
      </c>
      <c r="DK2055" s="58">
        <v>713.76800000000003</v>
      </c>
      <c r="DL2055" s="58">
        <v>1453.942</v>
      </c>
      <c r="DM2055" s="58">
        <v>3162.4989999999998</v>
      </c>
      <c r="DN2055" s="58">
        <v>5649.4889999999996</v>
      </c>
      <c r="DO2055" s="58">
        <v>8944.3490000000002</v>
      </c>
      <c r="DP2055" s="58">
        <v>14529.048000000001</v>
      </c>
      <c r="DQ2055" s="58">
        <v>26533.125</v>
      </c>
      <c r="DR2055" s="58">
        <v>35769.620999999999</v>
      </c>
      <c r="DS2055" s="58">
        <v>50919.241999999998</v>
      </c>
      <c r="DT2055" s="58">
        <v>78248.414000000004</v>
      </c>
    </row>
    <row r="2056" spans="1:202" hidden="1">
      <c r="A2056" s="160" t="s">
        <v>2702</v>
      </c>
      <c r="CX2056" s="58">
        <v>877.47</v>
      </c>
      <c r="CY2056" s="58">
        <v>1029.8610000000001</v>
      </c>
      <c r="CZ2056" s="58">
        <v>1169.559</v>
      </c>
      <c r="DA2056" s="58">
        <v>1349.48</v>
      </c>
      <c r="DB2056" s="58">
        <v>1753.3979999999999</v>
      </c>
      <c r="DC2056" s="58">
        <v>2694.6779999999999</v>
      </c>
      <c r="DD2056" s="58">
        <v>3912.1379999999999</v>
      </c>
      <c r="DE2056" s="58">
        <v>5612.12</v>
      </c>
      <c r="DF2056" s="58">
        <v>9716.3040000000001</v>
      </c>
      <c r="DG2056" s="58">
        <v>16874.400000000001</v>
      </c>
      <c r="DH2056" s="58">
        <v>27410.698</v>
      </c>
      <c r="DI2056" s="58">
        <v>53450.249000000003</v>
      </c>
      <c r="DJ2056" s="58">
        <v>81997.535000000003</v>
      </c>
      <c r="DK2056" s="58">
        <v>103092.155</v>
      </c>
      <c r="DL2056" s="58">
        <v>125725.587</v>
      </c>
      <c r="DM2056" s="58">
        <v>147424.71599999999</v>
      </c>
      <c r="DN2056" s="58">
        <v>167247.51</v>
      </c>
      <c r="DO2056" s="58">
        <v>198112.21900000001</v>
      </c>
      <c r="DP2056" s="58">
        <v>220529.44699999999</v>
      </c>
      <c r="DQ2056" s="58">
        <v>248655.024</v>
      </c>
      <c r="DR2056" s="58">
        <v>297043.06800000003</v>
      </c>
      <c r="DS2056" s="58">
        <v>353561.76400000002</v>
      </c>
      <c r="DT2056" s="58">
        <v>439076.96899999998</v>
      </c>
    </row>
    <row r="2057" spans="1:202" hidden="1">
      <c r="A2057" s="160" t="s">
        <v>2703</v>
      </c>
      <c r="CX2057" s="58">
        <f>SUM(CX2052:CX2056)</f>
        <v>1310.9960000000001</v>
      </c>
      <c r="CY2057" s="58">
        <f t="shared" ref="CY2057:DT2057" si="390">SUM(CY2052:CY2056)</f>
        <v>1676.1610000000001</v>
      </c>
      <c r="CZ2057" s="58">
        <f t="shared" si="390"/>
        <v>1948.182</v>
      </c>
      <c r="DA2057" s="58">
        <f t="shared" si="390"/>
        <v>2364.645</v>
      </c>
      <c r="DB2057" s="58">
        <f t="shared" si="390"/>
        <v>3057.5529999999999</v>
      </c>
      <c r="DC2057" s="58">
        <f t="shared" si="390"/>
        <v>4372.5079999999998</v>
      </c>
      <c r="DD2057" s="58">
        <f t="shared" si="390"/>
        <v>5984.134</v>
      </c>
      <c r="DE2057" s="58">
        <f t="shared" si="390"/>
        <v>8065.5660000000007</v>
      </c>
      <c r="DF2057" s="58">
        <f t="shared" si="390"/>
        <v>12734.173000000001</v>
      </c>
      <c r="DG2057" s="58">
        <f t="shared" si="390"/>
        <v>20907.497000000003</v>
      </c>
      <c r="DH2057" s="58">
        <f t="shared" si="390"/>
        <v>33652.864000000001</v>
      </c>
      <c r="DI2057" s="58">
        <f t="shared" si="390"/>
        <v>65389.614000000001</v>
      </c>
      <c r="DJ2057" s="58">
        <f t="shared" si="390"/>
        <v>101365.21</v>
      </c>
      <c r="DK2057" s="58">
        <f t="shared" si="390"/>
        <v>137034.80799999999</v>
      </c>
      <c r="DL2057" s="58">
        <f t="shared" si="390"/>
        <v>192210.94099999999</v>
      </c>
      <c r="DM2057" s="58">
        <f t="shared" si="390"/>
        <v>251817.15999999997</v>
      </c>
      <c r="DN2057" s="58">
        <f t="shared" si="390"/>
        <v>324252.06000000006</v>
      </c>
      <c r="DO2057" s="58">
        <f t="shared" si="390"/>
        <v>436933.38</v>
      </c>
      <c r="DP2057" s="58">
        <f t="shared" si="390"/>
        <v>559398.78199999989</v>
      </c>
      <c r="DQ2057" s="58">
        <f t="shared" si="390"/>
        <v>689115.10600000003</v>
      </c>
      <c r="DR2057" s="58">
        <f t="shared" si="390"/>
        <v>834797.37899999996</v>
      </c>
      <c r="DS2057" s="58">
        <f t="shared" si="390"/>
        <v>1029557.4839999999</v>
      </c>
      <c r="DT2057" s="58">
        <f t="shared" si="390"/>
        <v>1293369.429</v>
      </c>
      <c r="DU2057" s="58"/>
    </row>
    <row r="2058" spans="1:202" hidden="1">
      <c r="A2058" s="160" t="s">
        <v>2704</v>
      </c>
      <c r="CX2058" s="58">
        <v>0</v>
      </c>
      <c r="CY2058" s="58">
        <v>0</v>
      </c>
      <c r="CZ2058" s="58">
        <v>0</v>
      </c>
      <c r="DA2058" s="58">
        <v>0</v>
      </c>
      <c r="DB2058" s="58">
        <v>0</v>
      </c>
      <c r="DC2058" s="58">
        <v>0</v>
      </c>
      <c r="DD2058" s="58">
        <v>0</v>
      </c>
      <c r="DE2058" s="58">
        <v>0</v>
      </c>
      <c r="DF2058" s="58">
        <v>0</v>
      </c>
      <c r="DG2058" s="58">
        <v>0</v>
      </c>
      <c r="DH2058" s="58">
        <v>0</v>
      </c>
      <c r="DI2058" s="58">
        <v>0</v>
      </c>
      <c r="DJ2058" s="58">
        <v>0</v>
      </c>
      <c r="DK2058" s="58">
        <v>0</v>
      </c>
      <c r="DL2058" s="58">
        <v>0</v>
      </c>
      <c r="DM2058" s="58">
        <v>0</v>
      </c>
      <c r="DN2058" s="58">
        <v>0</v>
      </c>
      <c r="DO2058" s="58">
        <v>0</v>
      </c>
      <c r="DP2058" s="58">
        <v>0</v>
      </c>
      <c r="DQ2058" s="58">
        <v>0</v>
      </c>
      <c r="DR2058" s="58">
        <v>0</v>
      </c>
      <c r="DS2058" s="58">
        <v>0</v>
      </c>
      <c r="DT2058" s="58">
        <v>0</v>
      </c>
    </row>
    <row r="2059" spans="1:202" hidden="1">
      <c r="A2059" s="160" t="s">
        <v>2705</v>
      </c>
      <c r="CX2059" s="58">
        <v>0</v>
      </c>
      <c r="CY2059" s="58">
        <v>0</v>
      </c>
      <c r="CZ2059" s="58">
        <v>0</v>
      </c>
      <c r="DA2059" s="58">
        <v>0</v>
      </c>
      <c r="DB2059" s="58">
        <v>0</v>
      </c>
      <c r="DC2059" s="58">
        <v>0</v>
      </c>
      <c r="DD2059" s="58">
        <v>0</v>
      </c>
      <c r="DE2059" s="58">
        <v>0</v>
      </c>
      <c r="DF2059" s="58">
        <v>0</v>
      </c>
      <c r="DG2059" s="58">
        <v>0</v>
      </c>
      <c r="DH2059" s="58">
        <v>0</v>
      </c>
      <c r="DI2059" s="58">
        <v>0</v>
      </c>
      <c r="DJ2059" s="58">
        <v>0</v>
      </c>
      <c r="DK2059" s="58">
        <v>0</v>
      </c>
      <c r="DL2059" s="58">
        <v>0</v>
      </c>
      <c r="DM2059" s="58">
        <v>0</v>
      </c>
      <c r="DN2059" s="58">
        <v>0</v>
      </c>
      <c r="DO2059" s="58">
        <v>0</v>
      </c>
      <c r="DP2059" s="58">
        <v>0</v>
      </c>
      <c r="DQ2059" s="58">
        <v>0</v>
      </c>
      <c r="DR2059" s="58">
        <v>0</v>
      </c>
      <c r="DS2059" s="58">
        <v>0</v>
      </c>
      <c r="DT2059" s="58">
        <v>0</v>
      </c>
    </row>
    <row r="2060" spans="1:202" hidden="1">
      <c r="A2060" s="160" t="s">
        <v>2706</v>
      </c>
      <c r="CX2060" s="58">
        <v>0</v>
      </c>
      <c r="CY2060" s="58">
        <v>0</v>
      </c>
      <c r="CZ2060" s="58">
        <v>0</v>
      </c>
      <c r="DA2060" s="58">
        <v>0</v>
      </c>
      <c r="DB2060" s="58">
        <v>1</v>
      </c>
      <c r="DC2060" s="58">
        <v>2</v>
      </c>
      <c r="DD2060" s="58">
        <v>2</v>
      </c>
      <c r="DE2060" s="58">
        <v>2</v>
      </c>
      <c r="DF2060" s="58">
        <v>2</v>
      </c>
      <c r="DG2060" s="58">
        <v>3</v>
      </c>
      <c r="DH2060" s="58">
        <v>6</v>
      </c>
      <c r="DI2060" s="58">
        <v>7</v>
      </c>
      <c r="DJ2060" s="58">
        <v>7</v>
      </c>
      <c r="DK2060" s="58">
        <v>1</v>
      </c>
      <c r="DL2060" s="58">
        <v>1</v>
      </c>
      <c r="DM2060" s="58">
        <v>1</v>
      </c>
      <c r="DN2060" s="58">
        <v>2</v>
      </c>
      <c r="DO2060" s="58">
        <v>1</v>
      </c>
      <c r="DP2060" s="58">
        <v>2</v>
      </c>
      <c r="DQ2060" s="58">
        <v>4.7359999999999998</v>
      </c>
      <c r="DR2060" s="58">
        <v>41.957000000000001</v>
      </c>
      <c r="DS2060" s="58">
        <v>38.298999999999999</v>
      </c>
      <c r="DT2060" s="58">
        <v>41.048999999999999</v>
      </c>
    </row>
    <row r="2061" spans="1:202" hidden="1">
      <c r="A2061" s="160" t="s">
        <v>2707</v>
      </c>
      <c r="CX2061" s="58">
        <v>0</v>
      </c>
      <c r="CY2061" s="58">
        <v>0</v>
      </c>
      <c r="CZ2061" s="58">
        <v>0</v>
      </c>
      <c r="DA2061" s="58">
        <v>0</v>
      </c>
      <c r="DB2061" s="58">
        <v>0</v>
      </c>
      <c r="DC2061" s="58">
        <v>0</v>
      </c>
      <c r="DD2061" s="58">
        <v>0</v>
      </c>
      <c r="DE2061" s="58">
        <v>0</v>
      </c>
      <c r="DF2061" s="58">
        <v>0</v>
      </c>
      <c r="DG2061" s="58">
        <v>0</v>
      </c>
      <c r="DH2061" s="58">
        <v>0</v>
      </c>
      <c r="DI2061" s="58">
        <v>0</v>
      </c>
      <c r="DJ2061" s="58">
        <v>0</v>
      </c>
      <c r="DK2061" s="58">
        <v>0</v>
      </c>
      <c r="DL2061" s="58">
        <v>0</v>
      </c>
      <c r="DM2061" s="58">
        <v>0</v>
      </c>
      <c r="DN2061" s="58">
        <v>0</v>
      </c>
      <c r="DO2061" s="58">
        <v>0</v>
      </c>
      <c r="DP2061" s="58">
        <v>0</v>
      </c>
      <c r="DQ2061" s="58">
        <v>0</v>
      </c>
      <c r="DR2061" s="58">
        <v>0</v>
      </c>
      <c r="DS2061" s="58">
        <v>0</v>
      </c>
      <c r="DT2061" s="58">
        <v>0</v>
      </c>
    </row>
    <row r="2062" spans="1:202" hidden="1">
      <c r="A2062" s="160" t="s">
        <v>2708</v>
      </c>
      <c r="CX2062" s="58">
        <v>24</v>
      </c>
      <c r="CY2062" s="58">
        <v>27</v>
      </c>
      <c r="CZ2062" s="58">
        <v>37</v>
      </c>
      <c r="DA2062" s="58">
        <v>51</v>
      </c>
      <c r="DB2062" s="58">
        <v>50</v>
      </c>
      <c r="DC2062" s="58">
        <v>53</v>
      </c>
      <c r="DD2062" s="58">
        <v>47</v>
      </c>
      <c r="DE2062" s="58">
        <v>60</v>
      </c>
      <c r="DF2062" s="58">
        <v>67</v>
      </c>
      <c r="DG2062" s="58">
        <v>161.19999999999999</v>
      </c>
      <c r="DH2062" s="58">
        <v>200.29900000000001</v>
      </c>
      <c r="DI2062" s="58">
        <v>290.774</v>
      </c>
      <c r="DJ2062" s="58">
        <v>447.58699999999999</v>
      </c>
      <c r="DK2062" s="58">
        <v>578.53599999999994</v>
      </c>
      <c r="DL2062" s="58">
        <v>828.65</v>
      </c>
      <c r="DM2062" s="58">
        <v>1061.0509999999999</v>
      </c>
      <c r="DN2062" s="58">
        <v>1491.2840000000001</v>
      </c>
      <c r="DO2062" s="58">
        <v>1836.712</v>
      </c>
      <c r="DP2062" s="58">
        <v>2264.768</v>
      </c>
      <c r="DQ2062" s="58">
        <v>2457.0169999999998</v>
      </c>
      <c r="DR2062" s="58">
        <v>2800.886</v>
      </c>
      <c r="DS2062" s="58">
        <v>2451.413</v>
      </c>
      <c r="DT2062" s="58">
        <v>2897.8330000000001</v>
      </c>
    </row>
    <row r="2063" spans="1:202" hidden="1">
      <c r="A2063" s="160" t="s">
        <v>2709</v>
      </c>
      <c r="CX2063" s="58">
        <f>SUM(CX2058:CX2062)</f>
        <v>24</v>
      </c>
      <c r="CY2063" s="58">
        <f t="shared" ref="CY2063:DT2063" si="391">SUM(CY2058:CY2062)</f>
        <v>27</v>
      </c>
      <c r="CZ2063" s="58">
        <f t="shared" si="391"/>
        <v>37</v>
      </c>
      <c r="DA2063" s="58">
        <f t="shared" si="391"/>
        <v>51</v>
      </c>
      <c r="DB2063" s="58">
        <f t="shared" si="391"/>
        <v>51</v>
      </c>
      <c r="DC2063" s="58">
        <f t="shared" si="391"/>
        <v>55</v>
      </c>
      <c r="DD2063" s="58">
        <f t="shared" si="391"/>
        <v>49</v>
      </c>
      <c r="DE2063" s="58">
        <f t="shared" si="391"/>
        <v>62</v>
      </c>
      <c r="DF2063" s="58">
        <f t="shared" si="391"/>
        <v>69</v>
      </c>
      <c r="DG2063" s="58">
        <f t="shared" si="391"/>
        <v>164.2</v>
      </c>
      <c r="DH2063" s="58">
        <f t="shared" si="391"/>
        <v>206.29900000000001</v>
      </c>
      <c r="DI2063" s="58">
        <f t="shared" si="391"/>
        <v>297.774</v>
      </c>
      <c r="DJ2063" s="58">
        <f t="shared" si="391"/>
        <v>454.58699999999999</v>
      </c>
      <c r="DK2063" s="58">
        <f t="shared" si="391"/>
        <v>579.53599999999994</v>
      </c>
      <c r="DL2063" s="58">
        <f t="shared" si="391"/>
        <v>829.65</v>
      </c>
      <c r="DM2063" s="58">
        <f t="shared" si="391"/>
        <v>1062.0509999999999</v>
      </c>
      <c r="DN2063" s="58">
        <f t="shared" si="391"/>
        <v>1493.2840000000001</v>
      </c>
      <c r="DO2063" s="58">
        <f t="shared" si="391"/>
        <v>1837.712</v>
      </c>
      <c r="DP2063" s="58">
        <f t="shared" si="391"/>
        <v>2266.768</v>
      </c>
      <c r="DQ2063" s="58">
        <f t="shared" si="391"/>
        <v>2461.7529999999997</v>
      </c>
      <c r="DR2063" s="58">
        <f t="shared" si="391"/>
        <v>2842.8429999999998</v>
      </c>
      <c r="DS2063" s="58">
        <f t="shared" si="391"/>
        <v>2489.712</v>
      </c>
      <c r="DT2063" s="58">
        <f t="shared" si="391"/>
        <v>2938.8820000000001</v>
      </c>
    </row>
    <row r="2064" spans="1:202">
      <c r="A2064" s="192" t="s">
        <v>2710</v>
      </c>
      <c r="CX2064" s="58">
        <v>1.0017279999999999E-3</v>
      </c>
      <c r="CY2064" s="58">
        <v>1.270822E-3</v>
      </c>
      <c r="CZ2064" s="58">
        <v>1.5053440000000003E-3</v>
      </c>
      <c r="DA2064" s="58">
        <v>1.7996359999999999E-3</v>
      </c>
      <c r="DB2064" s="58">
        <v>2.1741659999999999E-3</v>
      </c>
      <c r="DC2064" s="58">
        <v>2.6061439999999999E-3</v>
      </c>
      <c r="DD2064" s="58">
        <v>3.2354060000000001E-3</v>
      </c>
      <c r="DE2064" s="58">
        <v>3.9117100000000005E-3</v>
      </c>
      <c r="DF2064" s="58">
        <v>4.6772820000000005E-3</v>
      </c>
      <c r="DG2064" s="58">
        <v>5.3403420000000005E-3</v>
      </c>
      <c r="DH2064" s="58">
        <v>8.0509759999999996E-3</v>
      </c>
      <c r="DI2064" s="58">
        <v>3.8096108000000004E-2</v>
      </c>
      <c r="DJ2064" s="58">
        <v>7.3079704000000009E-2</v>
      </c>
      <c r="DK2064" s="58">
        <v>4.3028466000000001E-2</v>
      </c>
      <c r="DL2064" s="58">
        <v>0.15089491200000002</v>
      </c>
      <c r="DM2064" s="58">
        <v>0.26101283800000002</v>
      </c>
      <c r="DN2064" s="58">
        <v>0.41609027400000004</v>
      </c>
      <c r="DO2064" s="58">
        <v>0.65432369000000001</v>
      </c>
      <c r="DP2064" s="58">
        <v>0.85238641999999998</v>
      </c>
      <c r="DQ2064" s="58">
        <v>1.1061622720000002</v>
      </c>
      <c r="DR2064" s="58">
        <v>1.4693996120000001</v>
      </c>
      <c r="DS2064" s="58">
        <v>1.7784715719999999</v>
      </c>
      <c r="DT2064" s="58">
        <v>1.9004181099999999</v>
      </c>
      <c r="DV2064" s="51">
        <v>5.9861599999999999</v>
      </c>
      <c r="DW2064" s="51">
        <v>6.2263999999999999</v>
      </c>
      <c r="DX2064" s="51">
        <v>6.5028699999999997</v>
      </c>
      <c r="DY2064" s="51">
        <v>6.8077500000000004</v>
      </c>
      <c r="DZ2064" s="51">
        <v>7.1389699999999996</v>
      </c>
      <c r="EA2064" s="51">
        <v>7.4966499999999998</v>
      </c>
      <c r="EB2064" s="51">
        <v>7.88178</v>
      </c>
      <c r="EC2064" s="51">
        <v>8.2957800000000006</v>
      </c>
      <c r="ED2064" s="51">
        <v>8.7403300000000002</v>
      </c>
      <c r="EE2064" s="51">
        <v>9.2173700000000007</v>
      </c>
      <c r="EF2064" s="51">
        <v>9.7290100000000006</v>
      </c>
      <c r="EG2064" s="51">
        <v>10.2776</v>
      </c>
      <c r="EH2064" s="51">
        <v>10.865600000000001</v>
      </c>
      <c r="EI2064" s="51">
        <v>11.495799999999999</v>
      </c>
      <c r="EJ2064" s="51">
        <v>12.171200000000001</v>
      </c>
      <c r="EK2064" s="51">
        <v>12.895</v>
      </c>
      <c r="EL2064" s="51">
        <v>13.6707</v>
      </c>
      <c r="EM2064" s="51">
        <v>14.5023</v>
      </c>
      <c r="EN2064" s="51">
        <v>15.3939</v>
      </c>
      <c r="EO2064" s="51">
        <v>16.350100000000001</v>
      </c>
      <c r="EP2064" s="51">
        <v>17.376100000000001</v>
      </c>
      <c r="EQ2064" s="51">
        <v>18.481300000000001</v>
      </c>
      <c r="ER2064" s="51">
        <v>19.670300000000001</v>
      </c>
      <c r="ES2064" s="51">
        <v>20.948499999999999</v>
      </c>
      <c r="ET2064" s="51">
        <v>22.325099999999999</v>
      </c>
      <c r="EU2064" s="51">
        <v>23.8108</v>
      </c>
      <c r="EV2064" s="51">
        <v>25.409800000000001</v>
      </c>
      <c r="EW2064" s="51">
        <v>27.130500000000001</v>
      </c>
      <c r="EX2064" s="51">
        <v>28.980399999999999</v>
      </c>
      <c r="EY2064" s="51">
        <v>30.97</v>
      </c>
      <c r="EZ2064" s="51">
        <v>33.111600000000003</v>
      </c>
      <c r="FA2064" s="51">
        <v>35.411099999999998</v>
      </c>
      <c r="FB2064" s="51">
        <v>37.883400000000002</v>
      </c>
      <c r="FC2064" s="51">
        <v>40.539000000000001</v>
      </c>
      <c r="FD2064" s="51">
        <v>43.3887</v>
      </c>
      <c r="FE2064" s="51">
        <v>46.445</v>
      </c>
      <c r="FF2064" s="51">
        <v>49.722299999999997</v>
      </c>
      <c r="FG2064" s="51">
        <v>53.236899999999999</v>
      </c>
      <c r="FH2064" s="51">
        <v>57.004399999999997</v>
      </c>
      <c r="FI2064" s="51">
        <v>61.0428</v>
      </c>
      <c r="FJ2064" s="51">
        <v>65.371099999999998</v>
      </c>
      <c r="FK2064" s="51">
        <v>70.0107</v>
      </c>
      <c r="FL2064" s="51">
        <v>74.985399999999998</v>
      </c>
      <c r="FM2064" s="51">
        <v>80.320599999999999</v>
      </c>
      <c r="FN2064" s="51">
        <v>86.042699999999996</v>
      </c>
      <c r="FO2064" s="51">
        <v>92.180300000000003</v>
      </c>
      <c r="FP2064" s="51">
        <v>98.766400000000004</v>
      </c>
      <c r="FQ2064" s="51">
        <v>105.83499999999999</v>
      </c>
      <c r="FR2064" s="51">
        <v>113.41500000000001</v>
      </c>
      <c r="FS2064" s="51">
        <v>121.538</v>
      </c>
      <c r="FT2064" s="51">
        <v>130.233</v>
      </c>
      <c r="FU2064" s="51">
        <v>139.53700000000001</v>
      </c>
      <c r="FV2064" s="51">
        <v>149.48500000000001</v>
      </c>
      <c r="FW2064" s="51">
        <v>160.113</v>
      </c>
      <c r="FX2064" s="51">
        <v>171.45599999999999</v>
      </c>
      <c r="FY2064" s="51">
        <v>183.55600000000001</v>
      </c>
      <c r="FZ2064" s="51">
        <v>196.45</v>
      </c>
      <c r="GA2064" s="51">
        <v>210.179</v>
      </c>
      <c r="GB2064" s="51">
        <v>224.78399999999999</v>
      </c>
      <c r="GC2064" s="51">
        <v>240.30500000000001</v>
      </c>
      <c r="GD2064" s="51">
        <v>256.78500000000003</v>
      </c>
      <c r="GE2064" s="51">
        <v>274.26499999999999</v>
      </c>
      <c r="GF2064" s="51">
        <v>292.786</v>
      </c>
      <c r="GG2064" s="51">
        <v>312.38499999999999</v>
      </c>
      <c r="GH2064" s="51">
        <v>333.101</v>
      </c>
      <c r="GI2064" s="51">
        <v>354.96699999999998</v>
      </c>
      <c r="GJ2064" s="51">
        <v>378.01600000000002</v>
      </c>
      <c r="GK2064" s="51">
        <v>402.28</v>
      </c>
      <c r="GL2064" s="51">
        <v>427.791</v>
      </c>
      <c r="GM2064" s="51">
        <v>454.589</v>
      </c>
      <c r="GN2064" s="51">
        <v>482.70400000000001</v>
      </c>
      <c r="GO2064" s="51">
        <v>512.15300000000002</v>
      </c>
      <c r="GP2064" s="51">
        <v>542.94399999999996</v>
      </c>
      <c r="GQ2064" s="51">
        <v>575.07000000000005</v>
      </c>
      <c r="GR2064" s="51">
        <v>608.50300000000004</v>
      </c>
      <c r="GS2064" s="51">
        <v>643.19899999999996</v>
      </c>
      <c r="GT2064" s="51">
        <v>679.09699999999998</v>
      </c>
    </row>
    <row r="2065" spans="1:202" s="87" customFormat="1">
      <c r="A2065" s="162" t="s">
        <v>2710</v>
      </c>
      <c r="B2065" s="87">
        <v>0</v>
      </c>
      <c r="AZ2065" s="110"/>
      <c r="BE2065" s="110"/>
      <c r="CX2065" s="146">
        <f t="shared" ref="CX2065:DT2065" si="392">CX2052*0.000086+CX2058*0.00002388</f>
        <v>1.0017279999999999E-3</v>
      </c>
      <c r="CY2065" s="146">
        <f t="shared" si="392"/>
        <v>1.270822E-3</v>
      </c>
      <c r="CZ2065" s="146">
        <f t="shared" si="392"/>
        <v>1.5053440000000003E-3</v>
      </c>
      <c r="DA2065" s="146">
        <f t="shared" si="392"/>
        <v>1.7996359999999999E-3</v>
      </c>
      <c r="DB2065" s="146">
        <f t="shared" si="392"/>
        <v>2.1741659999999999E-3</v>
      </c>
      <c r="DC2065" s="146">
        <f t="shared" si="392"/>
        <v>2.6061439999999999E-3</v>
      </c>
      <c r="DD2065" s="146">
        <f t="shared" si="392"/>
        <v>3.2354060000000001E-3</v>
      </c>
      <c r="DE2065" s="146">
        <f t="shared" si="392"/>
        <v>3.9117100000000005E-3</v>
      </c>
      <c r="DF2065" s="146">
        <f t="shared" si="392"/>
        <v>4.6772820000000005E-3</v>
      </c>
      <c r="DG2065" s="146">
        <f t="shared" si="392"/>
        <v>5.3403420000000005E-3</v>
      </c>
      <c r="DH2065" s="146">
        <f t="shared" si="392"/>
        <v>8.0509759999999996E-3</v>
      </c>
      <c r="DI2065" s="146">
        <f t="shared" si="392"/>
        <v>3.8096108000000004E-2</v>
      </c>
      <c r="DJ2065" s="146">
        <f t="shared" si="392"/>
        <v>7.3079704000000009E-2</v>
      </c>
      <c r="DK2065" s="146">
        <f t="shared" si="392"/>
        <v>4.3028466000000001E-2</v>
      </c>
      <c r="DL2065" s="146">
        <f t="shared" si="392"/>
        <v>0.15089491200000002</v>
      </c>
      <c r="DM2065" s="146">
        <f t="shared" si="392"/>
        <v>0.26101283800000002</v>
      </c>
      <c r="DN2065" s="146">
        <f t="shared" si="392"/>
        <v>0.41609027400000004</v>
      </c>
      <c r="DO2065" s="146">
        <f t="shared" si="392"/>
        <v>0.65432369000000001</v>
      </c>
      <c r="DP2065" s="146">
        <f t="shared" si="392"/>
        <v>0.85238641999999998</v>
      </c>
      <c r="DQ2065" s="146">
        <f t="shared" si="392"/>
        <v>1.1061622720000002</v>
      </c>
      <c r="DR2065" s="146">
        <f t="shared" si="392"/>
        <v>1.4693996120000001</v>
      </c>
      <c r="DS2065" s="146">
        <f t="shared" si="392"/>
        <v>1.7784715719999999</v>
      </c>
      <c r="DT2065" s="146">
        <f t="shared" si="392"/>
        <v>1.9004181099999999</v>
      </c>
      <c r="DU2065" s="146">
        <f>DT2065*1.125</f>
        <v>2.13797037375</v>
      </c>
      <c r="DV2065" s="146">
        <f t="shared" ref="DV2065:EV2065" si="393">DU2065*1.125</f>
        <v>2.4052166704687501</v>
      </c>
      <c r="DW2065" s="146">
        <f t="shared" si="393"/>
        <v>2.7058687542773439</v>
      </c>
      <c r="DX2065" s="146">
        <f t="shared" si="393"/>
        <v>3.0441023485620118</v>
      </c>
      <c r="DY2065" s="146">
        <f t="shared" si="393"/>
        <v>3.4246151421322635</v>
      </c>
      <c r="DZ2065" s="146">
        <f t="shared" si="393"/>
        <v>3.8526920348987965</v>
      </c>
      <c r="EA2065" s="146">
        <f t="shared" si="393"/>
        <v>4.3342785392611463</v>
      </c>
      <c r="EB2065" s="146">
        <f t="shared" si="393"/>
        <v>4.8760633566687899</v>
      </c>
      <c r="EC2065" s="146">
        <f t="shared" si="393"/>
        <v>5.4855712762523883</v>
      </c>
      <c r="ED2065" s="146">
        <f t="shared" si="393"/>
        <v>6.1712676857839366</v>
      </c>
      <c r="EE2065" s="146">
        <f t="shared" si="393"/>
        <v>6.9426761465069289</v>
      </c>
      <c r="EF2065" s="146">
        <f t="shared" si="393"/>
        <v>7.8105106648202947</v>
      </c>
      <c r="EG2065" s="146">
        <f t="shared" si="393"/>
        <v>8.7868244979228312</v>
      </c>
      <c r="EH2065" s="146">
        <f t="shared" si="393"/>
        <v>9.8851775601631857</v>
      </c>
      <c r="EI2065" s="146">
        <f t="shared" si="393"/>
        <v>11.120824755183584</v>
      </c>
      <c r="EJ2065" s="146">
        <f t="shared" si="393"/>
        <v>12.510927849581531</v>
      </c>
      <c r="EK2065" s="146">
        <f t="shared" si="393"/>
        <v>14.074793830779223</v>
      </c>
      <c r="EL2065" s="146">
        <f t="shared" si="393"/>
        <v>15.834143059626626</v>
      </c>
      <c r="EM2065" s="146">
        <f t="shared" si="393"/>
        <v>17.813410942079955</v>
      </c>
      <c r="EN2065" s="146">
        <f t="shared" si="393"/>
        <v>20.040087309839947</v>
      </c>
      <c r="EO2065" s="146">
        <f t="shared" si="393"/>
        <v>22.545098223569941</v>
      </c>
      <c r="EP2065" s="146">
        <f t="shared" si="393"/>
        <v>25.363235501516183</v>
      </c>
      <c r="EQ2065" s="146">
        <f t="shared" si="393"/>
        <v>28.533639939205706</v>
      </c>
      <c r="ER2065" s="146">
        <f t="shared" si="393"/>
        <v>32.100344931606422</v>
      </c>
      <c r="ES2065" s="146">
        <f t="shared" si="393"/>
        <v>36.112888048057222</v>
      </c>
      <c r="ET2065" s="146">
        <f t="shared" si="393"/>
        <v>40.626999054064378</v>
      </c>
      <c r="EU2065" s="146">
        <f t="shared" si="393"/>
        <v>45.705373935822422</v>
      </c>
      <c r="EV2065" s="146">
        <f t="shared" si="393"/>
        <v>51.418545677800225</v>
      </c>
      <c r="GT2065" s="87">
        <f>EV2065*2.77</f>
        <v>142.42937152750662</v>
      </c>
    </row>
    <row r="2066" spans="1:202" s="87" customFormat="1">
      <c r="A2066" s="162" t="s">
        <v>2711</v>
      </c>
      <c r="B2066" s="87">
        <v>0</v>
      </c>
      <c r="AZ2066" s="110"/>
      <c r="BE2066" s="110"/>
      <c r="CX2066" s="146">
        <f t="shared" ref="CX2066:DT2066" si="394">CX2053*0.000086+CX2059*0.00002388</f>
        <v>3.4693260000000004E-2</v>
      </c>
      <c r="CY2066" s="146">
        <f t="shared" si="394"/>
        <v>5.2396876000000002E-2</v>
      </c>
      <c r="CZ2066" s="146">
        <f t="shared" si="394"/>
        <v>6.3366348000000003E-2</v>
      </c>
      <c r="DA2066" s="146">
        <f t="shared" si="394"/>
        <v>8.3193734000000005E-2</v>
      </c>
      <c r="DB2066" s="146">
        <f t="shared" si="394"/>
        <v>0.10724750400000001</v>
      </c>
      <c r="DC2066" s="146">
        <f t="shared" si="394"/>
        <v>0.13867938599999999</v>
      </c>
      <c r="DD2066" s="146">
        <f t="shared" si="394"/>
        <v>0.17131114</v>
      </c>
      <c r="DE2066" s="146">
        <f t="shared" si="394"/>
        <v>0.20293858600000003</v>
      </c>
      <c r="DF2066" s="146">
        <f t="shared" si="394"/>
        <v>0.24813063999999999</v>
      </c>
      <c r="DG2066" s="146">
        <f t="shared" si="394"/>
        <v>0.325786662</v>
      </c>
      <c r="DH2066" s="146">
        <f t="shared" si="394"/>
        <v>0.46126762200000004</v>
      </c>
      <c r="DI2066" s="146">
        <f t="shared" si="394"/>
        <v>0.732441962</v>
      </c>
      <c r="DJ2066" s="146">
        <f t="shared" si="394"/>
        <v>1.2222257220000001</v>
      </c>
      <c r="DK2066" s="146">
        <f t="shared" si="394"/>
        <v>2.3565934140000002</v>
      </c>
      <c r="DL2066" s="146">
        <f t="shared" si="394"/>
        <v>4.8437367199999999</v>
      </c>
      <c r="DM2066" s="146">
        <f t="shared" si="394"/>
        <v>7.7750536859999997</v>
      </c>
      <c r="DN2066" s="146">
        <f t="shared" si="394"/>
        <v>11.929451558000002</v>
      </c>
      <c r="DO2066" s="146">
        <f t="shared" si="394"/>
        <v>18.381988386</v>
      </c>
      <c r="DP2066" s="146">
        <f t="shared" si="394"/>
        <v>26.201131692000001</v>
      </c>
      <c r="DQ2066" s="146">
        <f t="shared" si="394"/>
        <v>33.300934448</v>
      </c>
      <c r="DR2066" s="146">
        <f t="shared" si="394"/>
        <v>39.922651680000001</v>
      </c>
      <c r="DS2066" s="146">
        <f t="shared" si="394"/>
        <v>49.856763487999999</v>
      </c>
      <c r="DT2066" s="146">
        <f t="shared" si="394"/>
        <v>62.033847487999999</v>
      </c>
      <c r="DU2066" s="146">
        <f>DT2066*1.102</f>
        <v>68.361299931776003</v>
      </c>
      <c r="DV2066" s="146">
        <f t="shared" ref="DV2066:EV2066" si="395">DU2066*1.102</f>
        <v>75.334152524817156</v>
      </c>
      <c r="DW2066" s="146">
        <f t="shared" si="395"/>
        <v>83.018236082348508</v>
      </c>
      <c r="DX2066" s="146">
        <f t="shared" si="395"/>
        <v>91.486096162748069</v>
      </c>
      <c r="DY2066" s="146">
        <f t="shared" si="395"/>
        <v>100.81767797134837</v>
      </c>
      <c r="DZ2066" s="146">
        <f t="shared" si="395"/>
        <v>111.10108112442592</v>
      </c>
      <c r="EA2066" s="146">
        <f t="shared" si="395"/>
        <v>122.43339139911737</v>
      </c>
      <c r="EB2066" s="146">
        <f t="shared" si="395"/>
        <v>134.92159732182736</v>
      </c>
      <c r="EC2066" s="146">
        <f t="shared" si="395"/>
        <v>148.68360024865376</v>
      </c>
      <c r="ED2066" s="146">
        <f t="shared" si="395"/>
        <v>163.84932747401646</v>
      </c>
      <c r="EE2066" s="146">
        <f t="shared" si="395"/>
        <v>180.56195887636616</v>
      </c>
      <c r="EF2066" s="146">
        <f t="shared" si="395"/>
        <v>198.97927868175552</v>
      </c>
      <c r="EG2066" s="146">
        <f t="shared" si="395"/>
        <v>219.27516510729461</v>
      </c>
      <c r="EH2066" s="146">
        <f t="shared" si="395"/>
        <v>241.64123194823867</v>
      </c>
      <c r="EI2066" s="146">
        <f t="shared" si="395"/>
        <v>266.28863760695901</v>
      </c>
      <c r="EJ2066" s="146">
        <f t="shared" si="395"/>
        <v>293.45007864286885</v>
      </c>
      <c r="EK2066" s="146">
        <f t="shared" si="395"/>
        <v>323.38198666444151</v>
      </c>
      <c r="EL2066" s="146">
        <f t="shared" si="395"/>
        <v>356.36694930421459</v>
      </c>
      <c r="EM2066" s="146">
        <f t="shared" si="395"/>
        <v>392.71637813324452</v>
      </c>
      <c r="EN2066" s="146">
        <f t="shared" si="395"/>
        <v>432.77344870283548</v>
      </c>
      <c r="EO2066" s="146">
        <f t="shared" si="395"/>
        <v>476.91634047052474</v>
      </c>
      <c r="EP2066" s="146">
        <f t="shared" si="395"/>
        <v>525.5618071985183</v>
      </c>
      <c r="EQ2066" s="146">
        <f t="shared" si="395"/>
        <v>579.16911153276726</v>
      </c>
      <c r="ER2066" s="146">
        <f t="shared" si="395"/>
        <v>638.24436090910956</v>
      </c>
      <c r="ES2066" s="146">
        <f t="shared" si="395"/>
        <v>703.34528572183876</v>
      </c>
      <c r="ET2066" s="146">
        <f t="shared" si="395"/>
        <v>775.0865048654664</v>
      </c>
      <c r="EU2066" s="146">
        <f t="shared" si="395"/>
        <v>854.14532836174408</v>
      </c>
      <c r="EV2066" s="146">
        <f t="shared" si="395"/>
        <v>941.26815185464204</v>
      </c>
      <c r="GT2066" s="87">
        <f t="shared" ref="GT2066:GT2072" si="396">EV2066*2.77</f>
        <v>2607.3127806373586</v>
      </c>
    </row>
    <row r="2067" spans="1:202" s="87" customFormat="1">
      <c r="A2067" s="162" t="s">
        <v>2712</v>
      </c>
      <c r="B2067" s="87">
        <v>0</v>
      </c>
      <c r="AZ2067" s="110"/>
      <c r="BE2067" s="110"/>
      <c r="CX2067" s="146">
        <f t="shared" ref="CX2067:DT2067" si="397">CX2054*0.000086+CX2060*0.00002388</f>
        <v>4.3000000000000003E-6</v>
      </c>
      <c r="CY2067" s="146">
        <f t="shared" si="397"/>
        <v>1.8662000000000002E-5</v>
      </c>
      <c r="CZ2067" s="146">
        <f t="shared" si="397"/>
        <v>3.3454000000000002E-5</v>
      </c>
      <c r="DA2067" s="146">
        <f t="shared" si="397"/>
        <v>4.9277999999999998E-5</v>
      </c>
      <c r="DB2067" s="146">
        <f t="shared" si="397"/>
        <v>9.2422000000000004E-5</v>
      </c>
      <c r="DC2067" s="146">
        <f t="shared" si="397"/>
        <v>2.0625799999999999E-4</v>
      </c>
      <c r="DD2067" s="146">
        <f t="shared" si="397"/>
        <v>2.55794E-4</v>
      </c>
      <c r="DE2067" s="146">
        <f t="shared" si="397"/>
        <v>4.5471200000000002E-4</v>
      </c>
      <c r="DF2067" s="146">
        <f t="shared" si="397"/>
        <v>1.5883640000000001E-3</v>
      </c>
      <c r="DG2067" s="146">
        <f t="shared" si="397"/>
        <v>8.7867940000000005E-3</v>
      </c>
      <c r="DH2067" s="146">
        <f t="shared" si="397"/>
        <v>5.7525748000000008E-2</v>
      </c>
      <c r="DI2067" s="146">
        <f t="shared" si="397"/>
        <v>0.23978285399999999</v>
      </c>
      <c r="DJ2067" s="146">
        <f t="shared" si="397"/>
        <v>0.33407316800000003</v>
      </c>
      <c r="DK2067" s="146">
        <f t="shared" si="397"/>
        <v>0.45808611000000005</v>
      </c>
      <c r="DL2067" s="146">
        <f t="shared" si="397"/>
        <v>0.59809367999999996</v>
      </c>
      <c r="DM2067" s="146">
        <f t="shared" si="397"/>
        <v>0.66973262599999994</v>
      </c>
      <c r="DN2067" s="146">
        <f t="shared" si="397"/>
        <v>0.67104117399999996</v>
      </c>
      <c r="DO2067" s="146">
        <f t="shared" si="397"/>
        <v>0.73311763600000002</v>
      </c>
      <c r="DP2067" s="146">
        <f t="shared" si="397"/>
        <v>0.83979433000000003</v>
      </c>
      <c r="DQ2067" s="146">
        <f t="shared" si="397"/>
        <v>1.1907346776800001</v>
      </c>
      <c r="DR2067" s="146">
        <f t="shared" si="397"/>
        <v>1.7796339811599999</v>
      </c>
      <c r="DS2067" s="146">
        <f t="shared" si="397"/>
        <v>2.1222566281200002</v>
      </c>
      <c r="DT2067" s="146">
        <f t="shared" si="397"/>
        <v>2.8065026081200002</v>
      </c>
      <c r="DU2067" s="146">
        <f>DT2067*1.08</f>
        <v>3.0310228167696005</v>
      </c>
      <c r="DV2067" s="146">
        <f t="shared" ref="DV2067:EV2067" si="398">DU2067*1.08</f>
        <v>3.2735046421111686</v>
      </c>
      <c r="DW2067" s="146">
        <f t="shared" si="398"/>
        <v>3.5353850134800622</v>
      </c>
      <c r="DX2067" s="146">
        <f t="shared" si="398"/>
        <v>3.8182158145584673</v>
      </c>
      <c r="DY2067" s="146">
        <f t="shared" si="398"/>
        <v>4.1236730797231447</v>
      </c>
      <c r="DZ2067" s="146">
        <f t="shared" si="398"/>
        <v>4.4535669261009962</v>
      </c>
      <c r="EA2067" s="146">
        <f t="shared" si="398"/>
        <v>4.8098522801890766</v>
      </c>
      <c r="EB2067" s="146">
        <f t="shared" si="398"/>
        <v>5.1946404626042035</v>
      </c>
      <c r="EC2067" s="146">
        <f t="shared" si="398"/>
        <v>5.61021169961254</v>
      </c>
      <c r="ED2067" s="146">
        <f t="shared" si="398"/>
        <v>6.0590286355815435</v>
      </c>
      <c r="EE2067" s="146">
        <f t="shared" si="398"/>
        <v>6.5437509264280678</v>
      </c>
      <c r="EF2067" s="146">
        <f t="shared" si="398"/>
        <v>7.0672510005423135</v>
      </c>
      <c r="EG2067" s="146">
        <f t="shared" si="398"/>
        <v>7.6326310805856989</v>
      </c>
      <c r="EH2067" s="146">
        <f t="shared" si="398"/>
        <v>8.2432415670325554</v>
      </c>
      <c r="EI2067" s="146">
        <f t="shared" si="398"/>
        <v>8.9027008923951598</v>
      </c>
      <c r="EJ2067" s="146">
        <f t="shared" si="398"/>
        <v>9.614916963786774</v>
      </c>
      <c r="EK2067" s="146">
        <f t="shared" si="398"/>
        <v>10.384110320889716</v>
      </c>
      <c r="EL2067" s="146">
        <f t="shared" si="398"/>
        <v>11.214839146560895</v>
      </c>
      <c r="EM2067" s="146">
        <f t="shared" si="398"/>
        <v>12.112026278285766</v>
      </c>
      <c r="EN2067" s="146">
        <f t="shared" si="398"/>
        <v>13.080988380548629</v>
      </c>
      <c r="EO2067" s="146">
        <f t="shared" si="398"/>
        <v>14.127467450992519</v>
      </c>
      <c r="EP2067" s="146">
        <f t="shared" si="398"/>
        <v>15.257664847071922</v>
      </c>
      <c r="EQ2067" s="146">
        <f t="shared" si="398"/>
        <v>16.478278034837675</v>
      </c>
      <c r="ER2067" s="146">
        <f t="shared" si="398"/>
        <v>17.79654027762469</v>
      </c>
      <c r="ES2067" s="146">
        <f t="shared" si="398"/>
        <v>19.220263499834665</v>
      </c>
      <c r="ET2067" s="146">
        <f t="shared" si="398"/>
        <v>20.75788457982144</v>
      </c>
      <c r="EU2067" s="146">
        <f t="shared" si="398"/>
        <v>22.418515346207155</v>
      </c>
      <c r="EV2067" s="146">
        <f t="shared" si="398"/>
        <v>24.211996573903729</v>
      </c>
      <c r="GT2067" s="87">
        <f t="shared" si="396"/>
        <v>67.067230509713326</v>
      </c>
    </row>
    <row r="2068" spans="1:202" s="87" customFormat="1">
      <c r="A2068" s="197" t="s">
        <v>3013</v>
      </c>
      <c r="B2068" s="87">
        <v>0</v>
      </c>
      <c r="AZ2068" s="110"/>
      <c r="BE2068" s="110"/>
      <c r="CX2068" s="146">
        <f t="shared" ref="CX2068:DT2068" si="399">CX2055*0.000086+CX2061*0.00002388</f>
        <v>1.583948E-3</v>
      </c>
      <c r="CY2068" s="146">
        <f t="shared" si="399"/>
        <v>1.89544E-3</v>
      </c>
      <c r="CZ2068" s="146">
        <f t="shared" si="399"/>
        <v>2.056432E-3</v>
      </c>
      <c r="DA2068" s="146">
        <f t="shared" si="399"/>
        <v>2.2615420000000001E-3</v>
      </c>
      <c r="DB2068" s="146">
        <f t="shared" si="399"/>
        <v>2.6671180000000004E-3</v>
      </c>
      <c r="DC2068" s="146">
        <f t="shared" si="399"/>
        <v>2.8493519999999999E-3</v>
      </c>
      <c r="DD2068" s="146">
        <f t="shared" si="399"/>
        <v>3.4370760000000003E-3</v>
      </c>
      <c r="DE2068" s="146">
        <f t="shared" si="399"/>
        <v>3.7391080000000001E-3</v>
      </c>
      <c r="DF2068" s="146">
        <f t="shared" si="399"/>
        <v>5.1882080000000006E-3</v>
      </c>
      <c r="DG2068" s="146">
        <f t="shared" si="399"/>
        <v>7.0041840000000001E-3</v>
      </c>
      <c r="DH2068" s="146">
        <f t="shared" si="399"/>
        <v>1.0125210000000001E-2</v>
      </c>
      <c r="DI2068" s="146">
        <f t="shared" si="399"/>
        <v>1.6631626E-2</v>
      </c>
      <c r="DJ2068" s="146">
        <f t="shared" si="399"/>
        <v>3.6408615999999998E-2</v>
      </c>
      <c r="DK2068" s="146">
        <f t="shared" si="399"/>
        <v>6.1384048000000004E-2</v>
      </c>
      <c r="DL2068" s="146">
        <f t="shared" si="399"/>
        <v>0.125039012</v>
      </c>
      <c r="DM2068" s="146">
        <f t="shared" si="399"/>
        <v>0.27197491400000001</v>
      </c>
      <c r="DN2068" s="146">
        <f t="shared" si="399"/>
        <v>0.48585605399999998</v>
      </c>
      <c r="DO2068" s="146">
        <f t="shared" si="399"/>
        <v>0.769214014</v>
      </c>
      <c r="DP2068" s="146">
        <f t="shared" si="399"/>
        <v>1.2494981280000002</v>
      </c>
      <c r="DQ2068" s="146">
        <f t="shared" si="399"/>
        <v>2.28184875</v>
      </c>
      <c r="DR2068" s="146">
        <f t="shared" si="399"/>
        <v>3.0761874059999998</v>
      </c>
      <c r="DS2068" s="146">
        <f t="shared" si="399"/>
        <v>4.3790548119999997</v>
      </c>
      <c r="DT2068" s="146">
        <f t="shared" si="399"/>
        <v>6.7293636040000004</v>
      </c>
      <c r="DU2068" s="146">
        <f>DT2068*1.11</f>
        <v>7.4695936004400014</v>
      </c>
      <c r="DV2068" s="146">
        <f t="shared" ref="DV2068:EV2068" si="400">DU2068*1.11</f>
        <v>8.291248896488403</v>
      </c>
      <c r="DW2068" s="146">
        <f t="shared" si="400"/>
        <v>9.203286275102128</v>
      </c>
      <c r="DX2068" s="146">
        <f t="shared" si="400"/>
        <v>10.215647765363363</v>
      </c>
      <c r="DY2068" s="146">
        <f t="shared" si="400"/>
        <v>11.339369019553333</v>
      </c>
      <c r="DZ2068" s="146">
        <f t="shared" si="400"/>
        <v>12.5866996117042</v>
      </c>
      <c r="EA2068" s="146">
        <f t="shared" si="400"/>
        <v>13.971236568991662</v>
      </c>
      <c r="EB2068" s="146">
        <f t="shared" si="400"/>
        <v>15.508072591580746</v>
      </c>
      <c r="EC2068" s="146">
        <f t="shared" si="400"/>
        <v>17.213960576654628</v>
      </c>
      <c r="ED2068" s="146">
        <f t="shared" si="400"/>
        <v>19.10749624008664</v>
      </c>
      <c r="EE2068" s="146">
        <f t="shared" si="400"/>
        <v>21.209320826496171</v>
      </c>
      <c r="EF2068" s="146">
        <f t="shared" si="400"/>
        <v>23.542346117410752</v>
      </c>
      <c r="EG2068" s="146">
        <f t="shared" si="400"/>
        <v>26.132004190325937</v>
      </c>
      <c r="EH2068" s="146">
        <f t="shared" si="400"/>
        <v>29.006524651261792</v>
      </c>
      <c r="EI2068" s="146">
        <f t="shared" si="400"/>
        <v>32.197242362900589</v>
      </c>
      <c r="EJ2068" s="146">
        <f t="shared" si="400"/>
        <v>35.738939022819658</v>
      </c>
      <c r="EK2068" s="146">
        <f t="shared" si="400"/>
        <v>39.670222315329823</v>
      </c>
      <c r="EL2068" s="146">
        <f t="shared" si="400"/>
        <v>44.033946770016108</v>
      </c>
      <c r="EM2068" s="146">
        <f t="shared" si="400"/>
        <v>48.877680914717885</v>
      </c>
      <c r="EN2068" s="146">
        <f t="shared" si="400"/>
        <v>54.254225815336859</v>
      </c>
      <c r="EO2068" s="146">
        <f t="shared" si="400"/>
        <v>60.222190655023923</v>
      </c>
      <c r="EP2068" s="146">
        <f t="shared" si="400"/>
        <v>66.846631627076562</v>
      </c>
      <c r="EQ2068" s="146">
        <f t="shared" si="400"/>
        <v>74.199761106054993</v>
      </c>
      <c r="ER2068" s="146">
        <f t="shared" si="400"/>
        <v>82.361734827721051</v>
      </c>
      <c r="ES2068" s="146">
        <f t="shared" si="400"/>
        <v>91.421525658770378</v>
      </c>
      <c r="ET2068" s="146">
        <f t="shared" si="400"/>
        <v>101.47789348123513</v>
      </c>
      <c r="EU2068" s="146">
        <f t="shared" si="400"/>
        <v>112.64046176417101</v>
      </c>
      <c r="EV2068" s="146">
        <f t="shared" si="400"/>
        <v>125.03091255822983</v>
      </c>
      <c r="GT2068" s="87">
        <f t="shared" si="396"/>
        <v>346.33562778629664</v>
      </c>
    </row>
    <row r="2069" spans="1:202" s="87" customFormat="1">
      <c r="A2069" s="161" t="s">
        <v>2713</v>
      </c>
      <c r="B2069" s="87">
        <v>0</v>
      </c>
      <c r="AZ2069" s="110"/>
      <c r="BE2069" s="110"/>
      <c r="CX2069" s="146">
        <v>1.583948E-3</v>
      </c>
      <c r="CY2069" s="146">
        <v>1.89544E-3</v>
      </c>
      <c r="CZ2069" s="146">
        <v>2.056432E-3</v>
      </c>
      <c r="DA2069" s="146">
        <v>2.2615420000000001E-3</v>
      </c>
      <c r="DB2069" s="146">
        <v>2.6671180000000004E-3</v>
      </c>
      <c r="DC2069" s="146">
        <v>2.8493519999999999E-3</v>
      </c>
      <c r="DD2069" s="146">
        <v>3.4370760000000003E-3</v>
      </c>
      <c r="DE2069" s="146">
        <v>3.7391080000000001E-3</v>
      </c>
      <c r="DF2069" s="146">
        <v>5.1882080000000006E-3</v>
      </c>
      <c r="DG2069" s="146">
        <v>7.0041840000000001E-3</v>
      </c>
      <c r="DH2069" s="146">
        <v>1.0125210000000001E-2</v>
      </c>
      <c r="DI2069" s="146">
        <v>1.6631626E-2</v>
      </c>
      <c r="DJ2069" s="146">
        <v>3.6408615999999998E-2</v>
      </c>
      <c r="DK2069" s="146">
        <v>6.1384048000000004E-2</v>
      </c>
      <c r="DL2069" s="146">
        <v>0.125039012</v>
      </c>
      <c r="DM2069" s="146">
        <v>0.27197491400000001</v>
      </c>
      <c r="DN2069" s="146">
        <v>0.48585605399999998</v>
      </c>
      <c r="DO2069" s="146">
        <v>0.769214014</v>
      </c>
      <c r="DP2069" s="146">
        <v>1.2494981280000002</v>
      </c>
      <c r="DQ2069" s="146">
        <v>2.28184875</v>
      </c>
      <c r="DR2069" s="146">
        <v>3.0761874059999998</v>
      </c>
      <c r="DS2069" s="146">
        <v>4.3790548119999997</v>
      </c>
      <c r="DT2069" s="146">
        <v>6.7293636040000004</v>
      </c>
      <c r="DU2069" s="146"/>
      <c r="DV2069" s="146"/>
      <c r="DW2069" s="146">
        <v>14.4298</v>
      </c>
      <c r="DX2069" s="146">
        <v>14.9887</v>
      </c>
      <c r="DY2069" s="146">
        <v>15.5778</v>
      </c>
      <c r="DZ2069" s="146">
        <v>16.194800000000001</v>
      </c>
      <c r="EA2069" s="146">
        <v>16.838000000000001</v>
      </c>
      <c r="EB2069" s="146">
        <v>17.5062</v>
      </c>
      <c r="EC2069" s="146">
        <v>18.198699999999999</v>
      </c>
      <c r="ED2069" s="146">
        <v>18.915600000000001</v>
      </c>
      <c r="EE2069" s="146">
        <v>19.657599999999999</v>
      </c>
      <c r="EF2069" s="146">
        <v>20.425999999999998</v>
      </c>
      <c r="EG2069" s="146">
        <v>21.2226</v>
      </c>
      <c r="EH2069" s="146">
        <v>22.049900000000001</v>
      </c>
      <c r="EI2069" s="146">
        <v>22.910900000000002</v>
      </c>
      <c r="EJ2069" s="146">
        <v>23.809100000000001</v>
      </c>
      <c r="EK2069" s="146">
        <v>24.747699999999998</v>
      </c>
      <c r="EL2069" s="146">
        <v>25.73</v>
      </c>
      <c r="EM2069" s="146">
        <v>26.759399999999999</v>
      </c>
      <c r="EN2069" s="146">
        <v>27.8401</v>
      </c>
      <c r="EO2069" s="146">
        <v>28.976800000000001</v>
      </c>
      <c r="EP2069" s="146">
        <v>30.1738</v>
      </c>
      <c r="EQ2069" s="146">
        <v>31.434699999999999</v>
      </c>
      <c r="ER2069" s="146">
        <v>32.763100000000001</v>
      </c>
      <c r="ES2069" s="146">
        <v>34.163600000000002</v>
      </c>
      <c r="ET2069" s="146">
        <v>35.641399999999997</v>
      </c>
      <c r="EU2069" s="146">
        <v>37.202300000000001</v>
      </c>
      <c r="EV2069" s="146">
        <v>38.852400000000003</v>
      </c>
      <c r="EW2069" s="87">
        <v>40.598399999999998</v>
      </c>
      <c r="EX2069" s="87">
        <v>42.447600000000001</v>
      </c>
      <c r="EY2069" s="87">
        <v>44.407800000000002</v>
      </c>
      <c r="EZ2069" s="87">
        <v>46.4876</v>
      </c>
      <c r="FA2069" s="87">
        <v>48.696199999999997</v>
      </c>
      <c r="FB2069" s="87">
        <v>51.043399999999998</v>
      </c>
      <c r="FC2069" s="87">
        <v>53.539900000000003</v>
      </c>
      <c r="FD2069" s="87">
        <v>56.197400000000002</v>
      </c>
      <c r="FE2069" s="87">
        <v>59.028599999999997</v>
      </c>
      <c r="FF2069" s="87">
        <v>62.046700000000001</v>
      </c>
      <c r="FG2069" s="87">
        <v>65.266000000000005</v>
      </c>
      <c r="FH2069" s="87">
        <v>68.702200000000005</v>
      </c>
      <c r="FI2069" s="87">
        <v>72.371799999999993</v>
      </c>
      <c r="FJ2069" s="87">
        <v>76.2928</v>
      </c>
      <c r="FK2069" s="87">
        <v>80.484999999999999</v>
      </c>
      <c r="FL2069" s="87">
        <v>84.968699999999998</v>
      </c>
      <c r="FM2069" s="87">
        <v>89.766499999999994</v>
      </c>
      <c r="FN2069" s="87">
        <v>94.902900000000002</v>
      </c>
      <c r="FO2069" s="87">
        <v>100.404</v>
      </c>
      <c r="FP2069" s="87">
        <v>106.3</v>
      </c>
      <c r="FQ2069" s="87">
        <v>112.617</v>
      </c>
      <c r="FR2069" s="87">
        <v>119.38</v>
      </c>
      <c r="FS2069" s="87">
        <v>126.61499999999999</v>
      </c>
      <c r="FT2069" s="87">
        <v>134.345</v>
      </c>
      <c r="FU2069" s="87">
        <v>142.596</v>
      </c>
      <c r="FV2069" s="87">
        <v>151.39400000000001</v>
      </c>
      <c r="FW2069" s="87">
        <v>160.76599999999999</v>
      </c>
      <c r="FX2069" s="87">
        <v>170.739</v>
      </c>
      <c r="FY2069" s="87">
        <v>181.34</v>
      </c>
      <c r="FZ2069" s="87">
        <v>192.59700000000001</v>
      </c>
      <c r="GA2069" s="87">
        <v>204.53800000000001</v>
      </c>
      <c r="GB2069" s="87">
        <v>217.196</v>
      </c>
      <c r="GC2069" s="87">
        <v>230.59700000000001</v>
      </c>
      <c r="GD2069" s="87">
        <v>244.77199999999999</v>
      </c>
      <c r="GE2069" s="87">
        <v>259.75099999999998</v>
      </c>
      <c r="GF2069" s="87">
        <v>275.56400000000002</v>
      </c>
      <c r="GG2069" s="87">
        <v>292.23899999999998</v>
      </c>
      <c r="GH2069" s="87">
        <v>309.803</v>
      </c>
      <c r="GI2069" s="87">
        <v>328.28399999999999</v>
      </c>
      <c r="GJ2069" s="87">
        <v>347.70600000000002</v>
      </c>
      <c r="GK2069" s="87">
        <v>368.09199999999998</v>
      </c>
      <c r="GL2069" s="87">
        <v>389.46199999999999</v>
      </c>
      <c r="GM2069" s="87">
        <v>411.83100000000002</v>
      </c>
      <c r="GN2069" s="87">
        <v>435.20800000000003</v>
      </c>
      <c r="GO2069" s="87">
        <v>459.59800000000001</v>
      </c>
      <c r="GP2069" s="87">
        <v>484.99799999999999</v>
      </c>
      <c r="GQ2069" s="87">
        <v>511.39800000000002</v>
      </c>
      <c r="GR2069" s="87">
        <v>538.779</v>
      </c>
      <c r="GS2069" s="87">
        <v>567.10799999999995</v>
      </c>
      <c r="GT2069" s="87">
        <v>596.34</v>
      </c>
    </row>
    <row r="2070" spans="1:202" s="87" customFormat="1">
      <c r="A2070" s="190" t="s">
        <v>2984</v>
      </c>
      <c r="B2070" s="87">
        <v>0</v>
      </c>
      <c r="AZ2070" s="110"/>
      <c r="BE2070" s="110"/>
      <c r="CX2070" s="146">
        <f t="shared" ref="CX2070:DT2070" si="401">CX2056*0.000086+CX2062*0.00002388</f>
        <v>7.6035539999999999E-2</v>
      </c>
      <c r="CY2070" s="146">
        <f t="shared" si="401"/>
        <v>8.9212806000000006E-2</v>
      </c>
      <c r="CZ2070" s="146">
        <f t="shared" si="401"/>
        <v>0.10146563400000001</v>
      </c>
      <c r="DA2070" s="146">
        <f t="shared" si="401"/>
        <v>0.11727316000000002</v>
      </c>
      <c r="DB2070" s="146">
        <f t="shared" si="401"/>
        <v>0.151986228</v>
      </c>
      <c r="DC2070" s="146">
        <f t="shared" si="401"/>
        <v>0.23300794800000002</v>
      </c>
      <c r="DD2070" s="146">
        <f t="shared" si="401"/>
        <v>0.33756622799999997</v>
      </c>
      <c r="DE2070" s="146">
        <f t="shared" si="401"/>
        <v>0.48407512000000003</v>
      </c>
      <c r="DF2070" s="146">
        <f t="shared" si="401"/>
        <v>0.83720210399999995</v>
      </c>
      <c r="DG2070" s="146">
        <f t="shared" si="401"/>
        <v>1.4550478560000002</v>
      </c>
      <c r="DH2070" s="146">
        <f t="shared" si="401"/>
        <v>2.36210316812</v>
      </c>
      <c r="DI2070" s="146">
        <f t="shared" si="401"/>
        <v>4.6036650971200004</v>
      </c>
      <c r="DJ2070" s="146">
        <f t="shared" si="401"/>
        <v>7.0624763875600012</v>
      </c>
      <c r="DK2070" s="146">
        <f t="shared" si="401"/>
        <v>8.8797407696799997</v>
      </c>
      <c r="DL2070" s="146">
        <f t="shared" si="401"/>
        <v>10.832188644</v>
      </c>
      <c r="DM2070" s="146">
        <f t="shared" si="401"/>
        <v>12.703863473879998</v>
      </c>
      <c r="DN2070" s="146">
        <f t="shared" si="401"/>
        <v>14.418897721920001</v>
      </c>
      <c r="DO2070" s="146">
        <f t="shared" si="401"/>
        <v>17.081511516559999</v>
      </c>
      <c r="DP2070" s="146">
        <f t="shared" si="401"/>
        <v>19.019615101839999</v>
      </c>
      <c r="DQ2070" s="146">
        <f t="shared" si="401"/>
        <v>21.443005629960002</v>
      </c>
      <c r="DR2070" s="146">
        <f t="shared" si="401"/>
        <v>25.612589005680004</v>
      </c>
      <c r="DS2070" s="146">
        <f t="shared" si="401"/>
        <v>30.464851446440004</v>
      </c>
      <c r="DT2070" s="146">
        <f t="shared" si="401"/>
        <v>37.829819586039996</v>
      </c>
      <c r="DU2070" s="146">
        <f>DT2070*1.078</f>
        <v>40.780545513751115</v>
      </c>
      <c r="DV2070" s="146">
        <f t="shared" ref="DV2070:EV2070" si="402">DU2070*1.078</f>
        <v>43.961428063823703</v>
      </c>
      <c r="DW2070" s="146">
        <f t="shared" si="402"/>
        <v>47.390419452801957</v>
      </c>
      <c r="DX2070" s="146">
        <f t="shared" si="402"/>
        <v>51.086872170120515</v>
      </c>
      <c r="DY2070" s="146">
        <f t="shared" si="402"/>
        <v>55.071648199389919</v>
      </c>
      <c r="DZ2070" s="146">
        <f t="shared" si="402"/>
        <v>59.36723675894234</v>
      </c>
      <c r="EA2070" s="146">
        <f t="shared" si="402"/>
        <v>63.997881226139846</v>
      </c>
      <c r="EB2070" s="146">
        <f t="shared" si="402"/>
        <v>68.989715961778757</v>
      </c>
      <c r="EC2070" s="146">
        <f t="shared" si="402"/>
        <v>74.370913806797503</v>
      </c>
      <c r="ED2070" s="146">
        <f t="shared" si="402"/>
        <v>80.171845083727717</v>
      </c>
      <c r="EE2070" s="146">
        <f t="shared" si="402"/>
        <v>86.425249000258489</v>
      </c>
      <c r="EF2070" s="146">
        <f t="shared" si="402"/>
        <v>93.166418422278653</v>
      </c>
      <c r="EG2070" s="146">
        <f t="shared" si="402"/>
        <v>100.4333990592164</v>
      </c>
      <c r="EH2070" s="146">
        <f t="shared" si="402"/>
        <v>108.26720418583528</v>
      </c>
      <c r="EI2070" s="146">
        <f t="shared" si="402"/>
        <v>116.71204611233044</v>
      </c>
      <c r="EJ2070" s="146">
        <f t="shared" si="402"/>
        <v>125.81558570909222</v>
      </c>
      <c r="EK2070" s="146">
        <f t="shared" si="402"/>
        <v>135.62920139440141</v>
      </c>
      <c r="EL2070" s="146">
        <f t="shared" si="402"/>
        <v>146.20827910316473</v>
      </c>
      <c r="EM2070" s="146">
        <f t="shared" si="402"/>
        <v>157.61252487321158</v>
      </c>
      <c r="EN2070" s="146">
        <f t="shared" si="402"/>
        <v>169.9063018133221</v>
      </c>
      <c r="EO2070" s="146">
        <f t="shared" si="402"/>
        <v>183.15899335476124</v>
      </c>
      <c r="EP2070" s="146">
        <f t="shared" si="402"/>
        <v>197.44539483643263</v>
      </c>
      <c r="EQ2070" s="146">
        <f t="shared" si="402"/>
        <v>212.84613563367438</v>
      </c>
      <c r="ER2070" s="146">
        <f t="shared" si="402"/>
        <v>229.44813421310099</v>
      </c>
      <c r="ES2070" s="146">
        <f t="shared" si="402"/>
        <v>247.34508868172287</v>
      </c>
      <c r="ET2070" s="146">
        <f t="shared" si="402"/>
        <v>266.63800559889728</v>
      </c>
      <c r="EU2070" s="146">
        <f t="shared" si="402"/>
        <v>287.43577003561131</v>
      </c>
      <c r="EV2070" s="146">
        <f t="shared" si="402"/>
        <v>309.855760098389</v>
      </c>
      <c r="GT2070" s="87">
        <f t="shared" si="396"/>
        <v>858.30045547253758</v>
      </c>
    </row>
    <row r="2071" spans="1:202" s="87" customFormat="1">
      <c r="A2071" s="161" t="s">
        <v>2714</v>
      </c>
      <c r="B2071" s="87">
        <v>0</v>
      </c>
      <c r="AZ2071" s="110"/>
      <c r="BE2071" s="110"/>
      <c r="CX2071" s="146">
        <v>7.6035539999999999E-2</v>
      </c>
      <c r="CY2071" s="146">
        <v>8.9212806000000006E-2</v>
      </c>
      <c r="CZ2071" s="146">
        <v>0.10146563400000001</v>
      </c>
      <c r="DA2071" s="146">
        <v>0.11727316000000002</v>
      </c>
      <c r="DB2071" s="146">
        <v>0.151986228</v>
      </c>
      <c r="DC2071" s="146">
        <v>0.23300794800000002</v>
      </c>
      <c r="DD2071" s="146">
        <v>0.33756622799999997</v>
      </c>
      <c r="DE2071" s="146">
        <v>0.48407512000000003</v>
      </c>
      <c r="DF2071" s="146">
        <v>0.83720210399999995</v>
      </c>
      <c r="DG2071" s="146">
        <v>1.4550478560000002</v>
      </c>
      <c r="DH2071" s="146">
        <v>2.36210316812</v>
      </c>
      <c r="DI2071" s="146">
        <v>4.6036650971200004</v>
      </c>
      <c r="DJ2071" s="146">
        <v>7.0624763875600012</v>
      </c>
      <c r="DK2071" s="146">
        <v>8.8797407696799997</v>
      </c>
      <c r="DL2071" s="146">
        <v>10.832188644</v>
      </c>
      <c r="DM2071" s="146">
        <v>12.703863473879998</v>
      </c>
      <c r="DN2071" s="146">
        <v>14.418897721920001</v>
      </c>
      <c r="DO2071" s="146">
        <v>17.081511516559999</v>
      </c>
      <c r="DP2071" s="146">
        <v>19.019615101839999</v>
      </c>
      <c r="DQ2071" s="146">
        <v>21.443005629960002</v>
      </c>
      <c r="DR2071" s="146">
        <v>25.612589005680004</v>
      </c>
      <c r="DS2071" s="146">
        <v>30.464851446440004</v>
      </c>
      <c r="DT2071" s="146">
        <v>37.829819586039996</v>
      </c>
      <c r="DU2071" s="146"/>
      <c r="DV2071" s="146"/>
      <c r="DW2071" s="146"/>
      <c r="DX2071" s="146"/>
      <c r="DY2071" s="146"/>
      <c r="DZ2071" s="146"/>
      <c r="EA2071" s="146"/>
      <c r="EB2071" s="146">
        <v>58.984099999999998</v>
      </c>
      <c r="EC2071" s="146">
        <v>60.483899999999998</v>
      </c>
      <c r="ED2071" s="146">
        <v>62.043100000000003</v>
      </c>
      <c r="EE2071" s="146">
        <v>63.673900000000003</v>
      </c>
      <c r="EF2071" s="146">
        <v>65.390299999999996</v>
      </c>
      <c r="EG2071" s="146">
        <v>67.207800000000006</v>
      </c>
      <c r="EH2071" s="146">
        <v>69.143500000000003</v>
      </c>
      <c r="EI2071" s="146">
        <v>71.216099999999997</v>
      </c>
      <c r="EJ2071" s="146">
        <v>73.445499999999996</v>
      </c>
      <c r="EK2071" s="146">
        <v>75.8536</v>
      </c>
      <c r="EL2071" s="146">
        <v>78.464600000000004</v>
      </c>
      <c r="EM2071" s="146">
        <v>81.303899999999999</v>
      </c>
      <c r="EN2071" s="146">
        <v>84.390900000000002</v>
      </c>
      <c r="EO2071" s="146">
        <v>87.740099999999998</v>
      </c>
      <c r="EP2071" s="146">
        <v>91.364999999999995</v>
      </c>
      <c r="EQ2071" s="146">
        <v>95.288700000000006</v>
      </c>
      <c r="ER2071" s="146">
        <v>99.527500000000003</v>
      </c>
      <c r="ES2071" s="146">
        <v>104.095</v>
      </c>
      <c r="ET2071" s="146">
        <v>109.01</v>
      </c>
      <c r="EU2071" s="146">
        <v>114.29300000000001</v>
      </c>
      <c r="EV2071" s="146">
        <v>119.96599999999999</v>
      </c>
      <c r="EW2071" s="87">
        <v>126.053</v>
      </c>
      <c r="EX2071" s="87">
        <v>132.571</v>
      </c>
      <c r="EY2071" s="87">
        <v>139.53399999999999</v>
      </c>
      <c r="EZ2071" s="87">
        <v>146.96</v>
      </c>
      <c r="FA2071" s="87">
        <v>154.86600000000001</v>
      </c>
      <c r="FB2071" s="87">
        <v>163.27600000000001</v>
      </c>
      <c r="FC2071" s="87">
        <v>172.214</v>
      </c>
      <c r="FD2071" s="87">
        <v>181.708</v>
      </c>
      <c r="FE2071" s="87">
        <v>191.78800000000001</v>
      </c>
      <c r="FF2071" s="87">
        <v>202.489</v>
      </c>
      <c r="FG2071" s="87">
        <v>213.85</v>
      </c>
      <c r="FH2071" s="87">
        <v>225.91300000000001</v>
      </c>
      <c r="FI2071" s="87">
        <v>238.72200000000001</v>
      </c>
      <c r="FJ2071" s="87">
        <v>252.33099999999999</v>
      </c>
      <c r="FK2071" s="87">
        <v>266.79300000000001</v>
      </c>
      <c r="FL2071" s="87">
        <v>282.15499999999997</v>
      </c>
      <c r="FM2071" s="87">
        <v>298.46800000000002</v>
      </c>
      <c r="FN2071" s="87">
        <v>315.78899999999999</v>
      </c>
      <c r="FO2071" s="87">
        <v>334.18200000000002</v>
      </c>
      <c r="FP2071" s="87">
        <v>353.72199999999998</v>
      </c>
      <c r="FQ2071" s="87">
        <v>374.48899999999998</v>
      </c>
      <c r="FR2071" s="87">
        <v>396.54899999999998</v>
      </c>
      <c r="FS2071" s="87">
        <v>419.96300000000002</v>
      </c>
      <c r="FT2071" s="87">
        <v>444.79199999999997</v>
      </c>
      <c r="FU2071" s="87">
        <v>471.101</v>
      </c>
      <c r="FV2071" s="87">
        <v>498.96300000000002</v>
      </c>
      <c r="FW2071" s="87">
        <v>528.45399999999995</v>
      </c>
      <c r="FX2071" s="87">
        <v>559.654</v>
      </c>
      <c r="FY2071" s="87">
        <v>592.64200000000005</v>
      </c>
      <c r="FZ2071" s="87">
        <v>627.50400000000002</v>
      </c>
      <c r="GA2071" s="87">
        <v>664.32799999999997</v>
      </c>
      <c r="GB2071" s="87">
        <v>703.19200000000001</v>
      </c>
      <c r="GC2071" s="87">
        <v>744.16099999999994</v>
      </c>
      <c r="GD2071" s="87">
        <v>787.29399999999998</v>
      </c>
      <c r="GE2071" s="87">
        <v>832.65300000000002</v>
      </c>
      <c r="GF2071" s="87">
        <v>880.30200000000002</v>
      </c>
      <c r="GG2071" s="87">
        <v>930.29200000000003</v>
      </c>
      <c r="GH2071" s="87">
        <v>982.66600000000005</v>
      </c>
      <c r="GI2071" s="87">
        <v>1037.46</v>
      </c>
      <c r="GJ2071" s="87">
        <v>1094.71</v>
      </c>
      <c r="GK2071" s="87">
        <v>1154.42</v>
      </c>
      <c r="GL2071" s="87">
        <v>1216.6199999999999</v>
      </c>
      <c r="GM2071" s="87">
        <v>1281.27</v>
      </c>
      <c r="GN2071" s="87">
        <v>1348.35</v>
      </c>
      <c r="GO2071" s="87">
        <v>1417.8</v>
      </c>
      <c r="GP2071" s="87">
        <v>1489.52</v>
      </c>
      <c r="GQ2071" s="87">
        <v>1563.37</v>
      </c>
      <c r="GR2071" s="87">
        <v>1639.17</v>
      </c>
      <c r="GS2071" s="87">
        <v>1716.75</v>
      </c>
      <c r="GT2071" s="87">
        <v>1796</v>
      </c>
    </row>
    <row r="2072" spans="1:202" s="87" customFormat="1">
      <c r="A2072" s="161" t="s">
        <v>2715</v>
      </c>
      <c r="B2072" s="87">
        <v>0</v>
      </c>
      <c r="AZ2072" s="110"/>
      <c r="BE2072" s="110"/>
      <c r="CX2072" s="146">
        <f t="shared" ref="CX2072:DT2072" si="403">CX2057*0.000086+CX2063*0.00002388</f>
        <v>0.11331877600000001</v>
      </c>
      <c r="CY2072" s="146">
        <f t="shared" si="403"/>
        <v>0.14479460599999999</v>
      </c>
      <c r="CZ2072" s="146">
        <f t="shared" si="403"/>
        <v>0.16842721200000002</v>
      </c>
      <c r="DA2072" s="146">
        <f t="shared" si="403"/>
        <v>0.20457735000000002</v>
      </c>
      <c r="DB2072" s="146">
        <f t="shared" si="403"/>
        <v>0.26416743800000003</v>
      </c>
      <c r="DC2072" s="146">
        <f t="shared" si="403"/>
        <v>0.377349088</v>
      </c>
      <c r="DD2072" s="146">
        <f t="shared" si="403"/>
        <v>0.51580564400000006</v>
      </c>
      <c r="DE2072" s="146">
        <f t="shared" si="403"/>
        <v>0.69511923600000003</v>
      </c>
      <c r="DF2072" s="146">
        <f t="shared" si="403"/>
        <v>1.0967865980000002</v>
      </c>
      <c r="DG2072" s="146">
        <f t="shared" si="403"/>
        <v>1.8019658380000003</v>
      </c>
      <c r="DH2072" s="146">
        <f t="shared" si="403"/>
        <v>2.8990727241200003</v>
      </c>
      <c r="DI2072" s="146">
        <f t="shared" si="403"/>
        <v>5.6306176471200011</v>
      </c>
      <c r="DJ2072" s="146">
        <f t="shared" si="403"/>
        <v>8.7282635975599998</v>
      </c>
      <c r="DK2072" s="146">
        <f t="shared" si="403"/>
        <v>11.79883280768</v>
      </c>
      <c r="DL2072" s="146">
        <f t="shared" si="403"/>
        <v>16.549952968000003</v>
      </c>
      <c r="DM2072" s="146">
        <f t="shared" si="403"/>
        <v>21.68163753788</v>
      </c>
      <c r="DN2072" s="146">
        <f t="shared" si="403"/>
        <v>27.921336781920008</v>
      </c>
      <c r="DO2072" s="146">
        <f t="shared" si="403"/>
        <v>37.620155242560003</v>
      </c>
      <c r="DP2072" s="146">
        <f t="shared" si="403"/>
        <v>48.162425671839991</v>
      </c>
      <c r="DQ2072" s="146">
        <f t="shared" si="403"/>
        <v>59.322685777640004</v>
      </c>
      <c r="DR2072" s="146">
        <f t="shared" si="403"/>
        <v>71.860461684840004</v>
      </c>
      <c r="DS2072" s="146">
        <f t="shared" si="403"/>
        <v>88.601397946559999</v>
      </c>
      <c r="DT2072" s="146">
        <f t="shared" si="403"/>
        <v>111.29995139616</v>
      </c>
      <c r="DU2072" s="146">
        <f t="shared" ref="DU2072:EV2072" si="404">SUM(DU2065:DU2070)</f>
        <v>121.78043223648672</v>
      </c>
      <c r="DV2072" s="146">
        <f t="shared" si="404"/>
        <v>133.26555079770918</v>
      </c>
      <c r="DW2072" s="146">
        <f t="shared" si="404"/>
        <v>160.28299557801</v>
      </c>
      <c r="DX2072" s="146">
        <f t="shared" si="404"/>
        <v>174.6396342613524</v>
      </c>
      <c r="DY2072" s="146">
        <f t="shared" si="404"/>
        <v>190.35478341214704</v>
      </c>
      <c r="DZ2072" s="146">
        <f t="shared" si="404"/>
        <v>207.55607645607222</v>
      </c>
      <c r="EA2072" s="146">
        <f t="shared" si="404"/>
        <v>226.38464001369908</v>
      </c>
      <c r="EB2072" s="146">
        <f t="shared" si="404"/>
        <v>246.99628969445988</v>
      </c>
      <c r="EC2072" s="146">
        <f t="shared" si="404"/>
        <v>269.56295760797082</v>
      </c>
      <c r="ED2072" s="146">
        <f t="shared" si="404"/>
        <v>294.27456511919632</v>
      </c>
      <c r="EE2072" s="146">
        <f t="shared" si="404"/>
        <v>321.34055577605579</v>
      </c>
      <c r="EF2072" s="146">
        <f t="shared" si="404"/>
        <v>350.99180488680753</v>
      </c>
      <c r="EG2072" s="146">
        <f t="shared" si="404"/>
        <v>383.48262393534549</v>
      </c>
      <c r="EH2072" s="146">
        <f t="shared" si="404"/>
        <v>419.09327991253144</v>
      </c>
      <c r="EI2072" s="146">
        <f t="shared" si="404"/>
        <v>458.1323517297688</v>
      </c>
      <c r="EJ2072" s="146">
        <f t="shared" si="404"/>
        <v>500.93954818814899</v>
      </c>
      <c r="EK2072" s="146">
        <f t="shared" si="404"/>
        <v>547.88801452584175</v>
      </c>
      <c r="EL2072" s="146">
        <f t="shared" si="404"/>
        <v>599.38815738358289</v>
      </c>
      <c r="EM2072" s="146">
        <f t="shared" si="404"/>
        <v>655.89142114153969</v>
      </c>
      <c r="EN2072" s="146">
        <f t="shared" si="404"/>
        <v>717.89515202188295</v>
      </c>
      <c r="EO2072" s="146">
        <f t="shared" si="404"/>
        <v>785.94689015487245</v>
      </c>
      <c r="EP2072" s="146">
        <f t="shared" si="404"/>
        <v>860.64853401061578</v>
      </c>
      <c r="EQ2072" s="146">
        <f t="shared" si="404"/>
        <v>942.6616262465401</v>
      </c>
      <c r="ER2072" s="146">
        <f t="shared" si="404"/>
        <v>1032.7142151591627</v>
      </c>
      <c r="ES2072" s="146">
        <f t="shared" si="404"/>
        <v>1131.6086516102239</v>
      </c>
      <c r="ET2072" s="146">
        <f t="shared" si="404"/>
        <v>1240.2286875794846</v>
      </c>
      <c r="EU2072" s="146">
        <f t="shared" si="404"/>
        <v>1359.5477494435559</v>
      </c>
      <c r="EV2072" s="146">
        <f t="shared" si="404"/>
        <v>1490.6377667629649</v>
      </c>
      <c r="GT2072" s="87">
        <f t="shared" si="396"/>
        <v>4129.0666139334126</v>
      </c>
    </row>
    <row r="2073" spans="1:202" s="87" customFormat="1">
      <c r="A2073" s="161" t="s">
        <v>2716</v>
      </c>
      <c r="AZ2073" s="110"/>
      <c r="BE2073" s="110"/>
      <c r="CX2073" s="146">
        <v>1.0017279999999999E-3</v>
      </c>
      <c r="CY2073" s="146">
        <v>1.270822E-3</v>
      </c>
      <c r="CZ2073" s="146">
        <v>1.5053440000000003E-3</v>
      </c>
      <c r="DA2073" s="146">
        <v>1.7996359999999999E-3</v>
      </c>
      <c r="DB2073" s="146">
        <v>2.1741659999999999E-3</v>
      </c>
      <c r="DC2073" s="146">
        <v>2.6061439999999999E-3</v>
      </c>
      <c r="DD2073" s="146">
        <v>3.2354060000000001E-3</v>
      </c>
      <c r="DE2073" s="146">
        <v>3.9117100000000005E-3</v>
      </c>
      <c r="DF2073" s="146">
        <v>4.6772820000000005E-3</v>
      </c>
      <c r="DG2073" s="146">
        <v>5.3403420000000005E-3</v>
      </c>
      <c r="DH2073" s="146">
        <v>8.0509759999999996E-3</v>
      </c>
      <c r="DI2073" s="146">
        <v>3.8096108000000004E-2</v>
      </c>
      <c r="DJ2073" s="146">
        <v>7.3079704000000009E-2</v>
      </c>
      <c r="DK2073" s="146">
        <v>4.3028466000000001E-2</v>
      </c>
      <c r="DL2073" s="146">
        <v>0.15089491200000002</v>
      </c>
      <c r="DM2073" s="146">
        <v>0.26101283800000002</v>
      </c>
      <c r="DN2073" s="146">
        <v>0.41609027400000004</v>
      </c>
      <c r="DO2073" s="146">
        <v>0.65432369000000001</v>
      </c>
      <c r="DP2073" s="146">
        <v>0.85238641999999998</v>
      </c>
      <c r="DQ2073" s="146">
        <v>1.1061622720000002</v>
      </c>
      <c r="DR2073" s="146">
        <v>1.4693996120000001</v>
      </c>
      <c r="DS2073" s="146">
        <v>1.7784715719999999</v>
      </c>
      <c r="DT2073" s="146">
        <v>1.9004181099999999</v>
      </c>
      <c r="DU2073" s="146"/>
      <c r="DV2073" s="146">
        <v>5.9861599999999999</v>
      </c>
      <c r="DW2073" s="146">
        <v>6.2263999999999999</v>
      </c>
      <c r="DX2073" s="146">
        <v>6.5028699999999997</v>
      </c>
      <c r="DY2073" s="146">
        <v>6.8077500000000004</v>
      </c>
      <c r="DZ2073" s="146">
        <v>7.1389699999999996</v>
      </c>
      <c r="EA2073" s="146">
        <v>7.4966499999999998</v>
      </c>
      <c r="EB2073" s="146">
        <v>7.88178</v>
      </c>
      <c r="EC2073" s="146">
        <v>8.2957800000000006</v>
      </c>
      <c r="ED2073" s="146">
        <v>8.7403300000000002</v>
      </c>
      <c r="EE2073" s="146">
        <v>9.2173700000000007</v>
      </c>
      <c r="EF2073" s="146">
        <v>9.7290100000000006</v>
      </c>
      <c r="EG2073" s="146">
        <v>10.2776</v>
      </c>
      <c r="EH2073" s="146">
        <v>10.865600000000001</v>
      </c>
      <c r="EI2073" s="146">
        <v>11.495799999999999</v>
      </c>
      <c r="EJ2073" s="146">
        <v>12.171200000000001</v>
      </c>
      <c r="EK2073" s="146">
        <v>12.895</v>
      </c>
      <c r="EL2073" s="146">
        <v>13.6707</v>
      </c>
      <c r="EM2073" s="146">
        <v>14.5023</v>
      </c>
      <c r="EN2073" s="146">
        <v>15.3939</v>
      </c>
      <c r="EO2073" s="146">
        <v>16.350100000000001</v>
      </c>
      <c r="EP2073" s="146">
        <v>17.376100000000001</v>
      </c>
      <c r="EQ2073" s="146">
        <v>18.481300000000001</v>
      </c>
      <c r="ER2073" s="146">
        <v>19.670300000000001</v>
      </c>
      <c r="ES2073" s="146">
        <v>20.948499999999999</v>
      </c>
      <c r="ET2073" s="146">
        <v>22.325099999999999</v>
      </c>
      <c r="EU2073" s="146">
        <v>23.8108</v>
      </c>
      <c r="EV2073" s="146">
        <v>25.409800000000001</v>
      </c>
      <c r="EW2073" s="87">
        <v>27.130500000000001</v>
      </c>
      <c r="EX2073" s="87">
        <v>28.980399999999999</v>
      </c>
      <c r="EY2073" s="87">
        <v>30.97</v>
      </c>
      <c r="EZ2073" s="87">
        <v>33.111600000000003</v>
      </c>
      <c r="FA2073" s="87">
        <v>35.411099999999998</v>
      </c>
      <c r="FB2073" s="87">
        <v>37.883400000000002</v>
      </c>
      <c r="FC2073" s="87">
        <v>40.539000000000001</v>
      </c>
      <c r="FD2073" s="87">
        <v>43.3887</v>
      </c>
      <c r="FE2073" s="87">
        <v>46.445</v>
      </c>
      <c r="FF2073" s="87">
        <v>49.722299999999997</v>
      </c>
      <c r="FG2073" s="87">
        <v>53.236899999999999</v>
      </c>
      <c r="FH2073" s="87">
        <v>57.004399999999997</v>
      </c>
      <c r="FI2073" s="87">
        <v>61.0428</v>
      </c>
      <c r="FJ2073" s="87">
        <v>65.371099999999998</v>
      </c>
      <c r="FK2073" s="87">
        <v>70.0107</v>
      </c>
      <c r="FL2073" s="87">
        <v>74.985399999999998</v>
      </c>
      <c r="FM2073" s="87">
        <v>80.320599999999999</v>
      </c>
      <c r="FN2073" s="87">
        <v>86.042699999999996</v>
      </c>
      <c r="FO2073" s="87">
        <v>92.180300000000003</v>
      </c>
      <c r="FP2073" s="87">
        <v>98.766400000000004</v>
      </c>
      <c r="FQ2073" s="87">
        <v>105.83499999999999</v>
      </c>
      <c r="FR2073" s="87">
        <v>113.41500000000001</v>
      </c>
      <c r="FS2073" s="87">
        <v>121.538</v>
      </c>
      <c r="FT2073" s="87">
        <v>130.233</v>
      </c>
      <c r="FU2073" s="87">
        <v>139.53700000000001</v>
      </c>
      <c r="FV2073" s="87">
        <v>149.48500000000001</v>
      </c>
      <c r="FW2073" s="87">
        <v>160.113</v>
      </c>
      <c r="FX2073" s="87">
        <v>171.45599999999999</v>
      </c>
      <c r="FY2073" s="87">
        <v>183.55600000000001</v>
      </c>
      <c r="FZ2073" s="87">
        <v>196.45</v>
      </c>
      <c r="GA2073" s="87">
        <v>210.179</v>
      </c>
      <c r="GB2073" s="87">
        <v>224.78399999999999</v>
      </c>
      <c r="GC2073" s="87">
        <v>240.30500000000001</v>
      </c>
      <c r="GD2073" s="87">
        <v>256.78500000000003</v>
      </c>
      <c r="GE2073" s="87">
        <v>274.26499999999999</v>
      </c>
      <c r="GF2073" s="87">
        <v>292.786</v>
      </c>
      <c r="GG2073" s="87">
        <v>312.38499999999999</v>
      </c>
      <c r="GH2073" s="87">
        <v>333.101</v>
      </c>
      <c r="GI2073" s="87">
        <v>354.96699999999998</v>
      </c>
      <c r="GJ2073" s="87">
        <v>378.01600000000002</v>
      </c>
      <c r="GK2073" s="87">
        <v>402.28</v>
      </c>
      <c r="GL2073" s="87">
        <v>427.791</v>
      </c>
      <c r="GM2073" s="87">
        <v>454.589</v>
      </c>
      <c r="GN2073" s="87">
        <v>482.70400000000001</v>
      </c>
      <c r="GO2073" s="87">
        <v>512.15300000000002</v>
      </c>
      <c r="GP2073" s="87">
        <v>542.94399999999996</v>
      </c>
      <c r="GQ2073" s="87">
        <v>575.07000000000005</v>
      </c>
      <c r="GR2073" s="87">
        <v>608.50300000000004</v>
      </c>
      <c r="GS2073" s="87">
        <v>643.19899999999996</v>
      </c>
      <c r="GT2073" s="87">
        <v>679.09699999999998</v>
      </c>
    </row>
    <row r="2074" spans="1:202" s="87" customFormat="1">
      <c r="A2074" s="193" t="s">
        <v>2986</v>
      </c>
      <c r="AZ2074" s="110"/>
      <c r="BE2074" s="110"/>
      <c r="CX2074" s="146">
        <f t="shared" ref="CX2074:DT2074" si="405">CX2065</f>
        <v>1.0017279999999999E-3</v>
      </c>
      <c r="CY2074" s="146">
        <f t="shared" si="405"/>
        <v>1.270822E-3</v>
      </c>
      <c r="CZ2074" s="146">
        <f t="shared" si="405"/>
        <v>1.5053440000000003E-3</v>
      </c>
      <c r="DA2074" s="146">
        <f t="shared" si="405"/>
        <v>1.7996359999999999E-3</v>
      </c>
      <c r="DB2074" s="146">
        <f t="shared" si="405"/>
        <v>2.1741659999999999E-3</v>
      </c>
      <c r="DC2074" s="146">
        <f t="shared" si="405"/>
        <v>2.6061439999999999E-3</v>
      </c>
      <c r="DD2074" s="146">
        <f t="shared" si="405"/>
        <v>3.2354060000000001E-3</v>
      </c>
      <c r="DE2074" s="146">
        <f t="shared" si="405"/>
        <v>3.9117100000000005E-3</v>
      </c>
      <c r="DF2074" s="146">
        <f t="shared" si="405"/>
        <v>4.6772820000000005E-3</v>
      </c>
      <c r="DG2074" s="146">
        <f t="shared" si="405"/>
        <v>5.3403420000000005E-3</v>
      </c>
      <c r="DH2074" s="146">
        <f t="shared" si="405"/>
        <v>8.0509759999999996E-3</v>
      </c>
      <c r="DI2074" s="146">
        <f t="shared" si="405"/>
        <v>3.8096108000000004E-2</v>
      </c>
      <c r="DJ2074" s="146">
        <f t="shared" si="405"/>
        <v>7.3079704000000009E-2</v>
      </c>
      <c r="DK2074" s="146">
        <f t="shared" si="405"/>
        <v>4.3028466000000001E-2</v>
      </c>
      <c r="DL2074" s="146">
        <f t="shared" si="405"/>
        <v>0.15089491200000002</v>
      </c>
      <c r="DM2074" s="146">
        <f t="shared" si="405"/>
        <v>0.26101283800000002</v>
      </c>
      <c r="DN2074" s="146">
        <f t="shared" si="405"/>
        <v>0.41609027400000004</v>
      </c>
      <c r="DO2074" s="146">
        <f t="shared" si="405"/>
        <v>0.65432369000000001</v>
      </c>
      <c r="DP2074" s="146">
        <f t="shared" si="405"/>
        <v>0.85238641999999998</v>
      </c>
      <c r="DQ2074" s="146">
        <f t="shared" si="405"/>
        <v>1.1061622720000002</v>
      </c>
      <c r="DR2074" s="146">
        <f t="shared" si="405"/>
        <v>1.4693996120000001</v>
      </c>
      <c r="DS2074" s="146">
        <f t="shared" si="405"/>
        <v>1.7784715719999999</v>
      </c>
      <c r="DT2074" s="146">
        <f t="shared" si="405"/>
        <v>1.9004181099999999</v>
      </c>
      <c r="DU2074" s="146">
        <v>2.13797037375</v>
      </c>
      <c r="DV2074" s="146">
        <v>2.4052166704687501</v>
      </c>
      <c r="DW2074" s="146">
        <v>2.7058687542773439</v>
      </c>
      <c r="DX2074" s="146">
        <v>3.0441023485620118</v>
      </c>
      <c r="DY2074" s="146">
        <v>3.4246151421322635</v>
      </c>
      <c r="DZ2074" s="146">
        <v>3.8526920348987965</v>
      </c>
      <c r="EA2074" s="146">
        <v>4.3342785392611463</v>
      </c>
      <c r="EB2074" s="146">
        <v>4.8760633566687899</v>
      </c>
      <c r="EC2074" s="146">
        <v>5.4855712762523883</v>
      </c>
      <c r="ED2074" s="146">
        <v>6.1712676857839366</v>
      </c>
      <c r="EE2074" s="146">
        <v>6.9426761465069289</v>
      </c>
      <c r="EF2074" s="146">
        <v>7.8105106648202947</v>
      </c>
      <c r="EG2074" s="146">
        <v>8.7868244979228312</v>
      </c>
      <c r="EH2074" s="146">
        <v>9.8851775601631857</v>
      </c>
      <c r="EI2074" s="146">
        <v>11.120824755183584</v>
      </c>
      <c r="EJ2074" s="146">
        <v>12.510927849581531</v>
      </c>
      <c r="EK2074" s="146">
        <v>14.074793830779223</v>
      </c>
      <c r="EL2074" s="146">
        <v>15.834143059626626</v>
      </c>
      <c r="EM2074" s="146">
        <v>17.813410942079955</v>
      </c>
      <c r="EN2074" s="146">
        <v>20.040087309839947</v>
      </c>
      <c r="EO2074" s="146">
        <v>22.545098223569941</v>
      </c>
      <c r="EP2074" s="146">
        <v>25.363235501516183</v>
      </c>
      <c r="EQ2074" s="146">
        <v>28.533639939205706</v>
      </c>
      <c r="ER2074" s="146">
        <v>32.100344931606422</v>
      </c>
      <c r="ES2074" s="146">
        <v>36.112888048057222</v>
      </c>
      <c r="ET2074" s="146">
        <v>40.626999054064378</v>
      </c>
      <c r="EU2074" s="146">
        <v>45.705373935822422</v>
      </c>
      <c r="EV2074" s="146">
        <v>51.418545677800225</v>
      </c>
      <c r="GT2074" s="87">
        <v>142.42937152750662</v>
      </c>
    </row>
    <row r="2075" spans="1:202" s="87" customFormat="1">
      <c r="A2075" s="161" t="s">
        <v>2717</v>
      </c>
      <c r="AZ2075" s="110"/>
      <c r="BE2075" s="110"/>
      <c r="CX2075" s="146">
        <f t="shared" ref="CX2075:DT2075" si="406">CX2066</f>
        <v>3.4693260000000004E-2</v>
      </c>
      <c r="CY2075" s="146">
        <f t="shared" si="406"/>
        <v>5.2396876000000002E-2</v>
      </c>
      <c r="CZ2075" s="146">
        <f t="shared" si="406"/>
        <v>6.3366348000000003E-2</v>
      </c>
      <c r="DA2075" s="146">
        <f t="shared" si="406"/>
        <v>8.3193734000000005E-2</v>
      </c>
      <c r="DB2075" s="146">
        <f t="shared" si="406"/>
        <v>0.10724750400000001</v>
      </c>
      <c r="DC2075" s="146">
        <f t="shared" si="406"/>
        <v>0.13867938599999999</v>
      </c>
      <c r="DD2075" s="146">
        <f t="shared" si="406"/>
        <v>0.17131114</v>
      </c>
      <c r="DE2075" s="146">
        <f t="shared" si="406"/>
        <v>0.20293858600000003</v>
      </c>
      <c r="DF2075" s="146">
        <f t="shared" si="406"/>
        <v>0.24813063999999999</v>
      </c>
      <c r="DG2075" s="146">
        <f t="shared" si="406"/>
        <v>0.325786662</v>
      </c>
      <c r="DH2075" s="146">
        <f t="shared" si="406"/>
        <v>0.46126762200000004</v>
      </c>
      <c r="DI2075" s="146">
        <f t="shared" si="406"/>
        <v>0.732441962</v>
      </c>
      <c r="DJ2075" s="146">
        <f t="shared" si="406"/>
        <v>1.2222257220000001</v>
      </c>
      <c r="DK2075" s="146">
        <f t="shared" si="406"/>
        <v>2.3565934140000002</v>
      </c>
      <c r="DL2075" s="146">
        <f t="shared" si="406"/>
        <v>4.8437367199999999</v>
      </c>
      <c r="DM2075" s="146">
        <f t="shared" si="406"/>
        <v>7.7750536859999997</v>
      </c>
      <c r="DN2075" s="146">
        <f t="shared" si="406"/>
        <v>11.929451558000002</v>
      </c>
      <c r="DO2075" s="146">
        <f t="shared" si="406"/>
        <v>18.381988386</v>
      </c>
      <c r="DP2075" s="146">
        <f t="shared" si="406"/>
        <v>26.201131692000001</v>
      </c>
      <c r="DQ2075" s="146">
        <f t="shared" si="406"/>
        <v>33.300934448</v>
      </c>
      <c r="DR2075" s="146">
        <f t="shared" si="406"/>
        <v>39.922651680000001</v>
      </c>
      <c r="DS2075" s="146">
        <f t="shared" si="406"/>
        <v>49.856763487999999</v>
      </c>
      <c r="DT2075" s="146">
        <f t="shared" si="406"/>
        <v>62.033847487999999</v>
      </c>
      <c r="DU2075" s="146">
        <v>68.361299931776003</v>
      </c>
      <c r="DV2075" s="146">
        <v>75.334152524817156</v>
      </c>
      <c r="DW2075" s="146">
        <v>83.018236082348508</v>
      </c>
      <c r="DX2075" s="146">
        <v>91.486096162748069</v>
      </c>
      <c r="DY2075" s="146">
        <v>100.81767797134837</v>
      </c>
      <c r="DZ2075" s="146">
        <v>111.10108112442592</v>
      </c>
      <c r="EA2075" s="146">
        <v>122.43339139911737</v>
      </c>
      <c r="EB2075" s="146">
        <v>134.92159732182736</v>
      </c>
      <c r="EC2075" s="146">
        <v>148.68360024865376</v>
      </c>
      <c r="ED2075" s="146">
        <v>163.84932747401646</v>
      </c>
      <c r="EE2075" s="146">
        <v>180.56195887636616</v>
      </c>
      <c r="EF2075" s="146">
        <v>198.97927868175552</v>
      </c>
      <c r="EG2075" s="146">
        <v>219.27516510729461</v>
      </c>
      <c r="EH2075" s="146">
        <v>241.64123194823867</v>
      </c>
      <c r="EI2075" s="146">
        <v>266.28863760695901</v>
      </c>
      <c r="EJ2075" s="146">
        <v>293.45007864286885</v>
      </c>
      <c r="EK2075" s="146">
        <v>323.38198666444151</v>
      </c>
      <c r="EL2075" s="146">
        <v>356.36694930421459</v>
      </c>
      <c r="EM2075" s="146">
        <v>392.71637813324452</v>
      </c>
      <c r="EN2075" s="146">
        <v>432.77344870283548</v>
      </c>
      <c r="EO2075" s="146">
        <v>476.91634047052474</v>
      </c>
      <c r="EP2075" s="146">
        <v>525.5618071985183</v>
      </c>
      <c r="EQ2075" s="146">
        <v>579.16911153276726</v>
      </c>
      <c r="ER2075" s="146">
        <v>638.24436090910956</v>
      </c>
      <c r="ES2075" s="146">
        <v>703.34528572183876</v>
      </c>
      <c r="ET2075" s="146">
        <v>775.0865048654664</v>
      </c>
      <c r="EU2075" s="146">
        <v>854.14532836174408</v>
      </c>
      <c r="EV2075" s="146">
        <v>941.26815185464204</v>
      </c>
      <c r="GT2075" s="87">
        <v>2607.3127806373586</v>
      </c>
    </row>
    <row r="2076" spans="1:202" s="87" customFormat="1">
      <c r="A2076" s="161" t="s">
        <v>2718</v>
      </c>
      <c r="AZ2076" s="110"/>
      <c r="BE2076" s="110"/>
      <c r="CX2076" s="146">
        <f t="shared" ref="CX2076:DT2076" si="407">CX2067</f>
        <v>4.3000000000000003E-6</v>
      </c>
      <c r="CY2076" s="146">
        <f t="shared" si="407"/>
        <v>1.8662000000000002E-5</v>
      </c>
      <c r="CZ2076" s="146">
        <f t="shared" si="407"/>
        <v>3.3454000000000002E-5</v>
      </c>
      <c r="DA2076" s="146">
        <f t="shared" si="407"/>
        <v>4.9277999999999998E-5</v>
      </c>
      <c r="DB2076" s="146">
        <f t="shared" si="407"/>
        <v>9.2422000000000004E-5</v>
      </c>
      <c r="DC2076" s="146">
        <f t="shared" si="407"/>
        <v>2.0625799999999999E-4</v>
      </c>
      <c r="DD2076" s="146">
        <f t="shared" si="407"/>
        <v>2.55794E-4</v>
      </c>
      <c r="DE2076" s="146">
        <f t="shared" si="407"/>
        <v>4.5471200000000002E-4</v>
      </c>
      <c r="DF2076" s="146">
        <f t="shared" si="407"/>
        <v>1.5883640000000001E-3</v>
      </c>
      <c r="DG2076" s="146">
        <f t="shared" si="407"/>
        <v>8.7867940000000005E-3</v>
      </c>
      <c r="DH2076" s="146">
        <f t="shared" si="407"/>
        <v>5.7525748000000008E-2</v>
      </c>
      <c r="DI2076" s="146">
        <f t="shared" si="407"/>
        <v>0.23978285399999999</v>
      </c>
      <c r="DJ2076" s="146">
        <f t="shared" si="407"/>
        <v>0.33407316800000003</v>
      </c>
      <c r="DK2076" s="146">
        <f t="shared" si="407"/>
        <v>0.45808611000000005</v>
      </c>
      <c r="DL2076" s="146">
        <f t="shared" si="407"/>
        <v>0.59809367999999996</v>
      </c>
      <c r="DM2076" s="146">
        <f t="shared" si="407"/>
        <v>0.66973262599999994</v>
      </c>
      <c r="DN2076" s="146">
        <f t="shared" si="407"/>
        <v>0.67104117399999996</v>
      </c>
      <c r="DO2076" s="146">
        <f t="shared" si="407"/>
        <v>0.73311763600000002</v>
      </c>
      <c r="DP2076" s="146">
        <f t="shared" si="407"/>
        <v>0.83979433000000003</v>
      </c>
      <c r="DQ2076" s="146">
        <f t="shared" si="407"/>
        <v>1.1907346776800001</v>
      </c>
      <c r="DR2076" s="146">
        <f t="shared" si="407"/>
        <v>1.7796339811599999</v>
      </c>
      <c r="DS2076" s="146">
        <f t="shared" si="407"/>
        <v>2.1222566281200002</v>
      </c>
      <c r="DT2076" s="146">
        <f t="shared" si="407"/>
        <v>2.8065026081200002</v>
      </c>
      <c r="DU2076" s="146">
        <v>3.0310228167696005</v>
      </c>
      <c r="DV2076" s="146">
        <v>3.2735046421111686</v>
      </c>
      <c r="DW2076" s="146">
        <v>3.5353850134800622</v>
      </c>
      <c r="DX2076" s="146">
        <v>3.8182158145584673</v>
      </c>
      <c r="DY2076" s="146">
        <v>4.1236730797231447</v>
      </c>
      <c r="DZ2076" s="146">
        <v>4.4535669261009962</v>
      </c>
      <c r="EA2076" s="146">
        <v>4.8098522801890766</v>
      </c>
      <c r="EB2076" s="146">
        <v>5.1946404626042035</v>
      </c>
      <c r="EC2076" s="146">
        <v>5.61021169961254</v>
      </c>
      <c r="ED2076" s="146">
        <v>6.0590286355815435</v>
      </c>
      <c r="EE2076" s="146">
        <v>6.5437509264280678</v>
      </c>
      <c r="EF2076" s="146">
        <v>7.0672510005423135</v>
      </c>
      <c r="EG2076" s="146">
        <v>7.6326310805856989</v>
      </c>
      <c r="EH2076" s="146">
        <v>8.2432415670325554</v>
      </c>
      <c r="EI2076" s="146">
        <v>8.9027008923951598</v>
      </c>
      <c r="EJ2076" s="146">
        <v>9.614916963786774</v>
      </c>
      <c r="EK2076" s="146">
        <v>10.384110320889716</v>
      </c>
      <c r="EL2076" s="146">
        <v>11.214839146560895</v>
      </c>
      <c r="EM2076" s="146">
        <v>12.112026278285766</v>
      </c>
      <c r="EN2076" s="146">
        <v>13.080988380548629</v>
      </c>
      <c r="EO2076" s="146">
        <v>14.127467450992519</v>
      </c>
      <c r="EP2076" s="146">
        <v>15.257664847071922</v>
      </c>
      <c r="EQ2076" s="146">
        <v>16.478278034837675</v>
      </c>
      <c r="ER2076" s="146">
        <v>17.79654027762469</v>
      </c>
      <c r="ES2076" s="146">
        <v>19.220263499834665</v>
      </c>
      <c r="ET2076" s="146">
        <v>20.75788457982144</v>
      </c>
      <c r="EU2076" s="146">
        <v>22.418515346207155</v>
      </c>
      <c r="EV2076" s="146">
        <v>24.211996573903729</v>
      </c>
      <c r="GT2076" s="87">
        <v>67.067230509713326</v>
      </c>
    </row>
    <row r="2077" spans="1:202" s="87" customFormat="1">
      <c r="A2077" s="162" t="s">
        <v>2719</v>
      </c>
      <c r="AZ2077" s="110"/>
      <c r="BE2077" s="110"/>
      <c r="CX2077" s="146">
        <f t="shared" ref="CX2077:DT2077" si="408">CX2068</f>
        <v>1.583948E-3</v>
      </c>
      <c r="CY2077" s="146">
        <f t="shared" si="408"/>
        <v>1.89544E-3</v>
      </c>
      <c r="CZ2077" s="146">
        <f t="shared" si="408"/>
        <v>2.056432E-3</v>
      </c>
      <c r="DA2077" s="146">
        <f t="shared" si="408"/>
        <v>2.2615420000000001E-3</v>
      </c>
      <c r="DB2077" s="146">
        <f t="shared" si="408"/>
        <v>2.6671180000000004E-3</v>
      </c>
      <c r="DC2077" s="146">
        <f t="shared" si="408"/>
        <v>2.8493519999999999E-3</v>
      </c>
      <c r="DD2077" s="146">
        <f t="shared" si="408"/>
        <v>3.4370760000000003E-3</v>
      </c>
      <c r="DE2077" s="146">
        <f t="shared" si="408"/>
        <v>3.7391080000000001E-3</v>
      </c>
      <c r="DF2077" s="146">
        <f t="shared" si="408"/>
        <v>5.1882080000000006E-3</v>
      </c>
      <c r="DG2077" s="146">
        <f t="shared" si="408"/>
        <v>7.0041840000000001E-3</v>
      </c>
      <c r="DH2077" s="146">
        <f t="shared" si="408"/>
        <v>1.0125210000000001E-2</v>
      </c>
      <c r="DI2077" s="146">
        <f t="shared" si="408"/>
        <v>1.6631626E-2</v>
      </c>
      <c r="DJ2077" s="146">
        <f t="shared" si="408"/>
        <v>3.6408615999999998E-2</v>
      </c>
      <c r="DK2077" s="146">
        <f t="shared" si="408"/>
        <v>6.1384048000000004E-2</v>
      </c>
      <c r="DL2077" s="146">
        <f t="shared" si="408"/>
        <v>0.125039012</v>
      </c>
      <c r="DM2077" s="146">
        <f t="shared" si="408"/>
        <v>0.27197491400000001</v>
      </c>
      <c r="DN2077" s="146">
        <f t="shared" si="408"/>
        <v>0.48585605399999998</v>
      </c>
      <c r="DO2077" s="146">
        <f t="shared" si="408"/>
        <v>0.769214014</v>
      </c>
      <c r="DP2077" s="146">
        <f t="shared" si="408"/>
        <v>1.2494981280000002</v>
      </c>
      <c r="DQ2077" s="146">
        <f t="shared" si="408"/>
        <v>2.28184875</v>
      </c>
      <c r="DR2077" s="146">
        <f t="shared" si="408"/>
        <v>3.0761874059999998</v>
      </c>
      <c r="DS2077" s="146">
        <f t="shared" si="408"/>
        <v>4.3790548119999997</v>
      </c>
      <c r="DT2077" s="146">
        <f t="shared" si="408"/>
        <v>6.7293636040000004</v>
      </c>
      <c r="DU2077" s="146">
        <v>7.4695936004400014</v>
      </c>
      <c r="DV2077" s="146">
        <v>8.291248896488403</v>
      </c>
      <c r="DW2077" s="146">
        <v>9.203286275102128</v>
      </c>
      <c r="DX2077" s="146">
        <v>10.215647765363363</v>
      </c>
      <c r="DY2077" s="146">
        <v>11.339369019553333</v>
      </c>
      <c r="DZ2077" s="146">
        <v>12.5866996117042</v>
      </c>
      <c r="EA2077" s="146">
        <v>13.971236568991662</v>
      </c>
      <c r="EB2077" s="146">
        <v>15.508072591580746</v>
      </c>
      <c r="EC2077" s="146">
        <v>17.213960576654628</v>
      </c>
      <c r="ED2077" s="146">
        <v>19.10749624008664</v>
      </c>
      <c r="EE2077" s="146">
        <v>21.209320826496171</v>
      </c>
      <c r="EF2077" s="146">
        <v>23.542346117410752</v>
      </c>
      <c r="EG2077" s="146">
        <v>26.132004190325937</v>
      </c>
      <c r="EH2077" s="146">
        <v>29.006524651261792</v>
      </c>
      <c r="EI2077" s="146">
        <v>32.197242362900589</v>
      </c>
      <c r="EJ2077" s="146">
        <v>35.738939022819658</v>
      </c>
      <c r="EK2077" s="146">
        <v>39.670222315329823</v>
      </c>
      <c r="EL2077" s="146">
        <v>44.033946770016108</v>
      </c>
      <c r="EM2077" s="146">
        <v>48.877680914717885</v>
      </c>
      <c r="EN2077" s="146">
        <v>54.254225815336859</v>
      </c>
      <c r="EO2077" s="146">
        <v>60.222190655023923</v>
      </c>
      <c r="EP2077" s="146">
        <v>66.846631627076562</v>
      </c>
      <c r="EQ2077" s="146">
        <v>74.199761106054993</v>
      </c>
      <c r="ER2077" s="146">
        <v>82.361734827721051</v>
      </c>
      <c r="ES2077" s="146">
        <v>91.421525658770378</v>
      </c>
      <c r="ET2077" s="146">
        <v>101.47789348123513</v>
      </c>
      <c r="EU2077" s="146">
        <v>112.64046176417101</v>
      </c>
      <c r="EV2077" s="146">
        <v>125.03091255822983</v>
      </c>
      <c r="GT2077" s="87">
        <v>346.33562778629664</v>
      </c>
    </row>
    <row r="2078" spans="1:202" s="87" customFormat="1">
      <c r="A2078" s="162" t="s">
        <v>2720</v>
      </c>
      <c r="AZ2078" s="110"/>
      <c r="BE2078" s="110"/>
      <c r="CX2078" s="146">
        <f t="shared" ref="CX2078:DT2078" si="409">CX2070</f>
        <v>7.6035539999999999E-2</v>
      </c>
      <c r="CY2078" s="146">
        <f t="shared" si="409"/>
        <v>8.9212806000000006E-2</v>
      </c>
      <c r="CZ2078" s="146">
        <f t="shared" si="409"/>
        <v>0.10146563400000001</v>
      </c>
      <c r="DA2078" s="146">
        <f t="shared" si="409"/>
        <v>0.11727316000000002</v>
      </c>
      <c r="DB2078" s="146">
        <f t="shared" si="409"/>
        <v>0.151986228</v>
      </c>
      <c r="DC2078" s="146">
        <f t="shared" si="409"/>
        <v>0.23300794800000002</v>
      </c>
      <c r="DD2078" s="146">
        <f t="shared" si="409"/>
        <v>0.33756622799999997</v>
      </c>
      <c r="DE2078" s="146">
        <f t="shared" si="409"/>
        <v>0.48407512000000003</v>
      </c>
      <c r="DF2078" s="146">
        <f t="shared" si="409"/>
        <v>0.83720210399999995</v>
      </c>
      <c r="DG2078" s="146">
        <f t="shared" si="409"/>
        <v>1.4550478560000002</v>
      </c>
      <c r="DH2078" s="146">
        <f t="shared" si="409"/>
        <v>2.36210316812</v>
      </c>
      <c r="DI2078" s="146">
        <f t="shared" si="409"/>
        <v>4.6036650971200004</v>
      </c>
      <c r="DJ2078" s="146">
        <f t="shared" si="409"/>
        <v>7.0624763875600012</v>
      </c>
      <c r="DK2078" s="146">
        <f t="shared" si="409"/>
        <v>8.8797407696799997</v>
      </c>
      <c r="DL2078" s="146">
        <f t="shared" si="409"/>
        <v>10.832188644</v>
      </c>
      <c r="DM2078" s="146">
        <f t="shared" si="409"/>
        <v>12.703863473879998</v>
      </c>
      <c r="DN2078" s="146">
        <f t="shared" si="409"/>
        <v>14.418897721920001</v>
      </c>
      <c r="DO2078" s="146">
        <f t="shared" si="409"/>
        <v>17.081511516559999</v>
      </c>
      <c r="DP2078" s="146">
        <f t="shared" si="409"/>
        <v>19.019615101839999</v>
      </c>
      <c r="DQ2078" s="146">
        <f t="shared" si="409"/>
        <v>21.443005629960002</v>
      </c>
      <c r="DR2078" s="146">
        <f t="shared" si="409"/>
        <v>25.612589005680004</v>
      </c>
      <c r="DS2078" s="146">
        <f t="shared" si="409"/>
        <v>30.464851446440004</v>
      </c>
      <c r="DT2078" s="146">
        <f t="shared" si="409"/>
        <v>37.829819586039996</v>
      </c>
      <c r="DU2078" s="146"/>
      <c r="DV2078" s="146"/>
      <c r="DW2078" s="146"/>
      <c r="DX2078" s="146"/>
      <c r="DY2078" s="146"/>
      <c r="DZ2078" s="146"/>
      <c r="EA2078" s="146"/>
      <c r="EB2078" s="87">
        <f t="shared" ref="EB2078:GM2078" si="410">EB2071</f>
        <v>58.984099999999998</v>
      </c>
      <c r="EC2078" s="87">
        <f t="shared" si="410"/>
        <v>60.483899999999998</v>
      </c>
      <c r="ED2078" s="87">
        <f t="shared" si="410"/>
        <v>62.043100000000003</v>
      </c>
      <c r="EE2078" s="87">
        <f t="shared" si="410"/>
        <v>63.673900000000003</v>
      </c>
      <c r="EF2078" s="87">
        <f t="shared" si="410"/>
        <v>65.390299999999996</v>
      </c>
      <c r="EG2078" s="87">
        <f t="shared" si="410"/>
        <v>67.207800000000006</v>
      </c>
      <c r="EH2078" s="87">
        <f t="shared" si="410"/>
        <v>69.143500000000003</v>
      </c>
      <c r="EI2078" s="87">
        <f t="shared" si="410"/>
        <v>71.216099999999997</v>
      </c>
      <c r="EJ2078" s="87">
        <f t="shared" si="410"/>
        <v>73.445499999999996</v>
      </c>
      <c r="EK2078" s="87">
        <f t="shared" si="410"/>
        <v>75.8536</v>
      </c>
      <c r="EL2078" s="87">
        <f t="shared" si="410"/>
        <v>78.464600000000004</v>
      </c>
      <c r="EM2078" s="87">
        <f t="shared" si="410"/>
        <v>81.303899999999999</v>
      </c>
      <c r="EN2078" s="87">
        <f t="shared" si="410"/>
        <v>84.390900000000002</v>
      </c>
      <c r="EO2078" s="87">
        <f t="shared" si="410"/>
        <v>87.740099999999998</v>
      </c>
      <c r="EP2078" s="87">
        <f t="shared" si="410"/>
        <v>91.364999999999995</v>
      </c>
      <c r="EQ2078" s="87">
        <f t="shared" si="410"/>
        <v>95.288700000000006</v>
      </c>
      <c r="ER2078" s="87">
        <f t="shared" si="410"/>
        <v>99.527500000000003</v>
      </c>
      <c r="ES2078" s="87">
        <f t="shared" si="410"/>
        <v>104.095</v>
      </c>
      <c r="ET2078" s="87">
        <f t="shared" si="410"/>
        <v>109.01</v>
      </c>
      <c r="EU2078" s="87">
        <f t="shared" si="410"/>
        <v>114.29300000000001</v>
      </c>
      <c r="EV2078" s="87">
        <f t="shared" si="410"/>
        <v>119.96599999999999</v>
      </c>
      <c r="EW2078" s="87">
        <f t="shared" si="410"/>
        <v>126.053</v>
      </c>
      <c r="EX2078" s="87">
        <f t="shared" si="410"/>
        <v>132.571</v>
      </c>
      <c r="EY2078" s="87">
        <f t="shared" si="410"/>
        <v>139.53399999999999</v>
      </c>
      <c r="EZ2078" s="87">
        <f t="shared" si="410"/>
        <v>146.96</v>
      </c>
      <c r="FA2078" s="87">
        <f t="shared" si="410"/>
        <v>154.86600000000001</v>
      </c>
      <c r="FB2078" s="87">
        <f t="shared" si="410"/>
        <v>163.27600000000001</v>
      </c>
      <c r="FC2078" s="87">
        <f t="shared" si="410"/>
        <v>172.214</v>
      </c>
      <c r="FD2078" s="87">
        <f t="shared" si="410"/>
        <v>181.708</v>
      </c>
      <c r="FE2078" s="87">
        <f t="shared" si="410"/>
        <v>191.78800000000001</v>
      </c>
      <c r="FF2078" s="87">
        <f t="shared" si="410"/>
        <v>202.489</v>
      </c>
      <c r="FG2078" s="87">
        <f t="shared" si="410"/>
        <v>213.85</v>
      </c>
      <c r="FH2078" s="87">
        <f t="shared" si="410"/>
        <v>225.91300000000001</v>
      </c>
      <c r="FI2078" s="87">
        <f t="shared" si="410"/>
        <v>238.72200000000001</v>
      </c>
      <c r="FJ2078" s="87">
        <f t="shared" si="410"/>
        <v>252.33099999999999</v>
      </c>
      <c r="FK2078" s="87">
        <f t="shared" si="410"/>
        <v>266.79300000000001</v>
      </c>
      <c r="FL2078" s="87">
        <f t="shared" si="410"/>
        <v>282.15499999999997</v>
      </c>
      <c r="FM2078" s="87">
        <f t="shared" si="410"/>
        <v>298.46800000000002</v>
      </c>
      <c r="FN2078" s="87">
        <f t="shared" si="410"/>
        <v>315.78899999999999</v>
      </c>
      <c r="FO2078" s="87">
        <f t="shared" si="410"/>
        <v>334.18200000000002</v>
      </c>
      <c r="FP2078" s="87">
        <f t="shared" si="410"/>
        <v>353.72199999999998</v>
      </c>
      <c r="FQ2078" s="87">
        <f t="shared" si="410"/>
        <v>374.48899999999998</v>
      </c>
      <c r="FR2078" s="87">
        <f t="shared" si="410"/>
        <v>396.54899999999998</v>
      </c>
      <c r="FS2078" s="87">
        <f t="shared" si="410"/>
        <v>419.96300000000002</v>
      </c>
      <c r="FT2078" s="87">
        <f t="shared" si="410"/>
        <v>444.79199999999997</v>
      </c>
      <c r="FU2078" s="87">
        <f t="shared" si="410"/>
        <v>471.101</v>
      </c>
      <c r="FV2078" s="87">
        <f t="shared" si="410"/>
        <v>498.96300000000002</v>
      </c>
      <c r="FW2078" s="87">
        <f t="shared" si="410"/>
        <v>528.45399999999995</v>
      </c>
      <c r="FX2078" s="87">
        <f t="shared" si="410"/>
        <v>559.654</v>
      </c>
      <c r="FY2078" s="87">
        <f t="shared" si="410"/>
        <v>592.64200000000005</v>
      </c>
      <c r="FZ2078" s="87">
        <f t="shared" si="410"/>
        <v>627.50400000000002</v>
      </c>
      <c r="GA2078" s="87">
        <f t="shared" si="410"/>
        <v>664.32799999999997</v>
      </c>
      <c r="GB2078" s="87">
        <f t="shared" si="410"/>
        <v>703.19200000000001</v>
      </c>
      <c r="GC2078" s="87">
        <f t="shared" si="410"/>
        <v>744.16099999999994</v>
      </c>
      <c r="GD2078" s="87">
        <f t="shared" si="410"/>
        <v>787.29399999999998</v>
      </c>
      <c r="GE2078" s="87">
        <f t="shared" si="410"/>
        <v>832.65300000000002</v>
      </c>
      <c r="GF2078" s="87">
        <f t="shared" si="410"/>
        <v>880.30200000000002</v>
      </c>
      <c r="GG2078" s="87">
        <f t="shared" si="410"/>
        <v>930.29200000000003</v>
      </c>
      <c r="GH2078" s="87">
        <f t="shared" si="410"/>
        <v>982.66600000000005</v>
      </c>
      <c r="GI2078" s="87">
        <f t="shared" si="410"/>
        <v>1037.46</v>
      </c>
      <c r="GJ2078" s="87">
        <f t="shared" si="410"/>
        <v>1094.71</v>
      </c>
      <c r="GK2078" s="87">
        <f t="shared" si="410"/>
        <v>1154.42</v>
      </c>
      <c r="GL2078" s="87">
        <f t="shared" si="410"/>
        <v>1216.6199999999999</v>
      </c>
      <c r="GM2078" s="87">
        <f t="shared" si="410"/>
        <v>1281.27</v>
      </c>
      <c r="GN2078" s="87">
        <f t="shared" ref="GN2078:GS2078" si="411">GN2071</f>
        <v>1348.35</v>
      </c>
      <c r="GO2078" s="87">
        <f t="shared" si="411"/>
        <v>1417.8</v>
      </c>
      <c r="GP2078" s="87">
        <f t="shared" si="411"/>
        <v>1489.52</v>
      </c>
      <c r="GQ2078" s="87">
        <f t="shared" si="411"/>
        <v>1563.37</v>
      </c>
      <c r="GR2078" s="87">
        <f t="shared" si="411"/>
        <v>1639.17</v>
      </c>
      <c r="GS2078" s="87">
        <f t="shared" si="411"/>
        <v>1716.75</v>
      </c>
      <c r="GT2078" s="87">
        <f>GT2071</f>
        <v>1796</v>
      </c>
    </row>
    <row r="2079" spans="1:202" s="87" customFormat="1">
      <c r="A2079" s="162" t="s">
        <v>2721</v>
      </c>
      <c r="AZ2079" s="110"/>
      <c r="BE2079" s="110"/>
      <c r="CX2079" s="146">
        <f t="shared" ref="CX2079" si="412">CX2072</f>
        <v>0.11331877600000001</v>
      </c>
      <c r="CY2079" s="146">
        <f t="shared" ref="CY2079:DT2079" si="413">CY2072</f>
        <v>0.14479460599999999</v>
      </c>
      <c r="CZ2079" s="146">
        <f t="shared" si="413"/>
        <v>0.16842721200000002</v>
      </c>
      <c r="DA2079" s="146">
        <f t="shared" si="413"/>
        <v>0.20457735000000002</v>
      </c>
      <c r="DB2079" s="146">
        <f t="shared" si="413"/>
        <v>0.26416743800000003</v>
      </c>
      <c r="DC2079" s="146">
        <f t="shared" si="413"/>
        <v>0.377349088</v>
      </c>
      <c r="DD2079" s="146">
        <f t="shared" si="413"/>
        <v>0.51580564400000006</v>
      </c>
      <c r="DE2079" s="146">
        <f t="shared" si="413"/>
        <v>0.69511923600000003</v>
      </c>
      <c r="DF2079" s="146">
        <f t="shared" si="413"/>
        <v>1.0967865980000002</v>
      </c>
      <c r="DG2079" s="146">
        <f t="shared" si="413"/>
        <v>1.8019658380000003</v>
      </c>
      <c r="DH2079" s="146">
        <f t="shared" si="413"/>
        <v>2.8990727241200003</v>
      </c>
      <c r="DI2079" s="146">
        <f t="shared" si="413"/>
        <v>5.6306176471200011</v>
      </c>
      <c r="DJ2079" s="146">
        <f t="shared" si="413"/>
        <v>8.7282635975599998</v>
      </c>
      <c r="DK2079" s="146">
        <f t="shared" si="413"/>
        <v>11.79883280768</v>
      </c>
      <c r="DL2079" s="146">
        <f t="shared" si="413"/>
        <v>16.549952968000003</v>
      </c>
      <c r="DM2079" s="146">
        <f t="shared" si="413"/>
        <v>21.68163753788</v>
      </c>
      <c r="DN2079" s="146">
        <f t="shared" si="413"/>
        <v>27.921336781920008</v>
      </c>
      <c r="DO2079" s="146">
        <f t="shared" si="413"/>
        <v>37.620155242560003</v>
      </c>
      <c r="DP2079" s="146">
        <f t="shared" si="413"/>
        <v>48.162425671839991</v>
      </c>
      <c r="DQ2079" s="146">
        <f t="shared" si="413"/>
        <v>59.322685777640004</v>
      </c>
      <c r="DR2079" s="146">
        <f t="shared" si="413"/>
        <v>71.860461684840004</v>
      </c>
      <c r="DS2079" s="146">
        <f t="shared" si="413"/>
        <v>88.601397946559999</v>
      </c>
      <c r="DT2079" s="146">
        <f t="shared" si="413"/>
        <v>111.29995139616</v>
      </c>
      <c r="DU2079" s="146">
        <v>121.78043223648672</v>
      </c>
      <c r="DV2079" s="146">
        <v>133.26555079770918</v>
      </c>
      <c r="DW2079" s="146">
        <v>145.85319557801</v>
      </c>
      <c r="DX2079" s="146">
        <v>159.6509342613524</v>
      </c>
      <c r="DY2079" s="146">
        <v>174.77698341214705</v>
      </c>
      <c r="DZ2079" s="146">
        <v>191.36127645607223</v>
      </c>
      <c r="EA2079" s="146">
        <v>209.54664001369909</v>
      </c>
      <c r="EB2079" s="146">
        <v>229.49008969445987</v>
      </c>
      <c r="EC2079" s="146">
        <v>251.36425760797079</v>
      </c>
      <c r="ED2079" s="146">
        <v>275.35896511919628</v>
      </c>
      <c r="EE2079" s="146">
        <v>301.68295577605579</v>
      </c>
      <c r="EF2079" s="146">
        <v>330.56580488680754</v>
      </c>
      <c r="EG2079" s="146">
        <v>362.26002393534549</v>
      </c>
      <c r="EH2079" s="146">
        <v>397.04337991253146</v>
      </c>
      <c r="EI2079" s="146">
        <v>435.22145172976877</v>
      </c>
      <c r="EJ2079" s="146">
        <v>477.13044818814899</v>
      </c>
      <c r="EK2079" s="146">
        <v>523.14031452584175</v>
      </c>
      <c r="EL2079" s="146">
        <v>573.65815738358287</v>
      </c>
      <c r="EM2079" s="146">
        <v>629.13202114153967</v>
      </c>
      <c r="EN2079" s="146">
        <v>690.05505202188294</v>
      </c>
      <c r="EO2079" s="146">
        <v>756.97009015487242</v>
      </c>
      <c r="EP2079" s="146">
        <v>830.47473401061575</v>
      </c>
      <c r="EQ2079" s="146">
        <v>911.22692624654007</v>
      </c>
      <c r="ER2079" s="146">
        <v>999.95111515916267</v>
      </c>
      <c r="ES2079" s="146">
        <v>1097.445051610224</v>
      </c>
      <c r="ET2079" s="146">
        <v>1204.5872875794846</v>
      </c>
      <c r="EU2079" s="146">
        <v>1322.3454494435559</v>
      </c>
      <c r="EV2079" s="146">
        <v>1451.7853667629649</v>
      </c>
      <c r="GT2079" s="87">
        <v>4021.4454659334128</v>
      </c>
    </row>
    <row r="2080" spans="1:202" hidden="1">
      <c r="A2080" s="163" t="s">
        <v>2746</v>
      </c>
      <c r="DH2080" s="60">
        <v>0.46</v>
      </c>
      <c r="DI2080" s="60">
        <v>0.34300000000000003</v>
      </c>
      <c r="DJ2080" s="60">
        <v>0.25600000000000001</v>
      </c>
      <c r="DK2080" s="60">
        <v>0.19700000000000001</v>
      </c>
      <c r="DL2080" s="60">
        <v>0.17699999999999999</v>
      </c>
      <c r="DM2080" s="60">
        <v>0.13200000000000001</v>
      </c>
      <c r="DN2080" s="60">
        <v>0.11600000000000001</v>
      </c>
      <c r="DO2080" s="60">
        <v>9.0999999999999998E-2</v>
      </c>
      <c r="DP2080" s="60">
        <v>7.6999999999999999E-2</v>
      </c>
      <c r="DQ2080" s="60">
        <v>6.7000000000000004E-2</v>
      </c>
      <c r="DR2080" s="60">
        <v>0.06</v>
      </c>
      <c r="DS2080" s="60">
        <v>5.1999999999999998E-2</v>
      </c>
      <c r="DT2080" s="60">
        <v>0.05</v>
      </c>
      <c r="DU2080" s="60">
        <v>4.3999999999999997E-2</v>
      </c>
    </row>
    <row r="2081" spans="1:125" hidden="1">
      <c r="A2081" s="163" t="s">
        <v>2747</v>
      </c>
      <c r="DH2081" s="60">
        <v>0.42031841956163302</v>
      </c>
      <c r="DI2081" s="60">
        <v>0.43276657479545994</v>
      </c>
      <c r="DJ2081" s="60">
        <v>0.28085009385107107</v>
      </c>
      <c r="DK2081" s="60">
        <v>0.23793218818440709</v>
      </c>
      <c r="DL2081" s="60">
        <v>0.18618264777902696</v>
      </c>
      <c r="DM2081" s="60">
        <v>0.13379246214981966</v>
      </c>
      <c r="DN2081" s="60">
        <v>0.12091316136074069</v>
      </c>
      <c r="DO2081" s="60">
        <v>9.4141367060615863E-2</v>
      </c>
      <c r="DP2081" s="60">
        <v>7.4339280350960754E-2</v>
      </c>
      <c r="DQ2081" s="60">
        <v>6.5987101890510963E-2</v>
      </c>
      <c r="DR2081" s="60">
        <v>5.7579813054804814E-2</v>
      </c>
      <c r="DS2081" s="60">
        <v>4.8358964674091107E-2</v>
      </c>
      <c r="DT2081" s="60">
        <v>4.9081321903808296E-2</v>
      </c>
      <c r="DU2081" s="60"/>
    </row>
    <row r="2082" spans="1:125" hidden="1">
      <c r="A2082" s="163" t="s">
        <v>2748</v>
      </c>
      <c r="DH2082" s="60">
        <v>0.46</v>
      </c>
      <c r="DI2082" s="60">
        <v>0.34300000000000003</v>
      </c>
      <c r="DJ2082" s="60">
        <v>0.25600000000000001</v>
      </c>
      <c r="DK2082" s="60">
        <v>0.19700000000000001</v>
      </c>
      <c r="DL2082" s="60">
        <v>0.17699999999999999</v>
      </c>
      <c r="DM2082" s="60">
        <v>0.13200000000000001</v>
      </c>
      <c r="DN2082" s="60">
        <v>0.11600000000000001</v>
      </c>
      <c r="DO2082" s="60">
        <v>9.0999999999999998E-2</v>
      </c>
      <c r="DP2082" s="60">
        <v>7.6999999999999999E-2</v>
      </c>
      <c r="DQ2082" s="60">
        <v>6.7000000000000004E-2</v>
      </c>
      <c r="DR2082" s="60">
        <v>0.06</v>
      </c>
      <c r="DS2082" s="60">
        <v>5.1999999999999998E-2</v>
      </c>
      <c r="DT2082" s="60">
        <v>0.05</v>
      </c>
      <c r="DU2082" s="60">
        <v>4.3999999999999997E-2</v>
      </c>
    </row>
    <row r="2083" spans="1:125" hidden="1">
      <c r="A2083" s="164" t="s">
        <v>2749</v>
      </c>
      <c r="DH2083" s="60"/>
      <c r="DI2083" s="60"/>
      <c r="DJ2083" s="60">
        <v>0.31338328530259363</v>
      </c>
      <c r="DK2083" s="60">
        <v>0.19953304520868581</v>
      </c>
      <c r="DL2083" s="60">
        <v>0.14879345481931147</v>
      </c>
      <c r="DM2083" s="60">
        <v>0.10245333726698601</v>
      </c>
      <c r="DN2083" s="60">
        <v>0.10675088536797679</v>
      </c>
      <c r="DO2083" s="60">
        <v>0.1049793960070796</v>
      </c>
      <c r="DP2083" s="60">
        <v>0.1159782578488769</v>
      </c>
      <c r="DQ2083" s="60">
        <v>8.8603516728564632E-2</v>
      </c>
      <c r="DR2083" s="60">
        <v>6.228346726157033E-2</v>
      </c>
      <c r="DS2083" s="60">
        <v>5.0315674899274465E-2</v>
      </c>
      <c r="DT2083" s="60">
        <v>5.721233041976119E-2</v>
      </c>
      <c r="DU2083" s="60"/>
    </row>
    <row r="2084" spans="1:125" hidden="1">
      <c r="A2084" s="164" t="s">
        <v>2750</v>
      </c>
      <c r="DH2084" s="60">
        <v>0.38406567260801083</v>
      </c>
      <c r="DI2084" s="60">
        <v>0.35650368753529632</v>
      </c>
      <c r="DJ2084" s="60">
        <v>0.26365948758284496</v>
      </c>
      <c r="DK2084" s="60">
        <v>0.21448112154438539</v>
      </c>
      <c r="DL2084" s="60">
        <v>0.16470408569042438</v>
      </c>
      <c r="DM2084" s="60">
        <v>0.13643494029995543</v>
      </c>
      <c r="DN2084" s="60">
        <v>0.12701040215267714</v>
      </c>
      <c r="DO2084" s="60">
        <v>0.10023506432399903</v>
      </c>
      <c r="DP2084" s="60">
        <v>8.6653190501000815E-2</v>
      </c>
      <c r="DQ2084" s="60">
        <v>7.2086709796580786E-2</v>
      </c>
      <c r="DR2084" s="60">
        <v>6.6036155638552058E-2</v>
      </c>
      <c r="DS2084" s="60">
        <v>5.9267796902792727E-2</v>
      </c>
      <c r="DT2084" s="60">
        <v>6.2360964292011788E-2</v>
      </c>
      <c r="DU2084" s="60"/>
    </row>
    <row r="2085" spans="1:125" hidden="1">
      <c r="A2085" s="164" t="s">
        <v>2751</v>
      </c>
      <c r="DH2085" s="60">
        <v>0.46</v>
      </c>
      <c r="DI2085" s="60">
        <v>0.34300000000000003</v>
      </c>
      <c r="DJ2085" s="60">
        <v>0.25600000000000001</v>
      </c>
      <c r="DK2085" s="60">
        <v>0.19700000000000001</v>
      </c>
      <c r="DL2085" s="60">
        <v>0.17699999999999999</v>
      </c>
      <c r="DM2085" s="60">
        <v>0.13200000000000001</v>
      </c>
      <c r="DN2085" s="60">
        <v>0.11600000000000001</v>
      </c>
      <c r="DO2085" s="60">
        <v>9.0999999999999998E-2</v>
      </c>
      <c r="DP2085" s="60">
        <v>7.6999999999999999E-2</v>
      </c>
      <c r="DQ2085" s="60">
        <v>6.7000000000000004E-2</v>
      </c>
      <c r="DR2085" s="60">
        <v>0.06</v>
      </c>
      <c r="DS2085" s="60">
        <v>5.1999999999999998E-2</v>
      </c>
      <c r="DT2085" s="60">
        <v>0.05</v>
      </c>
      <c r="DU2085" s="60">
        <v>4.3999999999999997E-2</v>
      </c>
    </row>
    <row r="2086" spans="1:125" hidden="1">
      <c r="A2086" s="163" t="s">
        <v>2722</v>
      </c>
      <c r="DH2086" s="60">
        <f>DH2080/$DU$597</f>
        <v>0.30682080857752381</v>
      </c>
      <c r="DI2086" s="60">
        <f t="shared" ref="DI2086:DU2086" si="414">DI2080/$DU$597</f>
        <v>0.22878160291758842</v>
      </c>
      <c r="DJ2086" s="60">
        <f t="shared" si="414"/>
        <v>0.17075244999096978</v>
      </c>
      <c r="DK2086" s="60">
        <f t="shared" si="414"/>
        <v>0.13139934628211347</v>
      </c>
      <c r="DL2086" s="60">
        <f t="shared" si="414"/>
        <v>0.11805931112656894</v>
      </c>
      <c r="DM2086" s="60">
        <f t="shared" si="414"/>
        <v>8.8044232026593797E-2</v>
      </c>
      <c r="DN2086" s="60">
        <f t="shared" si="414"/>
        <v>7.7372203902158182E-2</v>
      </c>
      <c r="DO2086" s="60">
        <f t="shared" si="414"/>
        <v>6.0697159957727537E-2</v>
      </c>
      <c r="DP2086" s="60">
        <f t="shared" si="414"/>
        <v>5.1359135348846376E-2</v>
      </c>
      <c r="DQ2086" s="60">
        <f t="shared" si="414"/>
        <v>4.4689117771074122E-2</v>
      </c>
      <c r="DR2086" s="60">
        <f t="shared" si="414"/>
        <v>4.0020105466633538E-2</v>
      </c>
      <c r="DS2086" s="60">
        <f t="shared" si="414"/>
        <v>3.468409140441573E-2</v>
      </c>
      <c r="DT2086" s="60">
        <f t="shared" si="414"/>
        <v>3.3350087888861284E-2</v>
      </c>
      <c r="DU2086" s="60">
        <f t="shared" si="414"/>
        <v>2.9348077342197926E-2</v>
      </c>
    </row>
    <row r="2087" spans="1:125" s="165" customFormat="1" hidden="1">
      <c r="A2087" s="167" t="s">
        <v>2723</v>
      </c>
      <c r="AZ2087" s="166"/>
      <c r="BE2087" s="166"/>
      <c r="DH2087" s="60">
        <f t="shared" ref="DH2087:DT2087" si="415">DH2081/$DU$597</f>
        <v>0.28035312467375467</v>
      </c>
      <c r="DI2087" s="60">
        <f t="shared" si="415"/>
        <v>0.28865606609580097</v>
      </c>
      <c r="DJ2087" s="60">
        <f t="shared" si="415"/>
        <v>0.18732750627056319</v>
      </c>
      <c r="DK2087" s="60">
        <f t="shared" si="415"/>
        <v>0.15870118775078118</v>
      </c>
      <c r="DL2087" s="60">
        <f t="shared" si="415"/>
        <v>0.12418415333622906</v>
      </c>
      <c r="DM2087" s="60">
        <f t="shared" si="415"/>
        <v>8.9239807431272647E-2</v>
      </c>
      <c r="DN2087" s="60">
        <f t="shared" si="415"/>
        <v>8.0649291166015366E-2</v>
      </c>
      <c r="DO2087" s="60">
        <f t="shared" si="415"/>
        <v>6.2792457308981794E-2</v>
      </c>
      <c r="DP2087" s="60">
        <f t="shared" si="415"/>
        <v>4.9584430665984794E-2</v>
      </c>
      <c r="DQ2087" s="60">
        <f t="shared" si="415"/>
        <v>4.4013512951595703E-2</v>
      </c>
      <c r="DR2087" s="60">
        <f t="shared" si="415"/>
        <v>3.8405836520038858E-2</v>
      </c>
      <c r="DS2087" s="60">
        <f t="shared" si="415"/>
        <v>3.2255514441905532E-2</v>
      </c>
      <c r="DT2087" s="60">
        <f t="shared" si="415"/>
        <v>3.2737327983869982E-2</v>
      </c>
      <c r="DU2087" s="60"/>
    </row>
    <row r="2088" spans="1:125" hidden="1">
      <c r="A2088" s="163" t="s">
        <v>2724</v>
      </c>
      <c r="DH2088" s="60">
        <f t="shared" ref="DH2088:DU2088" si="416">DH2082/$DU$597</f>
        <v>0.30682080857752381</v>
      </c>
      <c r="DI2088" s="60">
        <f t="shared" si="416"/>
        <v>0.22878160291758842</v>
      </c>
      <c r="DJ2088" s="60">
        <f t="shared" si="416"/>
        <v>0.17075244999096978</v>
      </c>
      <c r="DK2088" s="60">
        <f t="shared" si="416"/>
        <v>0.13139934628211347</v>
      </c>
      <c r="DL2088" s="60">
        <f t="shared" si="416"/>
        <v>0.11805931112656894</v>
      </c>
      <c r="DM2088" s="60">
        <f t="shared" si="416"/>
        <v>8.8044232026593797E-2</v>
      </c>
      <c r="DN2088" s="60">
        <f t="shared" si="416"/>
        <v>7.7372203902158182E-2</v>
      </c>
      <c r="DO2088" s="60">
        <f t="shared" si="416"/>
        <v>6.0697159957727537E-2</v>
      </c>
      <c r="DP2088" s="60">
        <f t="shared" si="416"/>
        <v>5.1359135348846376E-2</v>
      </c>
      <c r="DQ2088" s="60">
        <f t="shared" si="416"/>
        <v>4.4689117771074122E-2</v>
      </c>
      <c r="DR2088" s="60">
        <f t="shared" si="416"/>
        <v>4.0020105466633538E-2</v>
      </c>
      <c r="DS2088" s="60">
        <f t="shared" si="416"/>
        <v>3.468409140441573E-2</v>
      </c>
      <c r="DT2088" s="60">
        <f t="shared" si="416"/>
        <v>3.3350087888861284E-2</v>
      </c>
      <c r="DU2088" s="60">
        <f t="shared" si="416"/>
        <v>2.9348077342197926E-2</v>
      </c>
    </row>
    <row r="2089" spans="1:125" hidden="1">
      <c r="A2089" s="164" t="s">
        <v>2725</v>
      </c>
      <c r="DH2089" s="60"/>
      <c r="DI2089" s="60"/>
      <c r="DJ2089" s="60">
        <f t="shared" ref="DJ2089:DT2089" si="417">DJ2083/$DU$597</f>
        <v>0.20902720215483175</v>
      </c>
      <c r="DK2089" s="60">
        <f t="shared" si="417"/>
        <v>0.13308889188883608</v>
      </c>
      <c r="DL2089" s="60">
        <f t="shared" si="417"/>
        <v>9.9245495910226966E-2</v>
      </c>
      <c r="DM2089" s="60">
        <f t="shared" si="417"/>
        <v>6.8336556047222607E-2</v>
      </c>
      <c r="DN2089" s="60">
        <f t="shared" si="417"/>
        <v>7.1203028184715633E-2</v>
      </c>
      <c r="DO2089" s="60">
        <f t="shared" si="417"/>
        <v>7.0021441667113563E-2</v>
      </c>
      <c r="DP2089" s="60">
        <f t="shared" si="417"/>
        <v>7.7357701849141217E-2</v>
      </c>
      <c r="DQ2089" s="60">
        <f t="shared" si="417"/>
        <v>5.9098701403196431E-2</v>
      </c>
      <c r="DR2089" s="60">
        <f t="shared" si="417"/>
        <v>4.1543182143927701E-2</v>
      </c>
      <c r="DS2089" s="60">
        <f t="shared" si="417"/>
        <v>3.3560643601563502E-2</v>
      </c>
      <c r="DT2089" s="60">
        <f t="shared" si="417"/>
        <v>3.8160724956512154E-2</v>
      </c>
      <c r="DU2089" s="60"/>
    </row>
    <row r="2090" spans="1:125" hidden="1">
      <c r="A2090" s="164" t="s">
        <v>2726</v>
      </c>
      <c r="DH2090" s="60">
        <f t="shared" ref="DH2090:DT2090" si="418">DH2084/$DU$597</f>
        <v>0.25617247873143567</v>
      </c>
      <c r="DI2090" s="60">
        <f t="shared" si="418"/>
        <v>0.23778858624010546</v>
      </c>
      <c r="DJ2090" s="60">
        <f t="shared" si="418"/>
        <v>0.1758613416724002</v>
      </c>
      <c r="DK2090" s="60">
        <f t="shared" si="418"/>
        <v>0.14305928508013585</v>
      </c>
      <c r="DL2090" s="60">
        <f t="shared" si="418"/>
        <v>0.10985791466860387</v>
      </c>
      <c r="DM2090" s="60">
        <f t="shared" si="418"/>
        <v>9.1002345002301116E-2</v>
      </c>
      <c r="DN2090" s="60">
        <f t="shared" si="418"/>
        <v>8.4716161491827979E-2</v>
      </c>
      <c r="DO2090" s="60">
        <f t="shared" si="418"/>
        <v>6.6856964095020635E-2</v>
      </c>
      <c r="DP2090" s="60">
        <f t="shared" si="418"/>
        <v>5.7797830381172338E-2</v>
      </c>
      <c r="DQ2090" s="60">
        <f t="shared" si="418"/>
        <v>4.808196214669614E-2</v>
      </c>
      <c r="DR2090" s="60">
        <f t="shared" si="418"/>
        <v>4.4046231887764672E-2</v>
      </c>
      <c r="DS2090" s="60">
        <f t="shared" si="418"/>
        <v>3.9531724713746358E-2</v>
      </c>
      <c r="DT2090" s="60">
        <f t="shared" si="418"/>
        <v>4.1594872799454667E-2</v>
      </c>
      <c r="DU2090" s="60"/>
    </row>
    <row r="2091" spans="1:125" hidden="1">
      <c r="A2091" s="164" t="s">
        <v>2727</v>
      </c>
      <c r="DH2091" s="60">
        <f t="shared" ref="DH2091:DU2091" si="419">DH2085/$DU$597</f>
        <v>0.30682080857752381</v>
      </c>
      <c r="DI2091" s="60">
        <f t="shared" si="419"/>
        <v>0.22878160291758842</v>
      </c>
      <c r="DJ2091" s="60">
        <f t="shared" si="419"/>
        <v>0.17075244999096978</v>
      </c>
      <c r="DK2091" s="60">
        <f t="shared" si="419"/>
        <v>0.13139934628211347</v>
      </c>
      <c r="DL2091" s="60">
        <f t="shared" si="419"/>
        <v>0.11805931112656894</v>
      </c>
      <c r="DM2091" s="60">
        <f t="shared" si="419"/>
        <v>8.8044232026593797E-2</v>
      </c>
      <c r="DN2091" s="60">
        <f t="shared" si="419"/>
        <v>7.7372203902158182E-2</v>
      </c>
      <c r="DO2091" s="60">
        <f t="shared" si="419"/>
        <v>6.0697159957727537E-2</v>
      </c>
      <c r="DP2091" s="60">
        <f t="shared" si="419"/>
        <v>5.1359135348846376E-2</v>
      </c>
      <c r="DQ2091" s="60">
        <f t="shared" si="419"/>
        <v>4.4689117771074122E-2</v>
      </c>
      <c r="DR2091" s="60">
        <f t="shared" si="419"/>
        <v>4.0020105466633538E-2</v>
      </c>
      <c r="DS2091" s="60">
        <f t="shared" si="419"/>
        <v>3.468409140441573E-2</v>
      </c>
      <c r="DT2091" s="60">
        <f t="shared" si="419"/>
        <v>3.3350087888861284E-2</v>
      </c>
      <c r="DU2091" s="60">
        <f t="shared" si="419"/>
        <v>2.9348077342197926E-2</v>
      </c>
    </row>
    <row r="2092" spans="1:125" hidden="1">
      <c r="A2092" s="160" t="s">
        <v>2728</v>
      </c>
      <c r="CX2092" s="51">
        <v>185.09399999999999</v>
      </c>
      <c r="CY2092" s="51">
        <v>425.24900000000002</v>
      </c>
      <c r="CZ2092" s="51">
        <v>455.16199999999998</v>
      </c>
      <c r="DA2092" s="51">
        <v>468.36099999999999</v>
      </c>
      <c r="DB2092" s="51">
        <v>639.03399999999999</v>
      </c>
      <c r="DC2092" s="51">
        <v>803.87400000000002</v>
      </c>
      <c r="DD2092" s="51">
        <v>805.30600000000004</v>
      </c>
      <c r="DE2092" s="51">
        <v>978.87400000000002</v>
      </c>
      <c r="DF2092" s="51">
        <v>1205.5340000000001</v>
      </c>
      <c r="DG2092" s="51">
        <v>1466.1469999999999</v>
      </c>
      <c r="DH2092" s="51">
        <v>1993.39</v>
      </c>
      <c r="DI2092" s="51">
        <v>2394.1840000000002</v>
      </c>
      <c r="DJ2092" s="51">
        <v>2810.5079999999998</v>
      </c>
      <c r="DK2092" s="51">
        <v>3482.808</v>
      </c>
      <c r="DL2092" s="51">
        <v>4459.7340000000004</v>
      </c>
      <c r="DM2092" s="51">
        <v>5439.2160000000003</v>
      </c>
      <c r="DN2092" s="51">
        <v>6985.8779999999997</v>
      </c>
      <c r="DO2092" s="72">
        <v>7136.6549999999997</v>
      </c>
      <c r="DP2092" s="51">
        <v>7831.0519999999997</v>
      </c>
      <c r="DQ2092" s="51">
        <v>9713.5409999999993</v>
      </c>
      <c r="DR2092" s="51">
        <v>10726.597</v>
      </c>
      <c r="DS2092" s="51">
        <v>12731.485000000001</v>
      </c>
      <c r="DT2092" s="51">
        <v>12991.548000000001</v>
      </c>
    </row>
    <row r="2093" spans="1:125" hidden="1">
      <c r="A2093" s="160" t="s">
        <v>2729</v>
      </c>
      <c r="CX2093" s="51">
        <v>2136.9140000000002</v>
      </c>
      <c r="CY2093" s="51">
        <v>2665.0770000000002</v>
      </c>
      <c r="CZ2093" s="51">
        <v>3609.71</v>
      </c>
      <c r="DA2093" s="51">
        <v>4566.4970000000003</v>
      </c>
      <c r="DB2093" s="51">
        <v>6748.8490000000002</v>
      </c>
      <c r="DC2093" s="51">
        <v>9288.4050000000007</v>
      </c>
      <c r="DD2093" s="51">
        <v>12668.630999999999</v>
      </c>
      <c r="DE2093" s="51">
        <v>19083.056</v>
      </c>
      <c r="DF2093" s="51">
        <v>28385.498</v>
      </c>
      <c r="DG2093" s="51">
        <v>46428.673000000003</v>
      </c>
      <c r="DH2093" s="51">
        <v>74418.513999999996</v>
      </c>
      <c r="DI2093" s="51">
        <v>103556.80899999999</v>
      </c>
      <c r="DJ2093" s="51">
        <v>139974.11199999999</v>
      </c>
      <c r="DK2093" s="51">
        <v>179862.59299999999</v>
      </c>
      <c r="DL2093" s="51">
        <v>205682.804</v>
      </c>
      <c r="DM2093" s="51">
        <v>241200.902</v>
      </c>
      <c r="DN2093" s="51">
        <v>307925.39199999999</v>
      </c>
      <c r="DO2093" s="72">
        <v>387145.78100000002</v>
      </c>
      <c r="DP2093" s="51">
        <v>461836.78399999999</v>
      </c>
      <c r="DQ2093" s="51">
        <v>514963.995</v>
      </c>
      <c r="DR2093" s="51">
        <v>581979.45700000005</v>
      </c>
      <c r="DS2093" s="51">
        <v>781968.63699999999</v>
      </c>
      <c r="DT2093" s="51">
        <v>910487.17700000003</v>
      </c>
    </row>
    <row r="2094" spans="1:125" hidden="1">
      <c r="A2094" s="160" t="s">
        <v>2730</v>
      </c>
      <c r="CX2094" s="51">
        <v>19.302</v>
      </c>
      <c r="CY2094" s="51">
        <v>38.433</v>
      </c>
      <c r="CZ2094" s="51">
        <v>105.55</v>
      </c>
      <c r="DA2094" s="51">
        <v>230.71199999999999</v>
      </c>
      <c r="DB2094" s="51">
        <v>266.22699999999998</v>
      </c>
      <c r="DC2094" s="51">
        <v>336.31299999999999</v>
      </c>
      <c r="DD2094" s="51">
        <v>574.34100000000001</v>
      </c>
      <c r="DE2094" s="51">
        <v>1154.95</v>
      </c>
      <c r="DF2094" s="51">
        <v>1837.0029999999999</v>
      </c>
      <c r="DG2094" s="51">
        <v>2460.6410000000001</v>
      </c>
      <c r="DH2094" s="51">
        <v>4280.9560000000001</v>
      </c>
      <c r="DI2094" s="51">
        <v>7698.5389999999998</v>
      </c>
      <c r="DJ2094" s="51">
        <v>11520.242</v>
      </c>
      <c r="DK2094" s="51">
        <v>15533.593999999999</v>
      </c>
      <c r="DL2094" s="51">
        <v>19930.183000000001</v>
      </c>
      <c r="DM2094" s="51">
        <v>24591.335999999999</v>
      </c>
      <c r="DN2094" s="51">
        <v>26089.455999999998</v>
      </c>
      <c r="DO2094" s="72">
        <v>31053.124</v>
      </c>
      <c r="DP2094" s="51">
        <v>27349.696</v>
      </c>
      <c r="DQ2094" s="51">
        <v>33068.815999999999</v>
      </c>
      <c r="DR2094" s="51">
        <v>36824.877</v>
      </c>
      <c r="DS2094" s="51">
        <v>39080.531000000003</v>
      </c>
      <c r="DT2094" s="51">
        <v>45578.368999999999</v>
      </c>
    </row>
    <row r="2095" spans="1:125" hidden="1">
      <c r="A2095" s="160" t="s">
        <v>2731</v>
      </c>
      <c r="CX2095" s="51">
        <v>255.28200000000001</v>
      </c>
      <c r="CY2095" s="51">
        <v>384.33100000000002</v>
      </c>
      <c r="CZ2095" s="51">
        <v>523.82299999999998</v>
      </c>
      <c r="DA2095" s="51">
        <v>501.26100000000002</v>
      </c>
      <c r="DB2095" s="51">
        <v>607.55399999999997</v>
      </c>
      <c r="DC2095" s="51">
        <v>596.38400000000001</v>
      </c>
      <c r="DD2095" s="51">
        <v>873.58399999999995</v>
      </c>
      <c r="DE2095" s="51">
        <v>1457.963</v>
      </c>
      <c r="DF2095" s="51">
        <v>1967.9849999999999</v>
      </c>
      <c r="DG2095" s="51">
        <v>2688.6909999999998</v>
      </c>
      <c r="DH2095" s="51">
        <v>4695.6909999999998</v>
      </c>
      <c r="DI2095" s="51">
        <v>6015.848</v>
      </c>
      <c r="DJ2095" s="51">
        <v>11874.004999999999</v>
      </c>
      <c r="DK2095" s="51">
        <v>14870.584000000001</v>
      </c>
      <c r="DL2095" s="51">
        <v>24932.804</v>
      </c>
      <c r="DM2095" s="51">
        <v>39869.245000000003</v>
      </c>
      <c r="DN2095" s="51">
        <v>55457.584999999999</v>
      </c>
      <c r="DO2095" s="72">
        <v>66451.495999999999</v>
      </c>
      <c r="DP2095" s="51">
        <v>78616.827000000005</v>
      </c>
      <c r="DQ2095" s="51">
        <v>95521.881999999998</v>
      </c>
      <c r="DR2095" s="51">
        <v>104859.446</v>
      </c>
      <c r="DS2095" s="51">
        <v>127040.299</v>
      </c>
      <c r="DT2095" s="51">
        <v>138429.848</v>
      </c>
    </row>
    <row r="2096" spans="1:125" hidden="1">
      <c r="A2096" s="160" t="s">
        <v>2732</v>
      </c>
      <c r="CX2096" s="51">
        <v>28338.687000000002</v>
      </c>
      <c r="CY2096" s="51">
        <v>34218.046999999999</v>
      </c>
      <c r="CZ2096" s="51">
        <v>47719.258000000002</v>
      </c>
      <c r="DA2096" s="51">
        <v>57613.974999999999</v>
      </c>
      <c r="DB2096" s="51">
        <v>75814.777000000002</v>
      </c>
      <c r="DC2096" s="51">
        <v>92169.911999999997</v>
      </c>
      <c r="DD2096" s="51">
        <v>114547.008</v>
      </c>
      <c r="DE2096" s="51">
        <v>146151.45300000001</v>
      </c>
      <c r="DF2096" s="51">
        <v>183419.79300000001</v>
      </c>
      <c r="DG2096" s="51">
        <v>218905.57199999999</v>
      </c>
      <c r="DH2096" s="51">
        <v>257361.02100000001</v>
      </c>
      <c r="DI2096" s="51">
        <v>314034.25699999998</v>
      </c>
      <c r="DJ2096" s="51">
        <v>359837.73700000002</v>
      </c>
      <c r="DK2096" s="51">
        <v>422542.625</v>
      </c>
      <c r="DL2096" s="51">
        <v>456895.32400000002</v>
      </c>
      <c r="DM2096" s="51">
        <v>516568.28100000002</v>
      </c>
      <c r="DN2096" s="51">
        <v>556261.71200000006</v>
      </c>
      <c r="DO2096" s="72">
        <v>639744.56900000002</v>
      </c>
      <c r="DP2096" s="51">
        <v>683117.76899999997</v>
      </c>
      <c r="DQ2096" s="51">
        <v>759175.80299999996</v>
      </c>
      <c r="DR2096" s="51">
        <v>853790.14599999995</v>
      </c>
      <c r="DS2096" s="51">
        <v>879415.33600000001</v>
      </c>
      <c r="DT2096" s="51">
        <v>990683.55500000005</v>
      </c>
    </row>
    <row r="2097" spans="1:202" hidden="1">
      <c r="A2097" s="160" t="s">
        <v>2733</v>
      </c>
      <c r="CX2097" s="51">
        <v>30935.279000000002</v>
      </c>
      <c r="CY2097" s="51">
        <v>37731.137000000002</v>
      </c>
      <c r="CZ2097" s="51">
        <v>52413.503000000004</v>
      </c>
      <c r="DA2097" s="51">
        <v>63380.805999999997</v>
      </c>
      <c r="DB2097" s="51">
        <v>84076.441000000006</v>
      </c>
      <c r="DC2097" s="51">
        <v>103194.88799999999</v>
      </c>
      <c r="DD2097" s="51">
        <v>129468.87</v>
      </c>
      <c r="DE2097" s="51">
        <v>168826.296</v>
      </c>
      <c r="DF2097" s="51">
        <v>216815.81299999999</v>
      </c>
      <c r="DG2097" s="51">
        <v>271949.72399999999</v>
      </c>
      <c r="DH2097" s="51">
        <v>342749.57200000004</v>
      </c>
      <c r="DI2097" s="51">
        <v>433699.63699999999</v>
      </c>
      <c r="DJ2097" s="51">
        <v>526016.60400000005</v>
      </c>
      <c r="DK2097" s="51">
        <v>636292.20400000003</v>
      </c>
      <c r="DL2097" s="51">
        <v>711900.84900000005</v>
      </c>
      <c r="DM2097" s="51">
        <v>827668.98</v>
      </c>
      <c r="DN2097" s="51">
        <v>952720.02300000004</v>
      </c>
      <c r="DO2097" s="51">
        <v>1131531.625</v>
      </c>
      <c r="DP2097" s="51">
        <v>1258752.128</v>
      </c>
      <c r="DQ2097" s="51">
        <v>1412444.037</v>
      </c>
      <c r="DR2097" s="51">
        <v>1588180.523</v>
      </c>
      <c r="DS2097" s="51">
        <v>1840236.2879999999</v>
      </c>
      <c r="DT2097" s="51">
        <v>2098170.497</v>
      </c>
    </row>
    <row r="2098" spans="1:202" s="87" customFormat="1">
      <c r="A2098" s="194" t="s">
        <v>2987</v>
      </c>
      <c r="AZ2098" s="110"/>
      <c r="BE2098" s="110"/>
      <c r="CX2098" s="146">
        <f>CX2092*0.000086</f>
        <v>1.5918083999999999E-2</v>
      </c>
      <c r="CY2098" s="146">
        <f t="shared" ref="CY2098:DD2098" si="420">CY2092*0.000086</f>
        <v>3.6571414000000003E-2</v>
      </c>
      <c r="CZ2098" s="146">
        <f t="shared" si="420"/>
        <v>3.9143931999999999E-2</v>
      </c>
      <c r="DA2098" s="146">
        <f t="shared" si="420"/>
        <v>4.0279045999999999E-2</v>
      </c>
      <c r="DB2098" s="146">
        <f t="shared" si="420"/>
        <v>5.4956924000000004E-2</v>
      </c>
      <c r="DC2098" s="146">
        <f t="shared" si="420"/>
        <v>6.9133164000000011E-2</v>
      </c>
      <c r="DD2098" s="146">
        <f t="shared" si="420"/>
        <v>6.9256316000000012E-2</v>
      </c>
      <c r="DE2098" s="146">
        <f t="shared" ref="DE2098:DT2098" si="421">DE2092*0.000086</f>
        <v>8.4183164000000005E-2</v>
      </c>
      <c r="DF2098" s="146">
        <f t="shared" si="421"/>
        <v>0.10367592400000002</v>
      </c>
      <c r="DG2098" s="146">
        <f t="shared" si="421"/>
        <v>0.126088642</v>
      </c>
      <c r="DH2098" s="146">
        <f t="shared" si="421"/>
        <v>0.17143154000000002</v>
      </c>
      <c r="DI2098" s="146">
        <f t="shared" si="421"/>
        <v>0.20589982400000004</v>
      </c>
      <c r="DJ2098" s="146">
        <f t="shared" si="421"/>
        <v>0.241703688</v>
      </c>
      <c r="DK2098" s="146">
        <f t="shared" si="421"/>
        <v>0.299521488</v>
      </c>
      <c r="DL2098" s="146">
        <f t="shared" si="421"/>
        <v>0.38353712400000006</v>
      </c>
      <c r="DM2098" s="146">
        <f t="shared" si="421"/>
        <v>0.46777257600000005</v>
      </c>
      <c r="DN2098" s="146">
        <f t="shared" si="421"/>
        <v>0.60078550799999997</v>
      </c>
      <c r="DO2098" s="146">
        <f t="shared" si="421"/>
        <v>0.61375232999999996</v>
      </c>
      <c r="DP2098" s="146">
        <f t="shared" si="421"/>
        <v>0.67347047199999999</v>
      </c>
      <c r="DQ2098" s="146">
        <f t="shared" si="421"/>
        <v>0.835364526</v>
      </c>
      <c r="DR2098" s="146">
        <f t="shared" si="421"/>
        <v>0.92248734200000004</v>
      </c>
      <c r="DS2098" s="146">
        <f t="shared" si="421"/>
        <v>1.0949077100000002</v>
      </c>
      <c r="DT2098" s="146">
        <f t="shared" si="421"/>
        <v>1.1172731280000001</v>
      </c>
      <c r="DU2098" s="146">
        <f>DT2098*1.13</f>
        <v>1.2625186346399999</v>
      </c>
      <c r="DV2098" s="146">
        <f t="shared" ref="DV2098:EV2098" si="422">DU2098*1.13</f>
        <v>1.4266460571431998</v>
      </c>
      <c r="DW2098" s="146">
        <f t="shared" si="422"/>
        <v>1.6121100445718157</v>
      </c>
      <c r="DX2098" s="146">
        <f t="shared" si="422"/>
        <v>1.8216843503661515</v>
      </c>
      <c r="DY2098" s="146">
        <f t="shared" si="422"/>
        <v>2.0585033159137511</v>
      </c>
      <c r="DZ2098" s="146">
        <f t="shared" si="422"/>
        <v>2.3261087469825386</v>
      </c>
      <c r="EA2098" s="146">
        <f t="shared" si="422"/>
        <v>2.6285028840902682</v>
      </c>
      <c r="EB2098" s="146">
        <f t="shared" si="422"/>
        <v>2.9702082590220029</v>
      </c>
      <c r="EC2098" s="146">
        <f t="shared" si="422"/>
        <v>3.3563353326948628</v>
      </c>
      <c r="ED2098" s="146">
        <f t="shared" si="422"/>
        <v>3.7926589259451946</v>
      </c>
      <c r="EE2098" s="146">
        <f t="shared" si="422"/>
        <v>4.2857045863180696</v>
      </c>
      <c r="EF2098" s="146">
        <f t="shared" si="422"/>
        <v>4.842846182539418</v>
      </c>
      <c r="EG2098" s="146">
        <f t="shared" si="422"/>
        <v>5.472416186269542</v>
      </c>
      <c r="EH2098" s="146">
        <f t="shared" si="422"/>
        <v>6.1838302904845817</v>
      </c>
      <c r="EI2098" s="146">
        <f t="shared" si="422"/>
        <v>6.987728228247577</v>
      </c>
      <c r="EJ2098" s="146">
        <f t="shared" si="422"/>
        <v>7.8961328979197614</v>
      </c>
      <c r="EK2098" s="146">
        <f t="shared" si="422"/>
        <v>8.9226301746493295</v>
      </c>
      <c r="EL2098" s="146">
        <f t="shared" si="422"/>
        <v>10.082572097353742</v>
      </c>
      <c r="EM2098" s="146">
        <f t="shared" si="422"/>
        <v>11.393306470009728</v>
      </c>
      <c r="EN2098" s="146">
        <f t="shared" si="422"/>
        <v>12.874436311110991</v>
      </c>
      <c r="EO2098" s="146">
        <f t="shared" si="422"/>
        <v>14.548113031555419</v>
      </c>
      <c r="EP2098" s="146">
        <f t="shared" si="422"/>
        <v>16.439367725657622</v>
      </c>
      <c r="EQ2098" s="146">
        <f t="shared" si="422"/>
        <v>18.576485529993111</v>
      </c>
      <c r="ER2098" s="146">
        <f t="shared" si="422"/>
        <v>20.991428648892214</v>
      </c>
      <c r="ES2098" s="146">
        <f t="shared" si="422"/>
        <v>23.7203143732482</v>
      </c>
      <c r="ET2098" s="146">
        <f t="shared" si="422"/>
        <v>26.803955241770463</v>
      </c>
      <c r="EU2098" s="146">
        <f t="shared" si="422"/>
        <v>30.28846942320062</v>
      </c>
      <c r="EV2098" s="146">
        <f t="shared" si="422"/>
        <v>34.2259704482167</v>
      </c>
      <c r="GT2098" s="120">
        <f>EV2098*4.77</f>
        <v>163.25787903799363</v>
      </c>
    </row>
    <row r="2099" spans="1:202" s="87" customFormat="1">
      <c r="A2099" s="162" t="s">
        <v>2740</v>
      </c>
      <c r="AZ2099" s="110"/>
      <c r="BE2099" s="110"/>
      <c r="CX2099" s="146">
        <v>1.5918083999999999E-2</v>
      </c>
      <c r="CY2099" s="146">
        <v>3.6571414000000003E-2</v>
      </c>
      <c r="CZ2099" s="146">
        <v>3.9143931999999999E-2</v>
      </c>
      <c r="DA2099" s="146">
        <v>4.0279045999999999E-2</v>
      </c>
      <c r="DB2099" s="146">
        <v>5.4956924000000004E-2</v>
      </c>
      <c r="DC2099" s="146">
        <v>6.9133164000000011E-2</v>
      </c>
      <c r="DD2099" s="146">
        <v>6.9256316000000012E-2</v>
      </c>
      <c r="DE2099" s="146">
        <v>8.4183164000000005E-2</v>
      </c>
      <c r="DF2099" s="146">
        <v>0.10367592400000002</v>
      </c>
      <c r="DG2099" s="146">
        <v>0.126088642</v>
      </c>
      <c r="DH2099" s="146">
        <v>0.17143154000000002</v>
      </c>
      <c r="DI2099" s="146">
        <v>0.20589982400000004</v>
      </c>
      <c r="DJ2099" s="146">
        <v>0.241703688</v>
      </c>
      <c r="DK2099" s="146">
        <v>0.299521488</v>
      </c>
      <c r="DL2099" s="146">
        <v>0.38353712400000006</v>
      </c>
      <c r="DM2099" s="146">
        <v>0.46777257600000005</v>
      </c>
      <c r="DN2099" s="146">
        <v>0.60078550799999997</v>
      </c>
      <c r="DO2099" s="146">
        <v>0.61375232999999996</v>
      </c>
      <c r="DP2099" s="146">
        <v>0.67347047199999999</v>
      </c>
      <c r="DQ2099" s="146">
        <v>0.835364526</v>
      </c>
      <c r="DR2099" s="146">
        <v>0.92248734200000004</v>
      </c>
      <c r="DS2099" s="146">
        <v>1.0949077100000002</v>
      </c>
      <c r="DT2099" s="146">
        <v>1.1172731280000001</v>
      </c>
      <c r="DU2099" s="146"/>
      <c r="DV2099" s="146">
        <v>4.3497899999999996</v>
      </c>
      <c r="DW2099" s="146">
        <v>4.5821699999999996</v>
      </c>
      <c r="DX2099" s="146">
        <v>4.8353299999999999</v>
      </c>
      <c r="DY2099" s="146">
        <v>5.1037499999999998</v>
      </c>
      <c r="DZ2099" s="146">
        <v>5.38584</v>
      </c>
      <c r="EA2099" s="146">
        <v>5.68147</v>
      </c>
      <c r="EB2099" s="146">
        <v>5.9909699999999999</v>
      </c>
      <c r="EC2099" s="146">
        <v>6.3148900000000001</v>
      </c>
      <c r="ED2099" s="146">
        <v>6.6539000000000001</v>
      </c>
      <c r="EE2099" s="146">
        <v>7.0086899999999996</v>
      </c>
      <c r="EF2099" s="146">
        <v>7.3800100000000004</v>
      </c>
      <c r="EG2099" s="146">
        <v>7.7686299999999999</v>
      </c>
      <c r="EH2099" s="146">
        <v>8.1753400000000003</v>
      </c>
      <c r="EI2099" s="146">
        <v>8.6010000000000009</v>
      </c>
      <c r="EJ2099" s="146">
        <v>9.0465099999999996</v>
      </c>
      <c r="EK2099" s="146">
        <v>9.51281</v>
      </c>
      <c r="EL2099" s="146">
        <v>10.000999999999999</v>
      </c>
      <c r="EM2099" s="146">
        <v>10.5122</v>
      </c>
      <c r="EN2099" s="146">
        <v>11.047599999999999</v>
      </c>
      <c r="EO2099" s="146">
        <v>11.608599999999999</v>
      </c>
      <c r="EP2099" s="146">
        <v>12.1972</v>
      </c>
      <c r="EQ2099" s="146">
        <v>12.818899999999999</v>
      </c>
      <c r="ER2099" s="146">
        <v>13.4755</v>
      </c>
      <c r="ES2099" s="146">
        <v>14.169600000000001</v>
      </c>
      <c r="ET2099" s="146">
        <v>14.9056</v>
      </c>
      <c r="EU2099" s="146">
        <v>15.690300000000001</v>
      </c>
      <c r="EV2099" s="146">
        <v>16.525400000000001</v>
      </c>
      <c r="EW2099" s="87">
        <v>17.4161</v>
      </c>
      <c r="EX2099" s="87">
        <v>18.366299999999999</v>
      </c>
      <c r="EY2099" s="87">
        <v>19.382000000000001</v>
      </c>
      <c r="EZ2099" s="87">
        <v>20.469899999999999</v>
      </c>
      <c r="FA2099" s="87">
        <v>21.632899999999999</v>
      </c>
      <c r="FB2099" s="87">
        <v>22.8795</v>
      </c>
      <c r="FC2099" s="87">
        <v>24.215299999999999</v>
      </c>
      <c r="FD2099" s="87">
        <v>25.6462</v>
      </c>
      <c r="FE2099" s="87">
        <v>27.179099999999998</v>
      </c>
      <c r="FF2099" s="87">
        <v>28.821999999999999</v>
      </c>
      <c r="FG2099" s="87">
        <v>30.5839</v>
      </c>
      <c r="FH2099" s="87">
        <v>32.473300000000002</v>
      </c>
      <c r="FI2099" s="87">
        <v>34.500100000000003</v>
      </c>
      <c r="FJ2099" s="87">
        <v>36.674900000000001</v>
      </c>
      <c r="FK2099" s="87">
        <v>39.009799999999998</v>
      </c>
      <c r="FL2099" s="87">
        <v>41.518599999999999</v>
      </c>
      <c r="FM2099" s="87">
        <v>44.216799999999999</v>
      </c>
      <c r="FN2099" s="87">
        <v>47.119799999999998</v>
      </c>
      <c r="FO2099" s="87">
        <v>50.244500000000002</v>
      </c>
      <c r="FP2099" s="87">
        <v>53.609400000000001</v>
      </c>
      <c r="FQ2099" s="87">
        <v>57.234200000000001</v>
      </c>
      <c r="FR2099" s="87">
        <v>61.142600000000002</v>
      </c>
      <c r="FS2099" s="87">
        <v>65.362300000000005</v>
      </c>
      <c r="FT2099" s="87">
        <v>69.922700000000006</v>
      </c>
      <c r="FU2099" s="87">
        <v>74.855900000000005</v>
      </c>
      <c r="FV2099" s="87">
        <v>80.196200000000005</v>
      </c>
      <c r="FW2099" s="87">
        <v>85.979600000000005</v>
      </c>
      <c r="FX2099" s="87">
        <v>92.245199999999997</v>
      </c>
      <c r="FY2099" s="87">
        <v>99.035700000000006</v>
      </c>
      <c r="FZ2099" s="87">
        <v>106.39700000000001</v>
      </c>
      <c r="GA2099" s="87">
        <v>114.376</v>
      </c>
      <c r="GB2099" s="87">
        <v>123.026</v>
      </c>
      <c r="GC2099" s="87">
        <v>132.40100000000001</v>
      </c>
      <c r="GD2099" s="87">
        <v>142.559</v>
      </c>
      <c r="GE2099" s="87">
        <v>153.56100000000001</v>
      </c>
      <c r="GF2099" s="87">
        <v>165.46899999999999</v>
      </c>
      <c r="GG2099" s="87">
        <v>178.34899999999999</v>
      </c>
      <c r="GH2099" s="87">
        <v>192.27199999999999</v>
      </c>
      <c r="GI2099" s="87">
        <v>207.31</v>
      </c>
      <c r="GJ2099" s="87">
        <v>223.542</v>
      </c>
      <c r="GK2099" s="87">
        <v>241.04599999999999</v>
      </c>
      <c r="GL2099" s="87">
        <v>259.90300000000002</v>
      </c>
      <c r="GM2099" s="87">
        <v>280.197</v>
      </c>
      <c r="GN2099" s="87">
        <v>302.01</v>
      </c>
      <c r="GO2099" s="87">
        <v>325.428</v>
      </c>
      <c r="GP2099" s="87">
        <v>350.53300000000002</v>
      </c>
      <c r="GQ2099" s="87">
        <v>377.40499999999997</v>
      </c>
      <c r="GR2099" s="87">
        <v>406.12099999999998</v>
      </c>
      <c r="GS2099" s="87">
        <v>436.74700000000001</v>
      </c>
      <c r="GT2099" s="120">
        <v>469.339</v>
      </c>
    </row>
    <row r="2100" spans="1:202" s="87" customFormat="1">
      <c r="A2100" s="162" t="s">
        <v>2741</v>
      </c>
      <c r="AZ2100" s="110"/>
      <c r="BE2100" s="110"/>
      <c r="CX2100" s="146">
        <f t="shared" ref="CX2100:DC2102" si="423">CX2093*0.000086</f>
        <v>0.18377460400000004</v>
      </c>
      <c r="CY2100" s="146">
        <f t="shared" si="423"/>
        <v>0.22919662200000002</v>
      </c>
      <c r="CZ2100" s="146">
        <f t="shared" si="423"/>
        <v>0.31043506000000004</v>
      </c>
      <c r="DA2100" s="146">
        <f t="shared" si="423"/>
        <v>0.39271874200000007</v>
      </c>
      <c r="DB2100" s="146">
        <f t="shared" si="423"/>
        <v>0.58040101399999999</v>
      </c>
      <c r="DC2100" s="146">
        <f t="shared" si="423"/>
        <v>0.79880283000000007</v>
      </c>
      <c r="DD2100" s="146">
        <f t="shared" ref="DD2100:DT2100" si="424">DD2093*0.000086</f>
        <v>1.089502266</v>
      </c>
      <c r="DE2100" s="146">
        <f t="shared" si="424"/>
        <v>1.6411428160000001</v>
      </c>
      <c r="DF2100" s="146">
        <f t="shared" si="424"/>
        <v>2.4411528279999999</v>
      </c>
      <c r="DG2100" s="146">
        <f t="shared" si="424"/>
        <v>3.9928658780000004</v>
      </c>
      <c r="DH2100" s="146">
        <f t="shared" si="424"/>
        <v>6.3999922040000001</v>
      </c>
      <c r="DI2100" s="146">
        <f t="shared" si="424"/>
        <v>8.9058855739999991</v>
      </c>
      <c r="DJ2100" s="146">
        <f t="shared" si="424"/>
        <v>12.037773632</v>
      </c>
      <c r="DK2100" s="146">
        <f t="shared" si="424"/>
        <v>15.468182998</v>
      </c>
      <c r="DL2100" s="146">
        <f t="shared" si="424"/>
        <v>17.688721144000002</v>
      </c>
      <c r="DM2100" s="146">
        <f t="shared" si="424"/>
        <v>20.743277572</v>
      </c>
      <c r="DN2100" s="146">
        <f t="shared" si="424"/>
        <v>26.481583711999999</v>
      </c>
      <c r="DO2100" s="146">
        <f t="shared" si="424"/>
        <v>33.294537166000005</v>
      </c>
      <c r="DP2100" s="146">
        <f t="shared" si="424"/>
        <v>39.717963423999997</v>
      </c>
      <c r="DQ2100" s="146">
        <f t="shared" si="424"/>
        <v>44.28690357</v>
      </c>
      <c r="DR2100" s="146">
        <f t="shared" si="424"/>
        <v>50.050233302000009</v>
      </c>
      <c r="DS2100" s="146">
        <f t="shared" si="424"/>
        <v>67.249302782000001</v>
      </c>
      <c r="DT2100" s="146">
        <f t="shared" si="424"/>
        <v>78.301897222000008</v>
      </c>
      <c r="DU2100" s="146">
        <f>DT2100*1.09</f>
        <v>85.34906797198002</v>
      </c>
      <c r="DV2100" s="146">
        <f t="shared" ref="DV2100:EV2100" si="425">DU2100*1.09</f>
        <v>93.030484089458227</v>
      </c>
      <c r="DW2100" s="146">
        <f t="shared" si="425"/>
        <v>101.40322765750948</v>
      </c>
      <c r="DX2100" s="146">
        <f t="shared" si="425"/>
        <v>110.52951814668533</v>
      </c>
      <c r="DY2100" s="146">
        <f t="shared" si="425"/>
        <v>120.47717477988702</v>
      </c>
      <c r="DZ2100" s="146">
        <f t="shared" si="425"/>
        <v>131.32012051007686</v>
      </c>
      <c r="EA2100" s="146">
        <f t="shared" si="425"/>
        <v>143.1389313559838</v>
      </c>
      <c r="EB2100" s="146">
        <f t="shared" si="425"/>
        <v>156.02143517802236</v>
      </c>
      <c r="EC2100" s="146">
        <f t="shared" si="425"/>
        <v>170.06336434404437</v>
      </c>
      <c r="ED2100" s="146">
        <f t="shared" si="425"/>
        <v>185.36906713500838</v>
      </c>
      <c r="EE2100" s="146">
        <f t="shared" si="425"/>
        <v>202.05228317715915</v>
      </c>
      <c r="EF2100" s="146">
        <f t="shared" si="425"/>
        <v>220.23698866310349</v>
      </c>
      <c r="EG2100" s="146">
        <f t="shared" si="425"/>
        <v>240.05831764278281</v>
      </c>
      <c r="EH2100" s="146">
        <f t="shared" si="425"/>
        <v>261.66356623063331</v>
      </c>
      <c r="EI2100" s="146">
        <f t="shared" si="425"/>
        <v>285.21328719139035</v>
      </c>
      <c r="EJ2100" s="146">
        <f t="shared" si="425"/>
        <v>310.88248303861553</v>
      </c>
      <c r="EK2100" s="146">
        <f t="shared" si="425"/>
        <v>338.86190651209097</v>
      </c>
      <c r="EL2100" s="146">
        <f t="shared" si="425"/>
        <v>369.35947809817918</v>
      </c>
      <c r="EM2100" s="146">
        <f t="shared" si="425"/>
        <v>402.60183112701532</v>
      </c>
      <c r="EN2100" s="146">
        <f t="shared" si="425"/>
        <v>438.83599592844672</v>
      </c>
      <c r="EO2100" s="146">
        <f t="shared" si="425"/>
        <v>478.33123556200695</v>
      </c>
      <c r="EP2100" s="146">
        <f t="shared" si="425"/>
        <v>521.38104676258763</v>
      </c>
      <c r="EQ2100" s="146">
        <f t="shared" si="425"/>
        <v>568.30534097122052</v>
      </c>
      <c r="ER2100" s="146">
        <f t="shared" si="425"/>
        <v>619.45282165863046</v>
      </c>
      <c r="ES2100" s="146">
        <f t="shared" si="425"/>
        <v>675.20357560790728</v>
      </c>
      <c r="ET2100" s="146">
        <f t="shared" si="425"/>
        <v>735.971897412619</v>
      </c>
      <c r="EU2100" s="146">
        <f t="shared" si="425"/>
        <v>802.20936817975473</v>
      </c>
      <c r="EV2100" s="146">
        <f t="shared" si="425"/>
        <v>874.4082113159327</v>
      </c>
      <c r="GT2100" s="120">
        <f t="shared" ref="GT2100:GT2104" si="426">EV2100*4.77</f>
        <v>4170.927167976999</v>
      </c>
    </row>
    <row r="2101" spans="1:202" s="87" customFormat="1">
      <c r="A2101" s="162" t="s">
        <v>2742</v>
      </c>
      <c r="AZ2101" s="110"/>
      <c r="BE2101" s="110"/>
      <c r="CX2101" s="146">
        <f t="shared" si="423"/>
        <v>1.659972E-3</v>
      </c>
      <c r="CY2101" s="146">
        <f t="shared" si="423"/>
        <v>3.3052380000000003E-3</v>
      </c>
      <c r="CZ2101" s="146">
        <f t="shared" si="423"/>
        <v>9.0773E-3</v>
      </c>
      <c r="DA2101" s="146">
        <f t="shared" si="423"/>
        <v>1.9841232E-2</v>
      </c>
      <c r="DB2101" s="146">
        <f t="shared" si="423"/>
        <v>2.2895521999999998E-2</v>
      </c>
      <c r="DC2101" s="146">
        <f t="shared" si="423"/>
        <v>2.8922917999999999E-2</v>
      </c>
      <c r="DD2101" s="146">
        <f t="shared" ref="DD2101:DT2101" si="427">DD2094*0.000086</f>
        <v>4.9393326000000001E-2</v>
      </c>
      <c r="DE2101" s="146">
        <f t="shared" si="427"/>
        <v>9.9325700000000003E-2</v>
      </c>
      <c r="DF2101" s="146">
        <f t="shared" si="427"/>
        <v>0.15798225799999999</v>
      </c>
      <c r="DG2101" s="146">
        <f t="shared" si="427"/>
        <v>0.21161512600000001</v>
      </c>
      <c r="DH2101" s="146">
        <f t="shared" si="427"/>
        <v>0.36816221600000004</v>
      </c>
      <c r="DI2101" s="146">
        <f t="shared" si="427"/>
        <v>0.66207435400000003</v>
      </c>
      <c r="DJ2101" s="146">
        <f t="shared" si="427"/>
        <v>0.99074081200000008</v>
      </c>
      <c r="DK2101" s="146">
        <f t="shared" si="427"/>
        <v>1.3358890839999999</v>
      </c>
      <c r="DL2101" s="146">
        <f t="shared" si="427"/>
        <v>1.7139957380000002</v>
      </c>
      <c r="DM2101" s="146">
        <f t="shared" si="427"/>
        <v>2.1148548960000002</v>
      </c>
      <c r="DN2101" s="146">
        <f t="shared" si="427"/>
        <v>2.243693216</v>
      </c>
      <c r="DO2101" s="146">
        <f t="shared" si="427"/>
        <v>2.6705686640000001</v>
      </c>
      <c r="DP2101" s="146">
        <f t="shared" si="427"/>
        <v>2.3520738560000001</v>
      </c>
      <c r="DQ2101" s="146">
        <f t="shared" si="427"/>
        <v>2.8439181759999999</v>
      </c>
      <c r="DR2101" s="146">
        <f t="shared" si="427"/>
        <v>3.166939422</v>
      </c>
      <c r="DS2101" s="146">
        <f t="shared" si="427"/>
        <v>3.3609256660000004</v>
      </c>
      <c r="DT2101" s="146">
        <f t="shared" si="427"/>
        <v>3.9197397340000002</v>
      </c>
      <c r="DU2101" s="146">
        <f>DT2101*1.06</f>
        <v>4.1549241180400003</v>
      </c>
      <c r="DV2101" s="146">
        <f t="shared" ref="DV2101:EV2101" si="428">DU2101*1.06</f>
        <v>4.4042195651224008</v>
      </c>
      <c r="DW2101" s="146">
        <f t="shared" si="428"/>
        <v>4.6684727390297454</v>
      </c>
      <c r="DX2101" s="146">
        <f t="shared" si="428"/>
        <v>4.9485811033715299</v>
      </c>
      <c r="DY2101" s="146">
        <f t="shared" si="428"/>
        <v>5.2454959695738221</v>
      </c>
      <c r="DZ2101" s="146">
        <f t="shared" si="428"/>
        <v>5.5602257277482519</v>
      </c>
      <c r="EA2101" s="146">
        <f t="shared" si="428"/>
        <v>5.8938392714131469</v>
      </c>
      <c r="EB2101" s="146">
        <f t="shared" si="428"/>
        <v>6.247469627697936</v>
      </c>
      <c r="EC2101" s="146">
        <f t="shared" si="428"/>
        <v>6.6223178053598124</v>
      </c>
      <c r="ED2101" s="146">
        <f t="shared" si="428"/>
        <v>7.0196568736814013</v>
      </c>
      <c r="EE2101" s="146">
        <f t="shared" si="428"/>
        <v>7.4408362861022859</v>
      </c>
      <c r="EF2101" s="146">
        <f t="shared" si="428"/>
        <v>7.8872864632684232</v>
      </c>
      <c r="EG2101" s="146">
        <f t="shared" si="428"/>
        <v>8.3605236510645291</v>
      </c>
      <c r="EH2101" s="146">
        <f t="shared" si="428"/>
        <v>8.8621550701284004</v>
      </c>
      <c r="EI2101" s="146">
        <f t="shared" si="428"/>
        <v>9.3938843743361051</v>
      </c>
      <c r="EJ2101" s="146">
        <f t="shared" si="428"/>
        <v>9.9575174367962713</v>
      </c>
      <c r="EK2101" s="146">
        <f t="shared" si="428"/>
        <v>10.554968483004048</v>
      </c>
      <c r="EL2101" s="146">
        <f t="shared" si="428"/>
        <v>11.188266591984291</v>
      </c>
      <c r="EM2101" s="146">
        <f t="shared" si="428"/>
        <v>11.859562587503349</v>
      </c>
      <c r="EN2101" s="146">
        <f t="shared" si="428"/>
        <v>12.571136342753551</v>
      </c>
      <c r="EO2101" s="146">
        <f t="shared" si="428"/>
        <v>13.325404523318765</v>
      </c>
      <c r="EP2101" s="146">
        <f t="shared" si="428"/>
        <v>14.124928794717892</v>
      </c>
      <c r="EQ2101" s="146">
        <f t="shared" si="428"/>
        <v>14.972424522400967</v>
      </c>
      <c r="ER2101" s="146">
        <f t="shared" si="428"/>
        <v>15.870769993745025</v>
      </c>
      <c r="ES2101" s="146">
        <f t="shared" si="428"/>
        <v>16.823016193369728</v>
      </c>
      <c r="ET2101" s="146">
        <f t="shared" si="428"/>
        <v>17.832397164971912</v>
      </c>
      <c r="EU2101" s="146">
        <f t="shared" si="428"/>
        <v>18.902340994870226</v>
      </c>
      <c r="EV2101" s="146">
        <f t="shared" si="428"/>
        <v>20.036481454562441</v>
      </c>
      <c r="GT2101" s="120">
        <f t="shared" si="426"/>
        <v>95.574016538262839</v>
      </c>
    </row>
    <row r="2102" spans="1:202" s="87" customFormat="1">
      <c r="A2102" s="198" t="s">
        <v>3014</v>
      </c>
      <c r="AZ2102" s="110"/>
      <c r="BE2102" s="110"/>
      <c r="CX2102" s="146">
        <f t="shared" si="423"/>
        <v>2.1954252E-2</v>
      </c>
      <c r="CY2102" s="146">
        <f t="shared" si="423"/>
        <v>3.3052466000000003E-2</v>
      </c>
      <c r="CZ2102" s="146">
        <f t="shared" si="423"/>
        <v>4.5048777999999998E-2</v>
      </c>
      <c r="DA2102" s="146">
        <f t="shared" si="423"/>
        <v>4.3108446000000002E-2</v>
      </c>
      <c r="DB2102" s="146">
        <f t="shared" si="423"/>
        <v>5.2249643999999998E-2</v>
      </c>
      <c r="DC2102" s="146">
        <f t="shared" si="423"/>
        <v>5.1289024000000003E-2</v>
      </c>
      <c r="DD2102" s="146">
        <f t="shared" ref="DD2102:DT2102" si="429">DD2095*0.000086</f>
        <v>7.5128223999999993E-2</v>
      </c>
      <c r="DE2102" s="146">
        <f t="shared" si="429"/>
        <v>0.12538481800000001</v>
      </c>
      <c r="DF2102" s="146">
        <f t="shared" si="429"/>
        <v>0.16924670999999999</v>
      </c>
      <c r="DG2102" s="146">
        <f t="shared" si="429"/>
        <v>0.23122742599999999</v>
      </c>
      <c r="DH2102" s="146">
        <f t="shared" si="429"/>
        <v>0.40382942599999999</v>
      </c>
      <c r="DI2102" s="146">
        <f t="shared" si="429"/>
        <v>0.51736292800000006</v>
      </c>
      <c r="DJ2102" s="146">
        <f t="shared" si="429"/>
        <v>1.02116443</v>
      </c>
      <c r="DK2102" s="146">
        <f t="shared" si="429"/>
        <v>1.2788702240000001</v>
      </c>
      <c r="DL2102" s="146">
        <f t="shared" si="429"/>
        <v>2.1442211440000003</v>
      </c>
      <c r="DM2102" s="146">
        <f t="shared" si="429"/>
        <v>3.4287550700000002</v>
      </c>
      <c r="DN2102" s="146">
        <f t="shared" si="429"/>
        <v>4.7693523100000004</v>
      </c>
      <c r="DO2102" s="146">
        <f t="shared" si="429"/>
        <v>5.7148286559999999</v>
      </c>
      <c r="DP2102" s="146">
        <f t="shared" si="429"/>
        <v>6.7610471220000008</v>
      </c>
      <c r="DQ2102" s="146">
        <f t="shared" si="429"/>
        <v>8.2148818519999995</v>
      </c>
      <c r="DR2102" s="146">
        <f t="shared" si="429"/>
        <v>9.0179123560000001</v>
      </c>
      <c r="DS2102" s="146">
        <f t="shared" si="429"/>
        <v>10.925465714</v>
      </c>
      <c r="DT2102" s="146">
        <f t="shared" si="429"/>
        <v>11.904966928</v>
      </c>
      <c r="DU2102" s="146">
        <f>DT2102*1.11</f>
        <v>13.214513290080001</v>
      </c>
      <c r="DV2102" s="146">
        <f t="shared" ref="DV2102:EV2102" si="430">DU2102*1.11</f>
        <v>14.668109751988803</v>
      </c>
      <c r="DW2102" s="146">
        <f t="shared" si="430"/>
        <v>16.281601824707572</v>
      </c>
      <c r="DX2102" s="146">
        <f t="shared" si="430"/>
        <v>18.072578025425408</v>
      </c>
      <c r="DY2102" s="146">
        <f t="shared" si="430"/>
        <v>20.060561608222205</v>
      </c>
      <c r="DZ2102" s="146">
        <f t="shared" si="430"/>
        <v>22.267223385126648</v>
      </c>
      <c r="EA2102" s="146">
        <f t="shared" si="430"/>
        <v>24.71661795749058</v>
      </c>
      <c r="EB2102" s="146">
        <f t="shared" si="430"/>
        <v>27.435445932814545</v>
      </c>
      <c r="EC2102" s="146">
        <f t="shared" si="430"/>
        <v>30.453344985424149</v>
      </c>
      <c r="ED2102" s="146">
        <f t="shared" si="430"/>
        <v>33.803212933820809</v>
      </c>
      <c r="EE2102" s="146">
        <f t="shared" si="430"/>
        <v>37.521566356541101</v>
      </c>
      <c r="EF2102" s="146">
        <f t="shared" si="430"/>
        <v>41.648938655760624</v>
      </c>
      <c r="EG2102" s="146">
        <f t="shared" si="430"/>
        <v>46.230321907894293</v>
      </c>
      <c r="EH2102" s="146">
        <f t="shared" si="430"/>
        <v>51.315657317762671</v>
      </c>
      <c r="EI2102" s="146">
        <f t="shared" si="430"/>
        <v>56.960379622716573</v>
      </c>
      <c r="EJ2102" s="146">
        <f t="shared" si="430"/>
        <v>63.226021381215403</v>
      </c>
      <c r="EK2102" s="146">
        <f t="shared" si="430"/>
        <v>70.180883733149102</v>
      </c>
      <c r="EL2102" s="146">
        <f t="shared" si="430"/>
        <v>77.90078094379551</v>
      </c>
      <c r="EM2102" s="146">
        <f t="shared" si="430"/>
        <v>86.469866847613019</v>
      </c>
      <c r="EN2102" s="146">
        <f t="shared" si="430"/>
        <v>95.981552200850459</v>
      </c>
      <c r="EO2102" s="146">
        <f t="shared" si="430"/>
        <v>106.53952294294402</v>
      </c>
      <c r="EP2102" s="146">
        <f t="shared" si="430"/>
        <v>118.25887046666787</v>
      </c>
      <c r="EQ2102" s="146">
        <f t="shared" si="430"/>
        <v>131.26734621800134</v>
      </c>
      <c r="ER2102" s="146">
        <f t="shared" si="430"/>
        <v>145.7067543019815</v>
      </c>
      <c r="ES2102" s="146">
        <f t="shared" si="430"/>
        <v>161.73449727519949</v>
      </c>
      <c r="ET2102" s="146">
        <f t="shared" si="430"/>
        <v>179.52529197547145</v>
      </c>
      <c r="EU2102" s="146">
        <f t="shared" si="430"/>
        <v>199.27307409277333</v>
      </c>
      <c r="EV2102" s="146">
        <f t="shared" si="430"/>
        <v>221.1931122429784</v>
      </c>
      <c r="GT2102" s="120">
        <f t="shared" si="426"/>
        <v>1055.0911453990068</v>
      </c>
    </row>
    <row r="2103" spans="1:202" s="87" customFormat="1">
      <c r="A2103" s="161" t="s">
        <v>2743</v>
      </c>
      <c r="AZ2103" s="110"/>
      <c r="BE2103" s="110"/>
      <c r="CX2103" s="146">
        <v>2.1954252E-2</v>
      </c>
      <c r="CY2103" s="146">
        <v>3.3052466000000003E-2</v>
      </c>
      <c r="CZ2103" s="146">
        <v>4.5048777999999998E-2</v>
      </c>
      <c r="DA2103" s="146">
        <v>4.3108446000000002E-2</v>
      </c>
      <c r="DB2103" s="146">
        <v>5.2249643999999998E-2</v>
      </c>
      <c r="DC2103" s="146">
        <v>5.1289024000000003E-2</v>
      </c>
      <c r="DD2103" s="146">
        <v>7.5128223999999993E-2</v>
      </c>
      <c r="DE2103" s="146">
        <v>0.12538481800000001</v>
      </c>
      <c r="DF2103" s="146">
        <v>0.16924670999999999</v>
      </c>
      <c r="DG2103" s="146">
        <v>0.23122742599999999</v>
      </c>
      <c r="DH2103" s="146">
        <v>0.40382942599999999</v>
      </c>
      <c r="DI2103" s="146">
        <v>0.51736292800000006</v>
      </c>
      <c r="DJ2103" s="146">
        <v>1.02116443</v>
      </c>
      <c r="DK2103" s="146">
        <v>1.2788702240000001</v>
      </c>
      <c r="DL2103" s="146">
        <v>2.1442211440000003</v>
      </c>
      <c r="DM2103" s="146">
        <v>3.4287550700000002</v>
      </c>
      <c r="DN2103" s="146">
        <v>4.7693523100000004</v>
      </c>
      <c r="DO2103" s="146">
        <v>5.7148286559999999</v>
      </c>
      <c r="DP2103" s="146">
        <v>6.7610471220000008</v>
      </c>
      <c r="DQ2103" s="146">
        <v>8.2148818519999995</v>
      </c>
      <c r="DR2103" s="146">
        <v>9.0179123560000001</v>
      </c>
      <c r="DS2103" s="146">
        <v>10.925465714</v>
      </c>
      <c r="DT2103" s="146">
        <v>11.904966928</v>
      </c>
      <c r="DU2103" s="146"/>
      <c r="DV2103" s="146"/>
      <c r="DW2103" s="146">
        <v>17.890899999999998</v>
      </c>
      <c r="DX2103" s="146">
        <v>18.830500000000001</v>
      </c>
      <c r="DY2103" s="146">
        <v>19.777699999999999</v>
      </c>
      <c r="DZ2103" s="146">
        <v>20.727799999999998</v>
      </c>
      <c r="EA2103" s="146">
        <v>21.6782</v>
      </c>
      <c r="EB2103" s="146">
        <v>22.627400000000002</v>
      </c>
      <c r="EC2103" s="146">
        <v>23.575700000000001</v>
      </c>
      <c r="ED2103" s="146">
        <v>24.525200000000002</v>
      </c>
      <c r="EE2103" s="146">
        <v>25.479299999999999</v>
      </c>
      <c r="EF2103" s="146">
        <v>26.442399999999999</v>
      </c>
      <c r="EG2103" s="146">
        <v>27.420300000000001</v>
      </c>
      <c r="EH2103" s="146">
        <v>28.419899999999998</v>
      </c>
      <c r="EI2103" s="146">
        <v>29.448399999999999</v>
      </c>
      <c r="EJ2103" s="146">
        <v>30.513999999999999</v>
      </c>
      <c r="EK2103" s="146">
        <v>31.6234</v>
      </c>
      <c r="EL2103" s="146">
        <v>32.782299999999999</v>
      </c>
      <c r="EM2103" s="146">
        <v>33.996499999999997</v>
      </c>
      <c r="EN2103" s="146">
        <v>35.273000000000003</v>
      </c>
      <c r="EO2103" s="146">
        <v>36.619300000000003</v>
      </c>
      <c r="EP2103" s="146">
        <v>38.040900000000001</v>
      </c>
      <c r="EQ2103" s="146">
        <v>39.540599999999998</v>
      </c>
      <c r="ER2103" s="146">
        <v>41.121400000000001</v>
      </c>
      <c r="ES2103" s="146">
        <v>42.786999999999999</v>
      </c>
      <c r="ET2103" s="146">
        <v>44.541600000000003</v>
      </c>
      <c r="EU2103" s="146">
        <v>46.3902</v>
      </c>
      <c r="EV2103" s="146">
        <v>48.337699999999998</v>
      </c>
      <c r="EW2103" s="87">
        <v>50.3889</v>
      </c>
      <c r="EX2103" s="87">
        <v>52.549300000000002</v>
      </c>
      <c r="EY2103" s="87">
        <v>54.824199999999998</v>
      </c>
      <c r="EZ2103" s="87">
        <v>57.219299999999997</v>
      </c>
      <c r="FA2103" s="87">
        <v>59.740299999999998</v>
      </c>
      <c r="FB2103" s="87">
        <v>62.392800000000001</v>
      </c>
      <c r="FC2103" s="87">
        <v>65.182500000000005</v>
      </c>
      <c r="FD2103" s="87">
        <v>68.115200000000002</v>
      </c>
      <c r="FE2103" s="87">
        <v>71.196700000000007</v>
      </c>
      <c r="FF2103" s="87">
        <v>74.432299999999998</v>
      </c>
      <c r="FG2103" s="87">
        <v>77.826800000000006</v>
      </c>
      <c r="FH2103" s="87">
        <v>81.385000000000005</v>
      </c>
      <c r="FI2103" s="87">
        <v>85.110900000000001</v>
      </c>
      <c r="FJ2103" s="87">
        <v>89.007999999999996</v>
      </c>
      <c r="FK2103" s="87">
        <v>93.079700000000003</v>
      </c>
      <c r="FL2103" s="87">
        <v>97.327299999999994</v>
      </c>
      <c r="FM2103" s="87">
        <v>101.752</v>
      </c>
      <c r="FN2103" s="87">
        <v>106.35299999999999</v>
      </c>
      <c r="FO2103" s="87">
        <v>111.13</v>
      </c>
      <c r="FP2103" s="87">
        <v>116.08</v>
      </c>
      <c r="FQ2103" s="87">
        <v>121.19499999999999</v>
      </c>
      <c r="FR2103" s="87">
        <v>126.47199999999999</v>
      </c>
      <c r="FS2103" s="87">
        <v>131.90799999999999</v>
      </c>
      <c r="FT2103" s="87">
        <v>137.49700000000001</v>
      </c>
      <c r="FU2103" s="87">
        <v>143.23500000000001</v>
      </c>
      <c r="FV2103" s="87">
        <v>149.11500000000001</v>
      </c>
      <c r="FW2103" s="87">
        <v>155.13399999999999</v>
      </c>
      <c r="FX2103" s="87">
        <v>161.286</v>
      </c>
      <c r="FY2103" s="87">
        <v>167.566</v>
      </c>
      <c r="FZ2103" s="87">
        <v>173.97399999999999</v>
      </c>
      <c r="GA2103" s="87">
        <v>180.50899999999999</v>
      </c>
      <c r="GB2103" s="87">
        <v>187.17599999999999</v>
      </c>
      <c r="GC2103" s="87">
        <v>193.97900000000001</v>
      </c>
      <c r="GD2103" s="87">
        <v>200.92599999999999</v>
      </c>
      <c r="GE2103" s="87">
        <v>208.02799999999999</v>
      </c>
      <c r="GF2103" s="87">
        <v>215.29900000000001</v>
      </c>
      <c r="GG2103" s="87">
        <v>222.75299999999999</v>
      </c>
      <c r="GH2103" s="87">
        <v>230.40600000000001</v>
      </c>
      <c r="GI2103" s="87">
        <v>238.27699999999999</v>
      </c>
      <c r="GJ2103" s="87">
        <v>246.38200000000001</v>
      </c>
      <c r="GK2103" s="87">
        <v>254.74100000000001</v>
      </c>
      <c r="GL2103" s="87">
        <v>263.36700000000002</v>
      </c>
      <c r="GM2103" s="87">
        <v>272.27600000000001</v>
      </c>
      <c r="GN2103" s="87">
        <v>281.47699999999998</v>
      </c>
      <c r="GO2103" s="87">
        <v>290.97699999999998</v>
      </c>
      <c r="GP2103" s="87">
        <v>300.77699999999999</v>
      </c>
      <c r="GQ2103" s="87">
        <v>310.87799999999999</v>
      </c>
      <c r="GR2103" s="87">
        <v>321.27</v>
      </c>
      <c r="GS2103" s="87">
        <v>331.94200000000001</v>
      </c>
      <c r="GT2103" s="120">
        <v>342.87400000000002</v>
      </c>
    </row>
    <row r="2104" spans="1:202" s="87" customFormat="1">
      <c r="A2104" s="190" t="s">
        <v>2985</v>
      </c>
      <c r="AZ2104" s="110"/>
      <c r="BE2104" s="110"/>
      <c r="CX2104" s="146">
        <f t="shared" ref="CX2104:DC2104" si="431">CX2096*0.000086</f>
        <v>2.4371270820000004</v>
      </c>
      <c r="CY2104" s="146">
        <f t="shared" si="431"/>
        <v>2.942752042</v>
      </c>
      <c r="CZ2104" s="146">
        <f t="shared" si="431"/>
        <v>4.103856188</v>
      </c>
      <c r="DA2104" s="146">
        <f t="shared" si="431"/>
        <v>4.95480185</v>
      </c>
      <c r="DB2104" s="146">
        <f t="shared" si="431"/>
        <v>6.5200708220000001</v>
      </c>
      <c r="DC2104" s="146">
        <f t="shared" si="431"/>
        <v>7.9266124319999998</v>
      </c>
      <c r="DD2104" s="146">
        <f t="shared" ref="DD2104:DT2104" si="432">DD2096*0.000086</f>
        <v>9.8510426879999997</v>
      </c>
      <c r="DE2104" s="146">
        <f t="shared" si="432"/>
        <v>12.569024958000002</v>
      </c>
      <c r="DF2104" s="146">
        <f t="shared" si="432"/>
        <v>15.774102198000001</v>
      </c>
      <c r="DG2104" s="146">
        <f t="shared" si="432"/>
        <v>18.825879191999999</v>
      </c>
      <c r="DH2104" s="146">
        <f t="shared" si="432"/>
        <v>22.133047806</v>
      </c>
      <c r="DI2104" s="146">
        <f t="shared" si="432"/>
        <v>27.006946102000001</v>
      </c>
      <c r="DJ2104" s="146">
        <f t="shared" si="432"/>
        <v>30.946045382000005</v>
      </c>
      <c r="DK2104" s="146">
        <f t="shared" si="432"/>
        <v>36.338665750000004</v>
      </c>
      <c r="DL2104" s="146">
        <f t="shared" si="432"/>
        <v>39.292997864</v>
      </c>
      <c r="DM2104" s="146">
        <f t="shared" si="432"/>
        <v>44.424872166</v>
      </c>
      <c r="DN2104" s="146">
        <f t="shared" si="432"/>
        <v>47.838507232000005</v>
      </c>
      <c r="DO2104" s="146">
        <f t="shared" si="432"/>
        <v>55.018032934000004</v>
      </c>
      <c r="DP2104" s="146">
        <f t="shared" si="432"/>
        <v>58.748128133999998</v>
      </c>
      <c r="DQ2104" s="146">
        <f t="shared" si="432"/>
        <v>65.289119057999997</v>
      </c>
      <c r="DR2104" s="146">
        <f t="shared" si="432"/>
        <v>73.425952555999999</v>
      </c>
      <c r="DS2104" s="146">
        <f t="shared" si="432"/>
        <v>75.629718896</v>
      </c>
      <c r="DT2104" s="146">
        <f t="shared" si="432"/>
        <v>85.198785730000012</v>
      </c>
      <c r="DU2104" s="146">
        <f>DT2104*1.07</f>
        <v>91.162700731100017</v>
      </c>
      <c r="DV2104" s="146">
        <f t="shared" ref="DV2104:EV2104" si="433">DU2104*1.07</f>
        <v>97.544089782277027</v>
      </c>
      <c r="DW2104" s="146">
        <f t="shared" si="433"/>
        <v>104.37217606703642</v>
      </c>
      <c r="DX2104" s="146">
        <f t="shared" si="433"/>
        <v>111.67822839172898</v>
      </c>
      <c r="DY2104" s="146">
        <f t="shared" si="433"/>
        <v>119.49570437915001</v>
      </c>
      <c r="DZ2104" s="146">
        <f t="shared" si="433"/>
        <v>127.86040368569051</v>
      </c>
      <c r="EA2104" s="146">
        <f t="shared" si="433"/>
        <v>136.81063194368886</v>
      </c>
      <c r="EB2104" s="146">
        <f t="shared" si="433"/>
        <v>146.38737617974709</v>
      </c>
      <c r="EC2104" s="146">
        <f t="shared" si="433"/>
        <v>156.63449251232939</v>
      </c>
      <c r="ED2104" s="146">
        <f t="shared" si="433"/>
        <v>167.59890698819245</v>
      </c>
      <c r="EE2104" s="146">
        <f t="shared" si="433"/>
        <v>179.33083047736594</v>
      </c>
      <c r="EF2104" s="146">
        <f t="shared" si="433"/>
        <v>191.88398861078156</v>
      </c>
      <c r="EG2104" s="146">
        <f t="shared" si="433"/>
        <v>205.31586781353627</v>
      </c>
      <c r="EH2104" s="146">
        <f t="shared" si="433"/>
        <v>219.68797856048383</v>
      </c>
      <c r="EI2104" s="146">
        <f t="shared" si="433"/>
        <v>235.0661370597177</v>
      </c>
      <c r="EJ2104" s="146">
        <f t="shared" si="433"/>
        <v>251.52076665389797</v>
      </c>
      <c r="EK2104" s="146">
        <f t="shared" si="433"/>
        <v>269.12722031967081</v>
      </c>
      <c r="EL2104" s="146">
        <f t="shared" si="433"/>
        <v>287.96612574204778</v>
      </c>
      <c r="EM2104" s="146">
        <f t="shared" si="433"/>
        <v>308.12375454399114</v>
      </c>
      <c r="EN2104" s="146">
        <f t="shared" si="433"/>
        <v>329.69241736207056</v>
      </c>
      <c r="EO2104" s="146">
        <f t="shared" si="433"/>
        <v>352.77088657741552</v>
      </c>
      <c r="EP2104" s="146">
        <f t="shared" si="433"/>
        <v>377.46484863783462</v>
      </c>
      <c r="EQ2104" s="146">
        <f t="shared" si="433"/>
        <v>403.88738804248305</v>
      </c>
      <c r="ER2104" s="146">
        <f t="shared" si="433"/>
        <v>432.15950520545687</v>
      </c>
      <c r="ES2104" s="146">
        <f t="shared" si="433"/>
        <v>462.41067056983889</v>
      </c>
      <c r="ET2104" s="146">
        <f t="shared" si="433"/>
        <v>494.77941750972764</v>
      </c>
      <c r="EU2104" s="146">
        <f t="shared" si="433"/>
        <v>529.4139767354086</v>
      </c>
      <c r="EV2104" s="146">
        <f t="shared" si="433"/>
        <v>566.47295510688718</v>
      </c>
      <c r="GT2104" s="120">
        <f t="shared" si="426"/>
        <v>2702.0759958598514</v>
      </c>
    </row>
    <row r="2105" spans="1:202" s="87" customFormat="1">
      <c r="A2105" s="191" t="s">
        <v>2744</v>
      </c>
      <c r="AZ2105" s="110"/>
      <c r="BE2105" s="110"/>
      <c r="CX2105" s="146">
        <v>2.4371270820000004</v>
      </c>
      <c r="CY2105" s="146">
        <v>2.942752042</v>
      </c>
      <c r="CZ2105" s="146">
        <v>4.103856188</v>
      </c>
      <c r="DA2105" s="146">
        <v>4.95480185</v>
      </c>
      <c r="DB2105" s="146">
        <v>6.5200708220000001</v>
      </c>
      <c r="DC2105" s="146">
        <v>7.9266124319999998</v>
      </c>
      <c r="DD2105" s="146">
        <v>9.8510426879999997</v>
      </c>
      <c r="DE2105" s="146">
        <v>12.569024958000002</v>
      </c>
      <c r="DF2105" s="146">
        <v>15.774102198000001</v>
      </c>
      <c r="DG2105" s="146">
        <v>18.825879191999999</v>
      </c>
      <c r="DH2105" s="146">
        <v>22.133047806</v>
      </c>
      <c r="DI2105" s="146">
        <v>27.006946102000001</v>
      </c>
      <c r="DJ2105" s="146">
        <v>30.946045382000005</v>
      </c>
      <c r="DK2105" s="146">
        <v>36.338665750000004</v>
      </c>
      <c r="DL2105" s="146">
        <v>39.292997864</v>
      </c>
      <c r="DM2105" s="146">
        <v>44.424872166</v>
      </c>
      <c r="DN2105" s="146">
        <v>47.838507232000005</v>
      </c>
      <c r="DO2105" s="146">
        <v>55.018032934000004</v>
      </c>
      <c r="DP2105" s="146">
        <v>58.748128133999998</v>
      </c>
      <c r="DQ2105" s="146">
        <v>65.289119057999997</v>
      </c>
      <c r="DR2105" s="146">
        <v>73.425952555999999</v>
      </c>
      <c r="DS2105" s="146">
        <v>75.629718896</v>
      </c>
      <c r="DT2105" s="146">
        <v>85.198785730000012</v>
      </c>
      <c r="DU2105" s="146"/>
      <c r="DV2105" s="146"/>
      <c r="DW2105" s="146"/>
      <c r="DX2105" s="146"/>
      <c r="DY2105" s="146"/>
      <c r="DZ2105" s="146"/>
      <c r="EA2105" s="146"/>
      <c r="EB2105" s="146">
        <v>165.85499999999999</v>
      </c>
      <c r="EC2105" s="146">
        <v>173.82499999999999</v>
      </c>
      <c r="ED2105" s="146">
        <v>181.952</v>
      </c>
      <c r="EE2105" s="146">
        <v>190.256</v>
      </c>
      <c r="EF2105" s="146">
        <v>198.761</v>
      </c>
      <c r="EG2105" s="146">
        <v>207.495</v>
      </c>
      <c r="EH2105" s="146">
        <v>216.48599999999999</v>
      </c>
      <c r="EI2105" s="146">
        <v>225.768</v>
      </c>
      <c r="EJ2105" s="146">
        <v>235.37200000000001</v>
      </c>
      <c r="EK2105" s="146">
        <v>245.32900000000001</v>
      </c>
      <c r="EL2105" s="146">
        <v>255.672</v>
      </c>
      <c r="EM2105" s="146">
        <v>266.428</v>
      </c>
      <c r="EN2105" s="146">
        <v>277.61599999999999</v>
      </c>
      <c r="EO2105" s="146">
        <v>289.24299999999999</v>
      </c>
      <c r="EP2105" s="146">
        <v>301.30900000000003</v>
      </c>
      <c r="EQ2105" s="146">
        <v>313.82799999999997</v>
      </c>
      <c r="ER2105" s="146">
        <v>326.80799999999999</v>
      </c>
      <c r="ES2105" s="146">
        <v>340.24700000000001</v>
      </c>
      <c r="ET2105" s="146">
        <v>354.14800000000002</v>
      </c>
      <c r="EU2105" s="146">
        <v>368.512</v>
      </c>
      <c r="EV2105" s="146">
        <v>383.33699999999999</v>
      </c>
      <c r="EW2105" s="87">
        <v>398.613</v>
      </c>
      <c r="EX2105" s="87">
        <v>414.31</v>
      </c>
      <c r="EY2105" s="87">
        <v>430.37900000000002</v>
      </c>
      <c r="EZ2105" s="87">
        <v>446.77499999999998</v>
      </c>
      <c r="FA2105" s="87">
        <v>463.45299999999997</v>
      </c>
      <c r="FB2105" s="87">
        <v>480.37799999999999</v>
      </c>
      <c r="FC2105" s="87">
        <v>497.52100000000002</v>
      </c>
      <c r="FD2105" s="87">
        <v>514.85</v>
      </c>
      <c r="FE2105" s="87">
        <v>532.34299999999996</v>
      </c>
      <c r="FF2105" s="87">
        <v>549.98</v>
      </c>
      <c r="FG2105" s="87">
        <v>567.745</v>
      </c>
      <c r="FH2105" s="87">
        <v>585.62199999999996</v>
      </c>
      <c r="FI2105" s="87">
        <v>603.596</v>
      </c>
      <c r="FJ2105" s="87">
        <v>621.66099999999994</v>
      </c>
      <c r="FK2105" s="87">
        <v>639.79899999999998</v>
      </c>
      <c r="FL2105" s="87">
        <v>657.995</v>
      </c>
      <c r="FM2105" s="87">
        <v>676.23</v>
      </c>
      <c r="FN2105" s="87">
        <v>694.48400000000004</v>
      </c>
      <c r="FO2105" s="87">
        <v>712.73900000000003</v>
      </c>
      <c r="FP2105" s="87">
        <v>730.97199999999998</v>
      </c>
      <c r="FQ2105" s="87">
        <v>749.16</v>
      </c>
      <c r="FR2105" s="87">
        <v>767.27200000000005</v>
      </c>
      <c r="FS2105" s="87">
        <v>785.27099999999996</v>
      </c>
      <c r="FT2105" s="87">
        <v>803.10699999999997</v>
      </c>
      <c r="FU2105" s="87">
        <v>820.73299999999995</v>
      </c>
      <c r="FV2105" s="87">
        <v>838.10199999999998</v>
      </c>
      <c r="FW2105" s="87">
        <v>855.16800000000001</v>
      </c>
      <c r="FX2105" s="87">
        <v>871.87099999999998</v>
      </c>
      <c r="FY2105" s="87">
        <v>888.15</v>
      </c>
      <c r="FZ2105" s="87">
        <v>903.94100000000003</v>
      </c>
      <c r="GA2105" s="87">
        <v>919.17600000000004</v>
      </c>
      <c r="GB2105" s="87">
        <v>933.76599999999996</v>
      </c>
      <c r="GC2105" s="87">
        <v>947.60500000000002</v>
      </c>
      <c r="GD2105" s="87">
        <v>960.57899999999995</v>
      </c>
      <c r="GE2105" s="87">
        <v>972.58699999999999</v>
      </c>
      <c r="GF2105" s="87">
        <v>983.53099999999995</v>
      </c>
      <c r="GG2105" s="87">
        <v>993.32299999999998</v>
      </c>
      <c r="GH2105" s="87">
        <v>1001.89</v>
      </c>
      <c r="GI2105" s="87">
        <v>1009.16</v>
      </c>
      <c r="GJ2105" s="87">
        <v>1015.06</v>
      </c>
      <c r="GK2105" s="87">
        <v>1019.52</v>
      </c>
      <c r="GL2105" s="87">
        <v>1022.5</v>
      </c>
      <c r="GM2105" s="87">
        <v>1023.92</v>
      </c>
      <c r="GN2105" s="87">
        <v>1023.75</v>
      </c>
      <c r="GO2105" s="87">
        <v>1021.94</v>
      </c>
      <c r="GP2105" s="87">
        <v>1018.44</v>
      </c>
      <c r="GQ2105" s="87">
        <v>1013.21</v>
      </c>
      <c r="GR2105" s="87">
        <v>1006.22</v>
      </c>
      <c r="GS2105" s="87">
        <v>997.45100000000002</v>
      </c>
      <c r="GT2105" s="120">
        <v>986.91899999999998</v>
      </c>
    </row>
    <row r="2106" spans="1:202" s="87" customFormat="1">
      <c r="A2106" s="161" t="s">
        <v>2745</v>
      </c>
      <c r="AZ2106" s="110"/>
      <c r="BE2106" s="110"/>
      <c r="CX2106" s="146">
        <f t="shared" ref="CX2106:DC2106" si="434">CX2097*0.000086</f>
        <v>2.6604339940000004</v>
      </c>
      <c r="CY2106" s="146">
        <f t="shared" si="434"/>
        <v>3.2448777820000005</v>
      </c>
      <c r="CZ2106" s="146">
        <f t="shared" si="434"/>
        <v>4.5075612580000008</v>
      </c>
      <c r="DA2106" s="146">
        <f t="shared" si="434"/>
        <v>5.4507493159999996</v>
      </c>
      <c r="DB2106" s="146">
        <f t="shared" si="434"/>
        <v>7.2305739260000008</v>
      </c>
      <c r="DC2106" s="146">
        <f t="shared" si="434"/>
        <v>8.8747603680000005</v>
      </c>
      <c r="DD2106" s="146">
        <f t="shared" ref="DD2106:DT2106" si="435">DD2097*0.000086</f>
        <v>11.13432282</v>
      </c>
      <c r="DE2106" s="146">
        <f t="shared" si="435"/>
        <v>14.519061456000001</v>
      </c>
      <c r="DF2106" s="146">
        <f t="shared" si="435"/>
        <v>18.646159917999999</v>
      </c>
      <c r="DG2106" s="146">
        <f t="shared" si="435"/>
        <v>23.387676264</v>
      </c>
      <c r="DH2106" s="146">
        <f t="shared" si="435"/>
        <v>29.476463192000004</v>
      </c>
      <c r="DI2106" s="146">
        <f t="shared" si="435"/>
        <v>37.298168781999998</v>
      </c>
      <c r="DJ2106" s="146">
        <f t="shared" si="435"/>
        <v>45.237427944000004</v>
      </c>
      <c r="DK2106" s="146">
        <f t="shared" si="435"/>
        <v>54.721129544000007</v>
      </c>
      <c r="DL2106" s="146">
        <f t="shared" si="435"/>
        <v>61.223473014000007</v>
      </c>
      <c r="DM2106" s="146">
        <f t="shared" si="435"/>
        <v>71.179532280000004</v>
      </c>
      <c r="DN2106" s="146">
        <f t="shared" si="435"/>
        <v>81.933921978000001</v>
      </c>
      <c r="DO2106" s="146">
        <f t="shared" si="435"/>
        <v>97.311719750000009</v>
      </c>
      <c r="DP2106" s="146">
        <f t="shared" si="435"/>
        <v>108.25268300800001</v>
      </c>
      <c r="DQ2106" s="146">
        <f t="shared" si="435"/>
        <v>121.470187182</v>
      </c>
      <c r="DR2106" s="146">
        <f t="shared" si="435"/>
        <v>136.58352497800001</v>
      </c>
      <c r="DS2106" s="146">
        <f t="shared" si="435"/>
        <v>158.26032076800001</v>
      </c>
      <c r="DT2106" s="146">
        <f t="shared" si="435"/>
        <v>180.44266274200001</v>
      </c>
    </row>
    <row r="2107" spans="1:202" s="87" customFormat="1">
      <c r="A2107" s="194" t="s">
        <v>2988</v>
      </c>
      <c r="AZ2107" s="110"/>
      <c r="BE2107" s="110"/>
      <c r="CX2107" s="146">
        <f t="shared" ref="CX2107:DT2107" si="436">CX2098</f>
        <v>1.5918083999999999E-2</v>
      </c>
      <c r="CY2107" s="146">
        <f t="shared" si="436"/>
        <v>3.6571414000000003E-2</v>
      </c>
      <c r="CZ2107" s="146">
        <f t="shared" si="436"/>
        <v>3.9143931999999999E-2</v>
      </c>
      <c r="DA2107" s="146">
        <f t="shared" si="436"/>
        <v>4.0279045999999999E-2</v>
      </c>
      <c r="DB2107" s="146">
        <f t="shared" si="436"/>
        <v>5.4956924000000004E-2</v>
      </c>
      <c r="DC2107" s="146">
        <f t="shared" si="436"/>
        <v>6.9133164000000011E-2</v>
      </c>
      <c r="DD2107" s="146">
        <f t="shared" si="436"/>
        <v>6.9256316000000012E-2</v>
      </c>
      <c r="DE2107" s="146">
        <f t="shared" si="436"/>
        <v>8.4183164000000005E-2</v>
      </c>
      <c r="DF2107" s="146">
        <f t="shared" si="436"/>
        <v>0.10367592400000002</v>
      </c>
      <c r="DG2107" s="146">
        <f t="shared" si="436"/>
        <v>0.126088642</v>
      </c>
      <c r="DH2107" s="146">
        <f t="shared" si="436"/>
        <v>0.17143154000000002</v>
      </c>
      <c r="DI2107" s="146">
        <f t="shared" si="436"/>
        <v>0.20589982400000004</v>
      </c>
      <c r="DJ2107" s="146">
        <f t="shared" si="436"/>
        <v>0.241703688</v>
      </c>
      <c r="DK2107" s="146">
        <f t="shared" si="436"/>
        <v>0.299521488</v>
      </c>
      <c r="DL2107" s="146">
        <f t="shared" si="436"/>
        <v>0.38353712400000006</v>
      </c>
      <c r="DM2107" s="146">
        <f t="shared" si="436"/>
        <v>0.46777257600000005</v>
      </c>
      <c r="DN2107" s="146">
        <f t="shared" si="436"/>
        <v>0.60078550799999997</v>
      </c>
      <c r="DO2107" s="146">
        <f t="shared" si="436"/>
        <v>0.61375232999999996</v>
      </c>
      <c r="DP2107" s="146">
        <f t="shared" si="436"/>
        <v>0.67347047199999999</v>
      </c>
      <c r="DQ2107" s="146">
        <f t="shared" si="436"/>
        <v>0.835364526</v>
      </c>
      <c r="DR2107" s="146">
        <f t="shared" si="436"/>
        <v>0.92248734200000004</v>
      </c>
      <c r="DS2107" s="146">
        <f t="shared" si="436"/>
        <v>1.0949077100000002</v>
      </c>
      <c r="DT2107" s="146">
        <f t="shared" si="436"/>
        <v>1.1172731280000001</v>
      </c>
    </row>
    <row r="2108" spans="1:202" s="87" customFormat="1">
      <c r="A2108" s="161" t="s">
        <v>2734</v>
      </c>
      <c r="AZ2108" s="110"/>
      <c r="BE2108" s="110"/>
      <c r="CX2108" s="146">
        <v>1.5918083999999999E-2</v>
      </c>
      <c r="CY2108" s="146">
        <v>3.6571414000000003E-2</v>
      </c>
      <c r="CZ2108" s="146">
        <v>3.9143931999999999E-2</v>
      </c>
      <c r="DA2108" s="146">
        <v>4.0279045999999999E-2</v>
      </c>
      <c r="DB2108" s="146">
        <v>5.4956924000000004E-2</v>
      </c>
      <c r="DC2108" s="146">
        <v>6.9133164000000011E-2</v>
      </c>
      <c r="DD2108" s="146">
        <v>6.9256316000000012E-2</v>
      </c>
      <c r="DE2108" s="146">
        <v>8.4183164000000005E-2</v>
      </c>
      <c r="DF2108" s="146">
        <v>0.10367592400000002</v>
      </c>
      <c r="DG2108" s="146">
        <v>0.126088642</v>
      </c>
      <c r="DH2108" s="146">
        <v>0.17143154000000002</v>
      </c>
      <c r="DI2108" s="146">
        <v>0.20589982400000004</v>
      </c>
      <c r="DJ2108" s="146">
        <v>0.241703688</v>
      </c>
      <c r="DK2108" s="146">
        <v>0.299521488</v>
      </c>
      <c r="DL2108" s="146">
        <v>0.38353712400000006</v>
      </c>
      <c r="DM2108" s="146">
        <v>0.46777257600000005</v>
      </c>
      <c r="DN2108" s="146">
        <v>0.60078550799999997</v>
      </c>
      <c r="DO2108" s="146">
        <v>0.61375232999999996</v>
      </c>
      <c r="DP2108" s="146">
        <v>0.67347047199999999</v>
      </c>
      <c r="DQ2108" s="146">
        <v>0.835364526</v>
      </c>
      <c r="DR2108" s="146">
        <v>0.92248734200000004</v>
      </c>
      <c r="DS2108" s="146">
        <v>1.0949077100000002</v>
      </c>
      <c r="DT2108" s="146">
        <v>1.1172731280000001</v>
      </c>
      <c r="DV2108" s="87">
        <v>4.3497899999999996</v>
      </c>
      <c r="DW2108" s="87">
        <v>4.5821699999999996</v>
      </c>
      <c r="DX2108" s="87">
        <v>4.8353299999999999</v>
      </c>
      <c r="DY2108" s="87">
        <v>5.1037499999999998</v>
      </c>
      <c r="DZ2108" s="87">
        <v>5.38584</v>
      </c>
      <c r="EA2108" s="87">
        <v>5.68147</v>
      </c>
      <c r="EB2108" s="87">
        <v>5.9909699999999999</v>
      </c>
      <c r="EC2108" s="87">
        <v>6.3148900000000001</v>
      </c>
      <c r="ED2108" s="87">
        <v>6.6539000000000001</v>
      </c>
      <c r="EE2108" s="87">
        <v>7.0086899999999996</v>
      </c>
      <c r="EF2108" s="87">
        <v>7.3800100000000004</v>
      </c>
      <c r="EG2108" s="87">
        <v>7.7686299999999999</v>
      </c>
      <c r="EH2108" s="87">
        <v>8.1753400000000003</v>
      </c>
      <c r="EI2108" s="87">
        <v>8.6010000000000009</v>
      </c>
      <c r="EJ2108" s="87">
        <v>9.0465099999999996</v>
      </c>
      <c r="EK2108" s="87">
        <v>9.51281</v>
      </c>
      <c r="EL2108" s="87">
        <v>10.000999999999999</v>
      </c>
      <c r="EM2108" s="87">
        <v>10.5122</v>
      </c>
      <c r="EN2108" s="87">
        <v>11.047599999999999</v>
      </c>
      <c r="EO2108" s="87">
        <v>11.608599999999999</v>
      </c>
      <c r="EP2108" s="87">
        <v>12.1972</v>
      </c>
      <c r="EQ2108" s="87">
        <v>12.818899999999999</v>
      </c>
      <c r="ER2108" s="87">
        <v>13.4755</v>
      </c>
      <c r="ES2108" s="87">
        <v>14.169600000000001</v>
      </c>
      <c r="ET2108" s="87">
        <v>14.9056</v>
      </c>
      <c r="EU2108" s="87">
        <v>15.690300000000001</v>
      </c>
      <c r="EV2108" s="87">
        <v>16.525400000000001</v>
      </c>
      <c r="EW2108" s="87">
        <v>17.4161</v>
      </c>
      <c r="EX2108" s="87">
        <v>18.366299999999999</v>
      </c>
      <c r="EY2108" s="87">
        <v>19.382000000000001</v>
      </c>
      <c r="EZ2108" s="87">
        <v>20.469899999999999</v>
      </c>
      <c r="FA2108" s="87">
        <v>21.632899999999999</v>
      </c>
      <c r="FB2108" s="87">
        <v>22.8795</v>
      </c>
      <c r="FC2108" s="87">
        <v>24.215299999999999</v>
      </c>
      <c r="FD2108" s="87">
        <v>25.6462</v>
      </c>
      <c r="FE2108" s="87">
        <v>27.179099999999998</v>
      </c>
      <c r="FF2108" s="87">
        <v>28.821999999999999</v>
      </c>
      <c r="FG2108" s="87">
        <v>30.5839</v>
      </c>
      <c r="FH2108" s="87">
        <v>32.473300000000002</v>
      </c>
      <c r="FI2108" s="87">
        <v>34.500100000000003</v>
      </c>
      <c r="FJ2108" s="87">
        <v>36.674900000000001</v>
      </c>
      <c r="FK2108" s="87">
        <v>39.009799999999998</v>
      </c>
      <c r="FL2108" s="87">
        <v>41.518599999999999</v>
      </c>
      <c r="FM2108" s="87">
        <v>44.216799999999999</v>
      </c>
      <c r="FN2108" s="87">
        <v>47.119799999999998</v>
      </c>
      <c r="FO2108" s="87">
        <v>50.244500000000002</v>
      </c>
      <c r="FP2108" s="87">
        <v>53.609400000000001</v>
      </c>
      <c r="FQ2108" s="87">
        <v>57.234200000000001</v>
      </c>
      <c r="FR2108" s="87">
        <v>61.142600000000002</v>
      </c>
      <c r="FS2108" s="87">
        <v>65.362300000000005</v>
      </c>
      <c r="FT2108" s="87">
        <v>69.922700000000006</v>
      </c>
      <c r="FU2108" s="87">
        <v>74.855900000000005</v>
      </c>
      <c r="FV2108" s="87">
        <v>80.196200000000005</v>
      </c>
      <c r="FW2108" s="87">
        <v>85.979600000000005</v>
      </c>
      <c r="FX2108" s="87">
        <v>92.245199999999997</v>
      </c>
      <c r="FY2108" s="87">
        <v>99.035700000000006</v>
      </c>
      <c r="FZ2108" s="87">
        <v>106.39700000000001</v>
      </c>
      <c r="GA2108" s="87">
        <v>114.376</v>
      </c>
      <c r="GB2108" s="87">
        <v>123.026</v>
      </c>
      <c r="GC2108" s="87">
        <v>132.40100000000001</v>
      </c>
      <c r="GD2108" s="87">
        <v>142.559</v>
      </c>
      <c r="GE2108" s="87">
        <v>153.56100000000001</v>
      </c>
      <c r="GF2108" s="87">
        <v>165.46899999999999</v>
      </c>
      <c r="GG2108" s="87">
        <v>178.34899999999999</v>
      </c>
      <c r="GH2108" s="87">
        <v>192.27199999999999</v>
      </c>
      <c r="GI2108" s="87">
        <v>207.31</v>
      </c>
      <c r="GJ2108" s="87">
        <v>223.542</v>
      </c>
      <c r="GK2108" s="87">
        <v>241.04599999999999</v>
      </c>
      <c r="GL2108" s="87">
        <v>259.90300000000002</v>
      </c>
      <c r="GM2108" s="87">
        <v>280.197</v>
      </c>
      <c r="GN2108" s="87">
        <v>302.01</v>
      </c>
      <c r="GO2108" s="87">
        <v>325.428</v>
      </c>
      <c r="GP2108" s="87">
        <v>350.53300000000002</v>
      </c>
      <c r="GQ2108" s="87">
        <v>377.40499999999997</v>
      </c>
      <c r="GR2108" s="87">
        <v>406.12099999999998</v>
      </c>
      <c r="GS2108" s="87">
        <v>436.74700000000001</v>
      </c>
      <c r="GT2108" s="87">
        <v>469.339</v>
      </c>
    </row>
    <row r="2109" spans="1:202" s="87" customFormat="1">
      <c r="A2109" s="161" t="s">
        <v>2735</v>
      </c>
      <c r="AZ2109" s="110"/>
      <c r="BE2109" s="110"/>
      <c r="CX2109" s="146">
        <f t="shared" ref="CX2109:DT2109" si="437">CX2100</f>
        <v>0.18377460400000004</v>
      </c>
      <c r="CY2109" s="146">
        <f t="shared" si="437"/>
        <v>0.22919662200000002</v>
      </c>
      <c r="CZ2109" s="146">
        <f t="shared" si="437"/>
        <v>0.31043506000000004</v>
      </c>
      <c r="DA2109" s="146">
        <f t="shared" si="437"/>
        <v>0.39271874200000007</v>
      </c>
      <c r="DB2109" s="146">
        <f t="shared" si="437"/>
        <v>0.58040101399999999</v>
      </c>
      <c r="DC2109" s="146">
        <f t="shared" si="437"/>
        <v>0.79880283000000007</v>
      </c>
      <c r="DD2109" s="146">
        <f t="shared" si="437"/>
        <v>1.089502266</v>
      </c>
      <c r="DE2109" s="146">
        <f t="shared" si="437"/>
        <v>1.6411428160000001</v>
      </c>
      <c r="DF2109" s="146">
        <f t="shared" si="437"/>
        <v>2.4411528279999999</v>
      </c>
      <c r="DG2109" s="146">
        <f t="shared" si="437"/>
        <v>3.9928658780000004</v>
      </c>
      <c r="DH2109" s="146">
        <f t="shared" si="437"/>
        <v>6.3999922040000001</v>
      </c>
      <c r="DI2109" s="146">
        <f t="shared" si="437"/>
        <v>8.9058855739999991</v>
      </c>
      <c r="DJ2109" s="146">
        <f t="shared" si="437"/>
        <v>12.037773632</v>
      </c>
      <c r="DK2109" s="146">
        <f t="shared" si="437"/>
        <v>15.468182998</v>
      </c>
      <c r="DL2109" s="146">
        <f t="shared" si="437"/>
        <v>17.688721144000002</v>
      </c>
      <c r="DM2109" s="146">
        <f t="shared" si="437"/>
        <v>20.743277572</v>
      </c>
      <c r="DN2109" s="146">
        <f t="shared" si="437"/>
        <v>26.481583711999999</v>
      </c>
      <c r="DO2109" s="146">
        <f t="shared" si="437"/>
        <v>33.294537166000005</v>
      </c>
      <c r="DP2109" s="146">
        <f t="shared" si="437"/>
        <v>39.717963423999997</v>
      </c>
      <c r="DQ2109" s="146">
        <f t="shared" si="437"/>
        <v>44.28690357</v>
      </c>
      <c r="DR2109" s="146">
        <f t="shared" si="437"/>
        <v>50.050233302000009</v>
      </c>
      <c r="DS2109" s="146">
        <f t="shared" si="437"/>
        <v>67.249302782000001</v>
      </c>
      <c r="DT2109" s="146">
        <f t="shared" si="437"/>
        <v>78.301897222000008</v>
      </c>
    </row>
    <row r="2110" spans="1:202" s="87" customFormat="1">
      <c r="A2110" s="161" t="s">
        <v>2736</v>
      </c>
      <c r="AZ2110" s="110"/>
      <c r="BE2110" s="110"/>
      <c r="CX2110" s="146">
        <f t="shared" ref="CX2110:DT2110" si="438">CX2101</f>
        <v>1.659972E-3</v>
      </c>
      <c r="CY2110" s="146">
        <f t="shared" si="438"/>
        <v>3.3052380000000003E-3</v>
      </c>
      <c r="CZ2110" s="146">
        <f t="shared" si="438"/>
        <v>9.0773E-3</v>
      </c>
      <c r="DA2110" s="146">
        <f t="shared" si="438"/>
        <v>1.9841232E-2</v>
      </c>
      <c r="DB2110" s="146">
        <f t="shared" si="438"/>
        <v>2.2895521999999998E-2</v>
      </c>
      <c r="DC2110" s="146">
        <f t="shared" si="438"/>
        <v>2.8922917999999999E-2</v>
      </c>
      <c r="DD2110" s="146">
        <f t="shared" si="438"/>
        <v>4.9393326000000001E-2</v>
      </c>
      <c r="DE2110" s="146">
        <f t="shared" si="438"/>
        <v>9.9325700000000003E-2</v>
      </c>
      <c r="DF2110" s="146">
        <f t="shared" si="438"/>
        <v>0.15798225799999999</v>
      </c>
      <c r="DG2110" s="146">
        <f t="shared" si="438"/>
        <v>0.21161512600000001</v>
      </c>
      <c r="DH2110" s="146">
        <f t="shared" si="438"/>
        <v>0.36816221600000004</v>
      </c>
      <c r="DI2110" s="146">
        <f t="shared" si="438"/>
        <v>0.66207435400000003</v>
      </c>
      <c r="DJ2110" s="146">
        <f t="shared" si="438"/>
        <v>0.99074081200000008</v>
      </c>
      <c r="DK2110" s="146">
        <f t="shared" si="438"/>
        <v>1.3358890839999999</v>
      </c>
      <c r="DL2110" s="146">
        <f t="shared" si="438"/>
        <v>1.7139957380000002</v>
      </c>
      <c r="DM2110" s="146">
        <f t="shared" si="438"/>
        <v>2.1148548960000002</v>
      </c>
      <c r="DN2110" s="146">
        <f t="shared" si="438"/>
        <v>2.243693216</v>
      </c>
      <c r="DO2110" s="146">
        <f t="shared" si="438"/>
        <v>2.6705686640000001</v>
      </c>
      <c r="DP2110" s="146">
        <f t="shared" si="438"/>
        <v>2.3520738560000001</v>
      </c>
      <c r="DQ2110" s="146">
        <f t="shared" si="438"/>
        <v>2.8439181759999999</v>
      </c>
      <c r="DR2110" s="146">
        <f t="shared" si="438"/>
        <v>3.166939422</v>
      </c>
      <c r="DS2110" s="146">
        <f t="shared" si="438"/>
        <v>3.3609256660000004</v>
      </c>
      <c r="DT2110" s="146">
        <f t="shared" si="438"/>
        <v>3.9197397340000002</v>
      </c>
    </row>
    <row r="2111" spans="1:202" s="87" customFormat="1">
      <c r="A2111" s="162" t="s">
        <v>2737</v>
      </c>
      <c r="AZ2111" s="110"/>
      <c r="BE2111" s="110"/>
      <c r="CX2111" s="146">
        <f t="shared" ref="CX2111:DT2111" si="439">CX2102</f>
        <v>2.1954252E-2</v>
      </c>
      <c r="CY2111" s="146">
        <f t="shared" si="439"/>
        <v>3.3052466000000003E-2</v>
      </c>
      <c r="CZ2111" s="146">
        <f t="shared" si="439"/>
        <v>4.5048777999999998E-2</v>
      </c>
      <c r="DA2111" s="146">
        <f t="shared" si="439"/>
        <v>4.3108446000000002E-2</v>
      </c>
      <c r="DB2111" s="146">
        <f t="shared" si="439"/>
        <v>5.2249643999999998E-2</v>
      </c>
      <c r="DC2111" s="146">
        <f t="shared" si="439"/>
        <v>5.1289024000000003E-2</v>
      </c>
      <c r="DD2111" s="146">
        <f t="shared" si="439"/>
        <v>7.5128223999999993E-2</v>
      </c>
      <c r="DE2111" s="146">
        <f t="shared" si="439"/>
        <v>0.12538481800000001</v>
      </c>
      <c r="DF2111" s="146">
        <f t="shared" si="439"/>
        <v>0.16924670999999999</v>
      </c>
      <c r="DG2111" s="146">
        <f t="shared" si="439"/>
        <v>0.23122742599999999</v>
      </c>
      <c r="DH2111" s="146">
        <f t="shared" si="439"/>
        <v>0.40382942599999999</v>
      </c>
      <c r="DI2111" s="146">
        <f t="shared" si="439"/>
        <v>0.51736292800000006</v>
      </c>
      <c r="DJ2111" s="146">
        <f t="shared" si="439"/>
        <v>1.02116443</v>
      </c>
      <c r="DK2111" s="146">
        <f t="shared" si="439"/>
        <v>1.2788702240000001</v>
      </c>
      <c r="DL2111" s="146">
        <f t="shared" si="439"/>
        <v>2.1442211440000003</v>
      </c>
      <c r="DM2111" s="146">
        <f t="shared" si="439"/>
        <v>3.4287550700000002</v>
      </c>
      <c r="DN2111" s="146">
        <f t="shared" si="439"/>
        <v>4.7693523100000004</v>
      </c>
      <c r="DO2111" s="146">
        <f t="shared" si="439"/>
        <v>5.7148286559999999</v>
      </c>
      <c r="DP2111" s="146">
        <f t="shared" si="439"/>
        <v>6.7610471220000008</v>
      </c>
      <c r="DQ2111" s="146">
        <f t="shared" si="439"/>
        <v>8.2148818519999995</v>
      </c>
      <c r="DR2111" s="146">
        <f t="shared" si="439"/>
        <v>9.0179123560000001</v>
      </c>
      <c r="DS2111" s="146">
        <f t="shared" si="439"/>
        <v>10.925465714</v>
      </c>
      <c r="DT2111" s="146">
        <f t="shared" si="439"/>
        <v>11.904966928</v>
      </c>
    </row>
    <row r="2112" spans="1:202" s="87" customFormat="1">
      <c r="A2112" s="162" t="s">
        <v>2738</v>
      </c>
      <c r="AZ2112" s="110"/>
      <c r="BE2112" s="110"/>
      <c r="CX2112" s="146">
        <f t="shared" ref="CX2112:DT2112" si="440">CX2104</f>
        <v>2.4371270820000004</v>
      </c>
      <c r="CY2112" s="146">
        <f t="shared" si="440"/>
        <v>2.942752042</v>
      </c>
      <c r="CZ2112" s="146">
        <f t="shared" si="440"/>
        <v>4.103856188</v>
      </c>
      <c r="DA2112" s="146">
        <f t="shared" si="440"/>
        <v>4.95480185</v>
      </c>
      <c r="DB2112" s="146">
        <f t="shared" si="440"/>
        <v>6.5200708220000001</v>
      </c>
      <c r="DC2112" s="146">
        <f t="shared" si="440"/>
        <v>7.9266124319999998</v>
      </c>
      <c r="DD2112" s="146">
        <f t="shared" si="440"/>
        <v>9.8510426879999997</v>
      </c>
      <c r="DE2112" s="146">
        <f t="shared" si="440"/>
        <v>12.569024958000002</v>
      </c>
      <c r="DF2112" s="146">
        <f t="shared" si="440"/>
        <v>15.774102198000001</v>
      </c>
      <c r="DG2112" s="146">
        <f t="shared" si="440"/>
        <v>18.825879191999999</v>
      </c>
      <c r="DH2112" s="146">
        <f t="shared" si="440"/>
        <v>22.133047806</v>
      </c>
      <c r="DI2112" s="146">
        <f t="shared" si="440"/>
        <v>27.006946102000001</v>
      </c>
      <c r="DJ2112" s="146">
        <f t="shared" si="440"/>
        <v>30.946045382000005</v>
      </c>
      <c r="DK2112" s="146">
        <f t="shared" si="440"/>
        <v>36.338665750000004</v>
      </c>
      <c r="DL2112" s="146">
        <f t="shared" si="440"/>
        <v>39.292997864</v>
      </c>
      <c r="DM2112" s="146">
        <f t="shared" si="440"/>
        <v>44.424872166</v>
      </c>
      <c r="DN2112" s="146">
        <f t="shared" si="440"/>
        <v>47.838507232000005</v>
      </c>
      <c r="DO2112" s="146">
        <f t="shared" si="440"/>
        <v>55.018032934000004</v>
      </c>
      <c r="DP2112" s="146">
        <f t="shared" si="440"/>
        <v>58.748128133999998</v>
      </c>
      <c r="DQ2112" s="146">
        <f t="shared" si="440"/>
        <v>65.289119057999997</v>
      </c>
      <c r="DR2112" s="146">
        <f t="shared" si="440"/>
        <v>73.425952555999999</v>
      </c>
      <c r="DS2112" s="146">
        <f t="shared" si="440"/>
        <v>75.629718896</v>
      </c>
      <c r="DT2112" s="146">
        <f t="shared" si="440"/>
        <v>85.198785730000012</v>
      </c>
      <c r="EB2112" s="146">
        <f>EB2105</f>
        <v>165.85499999999999</v>
      </c>
      <c r="EC2112" s="146">
        <f t="shared" ref="EC2112:GN2112" si="441">EC2105</f>
        <v>173.82499999999999</v>
      </c>
      <c r="ED2112" s="146">
        <f t="shared" si="441"/>
        <v>181.952</v>
      </c>
      <c r="EE2112" s="146">
        <f t="shared" si="441"/>
        <v>190.256</v>
      </c>
      <c r="EF2112" s="146">
        <f t="shared" si="441"/>
        <v>198.761</v>
      </c>
      <c r="EG2112" s="146">
        <f t="shared" si="441"/>
        <v>207.495</v>
      </c>
      <c r="EH2112" s="146">
        <f t="shared" si="441"/>
        <v>216.48599999999999</v>
      </c>
      <c r="EI2112" s="146">
        <f t="shared" si="441"/>
        <v>225.768</v>
      </c>
      <c r="EJ2112" s="146">
        <f t="shared" si="441"/>
        <v>235.37200000000001</v>
      </c>
      <c r="EK2112" s="146">
        <f t="shared" si="441"/>
        <v>245.32900000000001</v>
      </c>
      <c r="EL2112" s="146">
        <f t="shared" si="441"/>
        <v>255.672</v>
      </c>
      <c r="EM2112" s="146">
        <f t="shared" si="441"/>
        <v>266.428</v>
      </c>
      <c r="EN2112" s="146">
        <f t="shared" si="441"/>
        <v>277.61599999999999</v>
      </c>
      <c r="EO2112" s="146">
        <f t="shared" si="441"/>
        <v>289.24299999999999</v>
      </c>
      <c r="EP2112" s="146">
        <f t="shared" si="441"/>
        <v>301.30900000000003</v>
      </c>
      <c r="EQ2112" s="146">
        <f t="shared" si="441"/>
        <v>313.82799999999997</v>
      </c>
      <c r="ER2112" s="146">
        <f t="shared" si="441"/>
        <v>326.80799999999999</v>
      </c>
      <c r="ES2112" s="146">
        <f t="shared" si="441"/>
        <v>340.24700000000001</v>
      </c>
      <c r="ET2112" s="146">
        <f t="shared" si="441"/>
        <v>354.14800000000002</v>
      </c>
      <c r="EU2112" s="146">
        <f t="shared" si="441"/>
        <v>368.512</v>
      </c>
      <c r="EV2112" s="146">
        <f t="shared" si="441"/>
        <v>383.33699999999999</v>
      </c>
      <c r="EW2112" s="146">
        <f t="shared" si="441"/>
        <v>398.613</v>
      </c>
      <c r="EX2112" s="146">
        <f t="shared" si="441"/>
        <v>414.31</v>
      </c>
      <c r="EY2112" s="146">
        <f t="shared" si="441"/>
        <v>430.37900000000002</v>
      </c>
      <c r="EZ2112" s="146">
        <f t="shared" si="441"/>
        <v>446.77499999999998</v>
      </c>
      <c r="FA2112" s="146">
        <f t="shared" si="441"/>
        <v>463.45299999999997</v>
      </c>
      <c r="FB2112" s="146">
        <f t="shared" si="441"/>
        <v>480.37799999999999</v>
      </c>
      <c r="FC2112" s="146">
        <f t="shared" si="441"/>
        <v>497.52100000000002</v>
      </c>
      <c r="FD2112" s="146">
        <f t="shared" si="441"/>
        <v>514.85</v>
      </c>
      <c r="FE2112" s="146">
        <f t="shared" si="441"/>
        <v>532.34299999999996</v>
      </c>
      <c r="FF2112" s="146">
        <f t="shared" si="441"/>
        <v>549.98</v>
      </c>
      <c r="FG2112" s="146">
        <f t="shared" si="441"/>
        <v>567.745</v>
      </c>
      <c r="FH2112" s="146">
        <f t="shared" si="441"/>
        <v>585.62199999999996</v>
      </c>
      <c r="FI2112" s="146">
        <f t="shared" si="441"/>
        <v>603.596</v>
      </c>
      <c r="FJ2112" s="146">
        <f t="shared" si="441"/>
        <v>621.66099999999994</v>
      </c>
      <c r="FK2112" s="146">
        <f t="shared" si="441"/>
        <v>639.79899999999998</v>
      </c>
      <c r="FL2112" s="146">
        <f t="shared" si="441"/>
        <v>657.995</v>
      </c>
      <c r="FM2112" s="146">
        <f t="shared" si="441"/>
        <v>676.23</v>
      </c>
      <c r="FN2112" s="146">
        <f t="shared" si="441"/>
        <v>694.48400000000004</v>
      </c>
      <c r="FO2112" s="146">
        <f t="shared" si="441"/>
        <v>712.73900000000003</v>
      </c>
      <c r="FP2112" s="146">
        <f t="shared" si="441"/>
        <v>730.97199999999998</v>
      </c>
      <c r="FQ2112" s="146">
        <f t="shared" si="441"/>
        <v>749.16</v>
      </c>
      <c r="FR2112" s="146">
        <f t="shared" si="441"/>
        <v>767.27200000000005</v>
      </c>
      <c r="FS2112" s="146">
        <f t="shared" si="441"/>
        <v>785.27099999999996</v>
      </c>
      <c r="FT2112" s="146">
        <f t="shared" si="441"/>
        <v>803.10699999999997</v>
      </c>
      <c r="FU2112" s="146">
        <f t="shared" si="441"/>
        <v>820.73299999999995</v>
      </c>
      <c r="FV2112" s="146">
        <f t="shared" si="441"/>
        <v>838.10199999999998</v>
      </c>
      <c r="FW2112" s="146">
        <f t="shared" si="441"/>
        <v>855.16800000000001</v>
      </c>
      <c r="FX2112" s="146">
        <f t="shared" si="441"/>
        <v>871.87099999999998</v>
      </c>
      <c r="FY2112" s="146">
        <f t="shared" si="441"/>
        <v>888.15</v>
      </c>
      <c r="FZ2112" s="146">
        <f t="shared" si="441"/>
        <v>903.94100000000003</v>
      </c>
      <c r="GA2112" s="146">
        <f t="shared" si="441"/>
        <v>919.17600000000004</v>
      </c>
      <c r="GB2112" s="146">
        <f t="shared" si="441"/>
        <v>933.76599999999996</v>
      </c>
      <c r="GC2112" s="146">
        <f t="shared" si="441"/>
        <v>947.60500000000002</v>
      </c>
      <c r="GD2112" s="146">
        <f t="shared" si="441"/>
        <v>960.57899999999995</v>
      </c>
      <c r="GE2112" s="146">
        <f t="shared" si="441"/>
        <v>972.58699999999999</v>
      </c>
      <c r="GF2112" s="146">
        <f t="shared" si="441"/>
        <v>983.53099999999995</v>
      </c>
      <c r="GG2112" s="146">
        <f t="shared" si="441"/>
        <v>993.32299999999998</v>
      </c>
      <c r="GH2112" s="146">
        <f t="shared" si="441"/>
        <v>1001.89</v>
      </c>
      <c r="GI2112" s="146">
        <f t="shared" si="441"/>
        <v>1009.16</v>
      </c>
      <c r="GJ2112" s="146">
        <f t="shared" si="441"/>
        <v>1015.06</v>
      </c>
      <c r="GK2112" s="146">
        <f t="shared" si="441"/>
        <v>1019.52</v>
      </c>
      <c r="GL2112" s="146">
        <f t="shared" si="441"/>
        <v>1022.5</v>
      </c>
      <c r="GM2112" s="146">
        <f t="shared" si="441"/>
        <v>1023.92</v>
      </c>
      <c r="GN2112" s="146">
        <f t="shared" si="441"/>
        <v>1023.75</v>
      </c>
      <c r="GO2112" s="146">
        <f t="shared" ref="GO2112:GT2112" si="442">GO2105</f>
        <v>1021.94</v>
      </c>
      <c r="GP2112" s="146">
        <f t="shared" si="442"/>
        <v>1018.44</v>
      </c>
      <c r="GQ2112" s="146">
        <f t="shared" si="442"/>
        <v>1013.21</v>
      </c>
      <c r="GR2112" s="146">
        <f t="shared" si="442"/>
        <v>1006.22</v>
      </c>
      <c r="GS2112" s="146">
        <f t="shared" si="442"/>
        <v>997.45100000000002</v>
      </c>
      <c r="GT2112" s="146">
        <f t="shared" si="442"/>
        <v>986.91899999999998</v>
      </c>
    </row>
    <row r="2113" spans="1:125" s="87" customFormat="1">
      <c r="A2113" s="162" t="s">
        <v>2739</v>
      </c>
      <c r="AZ2113" s="110"/>
      <c r="BE2113" s="110"/>
      <c r="CX2113" s="146">
        <f t="shared" ref="CX2113" si="443">CX2106</f>
        <v>2.6604339940000004</v>
      </c>
      <c r="CY2113" s="146">
        <f t="shared" ref="CY2113:DT2113" si="444">CY2106</f>
        <v>3.2448777820000005</v>
      </c>
      <c r="CZ2113" s="146">
        <f t="shared" si="444"/>
        <v>4.5075612580000008</v>
      </c>
      <c r="DA2113" s="146">
        <f t="shared" si="444"/>
        <v>5.4507493159999996</v>
      </c>
      <c r="DB2113" s="146">
        <f t="shared" si="444"/>
        <v>7.2305739260000008</v>
      </c>
      <c r="DC2113" s="146">
        <f t="shared" si="444"/>
        <v>8.8747603680000005</v>
      </c>
      <c r="DD2113" s="146">
        <f t="shared" si="444"/>
        <v>11.13432282</v>
      </c>
      <c r="DE2113" s="146">
        <f t="shared" si="444"/>
        <v>14.519061456000001</v>
      </c>
      <c r="DF2113" s="146">
        <f t="shared" si="444"/>
        <v>18.646159917999999</v>
      </c>
      <c r="DG2113" s="146">
        <f t="shared" si="444"/>
        <v>23.387676264</v>
      </c>
      <c r="DH2113" s="146">
        <f t="shared" si="444"/>
        <v>29.476463192000004</v>
      </c>
      <c r="DI2113" s="146">
        <f t="shared" si="444"/>
        <v>37.298168781999998</v>
      </c>
      <c r="DJ2113" s="146">
        <f t="shared" si="444"/>
        <v>45.237427944000004</v>
      </c>
      <c r="DK2113" s="146">
        <f t="shared" si="444"/>
        <v>54.721129544000007</v>
      </c>
      <c r="DL2113" s="146">
        <f t="shared" si="444"/>
        <v>61.223473014000007</v>
      </c>
      <c r="DM2113" s="146">
        <f t="shared" si="444"/>
        <v>71.179532280000004</v>
      </c>
      <c r="DN2113" s="146">
        <f t="shared" si="444"/>
        <v>81.933921978000001</v>
      </c>
      <c r="DO2113" s="146">
        <f t="shared" si="444"/>
        <v>97.311719750000009</v>
      </c>
      <c r="DP2113" s="146">
        <f t="shared" si="444"/>
        <v>108.25268300800001</v>
      </c>
      <c r="DQ2113" s="146">
        <f t="shared" si="444"/>
        <v>121.470187182</v>
      </c>
      <c r="DR2113" s="146">
        <f t="shared" si="444"/>
        <v>136.58352497800001</v>
      </c>
      <c r="DS2113" s="146">
        <f t="shared" si="444"/>
        <v>158.26032076800001</v>
      </c>
      <c r="DT2113" s="146">
        <f t="shared" si="444"/>
        <v>180.44266274200001</v>
      </c>
    </row>
    <row r="2114" spans="1:125" hidden="1">
      <c r="A2114" s="163" t="s">
        <v>2752</v>
      </c>
      <c r="CH2114" s="60">
        <v>0.35</v>
      </c>
      <c r="CI2114" s="60">
        <v>0.32500000000000001</v>
      </c>
      <c r="CJ2114" s="60">
        <v>0.28899999999999998</v>
      </c>
      <c r="CK2114" s="60">
        <v>0.28000000000000003</v>
      </c>
      <c r="CL2114" s="60">
        <v>0.23100000000000001</v>
      </c>
      <c r="CM2114" s="60">
        <v>0.214</v>
      </c>
      <c r="CN2114" s="60">
        <v>0.22700000000000001</v>
      </c>
      <c r="CO2114" s="60">
        <v>0.218</v>
      </c>
      <c r="CP2114" s="60">
        <v>0.218</v>
      </c>
      <c r="CQ2114" s="60">
        <v>0.23</v>
      </c>
      <c r="CR2114" s="60">
        <v>0.216</v>
      </c>
      <c r="CS2114" s="60">
        <v>0.22600000000000001</v>
      </c>
      <c r="CT2114" s="60">
        <v>0.20200000000000001</v>
      </c>
      <c r="CU2114" s="60">
        <v>0.17699999999999999</v>
      </c>
      <c r="CV2114" s="60">
        <v>0.16600000000000001</v>
      </c>
      <c r="CW2114" s="60">
        <v>0.16300000000000001</v>
      </c>
      <c r="CX2114" s="60">
        <v>0.17499999999999999</v>
      </c>
      <c r="CY2114" s="60">
        <v>0.153</v>
      </c>
      <c r="CZ2114" s="60">
        <v>0.14199999999999999</v>
      </c>
      <c r="DA2114" s="60">
        <v>0.124</v>
      </c>
      <c r="DB2114" s="60">
        <v>0.126</v>
      </c>
      <c r="DC2114" s="60">
        <v>0.11799999999999999</v>
      </c>
      <c r="DD2114" s="60">
        <v>0.122</v>
      </c>
      <c r="DE2114" s="60">
        <v>0.111</v>
      </c>
      <c r="DF2114" s="60">
        <v>0.11700000000000001</v>
      </c>
      <c r="DG2114" s="60">
        <v>0.114</v>
      </c>
      <c r="DH2114" s="60">
        <v>0.111</v>
      </c>
      <c r="DI2114" s="60">
        <v>0.106</v>
      </c>
      <c r="DJ2114" s="60">
        <v>9.6000000000000002E-2</v>
      </c>
      <c r="DK2114" s="60">
        <v>9.7000000000000003E-2</v>
      </c>
      <c r="DL2114" s="60">
        <v>8.5999999999999993E-2</v>
      </c>
      <c r="DM2114" s="60">
        <v>7.3999999999999996E-2</v>
      </c>
      <c r="DN2114" s="60">
        <v>6.9000000000000006E-2</v>
      </c>
      <c r="DO2114" s="60">
        <v>6.5000000000000002E-2</v>
      </c>
      <c r="DP2114" s="60">
        <v>5.5E-2</v>
      </c>
      <c r="DQ2114" s="60">
        <v>4.8000000000000001E-2</v>
      </c>
      <c r="DR2114" s="60">
        <v>0.04</v>
      </c>
      <c r="DS2114" s="60">
        <v>3.5999999999999997E-2</v>
      </c>
      <c r="DT2114" s="60">
        <v>3.4000000000000002E-2</v>
      </c>
      <c r="DU2114" s="60">
        <v>3.3000000000000002E-2</v>
      </c>
    </row>
    <row r="2115" spans="1:125" hidden="1">
      <c r="A2115" s="163" t="s">
        <v>2753</v>
      </c>
      <c r="CH2115" s="60"/>
      <c r="CI2115" s="60"/>
      <c r="CJ2115" s="60"/>
      <c r="CK2115" s="60"/>
      <c r="CL2115" s="60"/>
      <c r="CM2115" s="60"/>
      <c r="CN2115" s="60"/>
      <c r="CO2115" s="60"/>
      <c r="CP2115" s="60"/>
      <c r="CQ2115" s="60"/>
      <c r="CR2115" s="60"/>
      <c r="CS2115" s="60"/>
      <c r="CT2115" s="60"/>
      <c r="CU2115" s="60"/>
      <c r="CV2115" s="60"/>
      <c r="CW2115" s="60"/>
      <c r="CX2115" s="60">
        <v>0.18684810680252381</v>
      </c>
      <c r="CY2115" s="60">
        <v>0.15348064574552878</v>
      </c>
      <c r="CZ2115" s="60">
        <v>0.15156710996086745</v>
      </c>
      <c r="DA2115" s="60">
        <v>0.14750132968869181</v>
      </c>
      <c r="DB2115" s="60">
        <v>0.11822571615492672</v>
      </c>
      <c r="DC2115" s="60">
        <v>0.13370884516748507</v>
      </c>
      <c r="DD2115" s="60">
        <v>0.13057998662764952</v>
      </c>
      <c r="DE2115" s="60">
        <v>0.10569008231481687</v>
      </c>
      <c r="DF2115" s="60">
        <v>0.10922580033686433</v>
      </c>
      <c r="DG2115" s="60">
        <v>9.5914976653205988E-2</v>
      </c>
      <c r="DH2115" s="60">
        <v>9.919753251655522E-2</v>
      </c>
      <c r="DI2115" s="60">
        <v>9.0243884175231492E-2</v>
      </c>
      <c r="DJ2115" s="60">
        <v>9.189797528409005E-2</v>
      </c>
      <c r="DK2115" s="60">
        <v>8.4782483969843739E-2</v>
      </c>
      <c r="DL2115" s="60">
        <v>8.0225009287665364E-2</v>
      </c>
      <c r="DM2115" s="60">
        <v>7.2739787056210217E-2</v>
      </c>
      <c r="DN2115" s="60">
        <v>6.7624763101852448E-2</v>
      </c>
      <c r="DO2115" s="60">
        <v>5.3448550437073986E-2</v>
      </c>
      <c r="DP2115" s="60">
        <v>5.4106622542639732E-2</v>
      </c>
      <c r="DQ2115" s="60">
        <v>4.3722694097352112E-2</v>
      </c>
      <c r="DR2115" s="60">
        <v>3.9489525275791373E-2</v>
      </c>
      <c r="DS2115" s="60">
        <v>3.2556346727073721E-2</v>
      </c>
      <c r="DT2115" s="60">
        <v>3.1469401117360692E-2</v>
      </c>
      <c r="DU2115" s="60"/>
    </row>
    <row r="2116" spans="1:125" hidden="1">
      <c r="A2116" s="163" t="s">
        <v>2754</v>
      </c>
      <c r="CH2116" s="60">
        <v>0.35</v>
      </c>
      <c r="CI2116" s="60">
        <v>0.32500000000000001</v>
      </c>
      <c r="CJ2116" s="60">
        <v>0.28899999999999998</v>
      </c>
      <c r="CK2116" s="60">
        <v>0.28000000000000003</v>
      </c>
      <c r="CL2116" s="60">
        <v>0.23100000000000001</v>
      </c>
      <c r="CM2116" s="60">
        <v>0.214</v>
      </c>
      <c r="CN2116" s="60">
        <v>0.22700000000000001</v>
      </c>
      <c r="CO2116" s="60">
        <v>0.218</v>
      </c>
      <c r="CP2116" s="60">
        <v>0.218</v>
      </c>
      <c r="CQ2116" s="60">
        <v>0.23</v>
      </c>
      <c r="CR2116" s="60">
        <v>0.216</v>
      </c>
      <c r="CS2116" s="60">
        <v>0.22600000000000001</v>
      </c>
      <c r="CT2116" s="60">
        <v>0.20200000000000001</v>
      </c>
      <c r="CU2116" s="60">
        <v>0.17699999999999999</v>
      </c>
      <c r="CV2116" s="60">
        <v>0.16600000000000001</v>
      </c>
      <c r="CW2116" s="60">
        <v>0.16300000000000001</v>
      </c>
      <c r="CX2116" s="60">
        <v>0.17499999999999999</v>
      </c>
      <c r="CY2116" s="60">
        <v>0.153</v>
      </c>
      <c r="CZ2116" s="60">
        <v>0.14199999999999999</v>
      </c>
      <c r="DA2116" s="60">
        <v>0.124</v>
      </c>
      <c r="DB2116" s="60">
        <v>0.126</v>
      </c>
      <c r="DC2116" s="60">
        <v>0.11799999999999999</v>
      </c>
      <c r="DD2116" s="60">
        <v>0.122</v>
      </c>
      <c r="DE2116" s="60">
        <v>0.111</v>
      </c>
      <c r="DF2116" s="60">
        <v>0.11700000000000001</v>
      </c>
      <c r="DG2116" s="60">
        <v>0.114</v>
      </c>
      <c r="DH2116" s="60">
        <v>0.111</v>
      </c>
      <c r="DI2116" s="60">
        <v>0.106</v>
      </c>
      <c r="DJ2116" s="60">
        <v>9.6000000000000002E-2</v>
      </c>
      <c r="DK2116" s="60">
        <v>9.7000000000000003E-2</v>
      </c>
      <c r="DL2116" s="60">
        <v>8.5999999999999993E-2</v>
      </c>
      <c r="DM2116" s="60">
        <v>7.3999999999999996E-2</v>
      </c>
      <c r="DN2116" s="60">
        <v>6.9000000000000006E-2</v>
      </c>
      <c r="DO2116" s="60">
        <v>6.5000000000000002E-2</v>
      </c>
      <c r="DP2116" s="60">
        <v>5.5E-2</v>
      </c>
      <c r="DQ2116" s="60">
        <v>4.8000000000000001E-2</v>
      </c>
      <c r="DR2116" s="60">
        <v>0.04</v>
      </c>
      <c r="DS2116" s="60">
        <v>3.5999999999999997E-2</v>
      </c>
      <c r="DT2116" s="60">
        <v>3.4000000000000002E-2</v>
      </c>
      <c r="DU2116" s="60">
        <v>3.3000000000000002E-2</v>
      </c>
    </row>
    <row r="2117" spans="1:125" hidden="1">
      <c r="A2117" s="164" t="s">
        <v>2755</v>
      </c>
      <c r="CH2117" s="60"/>
      <c r="CI2117" s="60"/>
      <c r="CJ2117" s="60"/>
      <c r="CK2117" s="60"/>
      <c r="CL2117" s="60"/>
      <c r="CM2117" s="60"/>
      <c r="CN2117" s="60"/>
      <c r="CO2117" s="60"/>
      <c r="CP2117" s="60"/>
      <c r="CQ2117" s="60"/>
      <c r="CR2117" s="60"/>
      <c r="CS2117" s="60"/>
      <c r="CT2117" s="60"/>
      <c r="CU2117" s="60"/>
      <c r="CV2117" s="60"/>
      <c r="CW2117" s="60"/>
      <c r="CX2117" s="60"/>
      <c r="CY2117" s="60">
        <v>0.154</v>
      </c>
      <c r="CZ2117" s="60">
        <v>0.13100000000000001</v>
      </c>
      <c r="DA2117" s="60">
        <v>0.14799999999999996</v>
      </c>
      <c r="DB2117" s="60"/>
      <c r="DC2117" s="60">
        <v>0.13900000000000001</v>
      </c>
      <c r="DD2117" s="60">
        <v>0.1</v>
      </c>
      <c r="DE2117" s="60">
        <v>9.5234219524168939E-2</v>
      </c>
      <c r="DF2117" s="60">
        <v>8.1183195592286497E-2</v>
      </c>
      <c r="DG2117" s="60">
        <v>0.11065103598691385</v>
      </c>
      <c r="DH2117" s="60">
        <v>0.11528483606557377</v>
      </c>
      <c r="DI2117" s="60">
        <v>7.0117059161401499E-2</v>
      </c>
      <c r="DJ2117" s="60">
        <v>8.5292566553208812E-2</v>
      </c>
      <c r="DK2117" s="60">
        <v>8.2611182701392963E-2</v>
      </c>
      <c r="DL2117" s="60">
        <v>7.5448118216044732E-2</v>
      </c>
      <c r="DM2117" s="60">
        <v>6.403118768871395E-2</v>
      </c>
      <c r="DN2117" s="60">
        <v>6.2258429914948121E-2</v>
      </c>
      <c r="DO2117" s="60">
        <v>4.9000000000000002E-2</v>
      </c>
      <c r="DP2117" s="60">
        <v>4.7950566370617773E-2</v>
      </c>
      <c r="DQ2117" s="60">
        <v>4.2559823533792111E-2</v>
      </c>
      <c r="DR2117" s="60">
        <v>3.8593723457776202E-2</v>
      </c>
      <c r="DS2117" s="60">
        <v>2.9484987574045302E-2</v>
      </c>
      <c r="DT2117" s="60">
        <v>2.8639784470591005E-2</v>
      </c>
      <c r="DU2117" s="60"/>
    </row>
    <row r="2118" spans="1:125" hidden="1">
      <c r="A2118" s="164" t="s">
        <v>2756</v>
      </c>
      <c r="CH2118" s="60"/>
      <c r="CI2118" s="60"/>
      <c r="CJ2118" s="60"/>
      <c r="CK2118" s="60"/>
      <c r="CL2118" s="60"/>
      <c r="CM2118" s="60"/>
      <c r="CN2118" s="60"/>
      <c r="CO2118" s="60"/>
      <c r="CP2118" s="60"/>
      <c r="CQ2118" s="60"/>
      <c r="CR2118" s="60"/>
      <c r="CS2118" s="60"/>
      <c r="CT2118" s="60"/>
      <c r="CU2118" s="60"/>
      <c r="CV2118" s="60"/>
      <c r="CW2118" s="60"/>
      <c r="CX2118" s="60">
        <v>0.15725952439053237</v>
      </c>
      <c r="CY2118" s="60">
        <v>0.15387344964881941</v>
      </c>
      <c r="CZ2118" s="60">
        <v>0.13193898393967943</v>
      </c>
      <c r="DA2118" s="60">
        <v>0.12002916178934117</v>
      </c>
      <c r="DB2118" s="60">
        <v>0.12468258890336446</v>
      </c>
      <c r="DC2118" s="60">
        <v>0.12218628963238656</v>
      </c>
      <c r="DD2118" s="60">
        <v>0.12650974440136367</v>
      </c>
      <c r="DE2118" s="60">
        <v>0.12586438900493782</v>
      </c>
      <c r="DF2118" s="60">
        <v>0.13688770558997779</v>
      </c>
      <c r="DG2118" s="60">
        <v>0.13128658270686516</v>
      </c>
      <c r="DH2118" s="60">
        <v>0.1257742948308547</v>
      </c>
      <c r="DI2118" s="60">
        <v>0.12546854818570452</v>
      </c>
      <c r="DJ2118" s="60">
        <v>0.10944294701719176</v>
      </c>
      <c r="DK2118" s="60">
        <v>9.5297589965534807E-2</v>
      </c>
      <c r="DL2118" s="60">
        <v>8.256621660976983E-2</v>
      </c>
      <c r="DM2118" s="60">
        <v>7.4495030613966812E-2</v>
      </c>
      <c r="DN2118" s="60">
        <v>6.7163580375434961E-2</v>
      </c>
      <c r="DO2118" s="60">
        <v>6.2780962493575912E-2</v>
      </c>
      <c r="DP2118" s="60">
        <v>5.6258682609543621E-2</v>
      </c>
      <c r="DQ2118" s="60">
        <v>4.7590796276226519E-2</v>
      </c>
      <c r="DR2118" s="60">
        <v>4.0477694933481356E-2</v>
      </c>
      <c r="DS2118" s="60">
        <v>3.6625756320957027E-2</v>
      </c>
      <c r="DT2118" s="60">
        <v>3.5215583216615123E-2</v>
      </c>
      <c r="DU2118" s="60"/>
    </row>
    <row r="2119" spans="1:125" hidden="1">
      <c r="A2119" s="164" t="s">
        <v>2757</v>
      </c>
    </row>
    <row r="2120" spans="1:125" hidden="1">
      <c r="A2120" s="163" t="s">
        <v>2758</v>
      </c>
      <c r="CH2120" s="60">
        <f t="shared" ref="CH2120:DH2124" si="445">CH2114/$DU$597</f>
        <v>0.23345061522202898</v>
      </c>
      <c r="CI2120" s="60">
        <f t="shared" si="445"/>
        <v>0.21677557127759833</v>
      </c>
      <c r="CJ2120" s="60">
        <f t="shared" si="445"/>
        <v>0.19276350799761821</v>
      </c>
      <c r="CK2120" s="60">
        <f t="shared" si="445"/>
        <v>0.18676049217762319</v>
      </c>
      <c r="CL2120" s="60">
        <f t="shared" si="445"/>
        <v>0.15407740604653913</v>
      </c>
      <c r="CM2120" s="60">
        <f t="shared" si="445"/>
        <v>0.14273837616432627</v>
      </c>
      <c r="CN2120" s="60">
        <f t="shared" si="445"/>
        <v>0.15140939901543024</v>
      </c>
      <c r="CO2120" s="60">
        <f t="shared" si="445"/>
        <v>0.1454063831954352</v>
      </c>
      <c r="CP2120" s="60">
        <f t="shared" si="445"/>
        <v>0.1454063831954352</v>
      </c>
      <c r="CQ2120" s="60">
        <f t="shared" si="445"/>
        <v>0.1534104042887619</v>
      </c>
      <c r="CR2120" s="60">
        <f t="shared" si="445"/>
        <v>0.14407237967988074</v>
      </c>
      <c r="CS2120" s="60">
        <f t="shared" si="445"/>
        <v>0.15074239725765301</v>
      </c>
      <c r="CT2120" s="60">
        <f t="shared" si="445"/>
        <v>0.1347343550709996</v>
      </c>
      <c r="CU2120" s="60">
        <f t="shared" si="445"/>
        <v>0.11805931112656894</v>
      </c>
      <c r="CV2120" s="60">
        <f t="shared" si="445"/>
        <v>0.11072229179101946</v>
      </c>
      <c r="CW2120" s="60">
        <f t="shared" si="445"/>
        <v>0.10872128651768778</v>
      </c>
      <c r="CX2120" s="60">
        <f t="shared" si="445"/>
        <v>0.11672530761101449</v>
      </c>
      <c r="CY2120" s="60">
        <f t="shared" si="445"/>
        <v>0.10205126893991552</v>
      </c>
      <c r="CZ2120" s="60">
        <f t="shared" si="445"/>
        <v>9.471424960436603E-2</v>
      </c>
      <c r="DA2120" s="60">
        <f t="shared" si="445"/>
        <v>8.2708217964375982E-2</v>
      </c>
      <c r="DB2120" s="60">
        <f t="shared" si="445"/>
        <v>8.4042221479930429E-2</v>
      </c>
      <c r="DC2120" s="60">
        <f t="shared" si="445"/>
        <v>7.8706207417712629E-2</v>
      </c>
      <c r="DD2120" s="60">
        <f t="shared" si="445"/>
        <v>8.1374214448821522E-2</v>
      </c>
      <c r="DE2120" s="60">
        <f t="shared" si="445"/>
        <v>7.4037195113272045E-2</v>
      </c>
      <c r="DF2120" s="60">
        <f t="shared" si="445"/>
        <v>7.8039205659935412E-2</v>
      </c>
      <c r="DG2120" s="60">
        <f t="shared" si="445"/>
        <v>7.6038200386603721E-2</v>
      </c>
      <c r="DH2120" s="60">
        <f t="shared" si="445"/>
        <v>7.4037195113272045E-2</v>
      </c>
      <c r="DI2120" s="60">
        <f>DI2114/$DU$597</f>
        <v>7.0702186324385921E-2</v>
      </c>
      <c r="DJ2120" s="60">
        <f t="shared" ref="DJ2120:DU2120" si="446">DJ2114/$DU$597</f>
        <v>6.403216874661366E-2</v>
      </c>
      <c r="DK2120" s="60">
        <f t="shared" si="446"/>
        <v>6.469917050439089E-2</v>
      </c>
      <c r="DL2120" s="60">
        <f t="shared" si="446"/>
        <v>5.7362151168841399E-2</v>
      </c>
      <c r="DM2120" s="60">
        <f t="shared" si="446"/>
        <v>4.9358130075514699E-2</v>
      </c>
      <c r="DN2120" s="60">
        <f t="shared" si="446"/>
        <v>4.6023121286628575E-2</v>
      </c>
      <c r="DO2120" s="60">
        <f t="shared" si="446"/>
        <v>4.3355114255519668E-2</v>
      </c>
      <c r="DP2120" s="60">
        <f t="shared" si="446"/>
        <v>3.6685096677747414E-2</v>
      </c>
      <c r="DQ2120" s="60">
        <f t="shared" si="446"/>
        <v>3.201608437330683E-2</v>
      </c>
      <c r="DR2120" s="60">
        <f t="shared" si="446"/>
        <v>2.6680070311089026E-2</v>
      </c>
      <c r="DS2120" s="60">
        <f t="shared" si="446"/>
        <v>2.4012063279980123E-2</v>
      </c>
      <c r="DT2120" s="60">
        <f t="shared" si="446"/>
        <v>2.2678059764425672E-2</v>
      </c>
      <c r="DU2120" s="60">
        <f t="shared" si="446"/>
        <v>2.2011058006648449E-2</v>
      </c>
    </row>
    <row r="2121" spans="1:125" hidden="1">
      <c r="A2121" s="167" t="s">
        <v>2759</v>
      </c>
      <c r="CH2121" s="60"/>
      <c r="CI2121" s="60"/>
      <c r="CJ2121" s="60"/>
      <c r="CK2121" s="60"/>
      <c r="CL2121" s="60"/>
      <c r="CM2121" s="60"/>
      <c r="CN2121" s="60"/>
      <c r="CO2121" s="60"/>
      <c r="CP2121" s="60"/>
      <c r="CQ2121" s="60"/>
      <c r="CR2121" s="60"/>
      <c r="CS2121" s="60"/>
      <c r="CT2121" s="60"/>
      <c r="CU2121" s="60"/>
      <c r="CV2121" s="60"/>
      <c r="CW2121" s="60"/>
      <c r="CX2121" s="60">
        <f t="shared" si="445"/>
        <v>0.12462801567463018</v>
      </c>
      <c r="CY2121" s="60">
        <f t="shared" si="445"/>
        <v>0.10237186049705137</v>
      </c>
      <c r="CZ2121" s="60">
        <f t="shared" si="445"/>
        <v>0.10109552876511263</v>
      </c>
      <c r="DA2121" s="60">
        <f t="shared" si="445"/>
        <v>9.8383646176835524E-2</v>
      </c>
      <c r="DB2121" s="60">
        <f t="shared" si="445"/>
        <v>7.885676048980747E-2</v>
      </c>
      <c r="DC2121" s="60">
        <f t="shared" si="445"/>
        <v>8.9184034757075453E-2</v>
      </c>
      <c r="DD2121" s="60">
        <f t="shared" si="445"/>
        <v>8.7097080611168859E-2</v>
      </c>
      <c r="DE2121" s="60">
        <f t="shared" si="445"/>
        <v>7.0495470683602526E-2</v>
      </c>
      <c r="DF2121" s="60">
        <f t="shared" si="445"/>
        <v>7.2853800819312795E-2</v>
      </c>
      <c r="DG2121" s="60">
        <f t="shared" si="445"/>
        <v>6.3975458024849954E-2</v>
      </c>
      <c r="DH2121" s="60">
        <f t="shared" si="445"/>
        <v>6.6164928555705826E-2</v>
      </c>
      <c r="DI2121" s="60">
        <f t="shared" ref="DI2121:DU2124" si="447">DI2115/$DU$597</f>
        <v>6.0192829373523764E-2</v>
      </c>
      <c r="DJ2121" s="60">
        <f t="shared" si="447"/>
        <v>6.1296111050656105E-2</v>
      </c>
      <c r="DK2121" s="60">
        <f t="shared" si="447"/>
        <v>5.6550065836605233E-2</v>
      </c>
      <c r="DL2121" s="60">
        <f t="shared" si="447"/>
        <v>5.351022221256705E-2</v>
      </c>
      <c r="DM2121" s="60">
        <f t="shared" si="447"/>
        <v>4.8517565826833302E-2</v>
      </c>
      <c r="DN2121" s="60">
        <f t="shared" si="447"/>
        <v>4.5105835858204053E-2</v>
      </c>
      <c r="DO2121" s="60">
        <f t="shared" si="447"/>
        <v>3.5650277092173048E-2</v>
      </c>
      <c r="DP2121" s="60">
        <f t="shared" si="447"/>
        <v>3.6089212343329562E-2</v>
      </c>
      <c r="DQ2121" s="60">
        <f t="shared" si="447"/>
        <v>2.9163113817689788E-2</v>
      </c>
      <c r="DR2121" s="60">
        <f t="shared" si="447"/>
        <v>2.6339582772741028E-2</v>
      </c>
      <c r="DS2121" s="60">
        <f t="shared" si="447"/>
        <v>2.1715140493763E-2</v>
      </c>
      <c r="DT2121" s="60">
        <f t="shared" si="447"/>
        <v>2.099014586147617E-2</v>
      </c>
    </row>
    <row r="2122" spans="1:125" hidden="1">
      <c r="A2122" s="163" t="s">
        <v>2760</v>
      </c>
      <c r="CH2122" s="60">
        <f t="shared" si="445"/>
        <v>0.23345061522202898</v>
      </c>
      <c r="CI2122" s="60">
        <f t="shared" si="445"/>
        <v>0.21677557127759833</v>
      </c>
      <c r="CJ2122" s="60">
        <f t="shared" si="445"/>
        <v>0.19276350799761821</v>
      </c>
      <c r="CK2122" s="60">
        <f t="shared" si="445"/>
        <v>0.18676049217762319</v>
      </c>
      <c r="CL2122" s="60">
        <f t="shared" si="445"/>
        <v>0.15407740604653913</v>
      </c>
      <c r="CM2122" s="60">
        <f t="shared" si="445"/>
        <v>0.14273837616432627</v>
      </c>
      <c r="CN2122" s="60">
        <f t="shared" si="445"/>
        <v>0.15140939901543024</v>
      </c>
      <c r="CO2122" s="60">
        <f t="shared" si="445"/>
        <v>0.1454063831954352</v>
      </c>
      <c r="CP2122" s="60">
        <f t="shared" si="445"/>
        <v>0.1454063831954352</v>
      </c>
      <c r="CQ2122" s="60">
        <f t="shared" si="445"/>
        <v>0.1534104042887619</v>
      </c>
      <c r="CR2122" s="60">
        <f t="shared" si="445"/>
        <v>0.14407237967988074</v>
      </c>
      <c r="CS2122" s="60">
        <f t="shared" si="445"/>
        <v>0.15074239725765301</v>
      </c>
      <c r="CT2122" s="60">
        <f t="shared" si="445"/>
        <v>0.1347343550709996</v>
      </c>
      <c r="CU2122" s="60">
        <f t="shared" si="445"/>
        <v>0.11805931112656894</v>
      </c>
      <c r="CV2122" s="60">
        <f t="shared" si="445"/>
        <v>0.11072229179101946</v>
      </c>
      <c r="CW2122" s="60">
        <f t="shared" si="445"/>
        <v>0.10872128651768778</v>
      </c>
      <c r="CX2122" s="60">
        <f t="shared" si="445"/>
        <v>0.11672530761101449</v>
      </c>
      <c r="CY2122" s="60">
        <f t="shared" si="445"/>
        <v>0.10205126893991552</v>
      </c>
      <c r="CZ2122" s="60">
        <f t="shared" si="445"/>
        <v>9.471424960436603E-2</v>
      </c>
      <c r="DA2122" s="60">
        <f t="shared" si="445"/>
        <v>8.2708217964375982E-2</v>
      </c>
      <c r="DB2122" s="60">
        <f t="shared" si="445"/>
        <v>8.4042221479930429E-2</v>
      </c>
      <c r="DC2122" s="60">
        <f t="shared" si="445"/>
        <v>7.8706207417712629E-2</v>
      </c>
      <c r="DD2122" s="60">
        <f t="shared" si="445"/>
        <v>8.1374214448821522E-2</v>
      </c>
      <c r="DE2122" s="60">
        <f t="shared" si="445"/>
        <v>7.4037195113272045E-2</v>
      </c>
      <c r="DF2122" s="60">
        <f t="shared" si="445"/>
        <v>7.8039205659935412E-2</v>
      </c>
      <c r="DG2122" s="60">
        <f t="shared" si="445"/>
        <v>7.6038200386603721E-2</v>
      </c>
      <c r="DH2122" s="60">
        <f t="shared" si="445"/>
        <v>7.4037195113272045E-2</v>
      </c>
      <c r="DI2122" s="60">
        <f t="shared" si="447"/>
        <v>7.0702186324385921E-2</v>
      </c>
      <c r="DJ2122" s="60">
        <f t="shared" si="447"/>
        <v>6.403216874661366E-2</v>
      </c>
      <c r="DK2122" s="60">
        <f t="shared" si="447"/>
        <v>6.469917050439089E-2</v>
      </c>
      <c r="DL2122" s="60">
        <f t="shared" si="447"/>
        <v>5.7362151168841399E-2</v>
      </c>
      <c r="DM2122" s="60">
        <f t="shared" si="447"/>
        <v>4.9358130075514699E-2</v>
      </c>
      <c r="DN2122" s="60">
        <f t="shared" si="447"/>
        <v>4.6023121286628575E-2</v>
      </c>
      <c r="DO2122" s="60">
        <f t="shared" si="447"/>
        <v>4.3355114255519668E-2</v>
      </c>
      <c r="DP2122" s="60">
        <f t="shared" si="447"/>
        <v>3.6685096677747414E-2</v>
      </c>
      <c r="DQ2122" s="60">
        <f t="shared" si="447"/>
        <v>3.201608437330683E-2</v>
      </c>
      <c r="DR2122" s="60">
        <f t="shared" si="447"/>
        <v>2.6680070311089026E-2</v>
      </c>
      <c r="DS2122" s="60">
        <f t="shared" si="447"/>
        <v>2.4012063279980123E-2</v>
      </c>
      <c r="DT2122" s="60">
        <f t="shared" si="447"/>
        <v>2.2678059764425672E-2</v>
      </c>
      <c r="DU2122" s="60">
        <f t="shared" si="447"/>
        <v>2.2011058006648449E-2</v>
      </c>
    </row>
    <row r="2123" spans="1:125" hidden="1">
      <c r="A2123" s="164" t="s">
        <v>2761</v>
      </c>
      <c r="CH2123" s="60"/>
      <c r="CI2123" s="60"/>
      <c r="CJ2123" s="60"/>
      <c r="CK2123" s="60"/>
      <c r="CL2123" s="60"/>
      <c r="CM2123" s="60"/>
      <c r="CN2123" s="60"/>
      <c r="CO2123" s="60"/>
      <c r="CP2123" s="60"/>
      <c r="CQ2123" s="60"/>
      <c r="CR2123" s="60"/>
      <c r="CS2123" s="60"/>
      <c r="CT2123" s="60"/>
      <c r="CU2123" s="60"/>
      <c r="CV2123" s="60"/>
      <c r="CW2123" s="60"/>
      <c r="CX2123" s="60"/>
      <c r="CY2123" s="60">
        <f t="shared" si="445"/>
        <v>0.10271827069769275</v>
      </c>
      <c r="CZ2123" s="60">
        <f t="shared" si="445"/>
        <v>8.7377230268816566E-2</v>
      </c>
      <c r="DA2123" s="60">
        <f t="shared" si="445"/>
        <v>9.871626015102937E-2</v>
      </c>
      <c r="DB2123" s="60"/>
      <c r="DC2123" s="60">
        <f t="shared" si="445"/>
        <v>9.2713244331034381E-2</v>
      </c>
      <c r="DD2123" s="60">
        <f t="shared" si="445"/>
        <v>6.6700175777722567E-2</v>
      </c>
      <c r="DE2123" s="60">
        <f t="shared" si="445"/>
        <v>6.3521391823162868E-2</v>
      </c>
      <c r="DF2123" s="60">
        <f t="shared" si="445"/>
        <v>5.4149334162027413E-2</v>
      </c>
      <c r="DG2123" s="60">
        <f t="shared" si="445"/>
        <v>7.3804435503142599E-2</v>
      </c>
      <c r="DH2123" s="60">
        <f t="shared" si="445"/>
        <v>7.6895188300797002E-2</v>
      </c>
      <c r="DI2123" s="60">
        <f t="shared" si="447"/>
        <v>4.6768201710824527E-2</v>
      </c>
      <c r="DJ2123" s="60">
        <f t="shared" si="447"/>
        <v>5.6890291816321284E-2</v>
      </c>
      <c r="DK2123" s="60">
        <f t="shared" si="447"/>
        <v>5.5101804073884646E-2</v>
      </c>
      <c r="DL2123" s="60">
        <f t="shared" si="447"/>
        <v>5.0324027471085754E-2</v>
      </c>
      <c r="DM2123" s="60">
        <f t="shared" si="447"/>
        <v>4.2708914740935654E-2</v>
      </c>
      <c r="DN2123" s="60">
        <f t="shared" si="447"/>
        <v>4.1526482189720604E-2</v>
      </c>
      <c r="DO2123" s="60">
        <f t="shared" si="447"/>
        <v>3.268308613108406E-2</v>
      </c>
      <c r="DP2123" s="60">
        <f t="shared" si="447"/>
        <v>3.1983112055615576E-2</v>
      </c>
      <c r="DQ2123" s="60">
        <f t="shared" si="447"/>
        <v>2.8387477107727873E-2</v>
      </c>
      <c r="DR2123" s="60">
        <f t="shared" si="447"/>
        <v>2.5742081385504875E-2</v>
      </c>
      <c r="DS2123" s="60">
        <f t="shared" si="447"/>
        <v>1.9666538539927874E-2</v>
      </c>
      <c r="DT2123" s="60">
        <f t="shared" si="447"/>
        <v>1.910278658424509E-2</v>
      </c>
    </row>
    <row r="2124" spans="1:125" hidden="1">
      <c r="A2124" s="164" t="s">
        <v>2762</v>
      </c>
      <c r="CH2124" s="60"/>
      <c r="CI2124" s="60"/>
      <c r="CJ2124" s="60"/>
      <c r="CK2124" s="60"/>
      <c r="CL2124" s="60"/>
      <c r="CM2124" s="60"/>
      <c r="CN2124" s="60"/>
      <c r="CO2124" s="60"/>
      <c r="CP2124" s="60"/>
      <c r="CQ2124" s="60"/>
      <c r="CR2124" s="60"/>
      <c r="CS2124" s="60"/>
      <c r="CT2124" s="60"/>
      <c r="CU2124" s="60"/>
      <c r="CV2124" s="60"/>
      <c r="CW2124" s="60"/>
      <c r="CX2124" s="60">
        <f t="shared" si="445"/>
        <v>0.10489237919569558</v>
      </c>
      <c r="CY2124" s="60">
        <f t="shared" si="445"/>
        <v>0.10263386139100797</v>
      </c>
      <c r="CZ2124" s="60">
        <f t="shared" si="445"/>
        <v>8.8003534207107326E-2</v>
      </c>
      <c r="DA2124" s="60">
        <f t="shared" si="445"/>
        <v>8.0059661898017567E-2</v>
      </c>
      <c r="DB2124" s="60">
        <f t="shared" si="445"/>
        <v>8.3163505962759302E-2</v>
      </c>
      <c r="DC2124" s="60">
        <f t="shared" si="445"/>
        <v>8.149846996107904E-2</v>
      </c>
      <c r="DD2124" s="60">
        <f t="shared" si="445"/>
        <v>8.4382221891657103E-2</v>
      </c>
      <c r="DE2124" s="60">
        <f t="shared" si="445"/>
        <v>8.3951768707850039E-2</v>
      </c>
      <c r="DF2124" s="60">
        <f t="shared" si="445"/>
        <v>9.1304340246606538E-2</v>
      </c>
      <c r="DG2124" s="60">
        <f t="shared" si="445"/>
        <v>8.7568381438044185E-2</v>
      </c>
      <c r="DH2124" s="60">
        <f t="shared" si="445"/>
        <v>8.389167573537111E-2</v>
      </c>
      <c r="DI2124" s="60">
        <f t="shared" si="447"/>
        <v>8.3687742185621458E-2</v>
      </c>
      <c r="DJ2124" s="60">
        <f t="shared" si="447"/>
        <v>7.2998638036786676E-2</v>
      </c>
      <c r="DK2124" s="60">
        <f t="shared" si="447"/>
        <v>6.356366001894502E-2</v>
      </c>
      <c r="DL2124" s="60">
        <f t="shared" si="447"/>
        <v>5.5071811611731643E-2</v>
      </c>
      <c r="DM2124" s="60">
        <f t="shared" si="447"/>
        <v>4.9688316365184101E-2</v>
      </c>
      <c r="DN2124" s="60">
        <f t="shared" si="447"/>
        <v>4.4798226169027094E-2</v>
      </c>
      <c r="DO2124" s="60">
        <f t="shared" si="447"/>
        <v>4.187501233816121E-2</v>
      </c>
      <c r="DP2124" s="60">
        <f t="shared" si="447"/>
        <v>3.7524640190796633E-2</v>
      </c>
      <c r="DQ2124" s="60">
        <f t="shared" si="447"/>
        <v>3.1743144770260932E-2</v>
      </c>
      <c r="DR2124" s="60">
        <f t="shared" si="447"/>
        <v>2.6998693671402365E-2</v>
      </c>
      <c r="DS2124" s="60">
        <f t="shared" si="447"/>
        <v>2.4429443845998669E-2</v>
      </c>
      <c r="DT2124" s="60">
        <f t="shared" si="447"/>
        <v>2.3488855906632453E-2</v>
      </c>
    </row>
    <row r="2125" spans="1:125" hidden="1">
      <c r="A2125" s="164" t="s">
        <v>2763</v>
      </c>
    </row>
    <row r="2126" spans="1:125" s="87" customFormat="1">
      <c r="A2126" s="162" t="s">
        <v>2470</v>
      </c>
      <c r="AZ2126" s="110"/>
      <c r="BE2126" s="110"/>
      <c r="CN2126" s="146">
        <f t="shared" ref="CN2126:DS2126" si="448">CN1835+CN1877+CN1918+CN2034+CN2065+CN2098</f>
        <v>374.03946182945651</v>
      </c>
      <c r="CO2126" s="146">
        <f t="shared" si="448"/>
        <v>377.23358367494041</v>
      </c>
      <c r="CP2126" s="146">
        <f t="shared" si="448"/>
        <v>386.08405597630582</v>
      </c>
      <c r="CQ2126" s="146">
        <f t="shared" si="448"/>
        <v>391.96596506267645</v>
      </c>
      <c r="CR2126" s="146">
        <f t="shared" si="448"/>
        <v>406.03249508780186</v>
      </c>
      <c r="CS2126" s="146">
        <f t="shared" si="448"/>
        <v>420.59211310889384</v>
      </c>
      <c r="CT2126" s="146">
        <f t="shared" si="448"/>
        <v>431.41068590541454</v>
      </c>
      <c r="CU2126" s="146">
        <f t="shared" si="448"/>
        <v>442.18273281908603</v>
      </c>
      <c r="CV2126" s="146">
        <f t="shared" si="448"/>
        <v>447.07750211644918</v>
      </c>
      <c r="CW2126" s="146">
        <f t="shared" si="448"/>
        <v>459.57056089835606</v>
      </c>
      <c r="CX2126" s="146">
        <f t="shared" si="448"/>
        <v>457.96216542339897</v>
      </c>
      <c r="CY2126" s="146">
        <f t="shared" si="448"/>
        <v>473.04114398579816</v>
      </c>
      <c r="CZ2126" s="146">
        <f t="shared" si="448"/>
        <v>482.41722533055491</v>
      </c>
      <c r="DA2126" s="146">
        <f t="shared" si="448"/>
        <v>502.01190484728056</v>
      </c>
      <c r="DB2126" s="146">
        <f t="shared" si="448"/>
        <v>531.6363105175767</v>
      </c>
      <c r="DC2126" s="146">
        <f t="shared" si="448"/>
        <v>538.91672265502825</v>
      </c>
      <c r="DD2126" s="146">
        <f t="shared" si="448"/>
        <v>551.06216009247089</v>
      </c>
      <c r="DE2126" s="146">
        <f t="shared" si="448"/>
        <v>567.07099387417497</v>
      </c>
      <c r="DF2126" s="146">
        <f t="shared" si="448"/>
        <v>591.98730416759167</v>
      </c>
      <c r="DG2126" s="146">
        <f t="shared" si="448"/>
        <v>604.07563872828064</v>
      </c>
      <c r="DH2126" s="146">
        <f t="shared" si="448"/>
        <v>618.685633440179</v>
      </c>
      <c r="DI2126" s="146">
        <f t="shared" si="448"/>
        <v>631.86330653593552</v>
      </c>
      <c r="DJ2126" s="146">
        <f t="shared" si="448"/>
        <v>660.63485932148546</v>
      </c>
      <c r="DK2126" s="146">
        <f t="shared" si="448"/>
        <v>677.60526194876491</v>
      </c>
      <c r="DL2126" s="146">
        <f t="shared" si="448"/>
        <v>690.67643888981297</v>
      </c>
      <c r="DM2126" s="146">
        <f t="shared" si="448"/>
        <v>704.66154433316808</v>
      </c>
      <c r="DN2126" s="146">
        <f t="shared" si="448"/>
        <v>722.2376298125148</v>
      </c>
      <c r="DO2126" s="146">
        <f t="shared" si="448"/>
        <v>740.3989508260521</v>
      </c>
      <c r="DP2126" s="146">
        <f t="shared" si="448"/>
        <v>754.79077785509401</v>
      </c>
      <c r="DQ2126" s="146">
        <f t="shared" si="448"/>
        <v>769.35517772985941</v>
      </c>
      <c r="DR2126" s="146">
        <f t="shared" si="448"/>
        <v>754.90117041675785</v>
      </c>
      <c r="DS2126" s="146">
        <f t="shared" si="448"/>
        <v>800.5345911885903</v>
      </c>
    </row>
    <row r="2127" spans="1:125" s="87" customFormat="1">
      <c r="A2127" s="162" t="s">
        <v>2471</v>
      </c>
      <c r="AZ2127" s="110"/>
      <c r="BE2127" s="110"/>
      <c r="CN2127" s="146">
        <f t="shared" ref="CN2127:DS2127" si="449">CN1836+CN1878+CN1920+CN2035+CN2066+CN2100</f>
        <v>2373.9520704627125</v>
      </c>
      <c r="CO2127" s="146">
        <f t="shared" si="449"/>
        <v>2468.8924648023549</v>
      </c>
      <c r="CP2127" s="146">
        <f t="shared" si="449"/>
        <v>2576.885609054777</v>
      </c>
      <c r="CQ2127" s="146">
        <f t="shared" si="449"/>
        <v>2665.0526393825598</v>
      </c>
      <c r="CR2127" s="146">
        <f t="shared" si="449"/>
        <v>2793.450917584144</v>
      </c>
      <c r="CS2127" s="146">
        <f t="shared" si="449"/>
        <v>2883.1078340945855</v>
      </c>
      <c r="CT2127" s="146">
        <f t="shared" si="449"/>
        <v>3002.8297489460024</v>
      </c>
      <c r="CU2127" s="146">
        <f t="shared" si="449"/>
        <v>3080.7470880734927</v>
      </c>
      <c r="CV2127" s="146">
        <f t="shared" si="449"/>
        <v>3070.1384049877993</v>
      </c>
      <c r="CW2127" s="146">
        <f t="shared" si="449"/>
        <v>3165.9089361543865</v>
      </c>
      <c r="CX2127" s="146">
        <f t="shared" si="449"/>
        <v>3275.8362192479581</v>
      </c>
      <c r="CY2127" s="146">
        <f t="shared" si="449"/>
        <v>3363.3911645449298</v>
      </c>
      <c r="CZ2127" s="146">
        <f t="shared" si="449"/>
        <v>3516.1914748373588</v>
      </c>
      <c r="DA2127" s="146">
        <f t="shared" si="449"/>
        <v>3789.4880163463404</v>
      </c>
      <c r="DB2127" s="146">
        <f t="shared" si="449"/>
        <v>4097.4387408218072</v>
      </c>
      <c r="DC2127" s="146">
        <f t="shared" si="449"/>
        <v>4395.2206074934811</v>
      </c>
      <c r="DD2127" s="146">
        <f t="shared" si="449"/>
        <v>4625.2032573505267</v>
      </c>
      <c r="DE2127" s="146">
        <f t="shared" si="449"/>
        <v>4893.6144528855139</v>
      </c>
      <c r="DF2127" s="146">
        <f t="shared" si="449"/>
        <v>5018.1978016312669</v>
      </c>
      <c r="DG2127" s="146">
        <f t="shared" si="449"/>
        <v>5126.604609563914</v>
      </c>
      <c r="DH2127" s="146">
        <f t="shared" si="449"/>
        <v>5417.0655455808901</v>
      </c>
      <c r="DI2127" s="146">
        <f t="shared" si="449"/>
        <v>5701.6598190649975</v>
      </c>
      <c r="DJ2127" s="146">
        <f t="shared" si="449"/>
        <v>5886.2850466805048</v>
      </c>
      <c r="DK2127" s="146">
        <f t="shared" si="449"/>
        <v>6007.9010747795637</v>
      </c>
      <c r="DL2127" s="146">
        <f t="shared" si="449"/>
        <v>6136.4839120763345</v>
      </c>
      <c r="DM2127" s="146">
        <f t="shared" si="449"/>
        <v>6209.9457628016153</v>
      </c>
      <c r="DN2127" s="146">
        <f t="shared" si="449"/>
        <v>6275.3231294142051</v>
      </c>
      <c r="DO2127" s="146">
        <f t="shared" si="449"/>
        <v>6502.071887685699</v>
      </c>
      <c r="DP2127" s="146">
        <f t="shared" si="449"/>
        <v>6706.6049315922983</v>
      </c>
      <c r="DQ2127" s="146">
        <f t="shared" si="449"/>
        <v>6844.2757935374402</v>
      </c>
      <c r="DR2127" s="146">
        <f t="shared" si="449"/>
        <v>6785.3338677614447</v>
      </c>
      <c r="DS2127" s="146">
        <f t="shared" si="449"/>
        <v>7100.5816956148028</v>
      </c>
    </row>
    <row r="2128" spans="1:125" s="87" customFormat="1">
      <c r="A2128" s="162" t="s">
        <v>2472</v>
      </c>
      <c r="AZ2128" s="110"/>
      <c r="BE2128" s="110"/>
      <c r="CN2128" s="146"/>
      <c r="CO2128" s="146"/>
      <c r="CP2128" s="146"/>
      <c r="CQ2128" s="146">
        <f t="shared" ref="CQ2128:DS2128" si="450">CQ1837+CQ1879+CQ1921+CQ2036+CQ2067+CQ2101</f>
        <v>1199.4949582246554</v>
      </c>
      <c r="CR2128" s="146">
        <f t="shared" si="450"/>
        <v>1087.2648324474812</v>
      </c>
      <c r="CS2128" s="146">
        <f t="shared" si="450"/>
        <v>1050.0725029264056</v>
      </c>
      <c r="CT2128" s="146">
        <f t="shared" si="450"/>
        <v>1021.6377155359896</v>
      </c>
      <c r="CU2128" s="146">
        <f t="shared" si="450"/>
        <v>971.95692812596633</v>
      </c>
      <c r="CV2128" s="146">
        <f t="shared" si="450"/>
        <v>954.99159421748504</v>
      </c>
      <c r="CW2128" s="146">
        <f t="shared" si="450"/>
        <v>943.32930304708555</v>
      </c>
      <c r="CX2128" s="146">
        <f t="shared" si="450"/>
        <v>947.02037247269311</v>
      </c>
      <c r="CY2128" s="146">
        <f t="shared" si="450"/>
        <v>953.98252088246818</v>
      </c>
      <c r="CZ2128" s="146">
        <f t="shared" si="450"/>
        <v>951.67844104342976</v>
      </c>
      <c r="DA2128" s="146">
        <f t="shared" si="450"/>
        <v>976.16019807679083</v>
      </c>
      <c r="DB2128" s="146">
        <f t="shared" si="450"/>
        <v>984.28136600898711</v>
      </c>
      <c r="DC2128" s="146">
        <f t="shared" si="450"/>
        <v>990.83356409406599</v>
      </c>
      <c r="DD2128" s="146">
        <f t="shared" si="450"/>
        <v>1027.2358604934152</v>
      </c>
      <c r="DE2128" s="146">
        <f t="shared" si="450"/>
        <v>1027.7496673727787</v>
      </c>
      <c r="DF2128" s="146">
        <f t="shared" si="450"/>
        <v>1028.2612672937023</v>
      </c>
      <c r="DG2128" s="146">
        <f t="shared" si="450"/>
        <v>953.3198171784386</v>
      </c>
      <c r="DH2128" s="146">
        <f t="shared" si="450"/>
        <v>999.58957960015027</v>
      </c>
      <c r="DI2128" s="146">
        <f t="shared" si="450"/>
        <v>1030.8129611357995</v>
      </c>
      <c r="DJ2128" s="146">
        <f t="shared" si="450"/>
        <v>1027.3012575235746</v>
      </c>
      <c r="DK2128" s="146">
        <f t="shared" si="450"/>
        <v>1001.1045723299469</v>
      </c>
      <c r="DL2128" s="146">
        <f t="shared" si="450"/>
        <v>984.54589483588427</v>
      </c>
      <c r="DM2128" s="146">
        <f t="shared" si="450"/>
        <v>959.42643882313382</v>
      </c>
      <c r="DN2128" s="146">
        <f t="shared" si="450"/>
        <v>980.90001817910388</v>
      </c>
      <c r="DO2128" s="146">
        <f t="shared" si="450"/>
        <v>987.97549573591903</v>
      </c>
      <c r="DP2128" s="146">
        <f t="shared" si="450"/>
        <v>1025.5689289325639</v>
      </c>
      <c r="DQ2128" s="146">
        <f t="shared" si="450"/>
        <v>1010.5529226301602</v>
      </c>
      <c r="DR2128" s="146">
        <f t="shared" si="450"/>
        <v>964.72073619153457</v>
      </c>
      <c r="DS2128" s="146">
        <f t="shared" si="450"/>
        <v>1001.5555302969848</v>
      </c>
    </row>
    <row r="2129" spans="1:202" s="87" customFormat="1">
      <c r="A2129" s="161" t="s">
        <v>2473</v>
      </c>
      <c r="AZ2129" s="110"/>
      <c r="BE2129" s="110"/>
      <c r="CN2129" s="146">
        <f t="shared" ref="CN2129:DS2129" si="451">CN1839+CN1880+CN1922+CN2037+CN2068+CN2102</f>
        <v>429.26638156097903</v>
      </c>
      <c r="CO2129" s="146">
        <f t="shared" si="451"/>
        <v>434.3773115106917</v>
      </c>
      <c r="CP2129" s="146">
        <f t="shared" si="451"/>
        <v>444.36860368662036</v>
      </c>
      <c r="CQ2129" s="146">
        <f t="shared" si="451"/>
        <v>448.12979362221483</v>
      </c>
      <c r="CR2129" s="146">
        <f t="shared" si="451"/>
        <v>475.89931709842978</v>
      </c>
      <c r="CS2129" s="146">
        <f t="shared" si="451"/>
        <v>484.30434488636268</v>
      </c>
      <c r="CT2129" s="146">
        <f t="shared" si="451"/>
        <v>499.54067269319921</v>
      </c>
      <c r="CU2129" s="146">
        <f t="shared" si="451"/>
        <v>520.12756119880112</v>
      </c>
      <c r="CV2129" s="146">
        <f t="shared" si="451"/>
        <v>537.49861384788505</v>
      </c>
      <c r="CW2129" s="146">
        <f t="shared" si="451"/>
        <v>538.48271589413855</v>
      </c>
      <c r="CX2129" s="146">
        <f t="shared" si="451"/>
        <v>556.31718537401946</v>
      </c>
      <c r="CY2129" s="146">
        <f t="shared" si="451"/>
        <v>565.1179358847146</v>
      </c>
      <c r="CZ2129" s="146">
        <f t="shared" si="451"/>
        <v>573.62820138433301</v>
      </c>
      <c r="DA2129" s="146">
        <f t="shared" si="451"/>
        <v>581.28015934182451</v>
      </c>
      <c r="DB2129" s="146">
        <f t="shared" si="451"/>
        <v>616.52525582985129</v>
      </c>
      <c r="DC2129" s="146">
        <f t="shared" si="451"/>
        <v>642.10992275479737</v>
      </c>
      <c r="DD2129" s="146">
        <f t="shared" si="451"/>
        <v>667.87023544238275</v>
      </c>
      <c r="DE2129" s="146">
        <f t="shared" si="451"/>
        <v>694.01793141533233</v>
      </c>
      <c r="DF2129" s="146">
        <f t="shared" si="451"/>
        <v>715.60837958098409</v>
      </c>
      <c r="DG2129" s="146">
        <f t="shared" si="451"/>
        <v>700.09243902017317</v>
      </c>
      <c r="DH2129" s="146">
        <f t="shared" si="451"/>
        <v>731.16936816166344</v>
      </c>
      <c r="DI2129" s="146">
        <f t="shared" si="451"/>
        <v>750.98088517065435</v>
      </c>
      <c r="DJ2129" s="146">
        <f t="shared" si="451"/>
        <v>781.8457120203002</v>
      </c>
      <c r="DK2129" s="146">
        <f t="shared" si="451"/>
        <v>802.7389428714464</v>
      </c>
      <c r="DL2129" s="146">
        <f t="shared" si="451"/>
        <v>810.05172135739792</v>
      </c>
      <c r="DM2129" s="146">
        <f t="shared" si="451"/>
        <v>807.68071497369453</v>
      </c>
      <c r="DN2129" s="146">
        <f t="shared" si="451"/>
        <v>803.76036149674985</v>
      </c>
      <c r="DO2129" s="146">
        <f t="shared" si="451"/>
        <v>808.3845232561614</v>
      </c>
      <c r="DP2129" s="146">
        <f t="shared" si="451"/>
        <v>791.66140271882523</v>
      </c>
      <c r="DQ2129" s="146">
        <f t="shared" si="451"/>
        <v>787.58680422099133</v>
      </c>
      <c r="DR2129" s="146">
        <f t="shared" si="451"/>
        <v>720.47821891861304</v>
      </c>
      <c r="DS2129" s="146">
        <f t="shared" si="451"/>
        <v>776.96748017907589</v>
      </c>
    </row>
    <row r="2130" spans="1:202" s="87" customFormat="1">
      <c r="A2130" s="161" t="s">
        <v>2474</v>
      </c>
      <c r="AZ2130" s="110"/>
      <c r="BE2130" s="110"/>
      <c r="CN2130" s="146">
        <f t="shared" ref="CN2130:DS2130" si="452">CN1840+CN1882+CN1923+CN2038+CN2070+CN2104</f>
        <v>3236.6342257873689</v>
      </c>
      <c r="CO2130" s="146">
        <f t="shared" si="452"/>
        <v>3238.0880813056206</v>
      </c>
      <c r="CP2130" s="146">
        <f t="shared" si="452"/>
        <v>3276.882157144893</v>
      </c>
      <c r="CQ2130" s="146">
        <f t="shared" si="452"/>
        <v>3292.3653899098967</v>
      </c>
      <c r="CR2130" s="146">
        <f t="shared" si="452"/>
        <v>3334.6369704432659</v>
      </c>
      <c r="CS2130" s="146">
        <f t="shared" si="452"/>
        <v>3397.7444209298055</v>
      </c>
      <c r="CT2130" s="146">
        <f t="shared" si="452"/>
        <v>3511.4809411361216</v>
      </c>
      <c r="CU2130" s="146">
        <f t="shared" si="452"/>
        <v>3538.709900290467</v>
      </c>
      <c r="CV2130" s="146">
        <f t="shared" si="452"/>
        <v>3581.052617649098</v>
      </c>
      <c r="CW2130" s="146">
        <f t="shared" si="452"/>
        <v>3615.0501095997938</v>
      </c>
      <c r="CX2130" s="146">
        <f t="shared" si="452"/>
        <v>3691.6904225793301</v>
      </c>
      <c r="CY2130" s="146">
        <f t="shared" si="452"/>
        <v>3663.235389693496</v>
      </c>
      <c r="CZ2130" s="146">
        <f t="shared" si="452"/>
        <v>3691.5407740097503</v>
      </c>
      <c r="DA2130" s="146">
        <f t="shared" si="452"/>
        <v>3745.0160899806297</v>
      </c>
      <c r="DB2130" s="146">
        <f t="shared" si="452"/>
        <v>3810.6576430305199</v>
      </c>
      <c r="DC2130" s="146">
        <f t="shared" si="452"/>
        <v>3821.3682113721775</v>
      </c>
      <c r="DD2130" s="146">
        <f t="shared" si="452"/>
        <v>3808.848908149625</v>
      </c>
      <c r="DE2130" s="146">
        <f t="shared" si="452"/>
        <v>3849.2449388573796</v>
      </c>
      <c r="DF2130" s="146">
        <f t="shared" si="452"/>
        <v>3775.5392565161296</v>
      </c>
      <c r="DG2130" s="146">
        <f t="shared" si="452"/>
        <v>3560.460756961636</v>
      </c>
      <c r="DH2130" s="146">
        <f t="shared" si="452"/>
        <v>3685.8641058079311</v>
      </c>
      <c r="DI2130" s="146">
        <f t="shared" si="452"/>
        <v>3610.2184917404711</v>
      </c>
      <c r="DJ2130" s="146">
        <f t="shared" si="452"/>
        <v>3558.452850421148</v>
      </c>
      <c r="DK2130" s="146">
        <f t="shared" si="452"/>
        <v>3604.8595222240542</v>
      </c>
      <c r="DL2130" s="146">
        <f t="shared" si="452"/>
        <v>3562.0115560587351</v>
      </c>
      <c r="DM2130" s="146">
        <f t="shared" si="452"/>
        <v>3569.1320060537432</v>
      </c>
      <c r="DN2130" s="146">
        <f t="shared" si="452"/>
        <v>3560.3924094772447</v>
      </c>
      <c r="DO2130" s="146">
        <f t="shared" si="452"/>
        <v>3581.919964808395</v>
      </c>
      <c r="DP2130" s="146">
        <f t="shared" si="452"/>
        <v>3654.5784734196118</v>
      </c>
      <c r="DQ2130" s="146">
        <f t="shared" si="452"/>
        <v>3619.5268648843203</v>
      </c>
      <c r="DR2130" s="146">
        <f t="shared" si="452"/>
        <v>3298.202044955282</v>
      </c>
      <c r="DS2130" s="146">
        <f t="shared" si="452"/>
        <v>3477.9833549463592</v>
      </c>
    </row>
    <row r="2131" spans="1:202" s="87" customFormat="1">
      <c r="A2131" s="161" t="s">
        <v>2475</v>
      </c>
      <c r="AZ2131" s="110"/>
      <c r="BE2131" s="110"/>
      <c r="CN2131" s="146">
        <f t="shared" ref="CN2131" si="453">SUM(CN2126:CN2130)</f>
        <v>6413.8921396405167</v>
      </c>
      <c r="CO2131" s="146">
        <f t="shared" ref="CO2131" si="454">SUM(CO2126:CO2130)</f>
        <v>6518.5914412936072</v>
      </c>
      <c r="CP2131" s="146">
        <f t="shared" ref="CP2131" si="455">SUM(CP2126:CP2130)</f>
        <v>6684.2204258625961</v>
      </c>
      <c r="CQ2131" s="146">
        <f t="shared" ref="CQ2131" si="456">SUM(CQ2126:CQ2130)</f>
        <v>7997.0087462020037</v>
      </c>
      <c r="CR2131" s="146">
        <f t="shared" ref="CR2131" si="457">SUM(CR2126:CR2130)</f>
        <v>8097.2845326611223</v>
      </c>
      <c r="CS2131" s="146">
        <f t="shared" ref="CS2131" si="458">SUM(CS2126:CS2130)</f>
        <v>8235.8212159460527</v>
      </c>
      <c r="CT2131" s="146">
        <f t="shared" ref="CT2131" si="459">SUM(CT2126:CT2130)</f>
        <v>8466.8997642167287</v>
      </c>
      <c r="CU2131" s="146">
        <f t="shared" ref="CU2131" si="460">SUM(CU2126:CU2130)</f>
        <v>8553.724210507813</v>
      </c>
      <c r="CV2131" s="146">
        <f t="shared" ref="CV2131" si="461">SUM(CV2126:CV2130)</f>
        <v>8590.7587328187165</v>
      </c>
      <c r="CW2131" s="146">
        <f t="shared" ref="CW2131" si="462">SUM(CW2126:CW2130)</f>
        <v>8722.3416255937609</v>
      </c>
      <c r="CX2131" s="146">
        <f t="shared" ref="CX2131:DQ2131" si="463">SUM(CX2126:CX2130)</f>
        <v>8928.8263650974004</v>
      </c>
      <c r="CY2131" s="146">
        <f t="shared" si="463"/>
        <v>9018.7681549914068</v>
      </c>
      <c r="CZ2131" s="146">
        <f t="shared" si="463"/>
        <v>9215.4561166054264</v>
      </c>
      <c r="DA2131" s="146">
        <f t="shared" si="463"/>
        <v>9593.9563685928661</v>
      </c>
      <c r="DB2131" s="146">
        <f t="shared" si="463"/>
        <v>10040.539316208742</v>
      </c>
      <c r="DC2131" s="146">
        <f t="shared" si="463"/>
        <v>10388.44902836955</v>
      </c>
      <c r="DD2131" s="146">
        <f t="shared" si="463"/>
        <v>10680.22042152842</v>
      </c>
      <c r="DE2131" s="146">
        <f t="shared" si="463"/>
        <v>11031.697984405178</v>
      </c>
      <c r="DF2131" s="146">
        <f t="shared" si="463"/>
        <v>11129.594009189674</v>
      </c>
      <c r="DG2131" s="146">
        <f t="shared" si="463"/>
        <v>10944.553261452444</v>
      </c>
      <c r="DH2131" s="146">
        <f t="shared" si="463"/>
        <v>11452.374232590813</v>
      </c>
      <c r="DI2131" s="146">
        <f t="shared" si="463"/>
        <v>11725.535463647859</v>
      </c>
      <c r="DJ2131" s="146">
        <f t="shared" si="463"/>
        <v>11914.519725967013</v>
      </c>
      <c r="DK2131" s="146">
        <f t="shared" si="463"/>
        <v>12094.209374153776</v>
      </c>
      <c r="DL2131" s="146">
        <f t="shared" si="463"/>
        <v>12183.769523218165</v>
      </c>
      <c r="DM2131" s="146">
        <f t="shared" si="463"/>
        <v>12250.846466985357</v>
      </c>
      <c r="DN2131" s="146">
        <f t="shared" si="463"/>
        <v>12342.613548379819</v>
      </c>
      <c r="DO2131" s="146">
        <f t="shared" si="463"/>
        <v>12620.750822312228</v>
      </c>
      <c r="DP2131" s="146">
        <f t="shared" si="463"/>
        <v>12933.204514518393</v>
      </c>
      <c r="DQ2131" s="146">
        <f t="shared" si="463"/>
        <v>13031.297563002772</v>
      </c>
      <c r="DR2131" s="146">
        <f>SUM(DR2126:DR2130)</f>
        <v>12523.636038243632</v>
      </c>
      <c r="DS2131" s="146">
        <f>SUM(DS2126:DS2130)</f>
        <v>13157.622652225811</v>
      </c>
    </row>
    <row r="2132" spans="1:202" s="87" customFormat="1">
      <c r="A2132" s="180" t="s">
        <v>2823</v>
      </c>
      <c r="AZ2132" s="110"/>
      <c r="BE2132" s="110"/>
      <c r="CN2132" s="181">
        <f t="shared" ref="CN2132:DS2132" si="464">CN2126/CN2</f>
        <v>5.8612429732974827E-7</v>
      </c>
      <c r="CO2132" s="181">
        <f t="shared" si="464"/>
        <v>5.7589353329166956E-7</v>
      </c>
      <c r="CP2132" s="181">
        <f t="shared" si="464"/>
        <v>5.7458837455315586E-7</v>
      </c>
      <c r="CQ2132" s="181">
        <f t="shared" si="464"/>
        <v>5.6877555890945549E-7</v>
      </c>
      <c r="CR2132" s="181">
        <f t="shared" si="464"/>
        <v>5.7471935279907392E-7</v>
      </c>
      <c r="CS2132" s="181">
        <f t="shared" si="464"/>
        <v>5.8066232711996955E-7</v>
      </c>
      <c r="CT2132" s="181">
        <f t="shared" si="464"/>
        <v>5.8081739483066383E-7</v>
      </c>
      <c r="CU2132" s="181">
        <f t="shared" si="464"/>
        <v>5.8088351773827958E-7</v>
      </c>
      <c r="CV2132" s="181">
        <f t="shared" si="464"/>
        <v>5.7324387242202112E-7</v>
      </c>
      <c r="CW2132" s="181">
        <f t="shared" si="464"/>
        <v>5.7511067545858743E-7</v>
      </c>
      <c r="CX2132" s="181">
        <f t="shared" si="464"/>
        <v>5.5920509816046409E-7</v>
      </c>
      <c r="CY2132" s="181">
        <f t="shared" si="464"/>
        <v>5.6350387470790647E-7</v>
      </c>
      <c r="CZ2132" s="181">
        <f t="shared" si="464"/>
        <v>5.6055170876963153E-7</v>
      </c>
      <c r="DA2132" s="181">
        <f t="shared" si="464"/>
        <v>5.6894919753761406E-7</v>
      </c>
      <c r="DB2132" s="181">
        <f t="shared" si="464"/>
        <v>5.8758540870825624E-7</v>
      </c>
      <c r="DC2132" s="181">
        <f t="shared" si="464"/>
        <v>5.8079300126234954E-7</v>
      </c>
      <c r="DD2132" s="181">
        <f t="shared" si="464"/>
        <v>5.7900477324970578E-7</v>
      </c>
      <c r="DE2132" s="181">
        <f t="shared" si="464"/>
        <v>5.8074079386235891E-7</v>
      </c>
      <c r="DF2132" s="181">
        <f t="shared" si="464"/>
        <v>5.9081673020555323E-7</v>
      </c>
      <c r="DG2132" s="181">
        <f t="shared" si="464"/>
        <v>5.875077543776443E-7</v>
      </c>
      <c r="DH2132" s="181">
        <f t="shared" si="464"/>
        <v>5.8630217276963133E-7</v>
      </c>
      <c r="DI2132" s="181">
        <f t="shared" si="464"/>
        <v>5.8361266221367729E-7</v>
      </c>
      <c r="DJ2132" s="181">
        <f t="shared" si="464"/>
        <v>5.9473938096022071E-7</v>
      </c>
      <c r="DK2132" s="181">
        <f t="shared" si="464"/>
        <v>5.9429644201514546E-7</v>
      </c>
      <c r="DL2132" s="181">
        <f t="shared" si="464"/>
        <v>5.901709090802531E-7</v>
      </c>
      <c r="DM2132" s="181">
        <f t="shared" si="464"/>
        <v>5.8667628566325547E-7</v>
      </c>
      <c r="DN2132" s="181">
        <f t="shared" si="464"/>
        <v>5.8617874181835459E-7</v>
      </c>
      <c r="DO2132" s="181">
        <f t="shared" si="464"/>
        <v>5.8606758569475488E-7</v>
      </c>
      <c r="DP2132" s="181">
        <f t="shared" si="464"/>
        <v>5.8273075339894702E-7</v>
      </c>
      <c r="DQ2132" s="181">
        <f t="shared" si="464"/>
        <v>5.7946411374037442E-7</v>
      </c>
      <c r="DR2132" s="181">
        <f t="shared" si="464"/>
        <v>5.5479812053734428E-7</v>
      </c>
      <c r="DS2132" s="181">
        <f t="shared" si="464"/>
        <v>5.7440490914158714E-7</v>
      </c>
    </row>
    <row r="2133" spans="1:202" s="87" customFormat="1">
      <c r="A2133" s="162" t="s">
        <v>2824</v>
      </c>
      <c r="AZ2133" s="110"/>
      <c r="BE2133" s="110"/>
      <c r="CN2133" s="181">
        <f t="shared" ref="CN2133:DS2133" si="465">CN2127/CN3</f>
        <v>7.4267900084385472E-7</v>
      </c>
      <c r="CO2133" s="181">
        <f t="shared" si="465"/>
        <v>7.5851711791406434E-7</v>
      </c>
      <c r="CP2133" s="181">
        <f t="shared" si="465"/>
        <v>7.7844634691438828E-7</v>
      </c>
      <c r="CQ2133" s="181">
        <f t="shared" si="465"/>
        <v>7.921433555879091E-7</v>
      </c>
      <c r="CR2133" s="181">
        <f t="shared" si="465"/>
        <v>8.1739507967420746E-7</v>
      </c>
      <c r="CS2133" s="181">
        <f t="shared" si="465"/>
        <v>8.3090543419262374E-7</v>
      </c>
      <c r="CT2133" s="181">
        <f t="shared" si="465"/>
        <v>8.527760969990344E-7</v>
      </c>
      <c r="CU2133" s="181">
        <f t="shared" si="465"/>
        <v>8.6244679665760548E-7</v>
      </c>
      <c r="CV2133" s="181">
        <f t="shared" si="465"/>
        <v>8.4750161887879857E-7</v>
      </c>
      <c r="CW2133" s="181">
        <f t="shared" si="465"/>
        <v>8.6203786438648672E-7</v>
      </c>
      <c r="CX2133" s="181">
        <f t="shared" si="465"/>
        <v>8.799751215608291E-7</v>
      </c>
      <c r="CY2133" s="181">
        <f t="shared" si="465"/>
        <v>8.9144650798518708E-7</v>
      </c>
      <c r="CZ2133" s="181">
        <f t="shared" si="465"/>
        <v>9.1984770203500607E-7</v>
      </c>
      <c r="DA2133" s="181">
        <f t="shared" si="465"/>
        <v>9.7886495001672337E-7</v>
      </c>
      <c r="DB2133" s="181">
        <f t="shared" si="465"/>
        <v>1.0454019965692767E-6</v>
      </c>
      <c r="DC2133" s="181">
        <f t="shared" si="465"/>
        <v>1.1078072863844386E-6</v>
      </c>
      <c r="DD2133" s="181">
        <f t="shared" si="465"/>
        <v>1.1518260364161521E-6</v>
      </c>
      <c r="DE2133" s="181">
        <f t="shared" si="465"/>
        <v>1.2043383375770417E-6</v>
      </c>
      <c r="DF2133" s="181">
        <f t="shared" si="465"/>
        <v>1.2206215449396895E-6</v>
      </c>
      <c r="DG2133" s="181">
        <f t="shared" si="465"/>
        <v>1.2324172930017574E-6</v>
      </c>
      <c r="DH2133" s="181">
        <f t="shared" si="465"/>
        <v>1.2871543219104668E-6</v>
      </c>
      <c r="DI2133" s="181">
        <f t="shared" si="465"/>
        <v>1.3393464092121647E-6</v>
      </c>
      <c r="DJ2133" s="181">
        <f t="shared" si="465"/>
        <v>1.367069305520039E-6</v>
      </c>
      <c r="DK2133" s="181">
        <f t="shared" si="465"/>
        <v>1.3798831502919119E-6</v>
      </c>
      <c r="DL2133" s="181">
        <f t="shared" si="465"/>
        <v>1.3942914436904732E-6</v>
      </c>
      <c r="DM2133" s="181">
        <f t="shared" si="465"/>
        <v>1.3964634444189419E-6</v>
      </c>
      <c r="DN2133" s="181">
        <f t="shared" si="465"/>
        <v>1.3971184987485706E-6</v>
      </c>
      <c r="DO2133" s="181">
        <f t="shared" si="465"/>
        <v>1.433507162840427E-6</v>
      </c>
      <c r="DP2133" s="181">
        <f t="shared" si="465"/>
        <v>1.465115787423361E-6</v>
      </c>
      <c r="DQ2133" s="181">
        <f t="shared" si="465"/>
        <v>1.4825690155364994E-6</v>
      </c>
      <c r="DR2133" s="181">
        <f t="shared" si="465"/>
        <v>1.4586117167512355E-6</v>
      </c>
      <c r="DS2133" s="181">
        <f t="shared" si="465"/>
        <v>1.5164875875962911E-6</v>
      </c>
    </row>
    <row r="2134" spans="1:202" s="87" customFormat="1">
      <c r="A2134" s="162" t="s">
        <v>2825</v>
      </c>
      <c r="AZ2134" s="110"/>
      <c r="BE2134" s="110"/>
      <c r="CN2134" s="181"/>
      <c r="CO2134" s="181"/>
      <c r="CP2134" s="181"/>
      <c r="CQ2134" s="181">
        <f t="shared" ref="CQ2134:DS2134" si="466">CQ2128/CQ4</f>
        <v>3.3303701657158081E-6</v>
      </c>
      <c r="CR2134" s="181">
        <f t="shared" si="466"/>
        <v>3.025808425802309E-6</v>
      </c>
      <c r="CS2134" s="181">
        <f t="shared" si="466"/>
        <v>2.9312411399884572E-6</v>
      </c>
      <c r="CT2134" s="181">
        <f t="shared" si="466"/>
        <v>2.860541744530527E-6</v>
      </c>
      <c r="CU2134" s="181">
        <f t="shared" si="466"/>
        <v>2.7301810350237509E-6</v>
      </c>
      <c r="CV2134" s="181">
        <f t="shared" si="466"/>
        <v>2.6918734398262357E-6</v>
      </c>
      <c r="CW2134" s="181">
        <f t="shared" si="466"/>
        <v>2.6691837546182827E-6</v>
      </c>
      <c r="CX2134" s="181">
        <f t="shared" si="466"/>
        <v>2.6897752160680713E-6</v>
      </c>
      <c r="CY2134" s="181">
        <f t="shared" si="466"/>
        <v>2.7206829342800996E-6</v>
      </c>
      <c r="CZ2134" s="181">
        <f t="shared" si="466"/>
        <v>2.7265823725746283E-6</v>
      </c>
      <c r="DA2134" s="181">
        <f t="shared" si="466"/>
        <v>2.8091711190193175E-6</v>
      </c>
      <c r="DB2134" s="181">
        <f t="shared" si="466"/>
        <v>2.8445792208714947E-6</v>
      </c>
      <c r="DC2134" s="181">
        <f t="shared" si="466"/>
        <v>2.8753787176699376E-6</v>
      </c>
      <c r="DD2134" s="181">
        <f t="shared" si="466"/>
        <v>2.992163984825042E-6</v>
      </c>
      <c r="DE2134" s="181">
        <f t="shared" si="466"/>
        <v>3.0021249614706711E-6</v>
      </c>
      <c r="DF2134" s="181">
        <f t="shared" si="466"/>
        <v>3.009545354607726E-6</v>
      </c>
      <c r="DG2134" s="181">
        <f t="shared" si="466"/>
        <v>2.793729869246456E-6</v>
      </c>
      <c r="DH2134" s="181">
        <f t="shared" si="466"/>
        <v>2.9328136831706508E-6</v>
      </c>
      <c r="DI2134" s="181">
        <f t="shared" si="466"/>
        <v>3.0278479453907979E-6</v>
      </c>
      <c r="DJ2134" s="181">
        <f t="shared" si="466"/>
        <v>3.0191145469041828E-6</v>
      </c>
      <c r="DK2134" s="181">
        <f t="shared" si="466"/>
        <v>2.9429640354194407E-6</v>
      </c>
      <c r="DL2134" s="181">
        <f t="shared" si="466"/>
        <v>2.8953496944477548E-6</v>
      </c>
      <c r="DM2134" s="181">
        <f t="shared" si="466"/>
        <v>2.822030007621047E-6</v>
      </c>
      <c r="DN2134" s="181">
        <f t="shared" si="466"/>
        <v>2.8852156002881146E-6</v>
      </c>
      <c r="DO2134" s="181">
        <f t="shared" si="466"/>
        <v>2.9069754785723593E-6</v>
      </c>
      <c r="DP2134" s="181">
        <f t="shared" si="466"/>
        <v>3.020308748790666E-6</v>
      </c>
      <c r="DQ2134" s="181">
        <f t="shared" si="466"/>
        <v>2.9800195439238886E-6</v>
      </c>
      <c r="DR2134" s="181">
        <f t="shared" si="466"/>
        <v>2.8522245885124641E-6</v>
      </c>
      <c r="DS2134" s="181">
        <f t="shared" si="466"/>
        <v>2.9750776570573855E-6</v>
      </c>
    </row>
    <row r="2135" spans="1:202" s="87" customFormat="1">
      <c r="A2135" s="161" t="s">
        <v>2826</v>
      </c>
      <c r="AZ2135" s="110"/>
      <c r="BE2135" s="110"/>
      <c r="CN2135" s="181">
        <f t="shared" ref="CN2135:CP2137" si="467">CN2129/CN5</f>
        <v>9.6995078911931362E-7</v>
      </c>
      <c r="CO2135" s="181">
        <f t="shared" si="467"/>
        <v>9.6348524904323482E-7</v>
      </c>
      <c r="CP2135" s="181">
        <f t="shared" si="467"/>
        <v>9.6806666131553541E-7</v>
      </c>
      <c r="CQ2135" s="181">
        <f t="shared" ref="CQ2135:DS2135" si="468">CQ2129/CQ5</f>
        <v>9.5921641159827333E-7</v>
      </c>
      <c r="CR2135" s="181">
        <f t="shared" si="468"/>
        <v>1.0011969024215747E-6</v>
      </c>
      <c r="CS2135" s="181">
        <f t="shared" si="468"/>
        <v>1.0018052799162919E-6</v>
      </c>
      <c r="CT2135" s="181">
        <f t="shared" si="468"/>
        <v>1.0165166666995796E-6</v>
      </c>
      <c r="CU2135" s="181">
        <f t="shared" si="468"/>
        <v>1.041614365606242E-6</v>
      </c>
      <c r="CV2135" s="181">
        <f t="shared" si="468"/>
        <v>1.0597382557815634E-6</v>
      </c>
      <c r="CW2135" s="181">
        <f t="shared" si="468"/>
        <v>1.0457253338217785E-6</v>
      </c>
      <c r="CX2135" s="181">
        <f t="shared" si="468"/>
        <v>1.0646971686073957E-6</v>
      </c>
      <c r="CY2135" s="181">
        <f t="shared" si="468"/>
        <v>1.0664359366157368E-6</v>
      </c>
      <c r="CZ2135" s="181">
        <f t="shared" si="468"/>
        <v>1.0678917872077132E-6</v>
      </c>
      <c r="DA2135" s="181">
        <f t="shared" si="468"/>
        <v>1.068133015974525E-6</v>
      </c>
      <c r="DB2135" s="181">
        <f t="shared" si="468"/>
        <v>1.1186726742701804E-6</v>
      </c>
      <c r="DC2135" s="181">
        <f t="shared" si="468"/>
        <v>1.1508088320451074E-6</v>
      </c>
      <c r="DD2135" s="181">
        <f t="shared" si="468"/>
        <v>1.1827730413874677E-6</v>
      </c>
      <c r="DE2135" s="181">
        <f t="shared" si="468"/>
        <v>1.2149182940947632E-6</v>
      </c>
      <c r="DF2135" s="181">
        <f t="shared" si="468"/>
        <v>1.2387355281913393E-6</v>
      </c>
      <c r="DG2135" s="181">
        <f t="shared" si="468"/>
        <v>1.1986399342742607E-6</v>
      </c>
      <c r="DH2135" s="181">
        <f t="shared" si="468"/>
        <v>1.2381222020704106E-6</v>
      </c>
      <c r="DI2135" s="181">
        <f t="shared" si="468"/>
        <v>1.2575456041107534E-6</v>
      </c>
      <c r="DJ2135" s="181">
        <f t="shared" si="468"/>
        <v>1.29483500430009E-6</v>
      </c>
      <c r="DK2135" s="181">
        <f t="shared" si="468"/>
        <v>1.3152682294764619E-6</v>
      </c>
      <c r="DL2135" s="181">
        <f t="shared" si="468"/>
        <v>1.3134538442941272E-6</v>
      </c>
      <c r="DM2135" s="181">
        <f t="shared" si="468"/>
        <v>1.2962785958530576E-6</v>
      </c>
      <c r="DN2135" s="181">
        <f t="shared" si="468"/>
        <v>1.277146015659251E-6</v>
      </c>
      <c r="DO2135" s="181">
        <f t="shared" si="468"/>
        <v>1.2721485777947528E-6</v>
      </c>
      <c r="DP2135" s="181">
        <f t="shared" si="468"/>
        <v>1.2344562540590754E-6</v>
      </c>
      <c r="DQ2135" s="181">
        <f t="shared" si="468"/>
        <v>1.2175786556966238E-6</v>
      </c>
      <c r="DR2135" s="181">
        <f t="shared" si="468"/>
        <v>1.1053057588472612E-6</v>
      </c>
      <c r="DS2135" s="181">
        <f t="shared" si="468"/>
        <v>1.1842245599122289E-6</v>
      </c>
    </row>
    <row r="2136" spans="1:202" s="87" customFormat="1">
      <c r="A2136" s="161" t="s">
        <v>2827</v>
      </c>
      <c r="AZ2136" s="110"/>
      <c r="BE2136" s="110"/>
      <c r="CN2136" s="181">
        <f t="shared" si="467"/>
        <v>4.7795674441325869E-6</v>
      </c>
      <c r="CO2136" s="181">
        <f t="shared" si="467"/>
        <v>4.7415194123105722E-6</v>
      </c>
      <c r="CP2136" s="181">
        <f t="shared" si="467"/>
        <v>4.7574195866310117E-6</v>
      </c>
      <c r="CQ2136" s="181">
        <f t="shared" ref="CQ2136:DS2136" si="469">CQ2130/CQ6</f>
        <v>4.7405549565872162E-6</v>
      </c>
      <c r="CR2136" s="181">
        <f t="shared" si="469"/>
        <v>4.763996010641548E-6</v>
      </c>
      <c r="CS2136" s="181">
        <f t="shared" si="469"/>
        <v>4.8178513237861497E-6</v>
      </c>
      <c r="CT2136" s="181">
        <f t="shared" si="469"/>
        <v>4.9430095163847005E-6</v>
      </c>
      <c r="CU2136" s="181">
        <f t="shared" si="469"/>
        <v>4.9451076286597739E-6</v>
      </c>
      <c r="CV2136" s="181">
        <f t="shared" si="469"/>
        <v>4.9683691816400652E-6</v>
      </c>
      <c r="CW2136" s="181">
        <f t="shared" si="469"/>
        <v>4.9805667140495611E-6</v>
      </c>
      <c r="CX2136" s="181">
        <f t="shared" si="469"/>
        <v>5.0510015938365989E-6</v>
      </c>
      <c r="CY2136" s="181">
        <f t="shared" si="469"/>
        <v>4.9776978269046271E-6</v>
      </c>
      <c r="CZ2136" s="181">
        <f t="shared" si="469"/>
        <v>4.9806814923680288E-6</v>
      </c>
      <c r="DA2136" s="181">
        <f t="shared" si="469"/>
        <v>5.0153674114192067E-6</v>
      </c>
      <c r="DB2136" s="181">
        <f t="shared" si="469"/>
        <v>5.0639370527920614E-6</v>
      </c>
      <c r="DC2136" s="181">
        <f t="shared" si="469"/>
        <v>5.038722003927114E-6</v>
      </c>
      <c r="DD2136" s="181">
        <f t="shared" si="469"/>
        <v>4.9831574999825405E-6</v>
      </c>
      <c r="DE2136" s="181">
        <f t="shared" si="469"/>
        <v>4.9940451602608771E-6</v>
      </c>
      <c r="DF2136" s="181">
        <f t="shared" si="469"/>
        <v>4.8574338078711799E-6</v>
      </c>
      <c r="DG2136" s="181">
        <f t="shared" si="469"/>
        <v>4.5460217207808773E-6</v>
      </c>
      <c r="DH2136" s="181">
        <f t="shared" si="469"/>
        <v>4.6736937411948751E-6</v>
      </c>
      <c r="DI2136" s="181">
        <f t="shared" si="469"/>
        <v>4.5469929280490411E-6</v>
      </c>
      <c r="DJ2136" s="181">
        <f t="shared" si="469"/>
        <v>4.4523244080080944E-6</v>
      </c>
      <c r="DK2136" s="181">
        <f t="shared" si="469"/>
        <v>4.4825734301516575E-6</v>
      </c>
      <c r="DL2136" s="181">
        <f t="shared" si="469"/>
        <v>4.4029295305346133E-6</v>
      </c>
      <c r="DM2136" s="181">
        <f t="shared" si="469"/>
        <v>4.3859380143102358E-6</v>
      </c>
      <c r="DN2136" s="181">
        <f t="shared" si="469"/>
        <v>4.3489566840593586E-6</v>
      </c>
      <c r="DO2136" s="181">
        <f t="shared" si="469"/>
        <v>4.3487561390928831E-6</v>
      </c>
      <c r="DP2136" s="181">
        <f t="shared" si="469"/>
        <v>4.4114651782653413E-6</v>
      </c>
      <c r="DQ2136" s="181">
        <f t="shared" si="469"/>
        <v>4.3446019402550811E-6</v>
      </c>
      <c r="DR2136" s="181">
        <f t="shared" si="469"/>
        <v>3.9422871594064192E-6</v>
      </c>
      <c r="DS2136" s="181">
        <f t="shared" si="469"/>
        <v>4.1456162532201432E-6</v>
      </c>
    </row>
    <row r="2137" spans="1:202" s="87" customFormat="1">
      <c r="A2137" s="161" t="s">
        <v>2828</v>
      </c>
      <c r="AZ2137" s="110"/>
      <c r="BE2137" s="110"/>
      <c r="CN2137" s="181">
        <f t="shared" si="467"/>
        <v>1.206486073097579E-6</v>
      </c>
      <c r="CO2137" s="181">
        <f t="shared" si="467"/>
        <v>1.2057519395996525E-6</v>
      </c>
      <c r="CP2137" s="181">
        <f t="shared" si="467"/>
        <v>1.2169310812028952E-6</v>
      </c>
      <c r="CQ2137" s="181">
        <f t="shared" ref="CQ2137:DS2137" si="470">CQ2131/CQ7</f>
        <v>1.4338151612608658E-6</v>
      </c>
      <c r="CR2137" s="181">
        <f t="shared" si="470"/>
        <v>1.4304316587326125E-6</v>
      </c>
      <c r="CS2137" s="181">
        <f t="shared" si="470"/>
        <v>1.434007751559976E-6</v>
      </c>
      <c r="CT2137" s="181">
        <f t="shared" si="470"/>
        <v>1.4535087677767877E-6</v>
      </c>
      <c r="CU2137" s="181">
        <f t="shared" si="470"/>
        <v>1.4481928973494482E-6</v>
      </c>
      <c r="CV2137" s="181">
        <f t="shared" si="470"/>
        <v>1.4348271885783915E-6</v>
      </c>
      <c r="CW2137" s="181">
        <f t="shared" si="470"/>
        <v>1.4374899208609468E-6</v>
      </c>
      <c r="CX2137" s="181">
        <f t="shared" si="470"/>
        <v>1.4521016528975255E-6</v>
      </c>
      <c r="CY2137" s="181">
        <f t="shared" si="470"/>
        <v>1.4474617858176969E-6</v>
      </c>
      <c r="CZ2137" s="181">
        <f t="shared" si="470"/>
        <v>1.4598956612022939E-6</v>
      </c>
      <c r="DA2137" s="181">
        <f t="shared" si="470"/>
        <v>1.5004862168454044E-6</v>
      </c>
      <c r="DB2137" s="181">
        <f t="shared" si="470"/>
        <v>1.5504824961735107E-6</v>
      </c>
      <c r="DC2137" s="181">
        <f t="shared" si="470"/>
        <v>1.5840454479825095E-6</v>
      </c>
      <c r="DD2137" s="181">
        <f t="shared" si="470"/>
        <v>1.6081239408820952E-6</v>
      </c>
      <c r="DE2137" s="181">
        <f t="shared" si="470"/>
        <v>1.6401698452787045E-6</v>
      </c>
      <c r="DF2137" s="181">
        <f t="shared" si="470"/>
        <v>1.6339183843031045E-6</v>
      </c>
      <c r="DG2137" s="181">
        <f t="shared" si="470"/>
        <v>1.5865566716547014E-6</v>
      </c>
      <c r="DH2137" s="181">
        <f t="shared" si="470"/>
        <v>1.6394252665734312E-6</v>
      </c>
      <c r="DI2137" s="181">
        <f t="shared" si="470"/>
        <v>1.6577587359336073E-6</v>
      </c>
      <c r="DJ2137" s="181">
        <f t="shared" si="470"/>
        <v>1.6636445515288319E-6</v>
      </c>
      <c r="DK2137" s="181">
        <f t="shared" si="470"/>
        <v>1.6680302917268377E-6</v>
      </c>
      <c r="DL2137" s="181">
        <f t="shared" si="470"/>
        <v>1.6601372456515146E-6</v>
      </c>
      <c r="DM2137" s="181">
        <f t="shared" si="470"/>
        <v>1.6495907319536975E-6</v>
      </c>
      <c r="DN2137" s="181">
        <f t="shared" si="470"/>
        <v>1.6427305341590257E-6</v>
      </c>
      <c r="DO2137" s="181">
        <f t="shared" si="470"/>
        <v>1.6606639144185228E-6</v>
      </c>
      <c r="DP2137" s="181">
        <f t="shared" si="470"/>
        <v>1.68318041019151E-6</v>
      </c>
      <c r="DQ2137" s="181">
        <f t="shared" si="470"/>
        <v>1.6782201855003986E-6</v>
      </c>
      <c r="DR2137" s="181">
        <f t="shared" si="470"/>
        <v>1.5972084298820111E-6</v>
      </c>
      <c r="DS2137" s="181">
        <f t="shared" si="470"/>
        <v>1.6635645021919157E-6</v>
      </c>
    </row>
    <row r="2138" spans="1:202" s="87" customFormat="1" hidden="1">
      <c r="A2138" s="161"/>
      <c r="AZ2138" s="110"/>
      <c r="BE2138" s="110"/>
      <c r="CN2138" s="146"/>
      <c r="CO2138" s="146"/>
      <c r="CP2138" s="146"/>
      <c r="CQ2138" s="146"/>
      <c r="CR2138" s="146"/>
      <c r="CS2138" s="146"/>
      <c r="CT2138" s="146"/>
      <c r="CU2138" s="146"/>
      <c r="CV2138" s="146"/>
      <c r="CW2138" s="146"/>
      <c r="CX2138" s="146"/>
      <c r="CY2138" s="146"/>
      <c r="CZ2138" s="146"/>
      <c r="DA2138" s="146"/>
      <c r="DB2138" s="146"/>
      <c r="DC2138" s="146"/>
      <c r="DD2138" s="146"/>
      <c r="DE2138" s="146"/>
      <c r="DF2138" s="146"/>
      <c r="DG2138" s="146"/>
      <c r="DH2138" s="146"/>
      <c r="DI2138" s="146"/>
      <c r="DJ2138" s="146"/>
      <c r="DK2138" s="146"/>
      <c r="DL2138" s="146"/>
      <c r="DM2138" s="146"/>
      <c r="DN2138" s="146"/>
      <c r="DO2138" s="146"/>
      <c r="DP2138" s="146"/>
      <c r="DQ2138" s="146"/>
      <c r="DR2138" s="146"/>
      <c r="DS2138" s="146"/>
    </row>
    <row r="2139" spans="1:202" s="87" customFormat="1" hidden="1">
      <c r="A2139" s="179" t="s">
        <v>2788</v>
      </c>
      <c r="AZ2139" s="110"/>
      <c r="BE2139" s="110"/>
      <c r="BO2139" s="157"/>
      <c r="BP2139" s="157"/>
      <c r="BQ2139" s="157"/>
      <c r="BR2139" s="157"/>
      <c r="BS2139" s="157"/>
      <c r="BT2139" s="157"/>
      <c r="BU2139" s="157"/>
      <c r="BV2139" s="157"/>
      <c r="BW2139" s="157"/>
      <c r="BX2139" s="157"/>
      <c r="BY2139" s="157"/>
      <c r="BZ2139" s="157"/>
      <c r="CA2139" s="157"/>
      <c r="CB2139" s="157"/>
      <c r="CC2139" s="157"/>
      <c r="CD2139" s="157"/>
      <c r="CE2139" s="157"/>
      <c r="CF2139" s="157"/>
      <c r="CG2139" s="157"/>
      <c r="CH2139" s="157"/>
      <c r="CI2139" s="157"/>
      <c r="CJ2139" s="157"/>
      <c r="CK2139" s="157"/>
      <c r="CL2139" s="157"/>
      <c r="CM2139" s="157"/>
      <c r="CN2139" s="157">
        <f t="shared" ref="CN2139:DS2139" si="471">CN1835/SUM(CN1835,CN1877,CN1918,CN2034,CN2065,CN2098)</f>
        <v>0.25340033136959911</v>
      </c>
      <c r="CO2139" s="157">
        <f t="shared" si="471"/>
        <v>0.25263643071012254</v>
      </c>
      <c r="CP2139" s="157">
        <f t="shared" si="471"/>
        <v>0.25164815021420539</v>
      </c>
      <c r="CQ2139" s="157">
        <f t="shared" si="471"/>
        <v>0.2502297843308125</v>
      </c>
      <c r="CR2139" s="157">
        <f t="shared" si="471"/>
        <v>0.2493180841778154</v>
      </c>
      <c r="CS2139" s="157">
        <f t="shared" si="471"/>
        <v>0.24896652045236065</v>
      </c>
      <c r="CT2139" s="157">
        <f t="shared" si="471"/>
        <v>0.24818874081799414</v>
      </c>
      <c r="CU2139" s="157">
        <f t="shared" si="471"/>
        <v>0.24965306399909498</v>
      </c>
      <c r="CV2139" s="157">
        <f t="shared" si="471"/>
        <v>0.25259356226904411</v>
      </c>
      <c r="CW2139" s="157">
        <f t="shared" si="471"/>
        <v>0.25477782288876555</v>
      </c>
      <c r="CX2139" s="157">
        <f t="shared" si="471"/>
        <v>0.25608825791088546</v>
      </c>
      <c r="CY2139" s="157">
        <f t="shared" si="471"/>
        <v>0.2503946472907948</v>
      </c>
      <c r="CZ2139" s="157">
        <f t="shared" si="471"/>
        <v>0.25151937356304399</v>
      </c>
      <c r="DA2139" s="157">
        <f t="shared" si="471"/>
        <v>0.24873455898324284</v>
      </c>
      <c r="DB2139" s="157">
        <f t="shared" si="471"/>
        <v>0.24618380410484189</v>
      </c>
      <c r="DC2139" s="157">
        <f t="shared" si="471"/>
        <v>0.25372241182657651</v>
      </c>
      <c r="DD2139" s="157">
        <f t="shared" si="471"/>
        <v>0.2504945367215734</v>
      </c>
      <c r="DE2139" s="157">
        <f t="shared" si="471"/>
        <v>0.25260077249008173</v>
      </c>
      <c r="DF2139" s="157">
        <f t="shared" si="471"/>
        <v>0.25384182458386173</v>
      </c>
      <c r="DG2139" s="157">
        <f t="shared" si="471"/>
        <v>0.2576834261650594</v>
      </c>
      <c r="DH2139" s="157">
        <f t="shared" si="471"/>
        <v>0.26220798858599248</v>
      </c>
      <c r="DI2139" s="157">
        <f t="shared" si="471"/>
        <v>0.2524952054450933</v>
      </c>
      <c r="DJ2139" s="157">
        <f t="shared" si="471"/>
        <v>0.25708921260573014</v>
      </c>
      <c r="DK2139" s="157">
        <f t="shared" si="471"/>
        <v>0.26016143664035241</v>
      </c>
      <c r="DL2139" s="157">
        <f t="shared" si="471"/>
        <v>0.25782142180700129</v>
      </c>
      <c r="DM2139" s="157">
        <f t="shared" si="471"/>
        <v>0.25935298611310037</v>
      </c>
      <c r="DN2139" s="157">
        <f t="shared" si="471"/>
        <v>0.25499486207611577</v>
      </c>
      <c r="DO2139" s="157">
        <f t="shared" si="471"/>
        <v>0.25340555602604214</v>
      </c>
      <c r="DP2139" s="157">
        <f t="shared" si="471"/>
        <v>0.25190731441397907</v>
      </c>
      <c r="DQ2139" s="157">
        <f t="shared" si="471"/>
        <v>0.24649750051650654</v>
      </c>
      <c r="DR2139" s="157">
        <f t="shared" si="471"/>
        <v>0.22479816553557946</v>
      </c>
      <c r="DS2139" s="157">
        <f t="shared" si="471"/>
        <v>0.23126605328189556</v>
      </c>
      <c r="DT2139" s="157"/>
    </row>
    <row r="2140" spans="1:202" s="87" customFormat="1" hidden="1">
      <c r="A2140" s="179" t="s">
        <v>2789</v>
      </c>
      <c r="AZ2140" s="110"/>
      <c r="BE2140" s="110"/>
      <c r="BO2140" s="157"/>
      <c r="BP2140" s="157"/>
      <c r="BQ2140" s="157"/>
      <c r="BR2140" s="157"/>
      <c r="BS2140" s="157"/>
      <c r="BT2140" s="157"/>
      <c r="BU2140" s="157"/>
      <c r="BV2140" s="157"/>
      <c r="BW2140" s="157"/>
      <c r="BX2140" s="157"/>
      <c r="BY2140" s="157"/>
      <c r="BZ2140" s="157"/>
      <c r="CA2140" s="157"/>
      <c r="CB2140" s="157"/>
      <c r="CC2140" s="157"/>
      <c r="CD2140" s="157"/>
      <c r="CE2140" s="157"/>
      <c r="CF2140" s="157"/>
      <c r="CG2140" s="157"/>
      <c r="CH2140" s="157"/>
      <c r="CI2140" s="157"/>
      <c r="CJ2140" s="157"/>
      <c r="CK2140" s="157"/>
      <c r="CL2140" s="157"/>
      <c r="CM2140" s="157"/>
      <c r="CN2140" s="157">
        <f t="shared" ref="CN2140:DS2140" si="472">CN1877/SUM(CN1835,CN1877,CN1918,CN2034,CN2065,CN2098)</f>
        <v>9.1640994271332474E-2</v>
      </c>
      <c r="CO2140" s="157">
        <f t="shared" si="472"/>
        <v>9.1546619570040039E-2</v>
      </c>
      <c r="CP2140" s="157">
        <f t="shared" si="472"/>
        <v>9.382085862282985E-2</v>
      </c>
      <c r="CQ2140" s="157">
        <f t="shared" si="472"/>
        <v>9.0520639772872336E-2</v>
      </c>
      <c r="CR2140" s="157">
        <f t="shared" si="472"/>
        <v>9.1447204512269384E-2</v>
      </c>
      <c r="CS2140" s="157">
        <f t="shared" si="472"/>
        <v>9.429520499330532E-2</v>
      </c>
      <c r="CT2140" s="157">
        <f t="shared" si="472"/>
        <v>9.6504366193942245E-2</v>
      </c>
      <c r="CU2140" s="157">
        <f t="shared" si="472"/>
        <v>9.2264052439636784E-2</v>
      </c>
      <c r="CV2140" s="157">
        <f t="shared" si="472"/>
        <v>9.6035412668304648E-2</v>
      </c>
      <c r="CW2140" s="157">
        <f t="shared" si="472"/>
        <v>9.4300872410712305E-2</v>
      </c>
      <c r="CX2140" s="157">
        <f t="shared" si="472"/>
        <v>0.10454602868607048</v>
      </c>
      <c r="CY2140" s="157">
        <f t="shared" si="472"/>
        <v>0.11535763914627815</v>
      </c>
      <c r="CZ2140" s="157">
        <f t="shared" si="472"/>
        <v>0.11953209673603107</v>
      </c>
      <c r="DA2140" s="157">
        <f t="shared" si="472"/>
        <v>0.12187183981429184</v>
      </c>
      <c r="DB2140" s="157">
        <f t="shared" si="472"/>
        <v>0.12665616006729269</v>
      </c>
      <c r="DC2140" s="157">
        <f t="shared" si="472"/>
        <v>0.12892145151135018</v>
      </c>
      <c r="DD2140" s="157">
        <f t="shared" si="472"/>
        <v>0.13165353687049192</v>
      </c>
      <c r="DE2140" s="157">
        <f t="shared" si="472"/>
        <v>0.13652920276745309</v>
      </c>
      <c r="DF2140" s="157">
        <f t="shared" si="472"/>
        <v>0.13587924660702808</v>
      </c>
      <c r="DG2140" s="157">
        <f t="shared" si="472"/>
        <v>0.13397654948864712</v>
      </c>
      <c r="DH2140" s="157">
        <f t="shared" si="472"/>
        <v>0.13639714818241466</v>
      </c>
      <c r="DI2140" s="157">
        <f t="shared" si="472"/>
        <v>0.14446264670953393</v>
      </c>
      <c r="DJ2140" s="157">
        <f t="shared" si="472"/>
        <v>0.14934304555970571</v>
      </c>
      <c r="DK2140" s="157">
        <f t="shared" si="472"/>
        <v>0.14847393941769105</v>
      </c>
      <c r="DL2140" s="157">
        <f t="shared" si="472"/>
        <v>0.14968451984214257</v>
      </c>
      <c r="DM2140" s="157">
        <f t="shared" si="472"/>
        <v>0.15957628339942317</v>
      </c>
      <c r="DN2140" s="157">
        <f t="shared" si="472"/>
        <v>0.16077711547712867</v>
      </c>
      <c r="DO2140" s="157">
        <f t="shared" si="472"/>
        <v>0.16905961983025794</v>
      </c>
      <c r="DP2140" s="157">
        <f t="shared" si="472"/>
        <v>0.17691638665811243</v>
      </c>
      <c r="DQ2140" s="157">
        <f t="shared" si="472"/>
        <v>0.17619360739197237</v>
      </c>
      <c r="DR2140" s="157">
        <f t="shared" si="472"/>
        <v>0.17561866499237672</v>
      </c>
      <c r="DS2140" s="157">
        <f t="shared" si="472"/>
        <v>0.1896976185828603</v>
      </c>
      <c r="DT2140" s="157"/>
    </row>
    <row r="2141" spans="1:202" s="87" customFormat="1" hidden="1">
      <c r="A2141" s="179" t="s">
        <v>2790</v>
      </c>
      <c r="AZ2141" s="110"/>
      <c r="BE2141" s="110"/>
      <c r="BO2141" s="157"/>
      <c r="BP2141" s="157"/>
      <c r="BQ2141" s="157"/>
      <c r="BR2141" s="157"/>
      <c r="BS2141" s="157"/>
      <c r="BT2141" s="157"/>
      <c r="BU2141" s="157"/>
      <c r="BV2141" s="157"/>
      <c r="BW2141" s="157"/>
      <c r="BX2141" s="157"/>
      <c r="BY2141" s="157"/>
      <c r="BZ2141" s="157"/>
      <c r="CA2141" s="157"/>
      <c r="CB2141" s="157"/>
      <c r="CC2141" s="157"/>
      <c r="CD2141" s="157"/>
      <c r="CE2141" s="157"/>
      <c r="CF2141" s="157"/>
      <c r="CG2141" s="157"/>
      <c r="CH2141" s="157"/>
      <c r="CI2141" s="157"/>
      <c r="CJ2141" s="157"/>
      <c r="CK2141" s="157"/>
      <c r="CL2141" s="157"/>
      <c r="CM2141" s="157"/>
      <c r="CN2141" s="157">
        <f t="shared" ref="CN2141:DS2141" si="473">CN1918/SUM(CN1835,CN1877,CN1918,CN2034,CN2065,CN2098)</f>
        <v>0.20176153849833467</v>
      </c>
      <c r="CO2141" s="157">
        <f t="shared" si="473"/>
        <v>0.19460188571344073</v>
      </c>
      <c r="CP2141" s="157">
        <f t="shared" si="473"/>
        <v>0.19126979580560824</v>
      </c>
      <c r="CQ2141" s="157">
        <f t="shared" si="473"/>
        <v>0.19122563557622654</v>
      </c>
      <c r="CR2141" s="157">
        <f t="shared" si="473"/>
        <v>0.18941513965531409</v>
      </c>
      <c r="CS2141" s="157">
        <f t="shared" si="473"/>
        <v>0.1885871910150638</v>
      </c>
      <c r="CT2141" s="157">
        <f t="shared" si="473"/>
        <v>0.18640055411181314</v>
      </c>
      <c r="CU2141" s="157">
        <f t="shared" si="473"/>
        <v>0.18648587905924371</v>
      </c>
      <c r="CV2141" s="157">
        <f t="shared" si="473"/>
        <v>0.18021681523812177</v>
      </c>
      <c r="CW2141" s="157">
        <f t="shared" si="473"/>
        <v>0.18073830808383662</v>
      </c>
      <c r="CX2141" s="157">
        <f t="shared" si="473"/>
        <v>0.18094495941367214</v>
      </c>
      <c r="CY2141" s="157">
        <f t="shared" si="473"/>
        <v>0.17739385240600378</v>
      </c>
      <c r="CZ2141" s="157">
        <f t="shared" si="473"/>
        <v>0.16654843243418366</v>
      </c>
      <c r="DA2141" s="157">
        <f t="shared" si="473"/>
        <v>0.17419997866971498</v>
      </c>
      <c r="DB2141" s="157">
        <f t="shared" si="473"/>
        <v>0.18100841315355576</v>
      </c>
      <c r="DC2141" s="157">
        <f t="shared" si="473"/>
        <v>0.16578485219892763</v>
      </c>
      <c r="DD2141" s="157">
        <f t="shared" si="473"/>
        <v>0.16447523852198759</v>
      </c>
      <c r="DE2141" s="157">
        <f t="shared" si="473"/>
        <v>0.1624909716420746</v>
      </c>
      <c r="DF2141" s="157">
        <f t="shared" si="473"/>
        <v>0.17149713207574005</v>
      </c>
      <c r="DG2141" s="157">
        <f t="shared" si="473"/>
        <v>0.16739297581978632</v>
      </c>
      <c r="DH2141" s="157">
        <f t="shared" si="473"/>
        <v>0.16221208873409462</v>
      </c>
      <c r="DI2141" s="157">
        <f t="shared" si="473"/>
        <v>0.15636041992650654</v>
      </c>
      <c r="DJ2141" s="157">
        <f t="shared" si="473"/>
        <v>0.14579716433912457</v>
      </c>
      <c r="DK2141" s="157">
        <f t="shared" si="473"/>
        <v>0.14366417468402565</v>
      </c>
      <c r="DL2141" s="157">
        <f t="shared" si="473"/>
        <v>0.14761281003449336</v>
      </c>
      <c r="DM2141" s="157">
        <f t="shared" si="473"/>
        <v>0.13706438160962245</v>
      </c>
      <c r="DN2141" s="157">
        <f t="shared" si="473"/>
        <v>0.14186363151224185</v>
      </c>
      <c r="DO2141" s="157">
        <f t="shared" si="473"/>
        <v>0.13851859229011659</v>
      </c>
      <c r="DP2141" s="157">
        <f t="shared" si="473"/>
        <v>0.13329970585240214</v>
      </c>
      <c r="DQ2141" s="157">
        <f t="shared" si="473"/>
        <v>0.13816851898724114</v>
      </c>
      <c r="DR2141" s="157">
        <f t="shared" si="473"/>
        <v>0.13613177511157029</v>
      </c>
      <c r="DS2141" s="157">
        <f t="shared" si="473"/>
        <v>0.12866825713571761</v>
      </c>
      <c r="DT2141" s="157"/>
    </row>
    <row r="2142" spans="1:202" s="87" customFormat="1">
      <c r="A2142" s="179" t="s">
        <v>2791</v>
      </c>
      <c r="AZ2142" s="110"/>
      <c r="BE2142" s="110"/>
      <c r="BO2142" s="157"/>
      <c r="BP2142" s="157"/>
      <c r="BQ2142" s="157"/>
      <c r="BR2142" s="157"/>
      <c r="BS2142" s="157"/>
      <c r="BT2142" s="157"/>
      <c r="BU2142" s="157"/>
      <c r="BV2142" s="157"/>
      <c r="BW2142" s="157"/>
      <c r="BX2142" s="157"/>
      <c r="BY2142" s="157"/>
      <c r="BZ2142" s="157"/>
      <c r="CA2142" s="157"/>
      <c r="CB2142" s="157"/>
      <c r="CC2142" s="157"/>
      <c r="CD2142" s="157"/>
      <c r="CE2142" s="157"/>
      <c r="CF2142" s="157"/>
      <c r="CG2142" s="157"/>
      <c r="CH2142" s="157"/>
      <c r="CI2142" s="157"/>
      <c r="CJ2142" s="157"/>
      <c r="CK2142" s="157"/>
      <c r="CL2142" s="157"/>
      <c r="CM2142" s="157"/>
      <c r="CN2142" s="157">
        <f t="shared" ref="CN2142:DS2142" si="474">CN2034/SUM(CN1835,CN1877,CN1918,CN2034,CN2065,CN2098)</f>
        <v>0.45319713586073385</v>
      </c>
      <c r="CO2142" s="157">
        <f t="shared" si="474"/>
        <v>0.46121506400639656</v>
      </c>
      <c r="CP2142" s="157">
        <f t="shared" si="474"/>
        <v>0.46326119535735649</v>
      </c>
      <c r="CQ2142" s="157">
        <f t="shared" si="474"/>
        <v>0.46802394032008854</v>
      </c>
      <c r="CR2142" s="157">
        <f t="shared" si="474"/>
        <v>0.46981957165460109</v>
      </c>
      <c r="CS2142" s="157">
        <f t="shared" si="474"/>
        <v>0.46815108353927032</v>
      </c>
      <c r="CT2142" s="157">
        <f t="shared" si="474"/>
        <v>0.46890633887625055</v>
      </c>
      <c r="CU2142" s="157">
        <f t="shared" si="474"/>
        <v>0.47159700450202446</v>
      </c>
      <c r="CV2142" s="157">
        <f t="shared" si="474"/>
        <v>0.47115420982452944</v>
      </c>
      <c r="CW2142" s="157">
        <f t="shared" si="474"/>
        <v>0.4701829966166855</v>
      </c>
      <c r="CX2142" s="157">
        <f t="shared" si="474"/>
        <v>0.45838380811637741</v>
      </c>
      <c r="CY2142" s="157">
        <f t="shared" si="474"/>
        <v>0.45677386338827014</v>
      </c>
      <c r="CZ2142" s="157">
        <f t="shared" si="474"/>
        <v>0.46231583560719502</v>
      </c>
      <c r="DA2142" s="157">
        <f t="shared" si="474"/>
        <v>0.45510980244483268</v>
      </c>
      <c r="DB2142" s="157">
        <f t="shared" si="474"/>
        <v>0.44604415994298419</v>
      </c>
      <c r="DC2142" s="157">
        <f t="shared" si="474"/>
        <v>0.45143816684963661</v>
      </c>
      <c r="DD2142" s="157">
        <f t="shared" si="474"/>
        <v>0.45324513880264977</v>
      </c>
      <c r="DE2142" s="157">
        <f t="shared" si="474"/>
        <v>0.44822370240364956</v>
      </c>
      <c r="DF2142" s="157">
        <f t="shared" si="474"/>
        <v>0.43859876374391721</v>
      </c>
      <c r="DG2142" s="157">
        <f t="shared" si="474"/>
        <v>0.4407294781171513</v>
      </c>
      <c r="DH2142" s="157">
        <f t="shared" si="474"/>
        <v>0.43889267156589795</v>
      </c>
      <c r="DI2142" s="157">
        <f t="shared" si="474"/>
        <v>0.44629557488627825</v>
      </c>
      <c r="DJ2142" s="157">
        <f t="shared" si="474"/>
        <v>0.44729409129802133</v>
      </c>
      <c r="DK2142" s="157">
        <f t="shared" si="474"/>
        <v>0.44719491901305813</v>
      </c>
      <c r="DL2142" s="157">
        <f t="shared" si="474"/>
        <v>0.44410746770664761</v>
      </c>
      <c r="DM2142" s="157">
        <f t="shared" si="474"/>
        <v>0.44297211418765292</v>
      </c>
      <c r="DN2142" s="157">
        <f t="shared" si="474"/>
        <v>0.44095643911917576</v>
      </c>
      <c r="DO2142" s="157">
        <f t="shared" si="474"/>
        <v>0.43730353896202101</v>
      </c>
      <c r="DP2142" s="157">
        <f t="shared" si="474"/>
        <v>0.43585503036333861</v>
      </c>
      <c r="DQ2142" s="157">
        <f t="shared" si="474"/>
        <v>0.43661679640758577</v>
      </c>
      <c r="DR2142" s="157">
        <f t="shared" si="474"/>
        <v>0.46028291741576377</v>
      </c>
      <c r="DS2142" s="157">
        <f t="shared" si="474"/>
        <v>0.44677874542430834</v>
      </c>
      <c r="DT2142" s="157"/>
    </row>
    <row r="2143" spans="1:202" s="87" customFormat="1">
      <c r="A2143" s="179" t="s">
        <v>2792</v>
      </c>
      <c r="AZ2143" s="110"/>
      <c r="BE2143" s="110"/>
      <c r="BO2143" s="157"/>
      <c r="BP2143" s="157"/>
      <c r="BQ2143" s="157"/>
      <c r="BR2143" s="157"/>
      <c r="BS2143" s="157"/>
      <c r="BT2143" s="157"/>
      <c r="BU2143" s="157"/>
      <c r="BV2143" s="157"/>
      <c r="BW2143" s="157"/>
      <c r="BX2143" s="157"/>
      <c r="BY2143" s="157"/>
      <c r="BZ2143" s="157"/>
      <c r="CA2143" s="157"/>
      <c r="CB2143" s="157"/>
      <c r="CC2143" s="157"/>
      <c r="CD2143" s="157"/>
      <c r="CE2143" s="157"/>
      <c r="CF2143" s="157"/>
      <c r="CG2143" s="157"/>
      <c r="CH2143" s="157"/>
      <c r="CI2143" s="157"/>
      <c r="CJ2143" s="157"/>
      <c r="CK2143" s="157"/>
      <c r="CL2143" s="157"/>
      <c r="CM2143" s="157"/>
      <c r="CN2143" s="157"/>
      <c r="CO2143" s="157"/>
      <c r="CP2143" s="157"/>
      <c r="CQ2143" s="157"/>
      <c r="CR2143" s="157"/>
      <c r="CS2143" s="157"/>
      <c r="CT2143" s="157"/>
      <c r="CU2143" s="157"/>
      <c r="CV2143" s="157"/>
      <c r="CW2143" s="157"/>
      <c r="CX2143" s="157">
        <f t="shared" ref="CX2143:DS2143" si="475">CX2065/SUM(CX1835,CX1877,CX1918,CX2034,CX2065,CX2098)</f>
        <v>2.1873597332519249E-6</v>
      </c>
      <c r="CY2143" s="157">
        <f t="shared" si="475"/>
        <v>2.6864935876236447E-6</v>
      </c>
      <c r="CZ2143" s="157">
        <f t="shared" si="475"/>
        <v>3.1204192573524514E-6</v>
      </c>
      <c r="DA2143" s="157">
        <f t="shared" si="475"/>
        <v>3.5848472568543482E-6</v>
      </c>
      <c r="DB2143" s="157">
        <f t="shared" si="475"/>
        <v>4.0895739380241573E-6</v>
      </c>
      <c r="DC2143" s="157">
        <f t="shared" si="475"/>
        <v>4.8358937298522957E-6</v>
      </c>
      <c r="DD2143" s="157">
        <f t="shared" si="475"/>
        <v>5.8712178667050618E-6</v>
      </c>
      <c r="DE2143" s="157">
        <f t="shared" si="475"/>
        <v>6.8980957274424683E-6</v>
      </c>
      <c r="DF2143" s="157">
        <f t="shared" si="475"/>
        <v>7.9009836310203396E-6</v>
      </c>
      <c r="DG2143" s="157">
        <f t="shared" si="475"/>
        <v>8.8405187324598272E-6</v>
      </c>
      <c r="DH2143" s="157">
        <f t="shared" si="475"/>
        <v>1.3013032087447773E-5</v>
      </c>
      <c r="DI2143" s="157">
        <f t="shared" si="475"/>
        <v>6.0291692215606432E-5</v>
      </c>
      <c r="DJ2143" s="157">
        <f t="shared" si="475"/>
        <v>1.1062041757084628E-4</v>
      </c>
      <c r="DK2143" s="157">
        <f t="shared" si="475"/>
        <v>6.3500784920488806E-5</v>
      </c>
      <c r="DL2143" s="157">
        <f t="shared" si="475"/>
        <v>2.1847409800535128E-4</v>
      </c>
      <c r="DM2143" s="157">
        <f t="shared" si="475"/>
        <v>3.7040880135867275E-4</v>
      </c>
      <c r="DN2143" s="157">
        <f t="shared" si="475"/>
        <v>5.7611270421898764E-4</v>
      </c>
      <c r="DO2143" s="157">
        <f t="shared" si="475"/>
        <v>8.8374475581033814E-4</v>
      </c>
      <c r="DP2143" s="157">
        <f t="shared" si="475"/>
        <v>1.1293015826481687E-3</v>
      </c>
      <c r="DQ2143" s="157">
        <f t="shared" si="475"/>
        <v>1.4377784201881365E-3</v>
      </c>
      <c r="DR2143" s="157">
        <f t="shared" si="475"/>
        <v>1.9464794460297228E-3</v>
      </c>
      <c r="DS2143" s="157">
        <f t="shared" si="475"/>
        <v>2.2216049019935812E-3</v>
      </c>
      <c r="DT2143" s="111">
        <f t="shared" ref="DT2143:EY2143" si="476">DU2143/POWER($GT2143/$DS2143,1/($GT1-$DS1))</f>
        <v>2.3584806005819692E-3</v>
      </c>
      <c r="DU2143" s="111">
        <f t="shared" si="476"/>
        <v>2.5037893724172036E-3</v>
      </c>
      <c r="DV2143" s="111">
        <f t="shared" si="476"/>
        <v>2.6580507890895649E-3</v>
      </c>
      <c r="DW2143" s="111">
        <f t="shared" si="476"/>
        <v>2.8218164336078935E-3</v>
      </c>
      <c r="DX2143" s="111">
        <f t="shared" si="476"/>
        <v>2.9956718726608439E-3</v>
      </c>
      <c r="DY2143" s="111">
        <f t="shared" si="476"/>
        <v>3.1802387503914861E-3</v>
      </c>
      <c r="DZ2143" s="111">
        <f t="shared" si="476"/>
        <v>3.3761770111718284E-3</v>
      </c>
      <c r="EA2143" s="111">
        <f t="shared" si="476"/>
        <v>3.5841872593250996E-3</v>
      </c>
      <c r="EB2143" s="111">
        <f t="shared" si="476"/>
        <v>3.8050132642333066E-3</v>
      </c>
      <c r="EC2143" s="111">
        <f t="shared" si="476"/>
        <v>4.0394446197874233E-3</v>
      </c>
      <c r="ED2143" s="111">
        <f t="shared" si="476"/>
        <v>4.2883195676894402E-3</v>
      </c>
      <c r="EE2143" s="111">
        <f t="shared" si="476"/>
        <v>4.5525279947013879E-3</v>
      </c>
      <c r="EF2143" s="111">
        <f t="shared" si="476"/>
        <v>4.8330146145584042E-3</v>
      </c>
      <c r="EG2143" s="111">
        <f t="shared" si="476"/>
        <v>5.1307823459232202E-3</v>
      </c>
      <c r="EH2143" s="111">
        <f t="shared" si="476"/>
        <v>5.4468958984604078E-3</v>
      </c>
      <c r="EI2143" s="111">
        <f t="shared" si="476"/>
        <v>5.7824855798528918E-3</v>
      </c>
      <c r="EJ2143" s="111">
        <f t="shared" si="476"/>
        <v>6.1387513373732383E-3</v>
      </c>
      <c r="EK2143" s="111">
        <f t="shared" si="476"/>
        <v>6.5169670484609187E-3</v>
      </c>
      <c r="EL2143" s="111">
        <f t="shared" si="476"/>
        <v>6.9184850756470991E-3</v>
      </c>
      <c r="EM2143" s="111">
        <f t="shared" si="476"/>
        <v>7.3447411021137195E-3</v>
      </c>
      <c r="EN2143" s="111">
        <f t="shared" si="476"/>
        <v>7.7972592651770747E-3</v>
      </c>
      <c r="EO2143" s="111">
        <f t="shared" si="476"/>
        <v>8.2776576060513678E-3</v>
      </c>
      <c r="EP2143" s="111">
        <f t="shared" si="476"/>
        <v>8.7876538553786285E-3</v>
      </c>
      <c r="EQ2143" s="111">
        <f t="shared" si="476"/>
        <v>9.3290715752119575E-3</v>
      </c>
      <c r="ER2143" s="111">
        <f t="shared" si="476"/>
        <v>9.9038466794135974E-3</v>
      </c>
      <c r="ES2143" s="111">
        <f t="shared" si="476"/>
        <v>1.0514034355782419E-2</v>
      </c>
      <c r="ET2143" s="111">
        <f t="shared" si="476"/>
        <v>1.1161816414661858E-2</v>
      </c>
      <c r="EU2143" s="111">
        <f t="shared" si="476"/>
        <v>1.1849509090304244E-2</v>
      </c>
      <c r="EV2143" s="111">
        <f t="shared" si="476"/>
        <v>1.2579571322886392E-2</v>
      </c>
      <c r="EW2143" s="111">
        <f t="shared" si="476"/>
        <v>1.3354613550789944E-2</v>
      </c>
      <c r="EX2143" s="111">
        <f t="shared" si="476"/>
        <v>1.4177407044584478E-2</v>
      </c>
      <c r="EY2143" s="111">
        <f t="shared" si="476"/>
        <v>1.5050893816088314E-2</v>
      </c>
      <c r="EZ2143" s="111">
        <f t="shared" ref="EZ2143:GE2143" si="477">FA2143/POWER($GT2143/$DS2143,1/($GT1-$DS1))</f>
        <v>1.5978197137938261E-2</v>
      </c>
      <c r="FA2143" s="111">
        <f t="shared" si="477"/>
        <v>1.6962632711282455E-2</v>
      </c>
      <c r="FB2143" s="111">
        <f t="shared" si="477"/>
        <v>1.8007720521527923E-2</v>
      </c>
      <c r="FC2143" s="111">
        <f t="shared" si="477"/>
        <v>1.9117197424534754E-2</v>
      </c>
      <c r="FD2143" s="111">
        <f t="shared" si="477"/>
        <v>2.0295030508260519E-2</v>
      </c>
      <c r="FE2143" s="111">
        <f t="shared" si="477"/>
        <v>2.1545431277631383E-2</v>
      </c>
      <c r="FF2143" s="111">
        <f t="shared" si="477"/>
        <v>2.287287071335985E-2</v>
      </c>
      <c r="FG2143" s="111">
        <f t="shared" si="477"/>
        <v>2.4282095258554032E-2</v>
      </c>
      <c r="FH2143" s="111">
        <f t="shared" si="477"/>
        <v>2.5778143790280775E-2</v>
      </c>
      <c r="FI2143" s="111">
        <f t="shared" si="477"/>
        <v>2.7366365636766806E-2</v>
      </c>
      <c r="FJ2143" s="111">
        <f t="shared" si="477"/>
        <v>2.9052439704660902E-2</v>
      </c>
      <c r="FK2143" s="111">
        <f t="shared" si="477"/>
        <v>3.0842394784749233E-2</v>
      </c>
      <c r="FL2143" s="111">
        <f t="shared" si="477"/>
        <v>3.2742631108729797E-2</v>
      </c>
      <c r="FM2143" s="111">
        <f t="shared" si="477"/>
        <v>3.475994323412513E-2</v>
      </c>
      <c r="FN2143" s="111">
        <f t="shared" si="477"/>
        <v>3.6901544339161506E-2</v>
      </c>
      <c r="FO2143" s="111">
        <f t="shared" si="477"/>
        <v>3.9175092014484283E-2</v>
      </c>
      <c r="FP2143" s="111">
        <f t="shared" si="477"/>
        <v>4.1588715643931289E-2</v>
      </c>
      <c r="FQ2143" s="111">
        <f t="shared" si="477"/>
        <v>4.4151045472267912E-2</v>
      </c>
      <c r="FR2143" s="111">
        <f t="shared" si="477"/>
        <v>4.6871243463819663E-2</v>
      </c>
      <c r="FS2143" s="111">
        <f t="shared" si="477"/>
        <v>4.9759036062341479E-2</v>
      </c>
      <c r="FT2143" s="111">
        <f t="shared" si="477"/>
        <v>5.2824748969261225E-2</v>
      </c>
      <c r="FU2143" s="111">
        <f t="shared" si="477"/>
        <v>5.6079344064651808E-2</v>
      </c>
      <c r="FV2143" s="111">
        <f t="shared" si="477"/>
        <v>5.9534458602947919E-2</v>
      </c>
      <c r="FW2143" s="111">
        <f t="shared" si="477"/>
        <v>6.3202446823557121E-2</v>
      </c>
      <c r="FX2143" s="111">
        <f t="shared" si="477"/>
        <v>6.7096424125149781E-2</v>
      </c>
      <c r="FY2143" s="111">
        <f t="shared" si="477"/>
        <v>7.1230313961579098E-2</v>
      </c>
      <c r="FZ2143" s="111">
        <f t="shared" si="477"/>
        <v>7.5618897627114101E-2</v>
      </c>
      <c r="GA2143" s="111">
        <f t="shared" si="477"/>
        <v>8.0277867108999562E-2</v>
      </c>
      <c r="GB2143" s="111">
        <f t="shared" si="477"/>
        <v>8.5223881196324458E-2</v>
      </c>
      <c r="GC2143" s="111">
        <f t="shared" si="477"/>
        <v>9.0474625045824028E-2</v>
      </c>
      <c r="GD2143" s="111">
        <f t="shared" si="477"/>
        <v>9.6048873417601183E-2</v>
      </c>
      <c r="GE2143" s="111">
        <f t="shared" si="477"/>
        <v>0.1019665578068752</v>
      </c>
      <c r="GF2143" s="111">
        <f t="shared" ref="GF2143:GS2143" si="478">GG2143/POWER($GT2143/$DS2143,1/($GT1-$DS1))</f>
        <v>0.10824883771179679</v>
      </c>
      <c r="GG2143" s="111">
        <f t="shared" si="478"/>
        <v>0.11491817629215716</v>
      </c>
      <c r="GH2143" s="111">
        <f t="shared" si="478"/>
        <v>0.12199842068951952</v>
      </c>
      <c r="GI2143" s="111">
        <f t="shared" si="478"/>
        <v>0.12951488729596861</v>
      </c>
      <c r="GJ2143" s="111">
        <f t="shared" si="478"/>
        <v>0.13749445227636833</v>
      </c>
      <c r="GK2143" s="111">
        <f t="shared" si="478"/>
        <v>0.14596564766780271</v>
      </c>
      <c r="GL2143" s="111">
        <f t="shared" si="478"/>
        <v>0.15495876339981646</v>
      </c>
      <c r="GM2143" s="111">
        <f t="shared" si="478"/>
        <v>0.16450595560024323</v>
      </c>
      <c r="GN2143" s="111">
        <f t="shared" si="478"/>
        <v>0.17464136157388341</v>
      </c>
      <c r="GO2143" s="111">
        <f t="shared" si="478"/>
        <v>0.18540122186515406</v>
      </c>
      <c r="GP2143" s="111">
        <f t="shared" si="478"/>
        <v>0.19682400984116272</v>
      </c>
      <c r="GQ2143" s="111">
        <f t="shared" si="478"/>
        <v>0.20895056925854702</v>
      </c>
      <c r="GR2143" s="111">
        <f t="shared" si="478"/>
        <v>0.22182426030596988</v>
      </c>
      <c r="GS2143" s="111">
        <f t="shared" si="478"/>
        <v>0.23549111464446482</v>
      </c>
      <c r="GT2143" s="87">
        <v>0.25</v>
      </c>
    </row>
    <row r="2144" spans="1:202" s="87" customFormat="1">
      <c r="A2144" s="179" t="s">
        <v>2793</v>
      </c>
      <c r="AZ2144" s="110"/>
      <c r="BE2144" s="110"/>
      <c r="BO2144" s="157"/>
      <c r="BP2144" s="157"/>
      <c r="BQ2144" s="157"/>
      <c r="BR2144" s="157"/>
      <c r="BS2144" s="157"/>
      <c r="BT2144" s="157"/>
      <c r="BU2144" s="157"/>
      <c r="BV2144" s="157"/>
      <c r="BW2144" s="157"/>
      <c r="BX2144" s="157"/>
      <c r="BY2144" s="157"/>
      <c r="BZ2144" s="157"/>
      <c r="CA2144" s="157"/>
      <c r="CB2144" s="157"/>
      <c r="CC2144" s="157"/>
      <c r="CD2144" s="157"/>
      <c r="CE2144" s="157"/>
      <c r="CF2144" s="157"/>
      <c r="CG2144" s="157"/>
      <c r="CH2144" s="157"/>
      <c r="CI2144" s="157"/>
      <c r="CJ2144" s="157"/>
      <c r="CK2144" s="157"/>
      <c r="CL2144" s="157"/>
      <c r="CM2144" s="157"/>
      <c r="CN2144" s="157"/>
      <c r="CO2144" s="157"/>
      <c r="CP2144" s="157"/>
      <c r="CQ2144" s="157"/>
      <c r="CR2144" s="157"/>
      <c r="CS2144" s="157"/>
      <c r="CT2144" s="157"/>
      <c r="CU2144" s="157"/>
      <c r="CV2144" s="157"/>
      <c r="CW2144" s="157"/>
      <c r="CX2144" s="157">
        <f t="shared" ref="CX2144:DS2144" si="479">CX2098/SUM(CX1835,CX1877,CX1918,CX2034,CX2065,CX2098)</f>
        <v>3.4758513261206372E-5</v>
      </c>
      <c r="CY2144" s="157">
        <f t="shared" si="479"/>
        <v>7.7311275065532071E-5</v>
      </c>
      <c r="CZ2144" s="157">
        <f t="shared" si="479"/>
        <v>8.1141240288794343E-5</v>
      </c>
      <c r="DA2144" s="157">
        <f t="shared" si="479"/>
        <v>8.0235240660783694E-5</v>
      </c>
      <c r="DB2144" s="157">
        <f t="shared" si="479"/>
        <v>1.033731573874186E-4</v>
      </c>
      <c r="DC2144" s="157">
        <f t="shared" si="479"/>
        <v>1.2828171977927947E-4</v>
      </c>
      <c r="DD2144" s="157">
        <f t="shared" si="479"/>
        <v>1.256778654306049E-4</v>
      </c>
      <c r="DE2144" s="157">
        <f t="shared" si="479"/>
        <v>1.4845260101362028E-4</v>
      </c>
      <c r="DF2144" s="157">
        <f t="shared" si="479"/>
        <v>1.7513200582195147E-4</v>
      </c>
      <c r="DG2144" s="157">
        <f t="shared" si="479"/>
        <v>2.0872989062337599E-4</v>
      </c>
      <c r="DH2144" s="157">
        <f t="shared" si="479"/>
        <v>2.7708989951287727E-4</v>
      </c>
      <c r="DI2144" s="157">
        <f t="shared" si="479"/>
        <v>3.2586134037250041E-4</v>
      </c>
      <c r="DJ2144" s="157">
        <f t="shared" si="479"/>
        <v>3.6586577984735054E-4</v>
      </c>
      <c r="DK2144" s="157">
        <f t="shared" si="479"/>
        <v>4.4202945995222722E-4</v>
      </c>
      <c r="DL2144" s="157">
        <f t="shared" si="479"/>
        <v>5.5530651170972926E-4</v>
      </c>
      <c r="DM2144" s="157">
        <f t="shared" si="479"/>
        <v>6.6382588884236662E-4</v>
      </c>
      <c r="DN2144" s="157">
        <f t="shared" si="479"/>
        <v>8.3183911111908899E-4</v>
      </c>
      <c r="DO2144" s="157">
        <f t="shared" si="479"/>
        <v>8.2894813575200993E-4</v>
      </c>
      <c r="DP2144" s="157">
        <f t="shared" si="479"/>
        <v>8.9226112951964814E-4</v>
      </c>
      <c r="DQ2144" s="157">
        <f t="shared" si="479"/>
        <v>1.0857982765059367E-3</v>
      </c>
      <c r="DR2144" s="157">
        <f t="shared" si="479"/>
        <v>1.2219974986801556E-3</v>
      </c>
      <c r="DS2144" s="157">
        <f t="shared" si="479"/>
        <v>1.3677206732245521E-3</v>
      </c>
      <c r="DT2144" s="111">
        <f t="shared" ref="DT2144:EY2144" si="480">DU2144/POWER($GT2144/$DS2144,1/($GT1-$DS1))</f>
        <v>1.451514518466584E-3</v>
      </c>
      <c r="DU2144" s="111">
        <f t="shared" si="480"/>
        <v>1.5404420204836546E-3</v>
      </c>
      <c r="DV2144" s="111">
        <f t="shared" si="480"/>
        <v>1.6348176944028226E-3</v>
      </c>
      <c r="DW2144" s="111">
        <f t="shared" si="480"/>
        <v>1.7349753242211815E-3</v>
      </c>
      <c r="DX2144" s="111">
        <f t="shared" si="480"/>
        <v>1.8412691433193464E-3</v>
      </c>
      <c r="DY2144" s="111">
        <f t="shared" si="480"/>
        <v>1.9540750872994862E-3</v>
      </c>
      <c r="DZ2144" s="111">
        <f t="shared" si="480"/>
        <v>2.0737921235788812E-3</v>
      </c>
      <c r="EA2144" s="111">
        <f t="shared" si="480"/>
        <v>2.2008436624414542E-3</v>
      </c>
      <c r="EB2144" s="111">
        <f t="shared" si="480"/>
        <v>2.3356790545378267E-3</v>
      </c>
      <c r="EC2144" s="111">
        <f t="shared" si="480"/>
        <v>2.4787751801301963E-3</v>
      </c>
      <c r="ED2144" s="111">
        <f t="shared" si="480"/>
        <v>2.6306381357028086E-3</v>
      </c>
      <c r="EE2144" s="111">
        <f t="shared" si="480"/>
        <v>2.7918050239031625E-3</v>
      </c>
      <c r="EF2144" s="111">
        <f t="shared" si="480"/>
        <v>2.962845853144535E-3</v>
      </c>
      <c r="EG2144" s="111">
        <f t="shared" si="480"/>
        <v>3.1443655535882656E-3</v>
      </c>
      <c r="EH2144" s="111">
        <f t="shared" si="480"/>
        <v>3.3370061166358373E-3</v>
      </c>
      <c r="EI2144" s="111">
        <f t="shared" si="480"/>
        <v>3.5414488654976306E-3</v>
      </c>
      <c r="EJ2144" s="111">
        <f t="shared" si="480"/>
        <v>3.7584168648687943E-3</v>
      </c>
      <c r="EK2144" s="111">
        <f t="shared" si="480"/>
        <v>3.9886774782346857E-3</v>
      </c>
      <c r="EL2144" s="111">
        <f t="shared" si="480"/>
        <v>4.2330450818504435E-3</v>
      </c>
      <c r="EM2144" s="111">
        <f t="shared" si="480"/>
        <v>4.4923839449933908E-3</v>
      </c>
      <c r="EN2144" s="111">
        <f t="shared" si="480"/>
        <v>4.7676112866750255E-3</v>
      </c>
      <c r="EO2144" s="111">
        <f t="shared" si="480"/>
        <v>5.059700519623447E-3</v>
      </c>
      <c r="EP2144" s="111">
        <f t="shared" si="480"/>
        <v>5.369684693009409E-3</v>
      </c>
      <c r="EQ2144" s="111">
        <f t="shared" si="480"/>
        <v>5.698660146092085E-3</v>
      </c>
      <c r="ER2144" s="111">
        <f t="shared" si="480"/>
        <v>6.0477903857066124E-3</v>
      </c>
      <c r="ES2144" s="111">
        <f t="shared" si="480"/>
        <v>6.4183102013071524E-3</v>
      </c>
      <c r="ET2144" s="111">
        <f t="shared" si="480"/>
        <v>6.8115300321193832E-3</v>
      </c>
      <c r="EU2144" s="111">
        <f t="shared" si="480"/>
        <v>7.2288406018479892E-3</v>
      </c>
      <c r="EV2144" s="111">
        <f t="shared" si="480"/>
        <v>7.671717837330989E-3</v>
      </c>
      <c r="EW2144" s="111">
        <f t="shared" si="480"/>
        <v>8.141728088536998E-3</v>
      </c>
      <c r="EX2144" s="111">
        <f t="shared" si="480"/>
        <v>8.6405336683672927E-3</v>
      </c>
      <c r="EY2144" s="111">
        <f t="shared" si="480"/>
        <v>9.169898731855624E-3</v>
      </c>
      <c r="EZ2144" s="111">
        <f t="shared" ref="EZ2144:GE2144" si="481">FA2144/POWER($GT2144/$DS2144,1/($GT1-$DS1))</f>
        <v>9.7316955155590974E-3</v>
      </c>
      <c r="FA2144" s="111">
        <f t="shared" si="481"/>
        <v>1.0327910959207326E-2</v>
      </c>
      <c r="FB2144" s="111">
        <f t="shared" si="481"/>
        <v>1.0960653733029039E-2</v>
      </c>
      <c r="FC2144" s="111">
        <f t="shared" si="481"/>
        <v>1.1632161695610118E-2</v>
      </c>
      <c r="FD2144" s="111">
        <f t="shared" si="481"/>
        <v>1.2344809808659684E-2</v>
      </c>
      <c r="FE2144" s="111">
        <f t="shared" si="481"/>
        <v>1.3101118536676868E-2</v>
      </c>
      <c r="FF2144" s="111">
        <f t="shared" si="481"/>
        <v>1.3903762761225858E-2</v>
      </c>
      <c r="FG2144" s="111">
        <f t="shared" si="481"/>
        <v>1.4755581241346868E-2</v>
      </c>
      <c r="FH2144" s="111">
        <f t="shared" si="481"/>
        <v>1.5659586653562201E-2</v>
      </c>
      <c r="FI2144" s="111">
        <f t="shared" si="481"/>
        <v>1.6618976246986515E-2</v>
      </c>
      <c r="FJ2144" s="111">
        <f t="shared" si="481"/>
        <v>1.7637143151225831E-2</v>
      </c>
      <c r="FK2144" s="111">
        <f t="shared" si="481"/>
        <v>1.8717688377058585E-2</v>
      </c>
      <c r="FL2144" s="111">
        <f t="shared" si="481"/>
        <v>1.986443355234227E-2</v>
      </c>
      <c r="FM2144" s="111">
        <f t="shared" si="481"/>
        <v>2.1081434438189453E-2</v>
      </c>
      <c r="FN2144" s="111">
        <f t="shared" si="481"/>
        <v>2.2372995273216675E-2</v>
      </c>
      <c r="FO2144" s="111">
        <f t="shared" si="481"/>
        <v>2.3743683996598319E-2</v>
      </c>
      <c r="FP2144" s="111">
        <f t="shared" si="481"/>
        <v>2.5198348403765801E-2</v>
      </c>
      <c r="FQ2144" s="111">
        <f t="shared" si="481"/>
        <v>2.6742133291890791E-2</v>
      </c>
      <c r="FR2144" s="111">
        <f t="shared" si="481"/>
        <v>2.8380498655791998E-2</v>
      </c>
      <c r="FS2144" s="111">
        <f t="shared" si="481"/>
        <v>3.0119238998620002E-2</v>
      </c>
      <c r="FT2144" s="111">
        <f t="shared" si="481"/>
        <v>3.1964503825617371E-2</v>
      </c>
      <c r="FU2144" s="111">
        <f t="shared" si="481"/>
        <v>3.3922819393435569E-2</v>
      </c>
      <c r="FV2144" s="111">
        <f t="shared" si="481"/>
        <v>3.6001111791930732E-2</v>
      </c>
      <c r="FW2144" s="111">
        <f t="shared" si="481"/>
        <v>3.8206731440073027E-2</v>
      </c>
      <c r="FX2144" s="111">
        <f t="shared" si="481"/>
        <v>4.0547479082605815E-2</v>
      </c>
      <c r="FY2144" s="111">
        <f t="shared" si="481"/>
        <v>4.303163337939838E-2</v>
      </c>
      <c r="FZ2144" s="111">
        <f t="shared" si="481"/>
        <v>4.5667980185069269E-2</v>
      </c>
      <c r="GA2144" s="111">
        <f t="shared" si="481"/>
        <v>4.8465843622435077E-2</v>
      </c>
      <c r="GB2144" s="111">
        <f t="shared" si="481"/>
        <v>5.1435119059684065E-2</v>
      </c>
      <c r="GC2144" s="111">
        <f t="shared" si="481"/>
        <v>5.4586308107906885E-2</v>
      </c>
      <c r="GD2144" s="111">
        <f t="shared" si="481"/>
        <v>5.7930555762762209E-2</v>
      </c>
      <c r="GE2144" s="111">
        <f t="shared" si="481"/>
        <v>6.1479689821638421E-2</v>
      </c>
      <c r="GF2144" s="111">
        <f t="shared" ref="GF2144:GS2144" si="482">GG2144/POWER($GT2144/$DS2144,1/($GT1-$DS1))</f>
        <v>6.5246262715720357E-2</v>
      </c>
      <c r="GG2144" s="111">
        <f t="shared" si="482"/>
        <v>6.9243595904910998E-2</v>
      </c>
      <c r="GH2144" s="111">
        <f t="shared" si="482"/>
        <v>7.3485826992622266E-2</v>
      </c>
      <c r="GI2144" s="111">
        <f t="shared" si="482"/>
        <v>7.7987959727068595E-2</v>
      </c>
      <c r="GJ2144" s="111">
        <f t="shared" si="482"/>
        <v>8.2765917065905761E-2</v>
      </c>
      <c r="GK2144" s="111">
        <f t="shared" si="482"/>
        <v>8.783659749189178E-2</v>
      </c>
      <c r="GL2144" s="111">
        <f t="shared" si="482"/>
        <v>9.3217934778744863E-2</v>
      </c>
      <c r="GM2144" s="111">
        <f t="shared" si="482"/>
        <v>9.8928961418575767E-2</v>
      </c>
      <c r="GN2144" s="111">
        <f t="shared" si="482"/>
        <v>0.10498987593522215</v>
      </c>
      <c r="GO2144" s="111">
        <f t="shared" si="482"/>
        <v>0.11142211432155587</v>
      </c>
      <c r="GP2144" s="111">
        <f t="shared" si="482"/>
        <v>0.11824842585341984</v>
      </c>
      <c r="GQ2144" s="111">
        <f t="shared" si="482"/>
        <v>0.12549295354833004</v>
      </c>
      <c r="GR2144" s="111">
        <f t="shared" si="482"/>
        <v>0.13318131955350559</v>
      </c>
      <c r="GS2144" s="111">
        <f t="shared" si="482"/>
        <v>0.141340715765224</v>
      </c>
      <c r="GT2144" s="87">
        <v>0.15</v>
      </c>
    </row>
    <row r="2145" spans="1:202" hidden="1">
      <c r="A2145" s="178" t="s">
        <v>2794</v>
      </c>
      <c r="BO2145" s="156">
        <f t="shared" ref="BO2145:DA2145" si="483">SUM(BO2139:BO2144)</f>
        <v>0</v>
      </c>
      <c r="BP2145" s="156">
        <f t="shared" si="483"/>
        <v>0</v>
      </c>
      <c r="BQ2145" s="156">
        <f t="shared" si="483"/>
        <v>0</v>
      </c>
      <c r="BR2145" s="156">
        <f t="shared" si="483"/>
        <v>0</v>
      </c>
      <c r="BS2145" s="156">
        <f t="shared" si="483"/>
        <v>0</v>
      </c>
      <c r="BT2145" s="156">
        <f t="shared" si="483"/>
        <v>0</v>
      </c>
      <c r="BU2145" s="156">
        <f t="shared" si="483"/>
        <v>0</v>
      </c>
      <c r="BV2145" s="156">
        <f t="shared" si="483"/>
        <v>0</v>
      </c>
      <c r="BW2145" s="156">
        <f t="shared" si="483"/>
        <v>0</v>
      </c>
      <c r="BX2145" s="156">
        <f t="shared" si="483"/>
        <v>0</v>
      </c>
      <c r="BY2145" s="156">
        <f t="shared" si="483"/>
        <v>0</v>
      </c>
      <c r="BZ2145" s="156">
        <f t="shared" si="483"/>
        <v>0</v>
      </c>
      <c r="CA2145" s="156">
        <f t="shared" si="483"/>
        <v>0</v>
      </c>
      <c r="CB2145" s="156">
        <f t="shared" si="483"/>
        <v>0</v>
      </c>
      <c r="CC2145" s="156">
        <f t="shared" si="483"/>
        <v>0</v>
      </c>
      <c r="CD2145" s="156">
        <f t="shared" si="483"/>
        <v>0</v>
      </c>
      <c r="CE2145" s="156">
        <f t="shared" si="483"/>
        <v>0</v>
      </c>
      <c r="CF2145" s="156">
        <f t="shared" si="483"/>
        <v>0</v>
      </c>
      <c r="CG2145" s="156">
        <f t="shared" si="483"/>
        <v>0</v>
      </c>
      <c r="CH2145" s="156">
        <f t="shared" si="483"/>
        <v>0</v>
      </c>
      <c r="CI2145" s="156">
        <f t="shared" si="483"/>
        <v>0</v>
      </c>
      <c r="CJ2145" s="156">
        <f t="shared" si="483"/>
        <v>0</v>
      </c>
      <c r="CK2145" s="156">
        <f t="shared" si="483"/>
        <v>0</v>
      </c>
      <c r="CL2145" s="156">
        <f t="shared" si="483"/>
        <v>0</v>
      </c>
      <c r="CM2145" s="156">
        <f t="shared" si="483"/>
        <v>0</v>
      </c>
      <c r="CN2145" s="156">
        <f t="shared" si="483"/>
        <v>1</v>
      </c>
      <c r="CO2145" s="156">
        <f t="shared" si="483"/>
        <v>0.99999999999999989</v>
      </c>
      <c r="CP2145" s="156">
        <f t="shared" si="483"/>
        <v>1</v>
      </c>
      <c r="CQ2145" s="156">
        <f t="shared" si="483"/>
        <v>0.99999999999999989</v>
      </c>
      <c r="CR2145" s="156">
        <f t="shared" si="483"/>
        <v>0.99999999999999989</v>
      </c>
      <c r="CS2145" s="156">
        <f t="shared" si="483"/>
        <v>1</v>
      </c>
      <c r="CT2145" s="156">
        <f t="shared" si="483"/>
        <v>1</v>
      </c>
      <c r="CU2145" s="156">
        <f t="shared" si="483"/>
        <v>1</v>
      </c>
      <c r="CV2145" s="156">
        <f t="shared" si="483"/>
        <v>1</v>
      </c>
      <c r="CW2145" s="156">
        <f t="shared" si="483"/>
        <v>1</v>
      </c>
      <c r="CX2145" s="156">
        <f t="shared" si="483"/>
        <v>0.99999999999999989</v>
      </c>
      <c r="CY2145" s="156">
        <f t="shared" si="483"/>
        <v>0.99999999999999989</v>
      </c>
      <c r="CZ2145" s="156">
        <f t="shared" si="483"/>
        <v>0.99999999999999989</v>
      </c>
      <c r="DA2145" s="156">
        <f t="shared" si="483"/>
        <v>0.99999999999999989</v>
      </c>
      <c r="DB2145" s="156">
        <f t="shared" ref="DB2145:DS2145" si="484">SUM(DB2139:DB2144)</f>
        <v>1</v>
      </c>
      <c r="DC2145" s="156">
        <f t="shared" si="484"/>
        <v>1</v>
      </c>
      <c r="DD2145" s="156">
        <f t="shared" si="484"/>
        <v>0.99999999999999989</v>
      </c>
      <c r="DE2145" s="156">
        <f t="shared" si="484"/>
        <v>0.99999999999999989</v>
      </c>
      <c r="DF2145" s="156">
        <f t="shared" si="484"/>
        <v>1</v>
      </c>
      <c r="DG2145" s="156">
        <f t="shared" si="484"/>
        <v>1</v>
      </c>
      <c r="DH2145" s="156">
        <f t="shared" si="484"/>
        <v>1</v>
      </c>
      <c r="DI2145" s="156">
        <f t="shared" si="484"/>
        <v>1</v>
      </c>
      <c r="DJ2145" s="156">
        <f t="shared" si="484"/>
        <v>0.99999999999999989</v>
      </c>
      <c r="DK2145" s="156">
        <f t="shared" si="484"/>
        <v>1</v>
      </c>
      <c r="DL2145" s="156">
        <f t="shared" si="484"/>
        <v>0.99999999999999989</v>
      </c>
      <c r="DM2145" s="156">
        <f t="shared" si="484"/>
        <v>0.99999999999999989</v>
      </c>
      <c r="DN2145" s="156">
        <f t="shared" si="484"/>
        <v>1.0000000000000002</v>
      </c>
      <c r="DO2145" s="156">
        <f t="shared" si="484"/>
        <v>1</v>
      </c>
      <c r="DP2145" s="156">
        <f t="shared" si="484"/>
        <v>1</v>
      </c>
      <c r="DQ2145" s="156">
        <f t="shared" si="484"/>
        <v>0.99999999999999978</v>
      </c>
      <c r="DR2145" s="156">
        <f t="shared" si="484"/>
        <v>1.0000000000000002</v>
      </c>
      <c r="DS2145" s="156">
        <f t="shared" si="484"/>
        <v>1</v>
      </c>
      <c r="DT2145" s="156"/>
    </row>
    <row r="2146" spans="1:202" s="87" customFormat="1" hidden="1">
      <c r="A2146" s="179" t="s">
        <v>2795</v>
      </c>
      <c r="AZ2146" s="110"/>
      <c r="BE2146" s="110"/>
      <c r="CN2146" s="157">
        <f t="shared" ref="CN2146:DS2146" si="485">CN1836/SUM(CN1836,CN1878,CN1920,CN2035,CN2066,CN2100)</f>
        <v>0.35116879481826219</v>
      </c>
      <c r="CO2146" s="157">
        <f t="shared" si="485"/>
        <v>0.35279226174816719</v>
      </c>
      <c r="CP2146" s="157">
        <f t="shared" si="485"/>
        <v>0.35847564198628651</v>
      </c>
      <c r="CQ2146" s="157">
        <f t="shared" si="485"/>
        <v>0.3617757964773311</v>
      </c>
      <c r="CR2146" s="157">
        <f t="shared" si="485"/>
        <v>0.36451921141843291</v>
      </c>
      <c r="CS2146" s="157">
        <f t="shared" si="485"/>
        <v>0.36993087266104313</v>
      </c>
      <c r="CT2146" s="157">
        <f t="shared" si="485"/>
        <v>0.37109928136802223</v>
      </c>
      <c r="CU2146" s="157">
        <f t="shared" si="485"/>
        <v>0.37920862585562587</v>
      </c>
      <c r="CV2146" s="157">
        <f t="shared" si="485"/>
        <v>0.37243492163251318</v>
      </c>
      <c r="CW2146" s="157">
        <f t="shared" si="485"/>
        <v>0.37168430050786744</v>
      </c>
      <c r="CX2146" s="157">
        <f t="shared" si="485"/>
        <v>0.37448497241694167</v>
      </c>
      <c r="CY2146" s="157">
        <f t="shared" si="485"/>
        <v>0.36884908525788501</v>
      </c>
      <c r="CZ2146" s="157">
        <f t="shared" si="485"/>
        <v>0.36158645346260015</v>
      </c>
      <c r="DA2146" s="157">
        <f t="shared" si="485"/>
        <v>0.34914535446178513</v>
      </c>
      <c r="DB2146" s="157">
        <f t="shared" si="485"/>
        <v>0.34372710540300905</v>
      </c>
      <c r="DC2146" s="157">
        <f t="shared" si="485"/>
        <v>0.32613450448366965</v>
      </c>
      <c r="DD2146" s="157">
        <f t="shared" si="485"/>
        <v>0.31857521804474309</v>
      </c>
      <c r="DE2146" s="157">
        <f t="shared" si="485"/>
        <v>0.30968237510523272</v>
      </c>
      <c r="DF2146" s="157">
        <f t="shared" si="485"/>
        <v>0.30572455115121244</v>
      </c>
      <c r="DG2146" s="157">
        <f t="shared" si="485"/>
        <v>0.30087470999819066</v>
      </c>
      <c r="DH2146" s="157">
        <f t="shared" si="485"/>
        <v>0.30175691241741698</v>
      </c>
      <c r="DI2146" s="157">
        <f t="shared" si="485"/>
        <v>0.29402604682433425</v>
      </c>
      <c r="DJ2146" s="157">
        <f t="shared" si="485"/>
        <v>0.2970516066010091</v>
      </c>
      <c r="DK2146" s="157">
        <f t="shared" si="485"/>
        <v>0.29695550256089392</v>
      </c>
      <c r="DL2146" s="157">
        <f t="shared" si="485"/>
        <v>0.29567423939247339</v>
      </c>
      <c r="DM2146" s="157">
        <f t="shared" si="485"/>
        <v>0.30300388268144868</v>
      </c>
      <c r="DN2146" s="157">
        <f t="shared" si="485"/>
        <v>0.3117923982003436</v>
      </c>
      <c r="DO2146" s="157">
        <f t="shared" si="485"/>
        <v>0.30944781923925718</v>
      </c>
      <c r="DP2146" s="157">
        <f t="shared" si="485"/>
        <v>0.30482872066605715</v>
      </c>
      <c r="DQ2146" s="157">
        <f t="shared" si="485"/>
        <v>0.30103333702648216</v>
      </c>
      <c r="DR2146" s="157">
        <f t="shared" si="485"/>
        <v>0.28772039932508403</v>
      </c>
      <c r="DS2146" s="157">
        <f t="shared" si="485"/>
        <v>0.28357737716236864</v>
      </c>
      <c r="DT2146" s="157"/>
    </row>
    <row r="2147" spans="1:202" s="87" customFormat="1" hidden="1">
      <c r="A2147" s="179" t="s">
        <v>2796</v>
      </c>
      <c r="AZ2147" s="110"/>
      <c r="BE2147" s="110"/>
      <c r="CN2147" s="157">
        <f t="shared" ref="CN2147:DS2147" si="486">CN1878/SUM(CN1836,CN1878,CN1920,CN2035,CN2066,CN2100)</f>
        <v>0.10379537252339749</v>
      </c>
      <c r="CO2147" s="157">
        <f t="shared" si="486"/>
        <v>0.1071112121130041</v>
      </c>
      <c r="CP2147" s="157">
        <f t="shared" si="486"/>
        <v>0.11112351702549522</v>
      </c>
      <c r="CQ2147" s="157">
        <f t="shared" si="486"/>
        <v>0.10867077994314456</v>
      </c>
      <c r="CR2147" s="157">
        <f t="shared" si="486"/>
        <v>0.11283016080335337</v>
      </c>
      <c r="CS2147" s="157">
        <f t="shared" si="486"/>
        <v>0.11644339069702478</v>
      </c>
      <c r="CT2147" s="157">
        <f t="shared" si="486"/>
        <v>0.1203328975309972</v>
      </c>
      <c r="CU2147" s="157">
        <f t="shared" si="486"/>
        <v>0.12347631123204189</v>
      </c>
      <c r="CV2147" s="157">
        <f t="shared" si="486"/>
        <v>0.12957900364524483</v>
      </c>
      <c r="CW2147" s="157">
        <f t="shared" si="486"/>
        <v>0.13613628514542908</v>
      </c>
      <c r="CX2147" s="157">
        <f t="shared" si="486"/>
        <v>0.13904383406609155</v>
      </c>
      <c r="CY2147" s="157">
        <f t="shared" si="486"/>
        <v>0.14368366992816745</v>
      </c>
      <c r="CZ2147" s="157">
        <f t="shared" si="486"/>
        <v>0.14557542159581152</v>
      </c>
      <c r="DA2147" s="157">
        <f t="shared" si="486"/>
        <v>0.14485178530004153</v>
      </c>
      <c r="DB2147" s="157">
        <f t="shared" si="486"/>
        <v>0.14376157546642881</v>
      </c>
      <c r="DC2147" s="157">
        <f t="shared" si="486"/>
        <v>0.1440189142756178</v>
      </c>
      <c r="DD2147" s="157">
        <f t="shared" si="486"/>
        <v>0.14507761354293203</v>
      </c>
      <c r="DE2147" s="157">
        <f t="shared" si="486"/>
        <v>0.148154785882086</v>
      </c>
      <c r="DF2147" s="157">
        <f t="shared" si="486"/>
        <v>0.15428136912024412</v>
      </c>
      <c r="DG2147" s="157">
        <f t="shared" si="486"/>
        <v>0.1556671615399417</v>
      </c>
      <c r="DH2147" s="157">
        <f t="shared" si="486"/>
        <v>0.1621331547328346</v>
      </c>
      <c r="DI2147" s="157">
        <f t="shared" si="486"/>
        <v>0.16541246851654037</v>
      </c>
      <c r="DJ2147" s="157">
        <f t="shared" si="486"/>
        <v>0.16891546021878739</v>
      </c>
      <c r="DK2147" s="157">
        <f t="shared" si="486"/>
        <v>0.16916779603186588</v>
      </c>
      <c r="DL2147" s="157">
        <f t="shared" si="486"/>
        <v>0.1726761945411398</v>
      </c>
      <c r="DM2147" s="157">
        <f t="shared" si="486"/>
        <v>0.17637955001248237</v>
      </c>
      <c r="DN2147" s="157">
        <f t="shared" si="486"/>
        <v>0.17493852265931456</v>
      </c>
      <c r="DO2147" s="157">
        <f t="shared" si="486"/>
        <v>0.1811327392120628</v>
      </c>
      <c r="DP2147" s="157">
        <f t="shared" si="486"/>
        <v>0.18385865002449053</v>
      </c>
      <c r="DQ2147" s="157">
        <f t="shared" si="486"/>
        <v>0.18502122300055102</v>
      </c>
      <c r="DR2147" s="157">
        <f t="shared" si="486"/>
        <v>0.19177778562576797</v>
      </c>
      <c r="DS2147" s="157">
        <f t="shared" si="486"/>
        <v>0.19288300845791842</v>
      </c>
      <c r="DT2147" s="157"/>
    </row>
    <row r="2148" spans="1:202" s="87" customFormat="1" hidden="1">
      <c r="A2148" s="179" t="s">
        <v>2797</v>
      </c>
      <c r="AZ2148" s="110"/>
      <c r="BE2148" s="110"/>
      <c r="CN2148" s="157">
        <f t="shared" ref="CN2148:DS2148" si="487">CN1920/SUM(CN1836,CN1878,CN1920,CN2035,CN2066,CN2100)</f>
        <v>0.36186157020777487</v>
      </c>
      <c r="CO2148" s="157">
        <f t="shared" si="487"/>
        <v>0.36178590125900334</v>
      </c>
      <c r="CP2148" s="157">
        <f t="shared" si="487"/>
        <v>0.3580484967633184</v>
      </c>
      <c r="CQ2148" s="157">
        <f t="shared" si="487"/>
        <v>0.36221459571182346</v>
      </c>
      <c r="CR2148" s="157">
        <f t="shared" si="487"/>
        <v>0.36210157955371036</v>
      </c>
      <c r="CS2148" s="157">
        <f t="shared" si="487"/>
        <v>0.35643186235095353</v>
      </c>
      <c r="CT2148" s="157">
        <f t="shared" si="487"/>
        <v>0.35632779233462764</v>
      </c>
      <c r="CU2148" s="157">
        <f t="shared" si="487"/>
        <v>0.3477462592854999</v>
      </c>
      <c r="CV2148" s="157">
        <f t="shared" si="487"/>
        <v>0.34823319417032195</v>
      </c>
      <c r="CW2148" s="157">
        <f t="shared" si="487"/>
        <v>0.34611176743525457</v>
      </c>
      <c r="CX2148" s="157">
        <f t="shared" si="487"/>
        <v>0.34765452556755494</v>
      </c>
      <c r="CY2148" s="157">
        <f t="shared" si="487"/>
        <v>0.35438393337028373</v>
      </c>
      <c r="CZ2148" s="157">
        <f t="shared" si="487"/>
        <v>0.3651796199653306</v>
      </c>
      <c r="DA2148" s="157">
        <f t="shared" si="487"/>
        <v>0.38806582914897053</v>
      </c>
      <c r="DB2148" s="157">
        <f t="shared" si="487"/>
        <v>0.40405019355706168</v>
      </c>
      <c r="DC2148" s="157">
        <f t="shared" si="487"/>
        <v>0.42852079096372026</v>
      </c>
      <c r="DD2148" s="157">
        <f t="shared" si="487"/>
        <v>0.43917664062379025</v>
      </c>
      <c r="DE2148" s="157">
        <f t="shared" si="487"/>
        <v>0.45118523225424895</v>
      </c>
      <c r="DF2148" s="157">
        <f t="shared" si="487"/>
        <v>0.45229982805019242</v>
      </c>
      <c r="DG2148" s="157">
        <f t="shared" si="487"/>
        <v>0.45771683360172238</v>
      </c>
      <c r="DH2148" s="157">
        <f t="shared" si="487"/>
        <v>0.45366122797292624</v>
      </c>
      <c r="DI2148" s="157">
        <f t="shared" si="487"/>
        <v>0.4626697297334818</v>
      </c>
      <c r="DJ2148" s="157">
        <f t="shared" si="487"/>
        <v>0.45829706964342071</v>
      </c>
      <c r="DK2148" s="157">
        <f t="shared" si="487"/>
        <v>0.45833890710548392</v>
      </c>
      <c r="DL2148" s="157">
        <f t="shared" si="487"/>
        <v>0.45577597312047763</v>
      </c>
      <c r="DM2148" s="157">
        <f t="shared" si="487"/>
        <v>0.4453908379001415</v>
      </c>
      <c r="DN2148" s="157">
        <f t="shared" si="487"/>
        <v>0.43533192231449785</v>
      </c>
      <c r="DO2148" s="157">
        <f t="shared" si="487"/>
        <v>0.43010755321218375</v>
      </c>
      <c r="DP2148" s="157">
        <f t="shared" si="487"/>
        <v>0.42969310209718858</v>
      </c>
      <c r="DQ2148" s="157">
        <f t="shared" si="487"/>
        <v>0.43124540321634558</v>
      </c>
      <c r="DR2148" s="157">
        <f t="shared" si="487"/>
        <v>0.43480657976165676</v>
      </c>
      <c r="DS2148" s="157">
        <f t="shared" si="487"/>
        <v>0.43563282814901744</v>
      </c>
      <c r="DT2148" s="157"/>
    </row>
    <row r="2149" spans="1:202" s="87" customFormat="1">
      <c r="A2149" s="188" t="s">
        <v>2798</v>
      </c>
      <c r="AZ2149" s="110"/>
      <c r="BE2149" s="110"/>
      <c r="CN2149" s="157">
        <f t="shared" ref="CN2149:DS2149" si="488">CN2035/SUM(CN1836,CN1878,CN1920,CN2035,CN2066,CN2100)</f>
        <v>0.18317426245056537</v>
      </c>
      <c r="CO2149" s="157">
        <f t="shared" si="488"/>
        <v>0.1783106248798253</v>
      </c>
      <c r="CP2149" s="157">
        <f t="shared" si="488"/>
        <v>0.17235234422489998</v>
      </c>
      <c r="CQ2149" s="157">
        <f t="shared" si="488"/>
        <v>0.16733882786770085</v>
      </c>
      <c r="CR2149" s="157">
        <f t="shared" si="488"/>
        <v>0.16054904822450339</v>
      </c>
      <c r="CS2149" s="157">
        <f t="shared" si="488"/>
        <v>0.15719387429097864</v>
      </c>
      <c r="CT2149" s="157">
        <f t="shared" si="488"/>
        <v>0.15224002876635301</v>
      </c>
      <c r="CU2149" s="157">
        <f t="shared" si="488"/>
        <v>0.14956880362683239</v>
      </c>
      <c r="CV2149" s="157">
        <f t="shared" si="488"/>
        <v>0.14975288055191996</v>
      </c>
      <c r="CW2149" s="157">
        <f t="shared" si="488"/>
        <v>0.14606764691144897</v>
      </c>
      <c r="CX2149" s="157">
        <f t="shared" si="488"/>
        <v>0.13874997723309432</v>
      </c>
      <c r="CY2149" s="157">
        <f t="shared" si="488"/>
        <v>0.13299958835460762</v>
      </c>
      <c r="CZ2149" s="157">
        <f t="shared" si="488"/>
        <v>0.12755219637199797</v>
      </c>
      <c r="DA2149" s="157">
        <f t="shared" si="488"/>
        <v>0.11781144354968641</v>
      </c>
      <c r="DB2149" s="157">
        <f t="shared" si="488"/>
        <v>0.10829330158356529</v>
      </c>
      <c r="DC2149" s="157">
        <f t="shared" si="488"/>
        <v>0.10111249444961087</v>
      </c>
      <c r="DD2149" s="157">
        <f t="shared" si="488"/>
        <v>9.6897931464471135E-2</v>
      </c>
      <c r="DE2149" s="157">
        <f t="shared" si="488"/>
        <v>9.0600772535026783E-2</v>
      </c>
      <c r="DF2149" s="157">
        <f t="shared" si="488"/>
        <v>8.7158345447806262E-2</v>
      </c>
      <c r="DG2149" s="157">
        <f t="shared" si="488"/>
        <v>8.489889470079949E-2</v>
      </c>
      <c r="DH2149" s="157">
        <f t="shared" si="488"/>
        <v>8.1182104026552279E-2</v>
      </c>
      <c r="DI2149" s="157">
        <f t="shared" si="488"/>
        <v>7.6201312520824571E-2</v>
      </c>
      <c r="DJ2149" s="157">
        <f t="shared" si="488"/>
        <v>7.3483169477823199E-2</v>
      </c>
      <c r="DK2149" s="157">
        <f t="shared" si="488"/>
        <v>7.2570905168573743E-2</v>
      </c>
      <c r="DL2149" s="157">
        <f t="shared" si="488"/>
        <v>7.2201708820268884E-2</v>
      </c>
      <c r="DM2149" s="157">
        <f t="shared" si="488"/>
        <v>7.0633365422842667E-2</v>
      </c>
      <c r="DN2149" s="157">
        <f t="shared" si="488"/>
        <v>7.1816191502168836E-2</v>
      </c>
      <c r="DO2149" s="157">
        <f t="shared" si="488"/>
        <v>7.1364186981506622E-2</v>
      </c>
      <c r="DP2149" s="157">
        <f t="shared" si="488"/>
        <v>7.1790545814316806E-2</v>
      </c>
      <c r="DQ2149" s="157">
        <f t="shared" si="488"/>
        <v>7.1363872002527015E-2</v>
      </c>
      <c r="DR2149" s="157">
        <f t="shared" si="488"/>
        <v>7.24353299187252E-2</v>
      </c>
      <c r="DS2149" s="157">
        <f t="shared" si="488"/>
        <v>7.1414325290161215E-2</v>
      </c>
      <c r="DT2149" s="111"/>
      <c r="DU2149" s="111"/>
      <c r="DV2149" s="111"/>
      <c r="DW2149" s="111"/>
      <c r="DX2149" s="111"/>
      <c r="DY2149" s="111"/>
      <c r="DZ2149" s="111"/>
      <c r="EA2149" s="111"/>
      <c r="EB2149" s="111"/>
      <c r="EC2149" s="111"/>
      <c r="ED2149" s="111"/>
      <c r="EE2149" s="111"/>
      <c r="EF2149" s="111"/>
      <c r="EG2149" s="111"/>
      <c r="EH2149" s="111"/>
      <c r="EI2149" s="111"/>
      <c r="EJ2149" s="111"/>
      <c r="EK2149" s="111"/>
      <c r="EL2149" s="111"/>
      <c r="EM2149" s="111"/>
      <c r="EN2149" s="111"/>
      <c r="EO2149" s="111"/>
      <c r="EP2149" s="111"/>
      <c r="EQ2149" s="111"/>
      <c r="ER2149" s="111"/>
      <c r="ES2149" s="111"/>
      <c r="ET2149" s="111"/>
      <c r="EU2149" s="111"/>
      <c r="EV2149" s="111"/>
      <c r="EW2149" s="111"/>
      <c r="EX2149" s="111"/>
      <c r="EY2149" s="111"/>
      <c r="EZ2149" s="111"/>
      <c r="FA2149" s="111"/>
      <c r="FB2149" s="111"/>
      <c r="FC2149" s="111"/>
      <c r="FD2149" s="111"/>
      <c r="FE2149" s="111"/>
      <c r="FF2149" s="111"/>
      <c r="FG2149" s="111"/>
      <c r="FH2149" s="111"/>
      <c r="FI2149" s="111"/>
      <c r="FJ2149" s="111"/>
      <c r="FK2149" s="111"/>
      <c r="FL2149" s="111"/>
      <c r="FM2149" s="111"/>
      <c r="FN2149" s="111"/>
      <c r="FO2149" s="111"/>
      <c r="FP2149" s="111"/>
      <c r="FQ2149" s="111"/>
      <c r="FR2149" s="111"/>
      <c r="FS2149" s="111"/>
      <c r="FT2149" s="111"/>
      <c r="FU2149" s="111"/>
      <c r="FV2149" s="111"/>
      <c r="FW2149" s="111"/>
      <c r="FX2149" s="111"/>
      <c r="FY2149" s="111"/>
      <c r="FZ2149" s="111"/>
      <c r="GA2149" s="111"/>
      <c r="GB2149" s="111"/>
      <c r="GC2149" s="111"/>
      <c r="GD2149" s="111"/>
      <c r="GE2149" s="111"/>
      <c r="GF2149" s="111"/>
      <c r="GG2149" s="111"/>
      <c r="GH2149" s="111"/>
      <c r="GI2149" s="111"/>
      <c r="GJ2149" s="111"/>
      <c r="GK2149" s="111"/>
      <c r="GL2149" s="111"/>
      <c r="GM2149" s="111"/>
      <c r="GN2149" s="111"/>
      <c r="GO2149" s="111"/>
      <c r="GP2149" s="111"/>
      <c r="GQ2149" s="111"/>
      <c r="GR2149" s="111"/>
      <c r="GS2149" s="111"/>
    </row>
    <row r="2150" spans="1:202" s="87" customFormat="1">
      <c r="A2150" s="179" t="s">
        <v>2799</v>
      </c>
      <c r="AZ2150" s="110"/>
      <c r="BE2150" s="110"/>
      <c r="CN2150" s="157"/>
      <c r="CO2150" s="157"/>
      <c r="CP2150" s="157"/>
      <c r="CQ2150" s="157"/>
      <c r="CR2150" s="157"/>
      <c r="CS2150" s="157"/>
      <c r="CT2150" s="157"/>
      <c r="CU2150" s="157"/>
      <c r="CV2150" s="157"/>
      <c r="CW2150" s="157"/>
      <c r="CX2150" s="157">
        <f t="shared" ref="CX2150:DS2150" si="489">CX2066/SUM(CX1836,CX1878,CX1920,CX2035,CX2066,CX2100)</f>
        <v>1.0590657675787169E-5</v>
      </c>
      <c r="CY2150" s="157">
        <f t="shared" si="489"/>
        <v>1.557858525417437E-5</v>
      </c>
      <c r="CZ2150" s="157">
        <f t="shared" si="489"/>
        <v>1.8021301869782564E-5</v>
      </c>
      <c r="DA2150" s="157">
        <f t="shared" si="489"/>
        <v>2.1953818996427857E-5</v>
      </c>
      <c r="DB2150" s="157">
        <f t="shared" si="489"/>
        <v>2.6174278807763162E-5</v>
      </c>
      <c r="DC2150" s="157">
        <f t="shared" si="489"/>
        <v>3.1552315204284242E-5</v>
      </c>
      <c r="DD2150" s="157">
        <f t="shared" si="489"/>
        <v>3.7038618730484254E-5</v>
      </c>
      <c r="DE2150" s="157">
        <f t="shared" si="489"/>
        <v>4.1470080643630914E-5</v>
      </c>
      <c r="DF2150" s="157">
        <f t="shared" si="489"/>
        <v>4.9446165697043685E-5</v>
      </c>
      <c r="DG2150" s="157">
        <f t="shared" si="489"/>
        <v>6.3548232565513284E-5</v>
      </c>
      <c r="DH2150" s="157">
        <f t="shared" si="489"/>
        <v>8.5150829008574742E-5</v>
      </c>
      <c r="DI2150" s="157">
        <f t="shared" si="489"/>
        <v>1.284611824000597E-4</v>
      </c>
      <c r="DJ2150" s="157">
        <f t="shared" si="489"/>
        <v>2.0763957441871739E-4</v>
      </c>
      <c r="DK2150" s="157">
        <f t="shared" si="489"/>
        <v>3.9224903750374523E-4</v>
      </c>
      <c r="DL2150" s="157">
        <f t="shared" si="489"/>
        <v>7.8933421636904089E-4</v>
      </c>
      <c r="DM2150" s="157">
        <f t="shared" si="489"/>
        <v>1.2520324625979158E-3</v>
      </c>
      <c r="DN2150" s="157">
        <f t="shared" si="489"/>
        <v>1.901009926020113E-3</v>
      </c>
      <c r="DO2150" s="157">
        <f t="shared" si="489"/>
        <v>2.8270970705220476E-3</v>
      </c>
      <c r="DP2150" s="157">
        <f t="shared" si="489"/>
        <v>3.9067653394307313E-3</v>
      </c>
      <c r="DQ2150" s="157">
        <f t="shared" si="489"/>
        <v>4.8655161557697143E-3</v>
      </c>
      <c r="DR2150" s="157">
        <f t="shared" si="489"/>
        <v>5.8836679901162941E-3</v>
      </c>
      <c r="DS2150" s="157">
        <f t="shared" si="489"/>
        <v>7.0215040999796786E-3</v>
      </c>
      <c r="DT2150" s="87">
        <f t="shared" ref="DT2150:EY2150" si="490">DU2150/POWER($GT2150/$DS2150,1/($GT1-$DS1))</f>
        <v>7.3463145375592953E-3</v>
      </c>
      <c r="DU2150" s="87">
        <f t="shared" si="490"/>
        <v>7.6861505051191263E-3</v>
      </c>
      <c r="DV2150" s="87">
        <f t="shared" si="490"/>
        <v>8.0417070743843255E-3</v>
      </c>
      <c r="DW2150" s="87">
        <f t="shared" si="490"/>
        <v>8.413711470668191E-3</v>
      </c>
      <c r="DX2150" s="87">
        <f t="shared" si="490"/>
        <v>8.8029245602773004E-3</v>
      </c>
      <c r="DY2150" s="87">
        <f t="shared" si="490"/>
        <v>9.2101424067230556E-3</v>
      </c>
      <c r="DZ2150" s="87">
        <f t="shared" si="490"/>
        <v>9.6361978989226091E-3</v>
      </c>
      <c r="EA2150" s="87">
        <f t="shared" si="490"/>
        <v>1.0081962454719366E-2</v>
      </c>
      <c r="EB2150" s="87">
        <f t="shared" si="490"/>
        <v>1.0548347803207283E-2</v>
      </c>
      <c r="EC2150" s="87">
        <f t="shared" si="490"/>
        <v>1.1036307849504393E-2</v>
      </c>
      <c r="ED2150" s="87">
        <f t="shared" si="490"/>
        <v>1.1546840625789593E-2</v>
      </c>
      <c r="EE2150" s="87">
        <f t="shared" si="490"/>
        <v>1.2080990332593199E-2</v>
      </c>
      <c r="EF2150" s="87">
        <f t="shared" si="490"/>
        <v>1.2639849474516325E-2</v>
      </c>
      <c r="EG2150" s="87">
        <f t="shared" si="490"/>
        <v>1.3224561094747329E-2</v>
      </c>
      <c r="EH2150" s="87">
        <f t="shared" si="490"/>
        <v>1.3836321112945608E-2</v>
      </c>
      <c r="EI2150" s="87">
        <f t="shared" si="490"/>
        <v>1.4476380771274448E-2</v>
      </c>
      <c r="EJ2150" s="87">
        <f t="shared" si="490"/>
        <v>1.514604919358584E-2</v>
      </c>
      <c r="EK2150" s="87">
        <f t="shared" si="490"/>
        <v>1.5846696062991612E-2</v>
      </c>
      <c r="EL2150" s="87">
        <f t="shared" si="490"/>
        <v>1.6579754423297337E-2</v>
      </c>
      <c r="EM2150" s="87">
        <f t="shared" si="490"/>
        <v>1.7346723610028834E-2</v>
      </c>
      <c r="EN2150" s="87">
        <f t="shared" si="490"/>
        <v>1.8149172317046169E-2</v>
      </c>
      <c r="EO2150" s="87">
        <f t="shared" si="490"/>
        <v>1.8988741805017292E-2</v>
      </c>
      <c r="EP2150" s="87">
        <f t="shared" si="490"/>
        <v>1.9867149258313704E-2</v>
      </c>
      <c r="EQ2150" s="87">
        <f t="shared" si="490"/>
        <v>2.0786191297194022E-2</v>
      </c>
      <c r="ER2150" s="87">
        <f t="shared" si="490"/>
        <v>2.1747747652459005E-2</v>
      </c>
      <c r="ES2150" s="87">
        <f t="shared" si="490"/>
        <v>2.2753785010093827E-2</v>
      </c>
      <c r="ET2150" s="87">
        <f t="shared" si="490"/>
        <v>2.3806361033761148E-2</v>
      </c>
      <c r="EU2150" s="87">
        <f t="shared" si="490"/>
        <v>2.4907628573372205E-2</v>
      </c>
      <c r="EV2150" s="87">
        <f t="shared" si="490"/>
        <v>2.6059840068343811E-2</v>
      </c>
      <c r="EW2150" s="87">
        <f t="shared" si="490"/>
        <v>2.7265352154547291E-2</v>
      </c>
      <c r="EX2150" s="87">
        <f t="shared" si="490"/>
        <v>2.8526630484372043E-2</v>
      </c>
      <c r="EY2150" s="87">
        <f t="shared" si="490"/>
        <v>2.9846254769762246E-2</v>
      </c>
      <c r="EZ2150" s="87">
        <f t="shared" ref="EZ2150:GE2150" si="491">FA2150/POWER($GT2150/$DS2150,1/($GT1-$DS1))</f>
        <v>3.1226924058541321E-2</v>
      </c>
      <c r="FA2150" s="87">
        <f t="shared" si="491"/>
        <v>3.2671462254815917E-2</v>
      </c>
      <c r="FB2150" s="87">
        <f t="shared" si="491"/>
        <v>3.4182823894750358E-2</v>
      </c>
      <c r="FC2150" s="87">
        <f t="shared" si="491"/>
        <v>3.5764100189524854E-2</v>
      </c>
      <c r="FD2150" s="87">
        <f t="shared" si="491"/>
        <v>3.7418525347837212E-2</v>
      </c>
      <c r="FE2150" s="87">
        <f t="shared" si="491"/>
        <v>3.9149483190879561E-2</v>
      </c>
      <c r="FF2150" s="87">
        <f t="shared" si="491"/>
        <v>4.096051407331984E-2</v>
      </c>
      <c r="FG2150" s="87">
        <f t="shared" si="491"/>
        <v>4.2855322124443575E-2</v>
      </c>
      <c r="FH2150" s="87">
        <f t="shared" si="491"/>
        <v>4.4837782824266412E-2</v>
      </c>
      <c r="FI2150" s="87">
        <f t="shared" si="491"/>
        <v>4.6911950930112932E-2</v>
      </c>
      <c r="FJ2150" s="87">
        <f t="shared" si="491"/>
        <v>4.9082068769874101E-2</v>
      </c>
      <c r="FK2150" s="87">
        <f t="shared" si="491"/>
        <v>5.1352574918905658E-2</v>
      </c>
      <c r="FL2150" s="87">
        <f t="shared" si="491"/>
        <v>5.3728113278314511E-2</v>
      </c>
      <c r="FM2150" s="87">
        <f t="shared" si="491"/>
        <v>5.6213542573200978E-2</v>
      </c>
      <c r="FN2150" s="87">
        <f t="shared" si="491"/>
        <v>5.88139462902839E-2</v>
      </c>
      <c r="FO2150" s="87">
        <f t="shared" si="491"/>
        <v>6.1534643075234111E-2</v>
      </c>
      <c r="FP2150" s="87">
        <f t="shared" si="491"/>
        <v>6.4381197610982127E-2</v>
      </c>
      <c r="FQ2150" s="87">
        <f t="shared" si="491"/>
        <v>6.7359431999249653E-2</v>
      </c>
      <c r="FR2150" s="87">
        <f t="shared" si="491"/>
        <v>7.0475437668583663E-2</v>
      </c>
      <c r="FS2150" s="87">
        <f t="shared" si="491"/>
        <v>7.3735587833248781E-2</v>
      </c>
      <c r="FT2150" s="87">
        <f t="shared" si="491"/>
        <v>7.7146550528460325E-2</v>
      </c>
      <c r="FU2150" s="87">
        <f t="shared" si="491"/>
        <v>8.071530224861917E-2</v>
      </c>
      <c r="FV2150" s="87">
        <f t="shared" si="491"/>
        <v>8.4449142216442938E-2</v>
      </c>
      <c r="FW2150" s="87">
        <f t="shared" si="491"/>
        <v>8.835570731217833E-2</v>
      </c>
      <c r="FX2150" s="87">
        <f t="shared" si="491"/>
        <v>9.2442987693429637E-2</v>
      </c>
      <c r="FY2150" s="87">
        <f t="shared" si="491"/>
        <v>9.6719343137550803E-2</v>
      </c>
      <c r="FZ2150" s="87">
        <f t="shared" si="491"/>
        <v>0.10119352014002653</v>
      </c>
      <c r="GA2150" s="87">
        <f t="shared" si="491"/>
        <v>0.10587466980381378</v>
      </c>
      <c r="GB2150" s="87">
        <f t="shared" si="491"/>
        <v>0.11077236655623333</v>
      </c>
      <c r="GC2150" s="87">
        <f t="shared" si="491"/>
        <v>0.11589662773169297</v>
      </c>
      <c r="GD2150" s="87">
        <f t="shared" si="491"/>
        <v>0.1212579340602955</v>
      </c>
      <c r="GE2150" s="87">
        <f t="shared" si="491"/>
        <v>0.12686725110423702</v>
      </c>
      <c r="GF2150" s="87">
        <f t="shared" ref="GF2150:GS2150" si="492">GG2150/POWER($GT2150/$DS2150,1/($GT1-$DS1))</f>
        <v>0.13273605168583974</v>
      </c>
      <c r="GG2150" s="87">
        <f t="shared" si="492"/>
        <v>0.13887633935309168</v>
      </c>
      <c r="GH2150" s="87">
        <f t="shared" si="492"/>
        <v>0.14530067293068788</v>
      </c>
      <c r="GI2150" s="87">
        <f t="shared" si="492"/>
        <v>0.15202219220678739</v>
      </c>
      <c r="GJ2150" s="87">
        <f t="shared" si="492"/>
        <v>0.15905464480802387</v>
      </c>
      <c r="GK2150" s="87">
        <f t="shared" si="492"/>
        <v>0.16641241431773754</v>
      </c>
      <c r="GL2150" s="87">
        <f t="shared" si="492"/>
        <v>0.17411054969493917</v>
      </c>
      <c r="GM2150" s="87">
        <f t="shared" si="492"/>
        <v>0.1821647960541771</v>
      </c>
      <c r="GN2150" s="87">
        <f t="shared" si="492"/>
        <v>0.19059162686926195</v>
      </c>
      <c r="GO2150" s="87">
        <f t="shared" si="492"/>
        <v>0.19940827766671565</v>
      </c>
      <c r="GP2150" s="87">
        <f t="shared" si="492"/>
        <v>0.20863278127785861</v>
      </c>
      <c r="GQ2150" s="87">
        <f t="shared" si="492"/>
        <v>0.21828400472163664</v>
      </c>
      <c r="GR2150" s="87">
        <f t="shared" si="492"/>
        <v>0.22838168779362467</v>
      </c>
      <c r="GS2150" s="87">
        <f t="shared" si="492"/>
        <v>0.23894648344013386</v>
      </c>
      <c r="GT2150" s="87">
        <v>0.25</v>
      </c>
    </row>
    <row r="2151" spans="1:202" s="87" customFormat="1">
      <c r="A2151" s="179" t="s">
        <v>2800</v>
      </c>
      <c r="AZ2151" s="110"/>
      <c r="BE2151" s="110"/>
      <c r="CN2151" s="157"/>
      <c r="CO2151" s="157"/>
      <c r="CP2151" s="157"/>
      <c r="CQ2151" s="157"/>
      <c r="CR2151" s="157"/>
      <c r="CS2151" s="157"/>
      <c r="CT2151" s="157"/>
      <c r="CU2151" s="157"/>
      <c r="CV2151" s="157"/>
      <c r="CW2151" s="157"/>
      <c r="CX2151" s="157">
        <f t="shared" ref="CX2151:DS2151" si="493">CX2100/SUM(CX1836,CX1878,CX1920,CX2035,CX2066,CX2100)</f>
        <v>5.6100058641573248E-5</v>
      </c>
      <c r="CY2151" s="157">
        <f t="shared" si="493"/>
        <v>6.8144503802016303E-5</v>
      </c>
      <c r="CZ2151" s="157">
        <f t="shared" si="493"/>
        <v>8.8287302389969879E-5</v>
      </c>
      <c r="DA2151" s="157">
        <f t="shared" si="493"/>
        <v>1.0363372052001959E-4</v>
      </c>
      <c r="DB2151" s="157">
        <f t="shared" si="493"/>
        <v>1.4164971112749113E-4</v>
      </c>
      <c r="DC2151" s="157">
        <f t="shared" si="493"/>
        <v>1.8174351217732017E-4</v>
      </c>
      <c r="DD2151" s="157">
        <f t="shared" si="493"/>
        <v>2.3555770533295522E-4</v>
      </c>
      <c r="DE2151" s="157">
        <f t="shared" si="493"/>
        <v>3.3536414276206459E-4</v>
      </c>
      <c r="DF2151" s="157">
        <f t="shared" si="493"/>
        <v>4.8646006484767375E-4</v>
      </c>
      <c r="DG2151" s="157">
        <f t="shared" si="493"/>
        <v>7.788519267803738E-4</v>
      </c>
      <c r="DH2151" s="157">
        <f t="shared" si="493"/>
        <v>1.1814500212612264E-3</v>
      </c>
      <c r="DI2151" s="157">
        <f t="shared" si="493"/>
        <v>1.5619812224189227E-3</v>
      </c>
      <c r="DJ2151" s="157">
        <f t="shared" si="493"/>
        <v>2.0450544845408989E-3</v>
      </c>
      <c r="DK2151" s="157">
        <f t="shared" si="493"/>
        <v>2.5746400956789296E-3</v>
      </c>
      <c r="DL2151" s="157">
        <f t="shared" si="493"/>
        <v>2.8825499092712302E-3</v>
      </c>
      <c r="DM2151" s="157">
        <f t="shared" si="493"/>
        <v>3.3403315204868513E-3</v>
      </c>
      <c r="DN2151" s="157">
        <f t="shared" si="493"/>
        <v>4.2199553976548822E-3</v>
      </c>
      <c r="DO2151" s="157">
        <f t="shared" si="493"/>
        <v>5.120604284467643E-3</v>
      </c>
      <c r="DP2151" s="157">
        <f t="shared" si="493"/>
        <v>5.9222160585162224E-3</v>
      </c>
      <c r="DQ2151" s="157">
        <f t="shared" si="493"/>
        <v>6.4706485983245963E-3</v>
      </c>
      <c r="DR2151" s="157">
        <f t="shared" si="493"/>
        <v>7.3762373786497443E-3</v>
      </c>
      <c r="DS2151" s="157">
        <f t="shared" si="493"/>
        <v>9.4709568405546285E-3</v>
      </c>
      <c r="DT2151" s="87">
        <f t="shared" ref="DT2151:EY2151" si="494">DU2151/POWER($GT2151/$DS2151,1/($GT1-$DS1))</f>
        <v>9.8079874300244403E-3</v>
      </c>
      <c r="DU2151" s="87">
        <f t="shared" si="494"/>
        <v>1.0157011487540916E-2</v>
      </c>
      <c r="DV2151" s="87">
        <f t="shared" si="494"/>
        <v>1.0518455809010051E-2</v>
      </c>
      <c r="DW2151" s="87">
        <f t="shared" si="494"/>
        <v>1.0892762378167154E-2</v>
      </c>
      <c r="DX2151" s="87">
        <f t="shared" si="494"/>
        <v>1.1280388907046305E-2</v>
      </c>
      <c r="DY2151" s="87">
        <f t="shared" si="494"/>
        <v>1.1681809395682814E-2</v>
      </c>
      <c r="DZ2151" s="87">
        <f t="shared" si="494"/>
        <v>1.2097514711733077E-2</v>
      </c>
      <c r="EA2151" s="87">
        <f t="shared" si="494"/>
        <v>1.2528013190720607E-2</v>
      </c>
      <c r="EB2151" s="87">
        <f t="shared" si="494"/>
        <v>1.2973831257642246E-2</v>
      </c>
      <c r="EC2151" s="87">
        <f t="shared" si="494"/>
        <v>1.3435514070694658E-2</v>
      </c>
      <c r="ED2151" s="87">
        <f t="shared" si="494"/>
        <v>1.3913626187908278E-2</v>
      </c>
      <c r="EE2151" s="87">
        <f t="shared" si="494"/>
        <v>1.4408752257503897E-2</v>
      </c>
      <c r="EF2151" s="87">
        <f t="shared" si="494"/>
        <v>1.4921497732816069E-2</v>
      </c>
      <c r="EG2151" s="87">
        <f t="shared" si="494"/>
        <v>1.5452489612657556E-2</v>
      </c>
      <c r="EH2151" s="87">
        <f t="shared" si="494"/>
        <v>1.6002377208030168E-2</v>
      </c>
      <c r="EI2151" s="87">
        <f t="shared" si="494"/>
        <v>1.6571832936119527E-2</v>
      </c>
      <c r="EJ2151" s="87">
        <f t="shared" si="494"/>
        <v>1.7161553142544712E-2</v>
      </c>
      <c r="EK2151" s="87">
        <f t="shared" si="494"/>
        <v>1.7772258952868193E-2</v>
      </c>
      <c r="EL2151" s="87">
        <f t="shared" si="494"/>
        <v>1.8404697154407377E-2</v>
      </c>
      <c r="EM2151" s="87">
        <f t="shared" si="494"/>
        <v>1.9059641109426005E-2</v>
      </c>
      <c r="EN2151" s="87">
        <f t="shared" si="494"/>
        <v>1.9737891700822116E-2</v>
      </c>
      <c r="EO2151" s="87">
        <f t="shared" si="494"/>
        <v>2.0440278311468961E-2</v>
      </c>
      <c r="EP2151" s="87">
        <f t="shared" si="494"/>
        <v>2.1167659838406454E-2</v>
      </c>
      <c r="EQ2151" s="87">
        <f t="shared" si="494"/>
        <v>2.1920925743123338E-2</v>
      </c>
      <c r="ER2151" s="87">
        <f t="shared" si="494"/>
        <v>2.2700997139214352E-2</v>
      </c>
      <c r="ES2151" s="87">
        <f t="shared" si="494"/>
        <v>2.3508827918742457E-2</v>
      </c>
      <c r="ET2151" s="87">
        <f t="shared" si="494"/>
        <v>2.4345405918683435E-2</v>
      </c>
      <c r="EU2151" s="87">
        <f t="shared" si="494"/>
        <v>2.521175412887923E-2</v>
      </c>
      <c r="EV2151" s="87">
        <f t="shared" si="494"/>
        <v>2.610893194297715E-2</v>
      </c>
      <c r="EW2151" s="87">
        <f t="shared" si="494"/>
        <v>2.7038036453884615E-2</v>
      </c>
      <c r="EX2151" s="87">
        <f t="shared" si="494"/>
        <v>2.8000203795323558E-2</v>
      </c>
      <c r="EY2151" s="87">
        <f t="shared" si="494"/>
        <v>2.8996610531124983E-2</v>
      </c>
      <c r="EZ2151" s="87">
        <f t="shared" ref="EZ2151:GE2151" si="495">FA2151/POWER($GT2151/$DS2151,1/($GT1-$DS1))</f>
        <v>3.0028475093962521E-2</v>
      </c>
      <c r="FA2151" s="87">
        <f t="shared" si="495"/>
        <v>3.1097059275284326E-2</v>
      </c>
      <c r="FB2151" s="87">
        <f t="shared" si="495"/>
        <v>3.2203669768265254E-2</v>
      </c>
      <c r="FC2151" s="87">
        <f t="shared" si="495"/>
        <v>3.3349659765666034E-2</v>
      </c>
      <c r="FD2151" s="87">
        <f t="shared" si="495"/>
        <v>3.4536430614553401E-2</v>
      </c>
      <c r="FE2151" s="87">
        <f t="shared" si="495"/>
        <v>3.5765433529904571E-2</v>
      </c>
      <c r="FF2151" s="87">
        <f t="shared" si="495"/>
        <v>3.7038171369191547E-2</v>
      </c>
      <c r="FG2151" s="87">
        <f t="shared" si="495"/>
        <v>3.8356200470115218E-2</v>
      </c>
      <c r="FH2151" s="87">
        <f t="shared" si="495"/>
        <v>3.9721132553736535E-2</v>
      </c>
      <c r="FI2151" s="87">
        <f t="shared" si="495"/>
        <v>4.1134636695331905E-2</v>
      </c>
      <c r="FJ2151" s="87">
        <f t="shared" si="495"/>
        <v>4.2598441365382864E-2</v>
      </c>
      <c r="FK2151" s="87">
        <f t="shared" si="495"/>
        <v>4.4114336543195763E-2</v>
      </c>
      <c r="FL2151" s="87">
        <f t="shared" si="495"/>
        <v>4.5684175905736132E-2</v>
      </c>
      <c r="FM2151" s="87">
        <f t="shared" si="495"/>
        <v>4.7309879094354176E-2</v>
      </c>
      <c r="FN2151" s="87">
        <f t="shared" si="495"/>
        <v>4.8993434062173324E-2</v>
      </c>
      <c r="FO2151" s="87">
        <f t="shared" si="495"/>
        <v>5.0736899505012194E-2</v>
      </c>
      <c r="FP2151" s="87">
        <f t="shared" si="495"/>
        <v>5.2542407378812654E-2</v>
      </c>
      <c r="FQ2151" s="87">
        <f t="shared" si="495"/>
        <v>5.4412165506652253E-2</v>
      </c>
      <c r="FR2151" s="87">
        <f t="shared" si="495"/>
        <v>5.6348460278529064E-2</v>
      </c>
      <c r="FS2151" s="87">
        <f t="shared" si="495"/>
        <v>5.8353659447220207E-2</v>
      </c>
      <c r="FT2151" s="87">
        <f t="shared" si="495"/>
        <v>6.0430215023632959E-2</v>
      </c>
      <c r="FU2151" s="87">
        <f t="shared" si="495"/>
        <v>6.2580666275188948E-2</v>
      </c>
      <c r="FV2151" s="87">
        <f t="shared" si="495"/>
        <v>6.4807642830907938E-2</v>
      </c>
      <c r="FW2151" s="87">
        <f t="shared" si="495"/>
        <v>6.7113867896988158E-2</v>
      </c>
      <c r="FX2151" s="87">
        <f t="shared" si="495"/>
        <v>6.9502161586815325E-2</v>
      </c>
      <c r="FY2151" s="87">
        <f t="shared" si="495"/>
        <v>7.1975444369472355E-2</v>
      </c>
      <c r="FZ2151" s="87">
        <f t="shared" si="495"/>
        <v>7.4536740640966659E-2</v>
      </c>
      <c r="GA2151" s="87">
        <f t="shared" si="495"/>
        <v>7.718918242254208E-2</v>
      </c>
      <c r="GB2151" s="87">
        <f t="shared" si="495"/>
        <v>7.9936013190597816E-2</v>
      </c>
      <c r="GC2151" s="87">
        <f t="shared" si="495"/>
        <v>8.2780591842897683E-2</v>
      </c>
      <c r="GD2151" s="87">
        <f t="shared" si="495"/>
        <v>8.5726396805919688E-2</v>
      </c>
      <c r="GE2151" s="87">
        <f t="shared" si="495"/>
        <v>8.8777030288368489E-2</v>
      </c>
      <c r="GF2151" s="87">
        <f t="shared" ref="GF2151:GS2151" si="496">GG2151/POWER($GT2151/$DS2151,1/($GT1-$DS1))</f>
        <v>9.1936222686052074E-2</v>
      </c>
      <c r="GG2151" s="87">
        <f t="shared" si="496"/>
        <v>9.5207837143509041E-2</v>
      </c>
      <c r="GH2151" s="87">
        <f t="shared" si="496"/>
        <v>9.8595874277964526E-2</v>
      </c>
      <c r="GI2151" s="87">
        <f t="shared" si="496"/>
        <v>0.10210447707139141</v>
      </c>
      <c r="GJ2151" s="87">
        <f t="shared" si="496"/>
        <v>0.10573793593665895</v>
      </c>
      <c r="GK2151" s="87">
        <f t="shared" si="496"/>
        <v>0.10950069396396384</v>
      </c>
      <c r="GL2151" s="87">
        <f t="shared" si="496"/>
        <v>0.11339735235395908</v>
      </c>
      <c r="GM2151" s="87">
        <f t="shared" si="496"/>
        <v>0.11743267604422462</v>
      </c>
      <c r="GN2151" s="87">
        <f t="shared" si="496"/>
        <v>0.12161159953595987</v>
      </c>
      <c r="GO2151" s="87">
        <f t="shared" si="496"/>
        <v>0.12593923292802303</v>
      </c>
      <c r="GP2151" s="87">
        <f t="shared" si="496"/>
        <v>0.13042086816569601</v>
      </c>
      <c r="GQ2151" s="87">
        <f t="shared" si="496"/>
        <v>0.13506198551181595</v>
      </c>
      <c r="GR2151" s="87">
        <f t="shared" si="496"/>
        <v>0.13986826024818641</v>
      </c>
      <c r="GS2151" s="87">
        <f t="shared" si="496"/>
        <v>0.14484556961546308</v>
      </c>
      <c r="GT2151" s="87">
        <v>0.15</v>
      </c>
    </row>
    <row r="2152" spans="1:202" hidden="1">
      <c r="A2152" s="178" t="s">
        <v>2801</v>
      </c>
      <c r="CN2152" s="156">
        <f t="shared" ref="CN2152:DS2152" si="497">SUM(CN2146:CN2151)</f>
        <v>0.99999999999999989</v>
      </c>
      <c r="CO2152" s="156">
        <f t="shared" si="497"/>
        <v>0.99999999999999989</v>
      </c>
      <c r="CP2152" s="156">
        <f t="shared" si="497"/>
        <v>1</v>
      </c>
      <c r="CQ2152" s="156">
        <f t="shared" si="497"/>
        <v>1</v>
      </c>
      <c r="CR2152" s="156">
        <f t="shared" si="497"/>
        <v>1</v>
      </c>
      <c r="CS2152" s="156">
        <f t="shared" si="497"/>
        <v>1</v>
      </c>
      <c r="CT2152" s="156">
        <f t="shared" si="497"/>
        <v>1</v>
      </c>
      <c r="CU2152" s="156">
        <f t="shared" si="497"/>
        <v>1</v>
      </c>
      <c r="CV2152" s="156">
        <f t="shared" si="497"/>
        <v>0.99999999999999989</v>
      </c>
      <c r="CW2152" s="156">
        <f t="shared" si="497"/>
        <v>1</v>
      </c>
      <c r="CX2152" s="156">
        <f t="shared" si="497"/>
        <v>0.99999999999999989</v>
      </c>
      <c r="CY2152" s="156">
        <f t="shared" si="497"/>
        <v>0.99999999999999989</v>
      </c>
      <c r="CZ2152" s="156">
        <f t="shared" si="497"/>
        <v>1</v>
      </c>
      <c r="DA2152" s="156">
        <f t="shared" si="497"/>
        <v>1</v>
      </c>
      <c r="DB2152" s="156">
        <f t="shared" si="497"/>
        <v>1.0000000000000002</v>
      </c>
      <c r="DC2152" s="156">
        <f t="shared" si="497"/>
        <v>1.0000000000000002</v>
      </c>
      <c r="DD2152" s="156">
        <f t="shared" si="497"/>
        <v>0.99999999999999989</v>
      </c>
      <c r="DE2152" s="156">
        <f t="shared" si="497"/>
        <v>1.0000000000000002</v>
      </c>
      <c r="DF2152" s="156">
        <f t="shared" si="497"/>
        <v>0.99999999999999989</v>
      </c>
      <c r="DG2152" s="156">
        <f t="shared" si="497"/>
        <v>1</v>
      </c>
      <c r="DH2152" s="156">
        <f t="shared" si="497"/>
        <v>1</v>
      </c>
      <c r="DI2152" s="156">
        <f t="shared" si="497"/>
        <v>1</v>
      </c>
      <c r="DJ2152" s="156">
        <f t="shared" si="497"/>
        <v>1</v>
      </c>
      <c r="DK2152" s="156">
        <f t="shared" si="497"/>
        <v>1.0000000000000002</v>
      </c>
      <c r="DL2152" s="156">
        <f t="shared" si="497"/>
        <v>1</v>
      </c>
      <c r="DM2152" s="156">
        <f t="shared" si="497"/>
        <v>0.99999999999999989</v>
      </c>
      <c r="DN2152" s="156">
        <f t="shared" si="497"/>
        <v>0.99999999999999989</v>
      </c>
      <c r="DO2152" s="156">
        <f t="shared" si="497"/>
        <v>1</v>
      </c>
      <c r="DP2152" s="156">
        <f t="shared" si="497"/>
        <v>0.99999999999999989</v>
      </c>
      <c r="DQ2152" s="156">
        <f t="shared" si="497"/>
        <v>1</v>
      </c>
      <c r="DR2152" s="156">
        <f t="shared" si="497"/>
        <v>1</v>
      </c>
      <c r="DS2152" s="156">
        <f t="shared" si="497"/>
        <v>1</v>
      </c>
    </row>
    <row r="2153" spans="1:202" s="87" customFormat="1" hidden="1">
      <c r="A2153" s="179" t="s">
        <v>2802</v>
      </c>
      <c r="AZ2153" s="110"/>
      <c r="BE2153" s="110"/>
      <c r="CN2153" s="157">
        <f t="shared" ref="CN2153:DS2153" si="498">CN1837/SUM(CN1837,CN1879,CN1921,CN2036,CN2067,CN2101)</f>
        <v>0.30891841698513711</v>
      </c>
      <c r="CO2153" s="157">
        <f t="shared" si="498"/>
        <v>0.30511924296977888</v>
      </c>
      <c r="CP2153" s="157">
        <f t="shared" si="498"/>
        <v>0.2894008742474849</v>
      </c>
      <c r="CQ2153" s="157">
        <f t="shared" si="498"/>
        <v>0.26444486375299464</v>
      </c>
      <c r="CR2153" s="157">
        <f t="shared" si="498"/>
        <v>0.26077720770939833</v>
      </c>
      <c r="CS2153" s="157">
        <f t="shared" si="498"/>
        <v>0.24975215754558558</v>
      </c>
      <c r="CT2153" s="157">
        <f t="shared" si="498"/>
        <v>0.22783671810637773</v>
      </c>
      <c r="CU2153" s="157">
        <f t="shared" si="498"/>
        <v>0.23874312262625735</v>
      </c>
      <c r="CV2153" s="157">
        <f t="shared" si="498"/>
        <v>0.23883831071423781</v>
      </c>
      <c r="CW2153" s="157">
        <f t="shared" si="498"/>
        <v>0.23478581933858678</v>
      </c>
      <c r="CX2153" s="157">
        <f t="shared" si="498"/>
        <v>0.22700597916205209</v>
      </c>
      <c r="CY2153" s="157">
        <f t="shared" si="498"/>
        <v>0.22897755682982596</v>
      </c>
      <c r="CZ2153" s="157">
        <f t="shared" si="498"/>
        <v>0.22491095901498115</v>
      </c>
      <c r="DA2153" s="157">
        <f t="shared" si="498"/>
        <v>0.22494833230877748</v>
      </c>
      <c r="DB2153" s="157">
        <f t="shared" si="498"/>
        <v>0.22581425055110571</v>
      </c>
      <c r="DC2153" s="157">
        <f t="shared" si="498"/>
        <v>0.22859652360318797</v>
      </c>
      <c r="DD2153" s="157">
        <f t="shared" si="498"/>
        <v>0.2288719230518628</v>
      </c>
      <c r="DE2153" s="157">
        <f t="shared" si="498"/>
        <v>0.22881406397475387</v>
      </c>
      <c r="DF2153" s="157">
        <f t="shared" si="498"/>
        <v>0.23136560645911056</v>
      </c>
      <c r="DG2153" s="157">
        <f t="shared" si="498"/>
        <v>0.24016672246110246</v>
      </c>
      <c r="DH2153" s="157">
        <f t="shared" si="498"/>
        <v>0.23111152441422997</v>
      </c>
      <c r="DI2153" s="157">
        <f t="shared" si="498"/>
        <v>0.2347720748822677</v>
      </c>
      <c r="DJ2153" s="157">
        <f t="shared" si="498"/>
        <v>0.24106040438737331</v>
      </c>
      <c r="DK2153" s="157">
        <f t="shared" si="498"/>
        <v>0.24020471939821109</v>
      </c>
      <c r="DL2153" s="157">
        <f t="shared" si="498"/>
        <v>0.25225513337893818</v>
      </c>
      <c r="DM2153" s="157">
        <f t="shared" si="498"/>
        <v>0.2538592452480769</v>
      </c>
      <c r="DN2153" s="157">
        <f t="shared" si="498"/>
        <v>0.25479501224705986</v>
      </c>
      <c r="DO2153" s="157">
        <f t="shared" si="498"/>
        <v>0.25925484197791815</v>
      </c>
      <c r="DP2153" s="157">
        <f t="shared" si="498"/>
        <v>0.25523887744874268</v>
      </c>
      <c r="DQ2153" s="157">
        <f t="shared" si="498"/>
        <v>0.26280846659133855</v>
      </c>
      <c r="DR2153" s="157">
        <f t="shared" si="498"/>
        <v>0.26149479315463131</v>
      </c>
      <c r="DS2153" s="157">
        <f t="shared" si="498"/>
        <v>0.26632294586646449</v>
      </c>
      <c r="DT2153" s="157"/>
    </row>
    <row r="2154" spans="1:202" s="87" customFormat="1" hidden="1">
      <c r="A2154" s="179" t="s">
        <v>2803</v>
      </c>
      <c r="AZ2154" s="110"/>
      <c r="BE2154" s="110"/>
      <c r="CN2154" s="157">
        <f t="shared" ref="CN2154:DS2154" si="499">CN1879/SUM(CN1837,CN1879,CN1921,CN2036,CN2067,CN2101)</f>
        <v>0.38605168095323156</v>
      </c>
      <c r="CO2154" s="157">
        <f t="shared" si="499"/>
        <v>0.40014860031165067</v>
      </c>
      <c r="CP2154" s="157">
        <f t="shared" si="499"/>
        <v>0.40593768780737777</v>
      </c>
      <c r="CQ2154" s="157">
        <f t="shared" si="499"/>
        <v>0.42540330984217883</v>
      </c>
      <c r="CR2154" s="157">
        <f t="shared" si="499"/>
        <v>0.43687362777175237</v>
      </c>
      <c r="CS2154" s="157">
        <f t="shared" si="499"/>
        <v>0.44113079983150011</v>
      </c>
      <c r="CT2154" s="157">
        <f t="shared" si="499"/>
        <v>0.46746646725719104</v>
      </c>
      <c r="CU2154" s="157">
        <f t="shared" si="499"/>
        <v>0.45481121492631654</v>
      </c>
      <c r="CV2154" s="157">
        <f t="shared" si="499"/>
        <v>0.46900226180559701</v>
      </c>
      <c r="CW2154" s="157">
        <f t="shared" si="499"/>
        <v>0.47543299003328132</v>
      </c>
      <c r="CX2154" s="157">
        <f t="shared" si="499"/>
        <v>0.48209431651881801</v>
      </c>
      <c r="CY2154" s="157">
        <f t="shared" si="499"/>
        <v>0.48596930418020917</v>
      </c>
      <c r="CZ2154" s="157">
        <f t="shared" si="499"/>
        <v>0.4897852967377232</v>
      </c>
      <c r="DA2154" s="157">
        <f t="shared" si="499"/>
        <v>0.48991643487990583</v>
      </c>
      <c r="DB2154" s="157">
        <f t="shared" si="499"/>
        <v>0.49855673907271431</v>
      </c>
      <c r="DC2154" s="157">
        <f t="shared" si="499"/>
        <v>0.50244989133056195</v>
      </c>
      <c r="DD2154" s="157">
        <f t="shared" si="499"/>
        <v>0.50083373460131453</v>
      </c>
      <c r="DE2154" s="157">
        <f t="shared" si="499"/>
        <v>0.50083439483791825</v>
      </c>
      <c r="DF2154" s="157">
        <f t="shared" si="499"/>
        <v>0.49410598126011801</v>
      </c>
      <c r="DG2154" s="157">
        <f t="shared" si="499"/>
        <v>0.48660265789348955</v>
      </c>
      <c r="DH2154" s="157">
        <f t="shared" si="499"/>
        <v>0.49895198149316722</v>
      </c>
      <c r="DI2154" s="157">
        <f t="shared" si="499"/>
        <v>0.49321977268299255</v>
      </c>
      <c r="DJ2154" s="157">
        <f t="shared" si="499"/>
        <v>0.48500675410227989</v>
      </c>
      <c r="DK2154" s="157">
        <f t="shared" si="499"/>
        <v>0.48808196860010272</v>
      </c>
      <c r="DL2154" s="157">
        <f t="shared" si="499"/>
        <v>0.48422532575830191</v>
      </c>
      <c r="DM2154" s="157">
        <f t="shared" si="499"/>
        <v>0.47819818337770109</v>
      </c>
      <c r="DN2154" s="157">
        <f t="shared" si="499"/>
        <v>0.47978990308669711</v>
      </c>
      <c r="DO2154" s="157">
        <f t="shared" si="499"/>
        <v>0.48729757356565173</v>
      </c>
      <c r="DP2154" s="157">
        <f t="shared" si="499"/>
        <v>0.49113599446106487</v>
      </c>
      <c r="DQ2154" s="157">
        <f t="shared" si="499"/>
        <v>0.48874329250091036</v>
      </c>
      <c r="DR2154" s="157">
        <f t="shared" si="499"/>
        <v>0.49505721924381868</v>
      </c>
      <c r="DS2154" s="157">
        <f t="shared" si="499"/>
        <v>0.48644561134283371</v>
      </c>
      <c r="DT2154" s="157"/>
    </row>
    <row r="2155" spans="1:202" s="87" customFormat="1" hidden="1">
      <c r="A2155" s="179" t="s">
        <v>2804</v>
      </c>
      <c r="AZ2155" s="110"/>
      <c r="BE2155" s="110"/>
      <c r="CN2155" s="157">
        <f t="shared" ref="CN2155:DS2155" si="500">CN1921/SUM(CN1837,CN1879,CN1921,CN2036,CN2067,CN2101)</f>
        <v>0.28995756021112035</v>
      </c>
      <c r="CO2155" s="157">
        <f t="shared" si="500"/>
        <v>0.2793046768889077</v>
      </c>
      <c r="CP2155" s="157">
        <f t="shared" si="500"/>
        <v>0.28649769116727625</v>
      </c>
      <c r="CQ2155" s="157">
        <f t="shared" si="500"/>
        <v>0.28818024276515292</v>
      </c>
      <c r="CR2155" s="157">
        <f t="shared" si="500"/>
        <v>0.28150579443670809</v>
      </c>
      <c r="CS2155" s="157">
        <f t="shared" si="500"/>
        <v>0.28665615584198234</v>
      </c>
      <c r="CT2155" s="157">
        <f t="shared" si="500"/>
        <v>0.28174032401030391</v>
      </c>
      <c r="CU2155" s="157">
        <f t="shared" si="500"/>
        <v>0.28199833813459346</v>
      </c>
      <c r="CV2155" s="157">
        <f t="shared" si="500"/>
        <v>0.26877305003429847</v>
      </c>
      <c r="CW2155" s="157">
        <f t="shared" si="500"/>
        <v>0.26451892011133177</v>
      </c>
      <c r="CX2155" s="157">
        <f t="shared" si="500"/>
        <v>0.26552199603472554</v>
      </c>
      <c r="CY2155" s="157">
        <f t="shared" si="500"/>
        <v>0.25961298367396407</v>
      </c>
      <c r="CZ2155" s="157">
        <f t="shared" si="500"/>
        <v>0.25936786274625234</v>
      </c>
      <c r="DA2155" s="157">
        <f t="shared" si="500"/>
        <v>0.25959932536588842</v>
      </c>
      <c r="DB2155" s="157">
        <f t="shared" si="500"/>
        <v>0.24854034233391964</v>
      </c>
      <c r="DC2155" s="157">
        <f t="shared" si="500"/>
        <v>0.24081742893846544</v>
      </c>
      <c r="DD2155" s="157">
        <f t="shared" si="500"/>
        <v>0.24148209848124794</v>
      </c>
      <c r="DE2155" s="157">
        <f t="shared" si="500"/>
        <v>0.24085882176910242</v>
      </c>
      <c r="DF2155" s="157">
        <f t="shared" si="500"/>
        <v>0.24367492674056559</v>
      </c>
      <c r="DG2155" s="157">
        <f t="shared" si="500"/>
        <v>0.23749954880622487</v>
      </c>
      <c r="DH2155" s="157">
        <f t="shared" si="500"/>
        <v>0.23255678225232301</v>
      </c>
      <c r="DI2155" s="157">
        <f t="shared" si="500"/>
        <v>0.23434422232153942</v>
      </c>
      <c r="DJ2155" s="157">
        <f t="shared" si="500"/>
        <v>0.23379001388506884</v>
      </c>
      <c r="DK2155" s="157">
        <f t="shared" si="500"/>
        <v>0.22937814661995065</v>
      </c>
      <c r="DL2155" s="157">
        <f t="shared" si="500"/>
        <v>0.219831021430997</v>
      </c>
      <c r="DM2155" s="157">
        <f t="shared" si="500"/>
        <v>0.22069351959949096</v>
      </c>
      <c r="DN2155" s="157">
        <f t="shared" si="500"/>
        <v>0.21754206262555445</v>
      </c>
      <c r="DO2155" s="157">
        <f t="shared" si="500"/>
        <v>0.20504404272245327</v>
      </c>
      <c r="DP2155" s="157">
        <f t="shared" si="500"/>
        <v>0.20166930723526491</v>
      </c>
      <c r="DQ2155" s="157">
        <f t="shared" si="500"/>
        <v>0.19182093131099973</v>
      </c>
      <c r="DR2155" s="157">
        <f t="shared" si="500"/>
        <v>0.18099797028254963</v>
      </c>
      <c r="DS2155" s="157">
        <f t="shared" si="500"/>
        <v>0.18434049411265671</v>
      </c>
      <c r="DT2155" s="157"/>
    </row>
    <row r="2156" spans="1:202" s="87" customFormat="1">
      <c r="A2156" s="179" t="s">
        <v>2805</v>
      </c>
      <c r="AZ2156" s="110"/>
      <c r="BE2156" s="110"/>
      <c r="CN2156" s="157">
        <f t="shared" ref="CN2156:DS2156" si="501">CN2036/SUM(CN1837,CN1879,CN1921,CN2036,CN2067,CN2101)</f>
        <v>1.5072341850511007E-2</v>
      </c>
      <c r="CO2156" s="157">
        <f t="shared" si="501"/>
        <v>1.5427479829662657E-2</v>
      </c>
      <c r="CP2156" s="157">
        <f t="shared" si="501"/>
        <v>1.8163746777861055E-2</v>
      </c>
      <c r="CQ2156" s="157">
        <f t="shared" si="501"/>
        <v>2.1971583639673761E-2</v>
      </c>
      <c r="CR2156" s="157">
        <f t="shared" si="501"/>
        <v>2.084337008214111E-2</v>
      </c>
      <c r="CS2156" s="157">
        <f t="shared" si="501"/>
        <v>2.246088678093211E-2</v>
      </c>
      <c r="CT2156" s="157">
        <f t="shared" si="501"/>
        <v>2.2956490626127243E-2</v>
      </c>
      <c r="CU2156" s="157">
        <f t="shared" si="501"/>
        <v>2.4447324312832572E-2</v>
      </c>
      <c r="CV2156" s="157">
        <f t="shared" si="501"/>
        <v>2.3386377445866618E-2</v>
      </c>
      <c r="CW2156" s="157">
        <f t="shared" si="501"/>
        <v>2.5262270516800123E-2</v>
      </c>
      <c r="CX2156" s="157">
        <f t="shared" si="501"/>
        <v>2.5375950907215502E-2</v>
      </c>
      <c r="CY2156" s="157">
        <f t="shared" si="501"/>
        <v>2.5436671080255168E-2</v>
      </c>
      <c r="CZ2156" s="157">
        <f t="shared" si="501"/>
        <v>2.5926308147684544E-2</v>
      </c>
      <c r="DA2156" s="157">
        <f t="shared" si="501"/>
        <v>2.5515531169035269E-2</v>
      </c>
      <c r="DB2156" s="157">
        <f t="shared" si="501"/>
        <v>2.7065312988721928E-2</v>
      </c>
      <c r="DC2156" s="157">
        <f t="shared" si="501"/>
        <v>2.8106757470880456E-2</v>
      </c>
      <c r="DD2156" s="157">
        <f t="shared" si="501"/>
        <v>2.876391112923905E-2</v>
      </c>
      <c r="DE2156" s="157">
        <f t="shared" si="501"/>
        <v>2.9395633118742649E-2</v>
      </c>
      <c r="DF2156" s="157">
        <f t="shared" si="501"/>
        <v>3.0698300640146389E-2</v>
      </c>
      <c r="DG2156" s="157">
        <f t="shared" si="501"/>
        <v>3.5499876736188152E-2</v>
      </c>
      <c r="DH2156" s="157">
        <f t="shared" si="501"/>
        <v>3.6953849093520945E-2</v>
      </c>
      <c r="DI2156" s="157">
        <f t="shared" si="501"/>
        <v>3.6789031133460944E-2</v>
      </c>
      <c r="DJ2156" s="157">
        <f t="shared" si="501"/>
        <v>3.885322151383043E-2</v>
      </c>
      <c r="DK2156" s="157">
        <f t="shared" si="501"/>
        <v>4.0543169576717206E-2</v>
      </c>
      <c r="DL2156" s="157">
        <f t="shared" si="501"/>
        <v>4.1340137878269824E-2</v>
      </c>
      <c r="DM2156" s="157">
        <f t="shared" si="501"/>
        <v>4.4346705738263929E-2</v>
      </c>
      <c r="DN2156" s="157">
        <f t="shared" si="501"/>
        <v>4.4901532249699644E-2</v>
      </c>
      <c r="DO2156" s="157">
        <f t="shared" si="501"/>
        <v>4.4958429669264451E-2</v>
      </c>
      <c r="DP2156" s="157">
        <f t="shared" si="501"/>
        <v>4.8843530597341069E-2</v>
      </c>
      <c r="DQ2156" s="157">
        <f t="shared" si="501"/>
        <v>5.2634789498764767E-2</v>
      </c>
      <c r="DR2156" s="157">
        <f t="shared" si="501"/>
        <v>5.7322550667160896E-2</v>
      </c>
      <c r="DS2156" s="157">
        <f t="shared" si="501"/>
        <v>5.7416282393197147E-2</v>
      </c>
      <c r="DT2156" s="157"/>
    </row>
    <row r="2157" spans="1:202" s="87" customFormat="1">
      <c r="A2157" s="179" t="s">
        <v>2806</v>
      </c>
      <c r="AZ2157" s="110"/>
      <c r="BE2157" s="110"/>
      <c r="CN2157" s="157"/>
      <c r="CO2157" s="157"/>
      <c r="CP2157" s="157"/>
      <c r="CQ2157" s="157"/>
      <c r="CR2157" s="157"/>
      <c r="CS2157" s="157"/>
      <c r="CT2157" s="157"/>
      <c r="CU2157" s="157"/>
      <c r="CV2157" s="157"/>
      <c r="CW2157" s="157"/>
      <c r="CX2157" s="157">
        <f t="shared" ref="CX2157:DS2157" si="502">CX2067/SUM(CX1837,CX1879,CX1921,CX2036,CX2067,CX2101)</f>
        <v>4.5405570196685378E-9</v>
      </c>
      <c r="CY2157" s="157">
        <f t="shared" si="502"/>
        <v>1.956220328097519E-8</v>
      </c>
      <c r="CZ2157" s="157">
        <f t="shared" si="502"/>
        <v>3.515262987708401E-8</v>
      </c>
      <c r="DA2157" s="157">
        <f t="shared" si="502"/>
        <v>5.0481468202746254E-8</v>
      </c>
      <c r="DB2157" s="157">
        <f t="shared" si="502"/>
        <v>9.3897947468768935E-8</v>
      </c>
      <c r="DC2157" s="157">
        <f t="shared" si="502"/>
        <v>2.0816614159471353E-7</v>
      </c>
      <c r="DD2157" s="157">
        <f t="shared" si="502"/>
        <v>2.4901194539405364E-7</v>
      </c>
      <c r="DE2157" s="157">
        <f t="shared" si="502"/>
        <v>4.4243458736637064E-7</v>
      </c>
      <c r="DF2157" s="157">
        <f t="shared" si="502"/>
        <v>1.5447085779866448E-6</v>
      </c>
      <c r="DG2157" s="157">
        <f t="shared" si="502"/>
        <v>9.2170474605326743E-6</v>
      </c>
      <c r="DH2157" s="157">
        <f t="shared" si="502"/>
        <v>5.7549367434393533E-5</v>
      </c>
      <c r="DI2157" s="157">
        <f t="shared" si="502"/>
        <v>2.3261528816614381E-4</v>
      </c>
      <c r="DJ2157" s="157">
        <f t="shared" si="502"/>
        <v>3.2519493727216982E-4</v>
      </c>
      <c r="DK2157" s="157">
        <f t="shared" si="502"/>
        <v>4.5758067904321062E-4</v>
      </c>
      <c r="DL2157" s="157">
        <f t="shared" si="502"/>
        <v>6.0748176711426674E-4</v>
      </c>
      <c r="DM2157" s="157">
        <f t="shared" si="502"/>
        <v>6.9805521184252285E-4</v>
      </c>
      <c r="DN2157" s="157">
        <f t="shared" si="502"/>
        <v>6.8410761704917574E-4</v>
      </c>
      <c r="DO2157" s="157">
        <f t="shared" si="502"/>
        <v>7.4204030278495771E-4</v>
      </c>
      <c r="DP2157" s="157">
        <f t="shared" si="502"/>
        <v>8.1885703272434112E-4</v>
      </c>
      <c r="DQ2157" s="157">
        <f t="shared" si="502"/>
        <v>1.178300167180638E-3</v>
      </c>
      <c r="DR2157" s="157">
        <f t="shared" si="502"/>
        <v>1.8447141378815281E-3</v>
      </c>
      <c r="DS2157" s="157">
        <f t="shared" si="502"/>
        <v>2.1189605208317319E-3</v>
      </c>
      <c r="DT2157" s="157"/>
    </row>
    <row r="2158" spans="1:202" s="87" customFormat="1">
      <c r="A2158" s="179" t="s">
        <v>2807</v>
      </c>
      <c r="AZ2158" s="110"/>
      <c r="BE2158" s="110"/>
      <c r="CN2158" s="157"/>
      <c r="CO2158" s="157"/>
      <c r="CP2158" s="157"/>
      <c r="CQ2158" s="157"/>
      <c r="CR2158" s="157"/>
      <c r="CS2158" s="157"/>
      <c r="CT2158" s="157"/>
      <c r="CU2158" s="157"/>
      <c r="CV2158" s="157"/>
      <c r="CW2158" s="157"/>
      <c r="CX2158" s="157">
        <f t="shared" ref="CX2158:DS2158" si="503">CX2101/SUM(CX1837,CX1879,CX1921,CX2036,CX2067,CX2101)</f>
        <v>1.7528366318728424E-6</v>
      </c>
      <c r="CY2158" s="157">
        <f t="shared" si="503"/>
        <v>3.464673542385804E-6</v>
      </c>
      <c r="CZ2158" s="157">
        <f t="shared" si="503"/>
        <v>9.5382007288591689E-6</v>
      </c>
      <c r="DA2158" s="157">
        <f t="shared" si="503"/>
        <v>2.0325794924942399E-5</v>
      </c>
      <c r="DB2158" s="157">
        <f t="shared" si="503"/>
        <v>2.3261155590942019E-5</v>
      </c>
      <c r="DC2158" s="157">
        <f t="shared" si="503"/>
        <v>2.9190490762638485E-5</v>
      </c>
      <c r="DD2158" s="157">
        <f t="shared" si="503"/>
        <v>4.8083724390496609E-5</v>
      </c>
      <c r="DE2158" s="157">
        <f t="shared" si="503"/>
        <v>9.6643864895529303E-5</v>
      </c>
      <c r="DF2158" s="157">
        <f t="shared" si="503"/>
        <v>1.536401914814861E-4</v>
      </c>
      <c r="DG2158" s="157">
        <f t="shared" si="503"/>
        <v>2.2197705553454443E-4</v>
      </c>
      <c r="DH2158" s="157">
        <f t="shared" si="503"/>
        <v>3.6831337932441237E-4</v>
      </c>
      <c r="DI2158" s="157">
        <f t="shared" si="503"/>
        <v>6.4228369157339133E-4</v>
      </c>
      <c r="DJ2158" s="157">
        <f t="shared" si="503"/>
        <v>9.6441117417522923E-4</v>
      </c>
      <c r="DK2158" s="157">
        <f t="shared" si="503"/>
        <v>1.3344151259751852E-3</v>
      </c>
      <c r="DL2158" s="157">
        <f t="shared" si="503"/>
        <v>1.740899786378886E-3</v>
      </c>
      <c r="DM2158" s="157">
        <f t="shared" si="503"/>
        <v>2.2042908246245074E-3</v>
      </c>
      <c r="DN2158" s="157">
        <f t="shared" si="503"/>
        <v>2.28738217393969E-3</v>
      </c>
      <c r="DO2158" s="157">
        <f t="shared" si="503"/>
        <v>2.7030717619274131E-3</v>
      </c>
      <c r="DP2158" s="157">
        <f t="shared" si="503"/>
        <v>2.2934332248619248E-3</v>
      </c>
      <c r="DQ2158" s="157">
        <f t="shared" si="503"/>
        <v>2.8142199308059499E-3</v>
      </c>
      <c r="DR2158" s="157">
        <f t="shared" si="503"/>
        <v>3.2827525139578211E-3</v>
      </c>
      <c r="DS2158" s="157">
        <f t="shared" si="503"/>
        <v>3.3557057640163064E-3</v>
      </c>
      <c r="DT2158" s="157"/>
    </row>
    <row r="2159" spans="1:202" s="87" customFormat="1" hidden="1">
      <c r="A2159" s="179" t="s">
        <v>2808</v>
      </c>
      <c r="AZ2159" s="110"/>
      <c r="BE2159" s="110"/>
      <c r="CN2159" s="157">
        <f t="shared" ref="CN2159" si="504">SUM(CN2153:CN2158)</f>
        <v>1</v>
      </c>
      <c r="CO2159" s="157">
        <f t="shared" ref="CO2159" si="505">SUM(CO2153:CO2158)</f>
        <v>0.99999999999999989</v>
      </c>
      <c r="CP2159" s="157">
        <f t="shared" ref="CP2159" si="506">SUM(CP2153:CP2158)</f>
        <v>1</v>
      </c>
      <c r="CQ2159" s="157">
        <f t="shared" ref="CQ2159" si="507">SUM(CQ2153:CQ2158)</f>
        <v>1</v>
      </c>
      <c r="CR2159" s="157">
        <f t="shared" ref="CR2159" si="508">SUM(CR2153:CR2158)</f>
        <v>0.99999999999999989</v>
      </c>
      <c r="CS2159" s="157">
        <f t="shared" ref="CS2159" si="509">SUM(CS2153:CS2158)</f>
        <v>1.0000000000000002</v>
      </c>
      <c r="CT2159" s="157">
        <f t="shared" ref="CT2159" si="510">SUM(CT2153:CT2158)</f>
        <v>0.99999999999999989</v>
      </c>
      <c r="CU2159" s="157">
        <f t="shared" ref="CU2159" si="511">SUM(CU2153:CU2158)</f>
        <v>0.99999999999999989</v>
      </c>
      <c r="CV2159" s="157">
        <f t="shared" ref="CV2159" si="512">SUM(CV2153:CV2158)</f>
        <v>0.99999999999999989</v>
      </c>
      <c r="CW2159" s="157">
        <f t="shared" ref="CW2159" si="513">SUM(CW2153:CW2158)</f>
        <v>0.99999999999999989</v>
      </c>
      <c r="CX2159" s="157">
        <f t="shared" ref="CX2159:DR2159" si="514">SUM(CX2153:CX2158)</f>
        <v>0.99999999999999989</v>
      </c>
      <c r="CY2159" s="157">
        <f t="shared" si="514"/>
        <v>1</v>
      </c>
      <c r="CZ2159" s="157">
        <f t="shared" si="514"/>
        <v>1</v>
      </c>
      <c r="DA2159" s="157">
        <f t="shared" si="514"/>
        <v>1.0000000000000002</v>
      </c>
      <c r="DB2159" s="157">
        <f t="shared" si="514"/>
        <v>0.99999999999999989</v>
      </c>
      <c r="DC2159" s="157">
        <f t="shared" si="514"/>
        <v>1</v>
      </c>
      <c r="DD2159" s="157">
        <f t="shared" si="514"/>
        <v>1.0000000000000002</v>
      </c>
      <c r="DE2159" s="157">
        <f t="shared" si="514"/>
        <v>1.0000000000000002</v>
      </c>
      <c r="DF2159" s="157">
        <f t="shared" si="514"/>
        <v>0.99999999999999989</v>
      </c>
      <c r="DG2159" s="157">
        <f t="shared" si="514"/>
        <v>1</v>
      </c>
      <c r="DH2159" s="157">
        <f t="shared" si="514"/>
        <v>1</v>
      </c>
      <c r="DI2159" s="157">
        <f t="shared" si="514"/>
        <v>1.0000000000000002</v>
      </c>
      <c r="DJ2159" s="157">
        <f t="shared" si="514"/>
        <v>0.99999999999999978</v>
      </c>
      <c r="DK2159" s="157">
        <f t="shared" si="514"/>
        <v>1.0000000000000002</v>
      </c>
      <c r="DL2159" s="157">
        <f t="shared" si="514"/>
        <v>1</v>
      </c>
      <c r="DM2159" s="157">
        <f t="shared" si="514"/>
        <v>0.99999999999999989</v>
      </c>
      <c r="DN2159" s="157">
        <f t="shared" si="514"/>
        <v>0.99999999999999978</v>
      </c>
      <c r="DO2159" s="157">
        <f t="shared" si="514"/>
        <v>0.99999999999999989</v>
      </c>
      <c r="DP2159" s="157">
        <f t="shared" si="514"/>
        <v>0.99999999999999978</v>
      </c>
      <c r="DQ2159" s="157">
        <f t="shared" si="514"/>
        <v>1</v>
      </c>
      <c r="DR2159" s="157">
        <f t="shared" si="514"/>
        <v>0.99999999999999978</v>
      </c>
      <c r="DS2159" s="157">
        <f>SUM(DS2153:DS2158)</f>
        <v>1</v>
      </c>
      <c r="DT2159" s="157"/>
    </row>
    <row r="2160" spans="1:202" s="87" customFormat="1" hidden="1">
      <c r="A2160" s="179" t="s">
        <v>2809</v>
      </c>
      <c r="AZ2160" s="110"/>
      <c r="BE2160" s="110"/>
      <c r="CN2160" s="157">
        <f t="shared" ref="CN2160:DS2160" si="515">CN1839/SUM(CN1839,CN1880,CN1922,CN2037,CN2068,CN2102)</f>
        <v>0.56798337743427951</v>
      </c>
      <c r="CO2160" s="157">
        <f t="shared" si="515"/>
        <v>0.56786989923927111</v>
      </c>
      <c r="CP2160" s="157">
        <f t="shared" si="515"/>
        <v>0.57385249050747222</v>
      </c>
      <c r="CQ2160" s="157">
        <f t="shared" si="515"/>
        <v>0.57202662054381093</v>
      </c>
      <c r="CR2160" s="157">
        <f t="shared" si="515"/>
        <v>0.5776784175994063</v>
      </c>
      <c r="CS2160" s="157">
        <f t="shared" si="515"/>
        <v>0.57201270298010021</v>
      </c>
      <c r="CT2160" s="157">
        <f t="shared" si="515"/>
        <v>0.56566897542226691</v>
      </c>
      <c r="CU2160" s="157">
        <f t="shared" si="515"/>
        <v>0.57651609386781555</v>
      </c>
      <c r="CV2160" s="157">
        <f t="shared" si="515"/>
        <v>0.57602379935051107</v>
      </c>
      <c r="CW2160" s="157">
        <f t="shared" si="515"/>
        <v>0.57557371091558318</v>
      </c>
      <c r="CX2160" s="157">
        <f t="shared" si="515"/>
        <v>0.58271483144355918</v>
      </c>
      <c r="CY2160" s="157">
        <f t="shared" si="515"/>
        <v>0.58029778099045126</v>
      </c>
      <c r="CZ2160" s="157">
        <f t="shared" si="515"/>
        <v>0.56128297525913384</v>
      </c>
      <c r="DA2160" s="157">
        <f t="shared" si="515"/>
        <v>0.5488551495639693</v>
      </c>
      <c r="DB2160" s="157">
        <f t="shared" si="515"/>
        <v>0.54253275622265218</v>
      </c>
      <c r="DC2160" s="157">
        <f t="shared" si="515"/>
        <v>0.54240926047824245</v>
      </c>
      <c r="DD2160" s="157">
        <f t="shared" si="515"/>
        <v>0.5287728606212897</v>
      </c>
      <c r="DE2160" s="157">
        <f t="shared" si="515"/>
        <v>0.53299268485349105</v>
      </c>
      <c r="DF2160" s="157">
        <f t="shared" si="515"/>
        <v>0.53261824980515249</v>
      </c>
      <c r="DG2160" s="157">
        <f t="shared" si="515"/>
        <v>0.53166185501897234</v>
      </c>
      <c r="DH2160" s="157">
        <f t="shared" si="515"/>
        <v>0.51782752068826166</v>
      </c>
      <c r="DI2160" s="157">
        <f t="shared" si="515"/>
        <v>0.51782229836534976</v>
      </c>
      <c r="DJ2160" s="157">
        <f t="shared" si="515"/>
        <v>0.515666820854354</v>
      </c>
      <c r="DK2160" s="157">
        <f t="shared" si="515"/>
        <v>0.50552888111358329</v>
      </c>
      <c r="DL2160" s="157">
        <f t="shared" si="515"/>
        <v>0.49964108318184325</v>
      </c>
      <c r="DM2160" s="157">
        <f t="shared" si="515"/>
        <v>0.48470657308811121</v>
      </c>
      <c r="DN2160" s="157">
        <f t="shared" si="515"/>
        <v>0.4834341500849047</v>
      </c>
      <c r="DO2160" s="157">
        <f t="shared" si="515"/>
        <v>0.47353000361576181</v>
      </c>
      <c r="DP2160" s="157">
        <f t="shared" si="515"/>
        <v>0.46385788058087141</v>
      </c>
      <c r="DQ2160" s="157">
        <f t="shared" si="515"/>
        <v>0.45745874266856251</v>
      </c>
      <c r="DR2160" s="157">
        <f t="shared" si="515"/>
        <v>0.43373342584793845</v>
      </c>
      <c r="DS2160" s="157">
        <f t="shared" si="515"/>
        <v>0.45194852440962641</v>
      </c>
      <c r="DT2160" s="157"/>
    </row>
    <row r="2161" spans="1:202" s="87" customFormat="1" hidden="1">
      <c r="A2161" s="179" t="s">
        <v>2810</v>
      </c>
      <c r="AZ2161" s="110"/>
      <c r="BE2161" s="110"/>
      <c r="CN2161" s="157">
        <f t="shared" ref="CN2161:DS2161" si="516">CN1880/SUM(CN1839,CN1880,CN1922,CN2037,CN2068,CN2102)</f>
        <v>0.17302125725550604</v>
      </c>
      <c r="CO2161" s="157">
        <f t="shared" si="516"/>
        <v>0.17568337485951593</v>
      </c>
      <c r="CP2161" s="157">
        <f t="shared" si="516"/>
        <v>0.17510395459506542</v>
      </c>
      <c r="CQ2161" s="157">
        <f t="shared" si="516"/>
        <v>0.18287535129003674</v>
      </c>
      <c r="CR2161" s="157">
        <f t="shared" si="516"/>
        <v>0.18157439543094411</v>
      </c>
      <c r="CS2161" s="157">
        <f t="shared" si="516"/>
        <v>0.1919672082404735</v>
      </c>
      <c r="CT2161" s="157">
        <f t="shared" si="516"/>
        <v>0.2013856848665399</v>
      </c>
      <c r="CU2161" s="157">
        <f t="shared" si="516"/>
        <v>0.19660467360365716</v>
      </c>
      <c r="CV2161" s="157">
        <f t="shared" si="516"/>
        <v>0.20358899110537643</v>
      </c>
      <c r="CW2161" s="157">
        <f t="shared" si="516"/>
        <v>0.20169638544709403</v>
      </c>
      <c r="CX2161" s="157">
        <f t="shared" si="516"/>
        <v>0.20749255636439659</v>
      </c>
      <c r="CY2161" s="157">
        <f t="shared" si="516"/>
        <v>0.21207282627252033</v>
      </c>
      <c r="CZ2161" s="157">
        <f t="shared" si="516"/>
        <v>0.21778858488020264</v>
      </c>
      <c r="DA2161" s="157">
        <f t="shared" si="516"/>
        <v>0.22794911025737058</v>
      </c>
      <c r="DB2161" s="157">
        <f t="shared" si="516"/>
        <v>0.23771361305051483</v>
      </c>
      <c r="DC2161" s="157">
        <f t="shared" si="516"/>
        <v>0.24083802879788943</v>
      </c>
      <c r="DD2161" s="157">
        <f t="shared" si="516"/>
        <v>0.25208484153475563</v>
      </c>
      <c r="DE2161" s="157">
        <f t="shared" si="516"/>
        <v>0.2455373625805358</v>
      </c>
      <c r="DF2161" s="157">
        <f t="shared" si="516"/>
        <v>0.24204218924292628</v>
      </c>
      <c r="DG2161" s="157">
        <f t="shared" si="516"/>
        <v>0.24688171692694155</v>
      </c>
      <c r="DH2161" s="157">
        <f t="shared" si="516"/>
        <v>0.25086555921886527</v>
      </c>
      <c r="DI2161" s="157">
        <f t="shared" si="516"/>
        <v>0.25525620511948105</v>
      </c>
      <c r="DJ2161" s="157">
        <f t="shared" si="516"/>
        <v>0.25893133697767612</v>
      </c>
      <c r="DK2161" s="157">
        <f t="shared" si="516"/>
        <v>0.26254251309297089</v>
      </c>
      <c r="DL2161" s="157">
        <f t="shared" si="516"/>
        <v>0.26691842170724228</v>
      </c>
      <c r="DM2161" s="157">
        <f t="shared" si="516"/>
        <v>0.27532818281550842</v>
      </c>
      <c r="DN2161" s="157">
        <f t="shared" si="516"/>
        <v>0.27525779688606355</v>
      </c>
      <c r="DO2161" s="157">
        <f t="shared" si="516"/>
        <v>0.27879395509650562</v>
      </c>
      <c r="DP2161" s="157">
        <f t="shared" si="516"/>
        <v>0.28158173076524173</v>
      </c>
      <c r="DQ2161" s="157">
        <f t="shared" si="516"/>
        <v>0.27938355957791722</v>
      </c>
      <c r="DR2161" s="157">
        <f t="shared" si="516"/>
        <v>0.2873974818798129</v>
      </c>
      <c r="DS2161" s="157">
        <f t="shared" si="516"/>
        <v>0.28789575232013731</v>
      </c>
      <c r="DT2161" s="157"/>
    </row>
    <row r="2162" spans="1:202" s="87" customFormat="1" hidden="1">
      <c r="A2162" s="179" t="s">
        <v>2811</v>
      </c>
      <c r="AZ2162" s="110"/>
      <c r="BE2162" s="110"/>
      <c r="CN2162" s="157">
        <f t="shared" ref="CN2162:DS2162" si="517">CN1922/SUM(CN1839,CN1880,CN1922,CN2037,CN2068,CN2102)</f>
        <v>4.4704673676043798E-2</v>
      </c>
      <c r="CO2162" s="157">
        <f t="shared" si="517"/>
        <v>4.604985852764959E-2</v>
      </c>
      <c r="CP2162" s="157">
        <f t="shared" si="517"/>
        <v>4.6946324608078772E-2</v>
      </c>
      <c r="CQ2162" s="157">
        <f t="shared" si="517"/>
        <v>4.7959965985721047E-2</v>
      </c>
      <c r="CR2162" s="157">
        <f t="shared" si="517"/>
        <v>4.9028898495767942E-2</v>
      </c>
      <c r="CS2162" s="157">
        <f t="shared" si="517"/>
        <v>4.9844048543494689E-2</v>
      </c>
      <c r="CT2162" s="157">
        <f t="shared" si="517"/>
        <v>5.0917399864448647E-2</v>
      </c>
      <c r="CU2162" s="157">
        <f t="shared" si="517"/>
        <v>5.171170379767339E-2</v>
      </c>
      <c r="CV2162" s="157">
        <f t="shared" si="517"/>
        <v>4.9534498869049717E-2</v>
      </c>
      <c r="CW2162" s="157">
        <f t="shared" si="517"/>
        <v>4.9289284721783282E-2</v>
      </c>
      <c r="CX2162" s="157">
        <f t="shared" si="517"/>
        <v>4.9483621521476874E-2</v>
      </c>
      <c r="CY2162" s="157">
        <f t="shared" si="517"/>
        <v>4.7792264714203114E-2</v>
      </c>
      <c r="CZ2162" s="157">
        <f t="shared" si="517"/>
        <v>5.5233175610017171E-2</v>
      </c>
      <c r="DA2162" s="157">
        <f t="shared" si="517"/>
        <v>5.1160578370919349E-2</v>
      </c>
      <c r="DB2162" s="157">
        <f t="shared" si="517"/>
        <v>5.0309769580566141E-2</v>
      </c>
      <c r="DC2162" s="157">
        <f t="shared" si="517"/>
        <v>5.0146704703848709E-2</v>
      </c>
      <c r="DD2162" s="157">
        <f t="shared" si="517"/>
        <v>5.424581955270006E-2</v>
      </c>
      <c r="DE2162" s="157">
        <f t="shared" si="517"/>
        <v>5.3018962938679366E-2</v>
      </c>
      <c r="DF2162" s="157">
        <f t="shared" si="517"/>
        <v>5.2342611544357681E-2</v>
      </c>
      <c r="DG2162" s="157">
        <f t="shared" si="517"/>
        <v>4.7693486434180123E-2</v>
      </c>
      <c r="DH2162" s="157">
        <f t="shared" si="517"/>
        <v>5.5628463815422323E-2</v>
      </c>
      <c r="DI2162" s="157">
        <f t="shared" si="517"/>
        <v>5.9263234953174371E-2</v>
      </c>
      <c r="DJ2162" s="157">
        <f t="shared" si="517"/>
        <v>5.675705010882183E-2</v>
      </c>
      <c r="DK2162" s="157">
        <f t="shared" si="517"/>
        <v>5.8551778983277798E-2</v>
      </c>
      <c r="DL2162" s="157">
        <f t="shared" si="517"/>
        <v>6.0034693860817348E-2</v>
      </c>
      <c r="DM2162" s="157">
        <f t="shared" si="517"/>
        <v>5.962528222327327E-2</v>
      </c>
      <c r="DN2162" s="157">
        <f t="shared" si="517"/>
        <v>5.8040979432997408E-2</v>
      </c>
      <c r="DO2162" s="157">
        <f t="shared" si="517"/>
        <v>6.0087899076421092E-2</v>
      </c>
      <c r="DP2162" s="157">
        <f t="shared" si="517"/>
        <v>5.8603838596970478E-2</v>
      </c>
      <c r="DQ2162" s="157">
        <f t="shared" si="517"/>
        <v>5.8683027661393015E-2</v>
      </c>
      <c r="DR2162" s="157">
        <f t="shared" si="517"/>
        <v>4.9921608627870456E-2</v>
      </c>
      <c r="DS2162" s="157">
        <f t="shared" si="517"/>
        <v>4.8632096299231993E-2</v>
      </c>
      <c r="DT2162" s="157"/>
    </row>
    <row r="2163" spans="1:202" s="87" customFormat="1">
      <c r="A2163" s="187" t="s">
        <v>2812</v>
      </c>
      <c r="AZ2163" s="110"/>
      <c r="BE2163" s="110"/>
      <c r="CN2163" s="157">
        <f t="shared" ref="CN2163:DS2163" si="518">CN2037/SUM(CN1839,CN1880,CN1922,CN2037,CN2068,CN2102)</f>
        <v>0.21429069163417064</v>
      </c>
      <c r="CO2163" s="157">
        <f t="shared" si="518"/>
        <v>0.21039686737356331</v>
      </c>
      <c r="CP2163" s="157">
        <f t="shared" si="518"/>
        <v>0.20409723028938359</v>
      </c>
      <c r="CQ2163" s="157">
        <f t="shared" si="518"/>
        <v>0.19713806218043123</v>
      </c>
      <c r="CR2163" s="157">
        <f t="shared" si="518"/>
        <v>0.19171828847388156</v>
      </c>
      <c r="CS2163" s="157">
        <f t="shared" si="518"/>
        <v>0.18617604023593171</v>
      </c>
      <c r="CT2163" s="157">
        <f t="shared" si="518"/>
        <v>0.18202793984674459</v>
      </c>
      <c r="CU2163" s="157">
        <f t="shared" si="518"/>
        <v>0.17516752873085395</v>
      </c>
      <c r="CV2163" s="157">
        <f t="shared" si="518"/>
        <v>0.17085271067506277</v>
      </c>
      <c r="CW2163" s="157">
        <f t="shared" si="518"/>
        <v>0.17344061891553947</v>
      </c>
      <c r="CX2163" s="157">
        <f t="shared" si="518"/>
        <v>0.16026667991580584</v>
      </c>
      <c r="CY2163" s="157">
        <f t="shared" si="518"/>
        <v>0.15977528623055373</v>
      </c>
      <c r="CZ2163" s="157">
        <f t="shared" si="518"/>
        <v>0.16561314623433129</v>
      </c>
      <c r="DA2163" s="157">
        <f t="shared" si="518"/>
        <v>0.17195710996428631</v>
      </c>
      <c r="DB2163" s="157">
        <f t="shared" si="518"/>
        <v>0.16935478651147989</v>
      </c>
      <c r="DC2163" s="157">
        <f t="shared" si="518"/>
        <v>0.16652169276759729</v>
      </c>
      <c r="DD2163" s="157">
        <f t="shared" si="518"/>
        <v>0.16477884271501436</v>
      </c>
      <c r="DE2163" s="157">
        <f t="shared" si="518"/>
        <v>0.16826493690422262</v>
      </c>
      <c r="DF2163" s="157">
        <f t="shared" si="518"/>
        <v>0.17275319189580526</v>
      </c>
      <c r="DG2163" s="157">
        <f t="shared" si="518"/>
        <v>0.17342265568518944</v>
      </c>
      <c r="DH2163" s="157">
        <f t="shared" si="518"/>
        <v>0.17511230204010783</v>
      </c>
      <c r="DI2163" s="157">
        <f t="shared" si="518"/>
        <v>0.16694719878457323</v>
      </c>
      <c r="DJ2163" s="157">
        <f t="shared" si="518"/>
        <v>0.1672921299805043</v>
      </c>
      <c r="DK2163" s="157">
        <f t="shared" si="518"/>
        <v>0.17170722514962575</v>
      </c>
      <c r="DL2163" s="157">
        <f t="shared" si="518"/>
        <v>0.17060442437974443</v>
      </c>
      <c r="DM2163" s="157">
        <f t="shared" si="518"/>
        <v>0.1757580399386203</v>
      </c>
      <c r="DN2163" s="157">
        <f t="shared" si="518"/>
        <v>0.17672879600019237</v>
      </c>
      <c r="DO2163" s="157">
        <f t="shared" si="518"/>
        <v>0.17956715407576132</v>
      </c>
      <c r="DP2163" s="157">
        <f t="shared" si="518"/>
        <v>0.18583789930232703</v>
      </c>
      <c r="DQ2163" s="157">
        <f t="shared" si="518"/>
        <v>0.19114695745684201</v>
      </c>
      <c r="DR2163" s="157">
        <f t="shared" si="518"/>
        <v>0.21216127214703093</v>
      </c>
      <c r="DS2163" s="157">
        <f t="shared" si="518"/>
        <v>0.19182586494565848</v>
      </c>
      <c r="DT2163" s="157"/>
    </row>
    <row r="2164" spans="1:202" s="87" customFormat="1">
      <c r="A2164" s="179" t="s">
        <v>2813</v>
      </c>
      <c r="AZ2164" s="110"/>
      <c r="BE2164" s="110"/>
      <c r="CN2164" s="157"/>
      <c r="CO2164" s="157"/>
      <c r="CP2164" s="157"/>
      <c r="CQ2164" s="157"/>
      <c r="CR2164" s="157"/>
      <c r="CS2164" s="157"/>
      <c r="CT2164" s="157"/>
      <c r="CU2164" s="157"/>
      <c r="CV2164" s="157"/>
      <c r="CW2164" s="157"/>
      <c r="CX2164" s="157">
        <f t="shared" ref="CX2164:DS2164" si="519">CX2068/SUM(CX1839,CX1880,CX1922,CX2037,CX2068,CX2102)</f>
        <v>2.8472030734320936E-6</v>
      </c>
      <c r="CY2164" s="157">
        <f t="shared" si="519"/>
        <v>3.3540609484153308E-6</v>
      </c>
      <c r="CZ2164" s="157">
        <f t="shared" si="519"/>
        <v>3.5849562400126539E-6</v>
      </c>
      <c r="DA2164" s="157">
        <f t="shared" si="519"/>
        <v>3.8906230733227033E-6</v>
      </c>
      <c r="DB2164" s="157">
        <f t="shared" si="519"/>
        <v>4.3260482434089801E-6</v>
      </c>
      <c r="DC2164" s="157">
        <f t="shared" si="519"/>
        <v>4.4374832081330142E-6</v>
      </c>
      <c r="DD2164" s="157">
        <f t="shared" si="519"/>
        <v>5.1463230693659461E-6</v>
      </c>
      <c r="DE2164" s="157">
        <f t="shared" si="519"/>
        <v>5.3876244845356096E-6</v>
      </c>
      <c r="DF2164" s="157">
        <f t="shared" si="519"/>
        <v>7.2500660249924599E-6</v>
      </c>
      <c r="DG2164" s="157">
        <f t="shared" si="519"/>
        <v>1.0004655970578443E-5</v>
      </c>
      <c r="DH2164" s="157">
        <f t="shared" si="519"/>
        <v>1.3847967982380371E-5</v>
      </c>
      <c r="DI2164" s="157">
        <f t="shared" si="519"/>
        <v>2.2146537053630328E-5</v>
      </c>
      <c r="DJ2164" s="157">
        <f t="shared" si="519"/>
        <v>4.6567520215618538E-5</v>
      </c>
      <c r="DK2164" s="157">
        <f t="shared" si="519"/>
        <v>7.646825726484067E-5</v>
      </c>
      <c r="DL2164" s="157">
        <f t="shared" si="519"/>
        <v>1.5435929423182141E-4</v>
      </c>
      <c r="DM2164" s="157">
        <f t="shared" si="519"/>
        <v>3.3673567903482507E-4</v>
      </c>
      <c r="DN2164" s="157">
        <f t="shared" si="519"/>
        <v>6.0447874425562185E-4</v>
      </c>
      <c r="DO2164" s="157">
        <f t="shared" si="519"/>
        <v>9.5154470659781663E-4</v>
      </c>
      <c r="DP2164" s="157">
        <f t="shared" si="519"/>
        <v>1.578323919429207E-3</v>
      </c>
      <c r="DQ2164" s="157">
        <f t="shared" si="519"/>
        <v>2.8972663556203122E-3</v>
      </c>
      <c r="DR2164" s="157">
        <f t="shared" si="519"/>
        <v>4.2696466391685516E-3</v>
      </c>
      <c r="DS2164" s="157">
        <f t="shared" si="519"/>
        <v>5.6360850662510514E-3</v>
      </c>
      <c r="DT2164" s="146">
        <f t="shared" ref="DT2164:EY2164" si="520">DU2164/POWER($GT2164/$DS2164,1/($GT1-$DS1))</f>
        <v>5.9384743849147745E-3</v>
      </c>
      <c r="DU2164" s="120">
        <f t="shared" si="520"/>
        <v>6.2570876070446183E-3</v>
      </c>
      <c r="DV2164" s="120">
        <f t="shared" si="520"/>
        <v>6.5927951835045625E-3</v>
      </c>
      <c r="DW2164" s="120">
        <f t="shared" si="520"/>
        <v>6.9465142669099629E-3</v>
      </c>
      <c r="DX2164" s="120">
        <f t="shared" si="520"/>
        <v>7.3192112172872064E-3</v>
      </c>
      <c r="DY2164" s="120">
        <f t="shared" si="520"/>
        <v>7.7119042421679119E-3</v>
      </c>
      <c r="DZ2164" s="120">
        <f t="shared" si="520"/>
        <v>8.1256661783304426E-3</v>
      </c>
      <c r="EA2164" s="120">
        <f t="shared" si="520"/>
        <v>8.5616274227884349E-3</v>
      </c>
      <c r="EB2164" s="120">
        <f t="shared" si="520"/>
        <v>9.0209790210338155E-3</v>
      </c>
      <c r="EC2164" s="120">
        <f t="shared" si="520"/>
        <v>9.5049759209713657E-3</v>
      </c>
      <c r="ED2164" s="120">
        <f t="shared" si="520"/>
        <v>1.0014940401434596E-2</v>
      </c>
      <c r="EE2164" s="120">
        <f t="shared" si="520"/>
        <v>1.0552265684649608E-2</v>
      </c>
      <c r="EF2164" s="120">
        <f t="shared" si="520"/>
        <v>1.1118419742516213E-2</v>
      </c>
      <c r="EG2164" s="120">
        <f t="shared" si="520"/>
        <v>1.1714949307105047E-2</v>
      </c>
      <c r="EH2164" s="120">
        <f t="shared" si="520"/>
        <v>1.2343484096327361E-2</v>
      </c>
      <c r="EI2164" s="120">
        <f t="shared" si="520"/>
        <v>1.3005741266322006E-2</v>
      </c>
      <c r="EJ2164" s="120">
        <f t="shared" si="520"/>
        <v>1.3703530102723528E-2</v>
      </c>
      <c r="EK2164" s="120">
        <f t="shared" si="520"/>
        <v>1.4438756963627923E-2</v>
      </c>
      <c r="EL2164" s="120">
        <f t="shared" si="520"/>
        <v>1.5213430487760204E-2</v>
      </c>
      <c r="EM2164" s="120">
        <f t="shared" si="520"/>
        <v>1.6029667082072506E-2</v>
      </c>
      <c r="EN2164" s="120">
        <f t="shared" si="520"/>
        <v>1.688969670376483E-2</v>
      </c>
      <c r="EO2164" s="120">
        <f t="shared" si="520"/>
        <v>1.7795868952524902E-2</v>
      </c>
      <c r="EP2164" s="120">
        <f t="shared" si="520"/>
        <v>1.8750659489631137E-2</v>
      </c>
      <c r="EQ2164" s="120">
        <f t="shared" si="520"/>
        <v>1.9756676801455687E-2</v>
      </c>
      <c r="ER2164" s="120">
        <f t="shared" si="520"/>
        <v>2.0816669325845444E-2</v>
      </c>
      <c r="ES2164" s="120">
        <f t="shared" si="520"/>
        <v>2.193353296085029E-2</v>
      </c>
      <c r="ET2164" s="120">
        <f t="shared" si="520"/>
        <v>2.3110318976312397E-2</v>
      </c>
      <c r="EU2164" s="120">
        <f t="shared" si="520"/>
        <v>2.435024234993103E-2</v>
      </c>
      <c r="EV2164" s="120">
        <f t="shared" si="520"/>
        <v>2.5656690550577E-2</v>
      </c>
      <c r="EW2164" s="120">
        <f t="shared" si="520"/>
        <v>2.7033232792852743E-2</v>
      </c>
      <c r="EX2164" s="120">
        <f t="shared" si="520"/>
        <v>2.8483629788181464E-2</v>
      </c>
      <c r="EY2164" s="120">
        <f t="shared" si="520"/>
        <v>3.0011844019065335E-2</v>
      </c>
      <c r="EZ2164" s="120">
        <f t="shared" ref="EZ2164:GE2164" si="521">FA2164/POWER($GT2164/$DS2164,1/($GT1-$DS1))</f>
        <v>3.1622050564581977E-2</v>
      </c>
      <c r="FA2164" s="120">
        <f t="shared" si="521"/>
        <v>3.3318648506694491E-2</v>
      </c>
      <c r="FB2164" s="120">
        <f t="shared" si="521"/>
        <v>3.5106272948537055E-2</v>
      </c>
      <c r="FC2164" s="120">
        <f t="shared" si="521"/>
        <v>3.6989807677509992E-2</v>
      </c>
      <c r="FD2164" s="120">
        <f t="shared" si="521"/>
        <v>3.8974398507779916E-2</v>
      </c>
      <c r="FE2164" s="120">
        <f t="shared" si="521"/>
        <v>4.1065467338636641E-2</v>
      </c>
      <c r="FF2164" s="120">
        <f t="shared" si="521"/>
        <v>4.3268726967114209E-2</v>
      </c>
      <c r="FG2164" s="120">
        <f t="shared" si="521"/>
        <v>4.5590196695344171E-2</v>
      </c>
      <c r="FH2164" s="120">
        <f t="shared" si="521"/>
        <v>4.8036218775280352E-2</v>
      </c>
      <c r="FI2164" s="120">
        <f t="shared" si="521"/>
        <v>5.0613475735722023E-2</v>
      </c>
      <c r="FJ2164" s="120">
        <f t="shared" si="521"/>
        <v>5.3329008638972976E-2</v>
      </c>
      <c r="FK2164" s="120">
        <f t="shared" si="521"/>
        <v>5.61902363170136E-2</v>
      </c>
      <c r="FL2164" s="120">
        <f t="shared" si="521"/>
        <v>5.9204975639739164E-2</v>
      </c>
      <c r="FM2164" s="120">
        <f t="shared" si="521"/>
        <v>6.2381462870637089E-2</v>
      </c>
      <c r="FN2164" s="120">
        <f t="shared" si="521"/>
        <v>6.5728376168246963E-2</v>
      </c>
      <c r="FO2164" s="120">
        <f t="shared" si="521"/>
        <v>6.9254859294877166E-2</v>
      </c>
      <c r="FP2164" s="120">
        <f t="shared" si="521"/>
        <v>7.2970546597350291E-2</v>
      </c>
      <c r="FQ2164" s="120">
        <f t="shared" si="521"/>
        <v>7.6885589328024848E-2</v>
      </c>
      <c r="FR2164" s="120">
        <f t="shared" si="521"/>
        <v>8.1010683378002046E-2</v>
      </c>
      <c r="FS2164" s="120">
        <f t="shared" si="521"/>
        <v>8.5357098498284864E-2</v>
      </c>
      <c r="FT2164" s="120">
        <f t="shared" si="521"/>
        <v>8.9936709088721603E-2</v>
      </c>
      <c r="FU2164" s="120">
        <f t="shared" si="521"/>
        <v>9.4762026638849126E-2</v>
      </c>
      <c r="FV2164" s="120">
        <f t="shared" si="521"/>
        <v>9.9846233909264268E-2</v>
      </c>
      <c r="FW2164" s="120">
        <f t="shared" si="521"/>
        <v>0.10520322094690682</v>
      </c>
      <c r="FX2164" s="120">
        <f t="shared" si="521"/>
        <v>0.11084762303264771</v>
      </c>
      <c r="FY2164" s="120">
        <f t="shared" si="521"/>
        <v>0.11679486066485532</v>
      </c>
      <c r="FZ2164" s="120">
        <f t="shared" si="521"/>
        <v>0.1230611816881748</v>
      </c>
      <c r="GA2164" s="120">
        <f t="shared" si="521"/>
        <v>0.1296637056826162</v>
      </c>
      <c r="GB2164" s="120">
        <f t="shared" si="521"/>
        <v>0.13662047073422245</v>
      </c>
      <c r="GC2164" s="120">
        <f t="shared" si="521"/>
        <v>0.14395048271509442</v>
      </c>
      <c r="GD2164" s="120">
        <f t="shared" si="521"/>
        <v>0.15167376720740613</v>
      </c>
      <c r="GE2164" s="120">
        <f t="shared" si="521"/>
        <v>0.15981142421326641</v>
      </c>
      <c r="GF2164" s="120">
        <f t="shared" ref="GF2164:GS2164" si="522">GG2164/POWER($GT2164/$DS2164,1/($GT1-$DS1))</f>
        <v>0.16838568579989424</v>
      </c>
      <c r="GG2164" s="120">
        <f t="shared" si="522"/>
        <v>0.17741997683759445</v>
      </c>
      <c r="GH2164" s="120">
        <f t="shared" si="522"/>
        <v>0.18693897899646955</v>
      </c>
      <c r="GI2164" s="120">
        <f t="shared" si="522"/>
        <v>0.19696869817670698</v>
      </c>
      <c r="GJ2164" s="120">
        <f t="shared" si="522"/>
        <v>0.20753653555666091</v>
      </c>
      <c r="GK2164" s="120">
        <f t="shared" si="522"/>
        <v>0.21867136245283209</v>
      </c>
      <c r="GL2164" s="120">
        <f t="shared" si="522"/>
        <v>0.23040359919626288</v>
      </c>
      <c r="GM2164" s="120">
        <f t="shared" si="522"/>
        <v>0.24276529824083792</v>
      </c>
      <c r="GN2164" s="120">
        <f t="shared" si="522"/>
        <v>0.25579023173054194</v>
      </c>
      <c r="GO2164" s="120">
        <f t="shared" si="522"/>
        <v>0.26951398376490843</v>
      </c>
      <c r="GP2164" s="120">
        <f t="shared" si="522"/>
        <v>0.28397404761472839</v>
      </c>
      <c r="GQ2164" s="120">
        <f t="shared" si="522"/>
        <v>0.29920992815361208</v>
      </c>
      <c r="GR2164" s="120">
        <f t="shared" si="522"/>
        <v>0.31526324978524684</v>
      </c>
      <c r="GS2164" s="120">
        <f t="shared" si="522"/>
        <v>0.33217787016120803</v>
      </c>
      <c r="GT2164" s="87">
        <v>0.35</v>
      </c>
    </row>
    <row r="2165" spans="1:202" s="87" customFormat="1">
      <c r="A2165" s="179" t="s">
        <v>2814</v>
      </c>
      <c r="AZ2165" s="110"/>
      <c r="BE2165" s="110"/>
      <c r="CN2165" s="157"/>
      <c r="CO2165" s="157"/>
      <c r="CP2165" s="157"/>
      <c r="CQ2165" s="157"/>
      <c r="CR2165" s="157"/>
      <c r="CS2165" s="157"/>
      <c r="CT2165" s="157"/>
      <c r="CU2165" s="157"/>
      <c r="CV2165" s="157"/>
      <c r="CW2165" s="157"/>
      <c r="CX2165" s="157">
        <f t="shared" ref="CX2165:DS2165" si="523">CX2102/SUM(CX1839,CX1880,CX1922,CX2037,CX2068,CX2102)</f>
        <v>3.9463551688125296E-5</v>
      </c>
      <c r="CY2165" s="157">
        <f t="shared" si="523"/>
        <v>5.8487731323294584E-5</v>
      </c>
      <c r="CZ2165" s="157">
        <f t="shared" si="523"/>
        <v>7.8533060074947663E-5</v>
      </c>
      <c r="DA2165" s="157">
        <f t="shared" si="523"/>
        <v>7.416122038091081E-5</v>
      </c>
      <c r="DB2165" s="157">
        <f t="shared" si="523"/>
        <v>8.4748586543581699E-5</v>
      </c>
      <c r="DC2165" s="157">
        <f t="shared" si="523"/>
        <v>7.9875769214028726E-5</v>
      </c>
      <c r="DD2165" s="157">
        <f t="shared" si="523"/>
        <v>1.1248925317091978E-4</v>
      </c>
      <c r="DE2165" s="157">
        <f t="shared" si="523"/>
        <v>1.8066509858657233E-4</v>
      </c>
      <c r="DF2165" s="157">
        <f t="shared" si="523"/>
        <v>2.3650744573323803E-4</v>
      </c>
      <c r="DG2165" s="157">
        <f t="shared" si="523"/>
        <v>3.3028127874601594E-4</v>
      </c>
      <c r="DH2165" s="157">
        <f t="shared" si="523"/>
        <v>5.5230626936044218E-4</v>
      </c>
      <c r="DI2165" s="157">
        <f t="shared" si="523"/>
        <v>6.8891624036800016E-4</v>
      </c>
      <c r="DJ2165" s="157">
        <f t="shared" si="523"/>
        <v>1.3060945584280265E-3</v>
      </c>
      <c r="DK2165" s="157">
        <f t="shared" si="523"/>
        <v>1.5931334032772881E-3</v>
      </c>
      <c r="DL2165" s="157">
        <f t="shared" si="523"/>
        <v>2.647017576120873E-3</v>
      </c>
      <c r="DM2165" s="157">
        <f t="shared" si="523"/>
        <v>4.2451862554520343E-3</v>
      </c>
      <c r="DN2165" s="157">
        <f t="shared" si="523"/>
        <v>5.9337988515862959E-3</v>
      </c>
      <c r="DO2165" s="157">
        <f t="shared" si="523"/>
        <v>7.0694434289522903E-3</v>
      </c>
      <c r="DP2165" s="157">
        <f t="shared" si="523"/>
        <v>8.5403268351600132E-3</v>
      </c>
      <c r="DQ2165" s="157">
        <f t="shared" si="523"/>
        <v>1.0430446279664891E-2</v>
      </c>
      <c r="DR2165" s="157">
        <f t="shared" si="523"/>
        <v>1.251656485817885E-2</v>
      </c>
      <c r="DS2165" s="157">
        <f t="shared" si="523"/>
        <v>1.4061676959094726E-2</v>
      </c>
      <c r="DT2165" s="146">
        <f t="shared" ref="DT2165:EY2165" si="524">DU2165/POWER($GT2165/$DS2165,1/($GT1-$DS1))</f>
        <v>1.4489401944729363E-2</v>
      </c>
      <c r="DU2165" s="146">
        <f t="shared" si="524"/>
        <v>1.4930137374556895E-2</v>
      </c>
      <c r="DV2165" s="146">
        <f t="shared" si="524"/>
        <v>1.5384278997396824E-2</v>
      </c>
      <c r="DW2165" s="146">
        <f t="shared" si="524"/>
        <v>1.5852234599868793E-2</v>
      </c>
      <c r="DX2165" s="146">
        <f t="shared" si="524"/>
        <v>1.6334424372555823E-2</v>
      </c>
      <c r="DY2165" s="146">
        <f t="shared" si="524"/>
        <v>1.6831281287305329E-2</v>
      </c>
      <c r="DZ2165" s="146">
        <f t="shared" si="524"/>
        <v>1.7343251486006801E-2</v>
      </c>
      <c r="EA2165" s="146">
        <f t="shared" si="524"/>
        <v>1.7870794681195245E-2</v>
      </c>
      <c r="EB2165" s="146">
        <f t="shared" si="524"/>
        <v>1.8414384568840071E-2</v>
      </c>
      <c r="EC2165" s="146">
        <f t="shared" si="524"/>
        <v>1.8974509253690118E-2</v>
      </c>
      <c r="ED2165" s="146">
        <f t="shared" si="524"/>
        <v>1.9551671687556726E-2</v>
      </c>
      <c r="EE2165" s="146">
        <f t="shared" si="524"/>
        <v>2.014639012092841E-2</v>
      </c>
      <c r="EF2165" s="146">
        <f t="shared" si="524"/>
        <v>2.0759198568322638E-2</v>
      </c>
      <c r="EG2165" s="146">
        <f t="shared" si="524"/>
        <v>2.1390647287792587E-2</v>
      </c>
      <c r="EH2165" s="146">
        <f t="shared" si="524"/>
        <v>2.2041303275019429E-2</v>
      </c>
      <c r="EI2165" s="146">
        <f t="shared" si="524"/>
        <v>2.2711750772433797E-2</v>
      </c>
      <c r="EJ2165" s="146">
        <f t="shared" si="524"/>
        <v>2.3402591793823611E-2</v>
      </c>
      <c r="EK2165" s="146">
        <f t="shared" si="524"/>
        <v>2.4114446664899297E-2</v>
      </c>
      <c r="EL2165" s="146">
        <f t="shared" si="524"/>
        <v>2.4847954580301805E-2</v>
      </c>
      <c r="EM2165" s="146">
        <f t="shared" si="524"/>
        <v>2.5603774177553572E-2</v>
      </c>
      <c r="EN2165" s="146">
        <f t="shared" si="524"/>
        <v>2.6382584128467796E-2</v>
      </c>
      <c r="EO2165" s="146">
        <f t="shared" si="524"/>
        <v>2.7185083748547074E-2</v>
      </c>
      <c r="EP2165" s="146">
        <f t="shared" si="524"/>
        <v>2.8011993624918588E-2</v>
      </c>
      <c r="EQ2165" s="146">
        <f t="shared" si="524"/>
        <v>2.8864056263369686E-2</v>
      </c>
      <c r="ER2165" s="146">
        <f t="shared" si="524"/>
        <v>2.9742036755064847E-2</v>
      </c>
      <c r="ES2165" s="146">
        <f t="shared" si="524"/>
        <v>3.0646723463542695E-2</v>
      </c>
      <c r="ET2165" s="146">
        <f t="shared" si="524"/>
        <v>3.1578928732609944E-2</v>
      </c>
      <c r="EU2165" s="146">
        <f t="shared" si="524"/>
        <v>3.25394896157679E-2</v>
      </c>
      <c r="EV2165" s="146">
        <f t="shared" si="524"/>
        <v>3.3529268627826486E-2</v>
      </c>
      <c r="EW2165" s="146">
        <f t="shared" si="524"/>
        <v>3.4549154519380718E-2</v>
      </c>
      <c r="EX2165" s="146">
        <f t="shared" si="524"/>
        <v>3.5600063074845013E-2</v>
      </c>
      <c r="EY2165" s="146">
        <f t="shared" si="524"/>
        <v>3.6682937934761954E-2</v>
      </c>
      <c r="EZ2165" s="146">
        <f t="shared" ref="EZ2165:GE2165" si="525">FA2165/POWER($GT2165/$DS2165,1/($GT1-$DS1))</f>
        <v>3.7798751443123835E-2</v>
      </c>
      <c r="FA2165" s="146">
        <f t="shared" si="525"/>
        <v>3.8948505520467872E-2</v>
      </c>
      <c r="FB2165" s="146">
        <f t="shared" si="525"/>
        <v>4.0133232563528999E-2</v>
      </c>
      <c r="FC2165" s="146">
        <f t="shared" si="525"/>
        <v>4.1353996372258138E-2</v>
      </c>
      <c r="FD2165" s="146">
        <f t="shared" si="525"/>
        <v>4.2611893105038282E-2</v>
      </c>
      <c r="FE2165" s="146">
        <f t="shared" si="525"/>
        <v>4.3908052262956146E-2</v>
      </c>
      <c r="FF2165" s="146">
        <f t="shared" si="525"/>
        <v>4.5243637704013157E-2</v>
      </c>
      <c r="FG2165" s="146">
        <f t="shared" si="525"/>
        <v>4.6619848688186513E-2</v>
      </c>
      <c r="FH2165" s="146">
        <f t="shared" si="525"/>
        <v>4.8037920954278661E-2</v>
      </c>
      <c r="FI2165" s="146">
        <f t="shared" si="525"/>
        <v>4.9499127829522156E-2</v>
      </c>
      <c r="FJ2165" s="146">
        <f t="shared" si="525"/>
        <v>5.1004781372936216E-2</v>
      </c>
      <c r="FK2165" s="146">
        <f t="shared" si="525"/>
        <v>5.255623355346168E-2</v>
      </c>
      <c r="FL2165" s="146">
        <f t="shared" si="525"/>
        <v>5.4154877463932181E-2</v>
      </c>
      <c r="FM2165" s="146">
        <f t="shared" si="525"/>
        <v>5.580214857197164E-2</v>
      </c>
      <c r="FN2165" s="146">
        <f t="shared" si="525"/>
        <v>5.749952600894128E-2</v>
      </c>
      <c r="FO2165" s="146">
        <f t="shared" si="525"/>
        <v>5.9248533898093564E-2</v>
      </c>
      <c r="FP2165" s="146">
        <f t="shared" si="525"/>
        <v>6.1050742723125578E-2</v>
      </c>
      <c r="FQ2165" s="146">
        <f t="shared" si="525"/>
        <v>6.2907770738360846E-2</v>
      </c>
      <c r="FR2165" s="146">
        <f t="shared" si="525"/>
        <v>6.4821285421825664E-2</v>
      </c>
      <c r="FS2165" s="146">
        <f t="shared" si="525"/>
        <v>6.6793004972524828E-2</v>
      </c>
      <c r="FT2165" s="146">
        <f t="shared" si="525"/>
        <v>6.8824699853261187E-2</v>
      </c>
      <c r="FU2165" s="146">
        <f t="shared" si="525"/>
        <v>7.0918194380384297E-2</v>
      </c>
      <c r="FV2165" s="146">
        <f t="shared" si="525"/>
        <v>7.307536836189571E-2</v>
      </c>
      <c r="FW2165" s="146">
        <f t="shared" si="525"/>
        <v>7.5298158785381805E-2</v>
      </c>
      <c r="FX2165" s="146">
        <f t="shared" si="525"/>
        <v>7.7588561557289784E-2</v>
      </c>
      <c r="FY2165" s="146">
        <f t="shared" si="525"/>
        <v>7.9948633295108554E-2</v>
      </c>
      <c r="FZ2165" s="146">
        <f t="shared" si="525"/>
        <v>8.238049317406379E-2</v>
      </c>
      <c r="GA2165" s="146">
        <f t="shared" si="525"/>
        <v>8.4886324829985399E-2</v>
      </c>
      <c r="GB2165" s="146">
        <f t="shared" si="525"/>
        <v>8.7468378320055926E-2</v>
      </c>
      <c r="GC2165" s="146">
        <f t="shared" si="525"/>
        <v>9.0128972143200578E-2</v>
      </c>
      <c r="GD2165" s="146">
        <f t="shared" si="525"/>
        <v>9.2870495321933061E-2</v>
      </c>
      <c r="GE2165" s="146">
        <f t="shared" si="525"/>
        <v>9.5695409547526547E-2</v>
      </c>
      <c r="GF2165" s="146">
        <f t="shared" ref="GF2165:GS2165" si="526">GG2165/POWER($GT2165/$DS2165,1/($GT1-$DS1))</f>
        <v>9.8606251390435926E-2</v>
      </c>
      <c r="GG2165" s="146">
        <f t="shared" si="526"/>
        <v>0.10160563457795624</v>
      </c>
      <c r="GH2165" s="146">
        <f t="shared" si="526"/>
        <v>0.10469625234116241</v>
      </c>
      <c r="GI2165" s="146">
        <f t="shared" si="526"/>
        <v>0.10788087983323767</v>
      </c>
      <c r="GJ2165" s="146">
        <f t="shared" si="526"/>
        <v>0.11116237662136218</v>
      </c>
      <c r="GK2165" s="146">
        <f t="shared" si="526"/>
        <v>0.1145436892543993</v>
      </c>
      <c r="GL2165" s="146">
        <f t="shared" si="526"/>
        <v>0.1180278539086853</v>
      </c>
      <c r="GM2165" s="146">
        <f t="shared" si="526"/>
        <v>0.12161799911429801</v>
      </c>
      <c r="GN2165" s="146">
        <f t="shared" si="526"/>
        <v>0.12531734856425253</v>
      </c>
      <c r="GO2165" s="146">
        <f t="shared" si="526"/>
        <v>0.12912922400914648</v>
      </c>
      <c r="GP2165" s="146">
        <f t="shared" si="526"/>
        <v>0.13305704823985387</v>
      </c>
      <c r="GQ2165" s="146">
        <f t="shared" si="526"/>
        <v>0.13710434816094594</v>
      </c>
      <c r="GR2165" s="146">
        <f t="shared" si="526"/>
        <v>0.14127475795759864</v>
      </c>
      <c r="GS2165" s="146">
        <f t="shared" si="526"/>
        <v>0.14557202235883032</v>
      </c>
      <c r="GT2165" s="87">
        <v>0.15</v>
      </c>
    </row>
    <row r="2166" spans="1:202" s="87" customFormat="1" hidden="1">
      <c r="A2166" s="179" t="s">
        <v>2815</v>
      </c>
      <c r="AZ2166" s="110"/>
      <c r="BE2166" s="110"/>
      <c r="CN2166" s="157">
        <f t="shared" ref="CN2166:DS2166" si="527">SUM(CN2160:CN2165)</f>
        <v>1</v>
      </c>
      <c r="CO2166" s="157">
        <f t="shared" si="527"/>
        <v>0.99999999999999989</v>
      </c>
      <c r="CP2166" s="157">
        <f t="shared" si="527"/>
        <v>1</v>
      </c>
      <c r="CQ2166" s="157">
        <f t="shared" si="527"/>
        <v>1</v>
      </c>
      <c r="CR2166" s="157">
        <f t="shared" si="527"/>
        <v>1</v>
      </c>
      <c r="CS2166" s="157">
        <f t="shared" si="527"/>
        <v>1</v>
      </c>
      <c r="CT2166" s="157">
        <f t="shared" si="527"/>
        <v>1</v>
      </c>
      <c r="CU2166" s="157">
        <f t="shared" si="527"/>
        <v>1</v>
      </c>
      <c r="CV2166" s="157">
        <f t="shared" si="527"/>
        <v>1</v>
      </c>
      <c r="CW2166" s="157">
        <f t="shared" si="527"/>
        <v>1</v>
      </c>
      <c r="CX2166" s="157">
        <f t="shared" si="527"/>
        <v>1</v>
      </c>
      <c r="CY2166" s="157">
        <f t="shared" si="527"/>
        <v>1.0000000000000002</v>
      </c>
      <c r="CZ2166" s="157">
        <f t="shared" si="527"/>
        <v>1</v>
      </c>
      <c r="DA2166" s="157">
        <f t="shared" si="527"/>
        <v>0.99999999999999989</v>
      </c>
      <c r="DB2166" s="157">
        <f t="shared" si="527"/>
        <v>1</v>
      </c>
      <c r="DC2166" s="157">
        <f t="shared" si="527"/>
        <v>1</v>
      </c>
      <c r="DD2166" s="157">
        <f t="shared" si="527"/>
        <v>1</v>
      </c>
      <c r="DE2166" s="157">
        <f t="shared" si="527"/>
        <v>1</v>
      </c>
      <c r="DF2166" s="157">
        <f t="shared" si="527"/>
        <v>1</v>
      </c>
      <c r="DG2166" s="157">
        <f t="shared" si="527"/>
        <v>1.0000000000000002</v>
      </c>
      <c r="DH2166" s="157">
        <f t="shared" si="527"/>
        <v>1</v>
      </c>
      <c r="DI2166" s="157">
        <f t="shared" si="527"/>
        <v>1</v>
      </c>
      <c r="DJ2166" s="157">
        <f t="shared" si="527"/>
        <v>0.99999999999999989</v>
      </c>
      <c r="DK2166" s="157">
        <f t="shared" si="527"/>
        <v>0.99999999999999989</v>
      </c>
      <c r="DL2166" s="157">
        <f t="shared" si="527"/>
        <v>1</v>
      </c>
      <c r="DM2166" s="157">
        <f t="shared" si="527"/>
        <v>0.99999999999999989</v>
      </c>
      <c r="DN2166" s="157">
        <f t="shared" si="527"/>
        <v>1.0000000000000002</v>
      </c>
      <c r="DO2166" s="157">
        <f t="shared" si="527"/>
        <v>1</v>
      </c>
      <c r="DP2166" s="157">
        <f t="shared" si="527"/>
        <v>0.99999999999999989</v>
      </c>
      <c r="DQ2166" s="157">
        <f t="shared" si="527"/>
        <v>0.99999999999999989</v>
      </c>
      <c r="DR2166" s="157">
        <f t="shared" si="527"/>
        <v>1</v>
      </c>
      <c r="DS2166" s="157">
        <f t="shared" si="527"/>
        <v>1</v>
      </c>
      <c r="DT2166" s="157"/>
    </row>
    <row r="2167" spans="1:202" s="87" customFormat="1" hidden="1">
      <c r="A2167" s="179" t="s">
        <v>2816</v>
      </c>
      <c r="AZ2167" s="110"/>
      <c r="BE2167" s="110"/>
      <c r="CN2167" s="157">
        <f t="shared" ref="CN2167:DS2167" si="528">CN1840/SUM(CN1840,CN1882,CN1923,CN2038,CN2070,CN2104)</f>
        <v>0.46807097224680849</v>
      </c>
      <c r="CO2167" s="157">
        <f t="shared" si="528"/>
        <v>0.4647429827827389</v>
      </c>
      <c r="CP2167" s="157">
        <f t="shared" si="528"/>
        <v>0.4690988382077485</v>
      </c>
      <c r="CQ2167" s="157">
        <f t="shared" si="528"/>
        <v>0.46681924716530687</v>
      </c>
      <c r="CR2167" s="157">
        <f t="shared" si="528"/>
        <v>0.46880885510732911</v>
      </c>
      <c r="CS2167" s="157">
        <f t="shared" si="528"/>
        <v>0.46388259556625494</v>
      </c>
      <c r="CT2167" s="157">
        <f t="shared" si="528"/>
        <v>0.46230306264374244</v>
      </c>
      <c r="CU2167" s="157">
        <f t="shared" si="528"/>
        <v>0.46368924505639852</v>
      </c>
      <c r="CV2167" s="157">
        <f t="shared" si="528"/>
        <v>0.46636845913245656</v>
      </c>
      <c r="CW2167" s="157">
        <f t="shared" si="528"/>
        <v>0.46868016898148024</v>
      </c>
      <c r="CX2167" s="157">
        <f t="shared" si="528"/>
        <v>0.45893711531259429</v>
      </c>
      <c r="CY2167" s="157">
        <f t="shared" si="528"/>
        <v>0.46525783075700555</v>
      </c>
      <c r="CZ2167" s="157">
        <f t="shared" si="528"/>
        <v>0.46146444411037418</v>
      </c>
      <c r="DA2167" s="157">
        <f t="shared" si="528"/>
        <v>0.46043325981461103</v>
      </c>
      <c r="DB2167" s="157">
        <f t="shared" si="528"/>
        <v>0.46355271506452733</v>
      </c>
      <c r="DC2167" s="157">
        <f t="shared" si="528"/>
        <v>0.46252273570790936</v>
      </c>
      <c r="DD2167" s="157">
        <f t="shared" si="528"/>
        <v>0.46052940349742361</v>
      </c>
      <c r="DE2167" s="157">
        <f t="shared" si="528"/>
        <v>0.45078291429878553</v>
      </c>
      <c r="DF2167" s="157">
        <f t="shared" si="528"/>
        <v>0.44029540942443068</v>
      </c>
      <c r="DG2167" s="157">
        <f t="shared" si="528"/>
        <v>0.4422536634621182</v>
      </c>
      <c r="DH2167" s="157">
        <f t="shared" si="528"/>
        <v>0.43106636503309392</v>
      </c>
      <c r="DI2167" s="157">
        <f t="shared" si="528"/>
        <v>0.43092957464941117</v>
      </c>
      <c r="DJ2167" s="157">
        <f t="shared" si="528"/>
        <v>0.42654758849673402</v>
      </c>
      <c r="DK2167" s="157">
        <f t="shared" si="528"/>
        <v>0.42094607854368293</v>
      </c>
      <c r="DL2167" s="157">
        <f t="shared" si="528"/>
        <v>0.42336759628362464</v>
      </c>
      <c r="DM2167" s="157">
        <f t="shared" si="528"/>
        <v>0.43008575971287449</v>
      </c>
      <c r="DN2167" s="157">
        <f t="shared" si="528"/>
        <v>0.43460786125843737</v>
      </c>
      <c r="DO2167" s="157">
        <f t="shared" si="528"/>
        <v>0.43678075174011305</v>
      </c>
      <c r="DP2167" s="157">
        <f t="shared" si="528"/>
        <v>0.432742219236874</v>
      </c>
      <c r="DQ2167" s="157">
        <f t="shared" si="528"/>
        <v>0.43531920359049125</v>
      </c>
      <c r="DR2167" s="157">
        <f t="shared" si="528"/>
        <v>0.41369356962598375</v>
      </c>
      <c r="DS2167" s="157">
        <f t="shared" si="528"/>
        <v>0.42006222785084674</v>
      </c>
      <c r="DT2167" s="157"/>
    </row>
    <row r="2168" spans="1:202" s="87" customFormat="1" hidden="1">
      <c r="A2168" s="179" t="s">
        <v>2817</v>
      </c>
      <c r="AZ2168" s="110"/>
      <c r="BE2168" s="110"/>
      <c r="CN2168" s="157">
        <f t="shared" ref="CN2168:DS2168" si="529">CN1882/SUM(CN1840,CN1882,CN1923,CN2038,CN2070,CN2104)</f>
        <v>0.23247234263207234</v>
      </c>
      <c r="CO2168" s="157">
        <f t="shared" si="529"/>
        <v>0.24070386895840504</v>
      </c>
      <c r="CP2168" s="157">
        <f t="shared" si="529"/>
        <v>0.24328553506853906</v>
      </c>
      <c r="CQ2168" s="157">
        <f t="shared" si="529"/>
        <v>0.25064143472278805</v>
      </c>
      <c r="CR2168" s="157">
        <f t="shared" si="529"/>
        <v>0.25174176653397612</v>
      </c>
      <c r="CS2168" s="157">
        <f t="shared" si="529"/>
        <v>0.25990533521354431</v>
      </c>
      <c r="CT2168" s="157">
        <f t="shared" si="529"/>
        <v>0.26319376155386098</v>
      </c>
      <c r="CU2168" s="157">
        <f t="shared" si="529"/>
        <v>0.26245730166480419</v>
      </c>
      <c r="CV2168" s="157">
        <f t="shared" si="529"/>
        <v>0.25995002523106925</v>
      </c>
      <c r="CW2168" s="157">
        <f t="shared" si="529"/>
        <v>0.26345264755589065</v>
      </c>
      <c r="CX2168" s="157">
        <f t="shared" si="529"/>
        <v>0.26757063230821937</v>
      </c>
      <c r="CY2168" s="157">
        <f t="shared" si="529"/>
        <v>0.26468035402228401</v>
      </c>
      <c r="CZ2168" s="157">
        <f t="shared" si="529"/>
        <v>0.26857703207680633</v>
      </c>
      <c r="DA2168" s="157">
        <f t="shared" si="529"/>
        <v>0.26471270944952996</v>
      </c>
      <c r="DB2168" s="157">
        <f t="shared" si="529"/>
        <v>0.26375210899811136</v>
      </c>
      <c r="DC2168" s="157">
        <f t="shared" si="529"/>
        <v>0.26282926276193819</v>
      </c>
      <c r="DD2168" s="157">
        <f t="shared" si="529"/>
        <v>0.26124629598385563</v>
      </c>
      <c r="DE2168" s="157">
        <f t="shared" si="529"/>
        <v>0.2683965565712455</v>
      </c>
      <c r="DF2168" s="157">
        <f t="shared" si="529"/>
        <v>0.27702028557335634</v>
      </c>
      <c r="DG2168" s="157">
        <f t="shared" si="529"/>
        <v>0.2844385162231563</v>
      </c>
      <c r="DH2168" s="157">
        <f t="shared" si="529"/>
        <v>0.29076913150317751</v>
      </c>
      <c r="DI2168" s="157">
        <f t="shared" si="529"/>
        <v>0.29001252277686285</v>
      </c>
      <c r="DJ2168" s="157">
        <f t="shared" si="529"/>
        <v>0.29825288053026289</v>
      </c>
      <c r="DK2168" s="157">
        <f t="shared" si="529"/>
        <v>0.300467213210871</v>
      </c>
      <c r="DL2168" s="157">
        <f t="shared" si="529"/>
        <v>0.29876761312509015</v>
      </c>
      <c r="DM2168" s="157">
        <f t="shared" si="529"/>
        <v>0.30797880910056419</v>
      </c>
      <c r="DN2168" s="157">
        <f t="shared" si="529"/>
        <v>0.31552640544372967</v>
      </c>
      <c r="DO2168" s="157">
        <f t="shared" si="529"/>
        <v>0.31553660113251047</v>
      </c>
      <c r="DP2168" s="157">
        <f t="shared" si="529"/>
        <v>0.32885838418999203</v>
      </c>
      <c r="DQ2168" s="157">
        <f t="shared" si="529"/>
        <v>0.3439201060126364</v>
      </c>
      <c r="DR2168" s="157">
        <f t="shared" si="529"/>
        <v>0.36695980609117057</v>
      </c>
      <c r="DS2168" s="157">
        <f t="shared" si="529"/>
        <v>0.35296465187176956</v>
      </c>
      <c r="DT2168" s="157"/>
    </row>
    <row r="2169" spans="1:202" s="87" customFormat="1" ht="0.7" hidden="1" customHeight="1">
      <c r="A2169" s="179" t="s">
        <v>2818</v>
      </c>
      <c r="AZ2169" s="110"/>
      <c r="BE2169" s="110"/>
      <c r="CN2169" s="157">
        <f t="shared" ref="CN2169:DS2169" si="530">CN1923/SUM(CN1840,CN1882,CN1923,CN2038,CN2070,CN2104)</f>
        <v>0.26209548992749693</v>
      </c>
      <c r="CO2169" s="157">
        <f t="shared" si="530"/>
        <v>0.25559881848375626</v>
      </c>
      <c r="CP2169" s="157">
        <f t="shared" si="530"/>
        <v>0.24679224966441798</v>
      </c>
      <c r="CQ2169" s="157">
        <f t="shared" si="530"/>
        <v>0.24344218148348165</v>
      </c>
      <c r="CR2169" s="157">
        <f t="shared" si="530"/>
        <v>0.23985373237674293</v>
      </c>
      <c r="CS2169" s="157">
        <f t="shared" si="530"/>
        <v>0.23586651543587978</v>
      </c>
      <c r="CT2169" s="157">
        <f t="shared" si="530"/>
        <v>0.23433332951686836</v>
      </c>
      <c r="CU2169" s="157">
        <f t="shared" si="530"/>
        <v>0.23395245826691174</v>
      </c>
      <c r="CV2169" s="157">
        <f t="shared" si="530"/>
        <v>0.23325215604358293</v>
      </c>
      <c r="CW2169" s="157">
        <f t="shared" si="530"/>
        <v>0.22767384941888999</v>
      </c>
      <c r="CX2169" s="157">
        <f t="shared" si="530"/>
        <v>0.23264022853136077</v>
      </c>
      <c r="CY2169" s="157">
        <f t="shared" si="530"/>
        <v>0.23078356662854471</v>
      </c>
      <c r="CZ2169" s="157">
        <f t="shared" si="530"/>
        <v>0.22967655422739899</v>
      </c>
      <c r="DA2169" s="157">
        <f t="shared" si="530"/>
        <v>0.23185944904613592</v>
      </c>
      <c r="DB2169" s="157">
        <f t="shared" si="530"/>
        <v>0.22813737566355691</v>
      </c>
      <c r="DC2169" s="157">
        <f t="shared" si="530"/>
        <v>0.22720910863296545</v>
      </c>
      <c r="DD2169" s="157">
        <f t="shared" si="530"/>
        <v>0.22775884531394092</v>
      </c>
      <c r="DE2169" s="157">
        <f t="shared" si="530"/>
        <v>0.2273394688420497</v>
      </c>
      <c r="DF2169" s="157">
        <f t="shared" si="530"/>
        <v>0.2245236422033777</v>
      </c>
      <c r="DG2169" s="157">
        <f t="shared" si="530"/>
        <v>0.21015945692148102</v>
      </c>
      <c r="DH2169" s="157">
        <f t="shared" si="530"/>
        <v>0.2114403576042567</v>
      </c>
      <c r="DI2169" s="157">
        <f t="shared" si="530"/>
        <v>0.20923269944659031</v>
      </c>
      <c r="DJ2169" s="157">
        <f t="shared" si="530"/>
        <v>0.19953370563610323</v>
      </c>
      <c r="DK2169" s="157">
        <f t="shared" si="530"/>
        <v>0.1988063147775074</v>
      </c>
      <c r="DL2169" s="157">
        <f t="shared" si="530"/>
        <v>0.1954626351550551</v>
      </c>
      <c r="DM2169" s="157">
        <f t="shared" si="530"/>
        <v>0.17749828803558806</v>
      </c>
      <c r="DN2169" s="157">
        <f t="shared" si="530"/>
        <v>0.16300574367120452</v>
      </c>
      <c r="DO2169" s="157">
        <f t="shared" si="530"/>
        <v>0.15736072296683312</v>
      </c>
      <c r="DP2169" s="157">
        <f t="shared" si="530"/>
        <v>0.1464047866663849</v>
      </c>
      <c r="DQ2169" s="157">
        <f t="shared" si="530"/>
        <v>0.12453471943171654</v>
      </c>
      <c r="DR2169" s="157">
        <f t="shared" si="530"/>
        <v>0.1131550292295994</v>
      </c>
      <c r="DS2169" s="157">
        <f t="shared" si="530"/>
        <v>0.11968304736437067</v>
      </c>
      <c r="DT2169" s="157"/>
    </row>
    <row r="2170" spans="1:202" s="87" customFormat="1">
      <c r="A2170" s="179" t="s">
        <v>2819</v>
      </c>
      <c r="AZ2170" s="110"/>
      <c r="BE2170" s="110"/>
      <c r="CN2170" s="157">
        <f t="shared" ref="CN2170:DS2170" si="531">CN2038/SUM(CN1840,CN1882,CN1923,CN2038,CN2070,CN2104)</f>
        <v>3.7361195193622146E-2</v>
      </c>
      <c r="CO2170" s="157">
        <f t="shared" si="531"/>
        <v>3.8954329775100008E-2</v>
      </c>
      <c r="CP2170" s="157">
        <f t="shared" si="531"/>
        <v>4.0823377059294404E-2</v>
      </c>
      <c r="CQ2170" s="157">
        <f t="shared" si="531"/>
        <v>3.9097136628423484E-2</v>
      </c>
      <c r="CR2170" s="157">
        <f t="shared" si="531"/>
        <v>3.9595645981951852E-2</v>
      </c>
      <c r="CS2170" s="157">
        <f t="shared" si="531"/>
        <v>4.0345553784320975E-2</v>
      </c>
      <c r="CT2170" s="157">
        <f t="shared" si="531"/>
        <v>4.0169846285528221E-2</v>
      </c>
      <c r="CU2170" s="157">
        <f t="shared" si="531"/>
        <v>3.9900995011885564E-2</v>
      </c>
      <c r="CV2170" s="157">
        <f t="shared" si="531"/>
        <v>4.0429359592891283E-2</v>
      </c>
      <c r="CW2170" s="157">
        <f t="shared" si="531"/>
        <v>4.0193334043739058E-2</v>
      </c>
      <c r="CX2170" s="157">
        <f t="shared" si="531"/>
        <v>4.0171261829800194E-2</v>
      </c>
      <c r="CY2170" s="157">
        <f t="shared" si="531"/>
        <v>3.8450574548469091E-2</v>
      </c>
      <c r="CZ2170" s="157">
        <f t="shared" si="531"/>
        <v>3.9142791643351452E-2</v>
      </c>
      <c r="DA2170" s="157">
        <f t="shared" si="531"/>
        <v>4.164022836035574E-2</v>
      </c>
      <c r="DB2170" s="157">
        <f t="shared" si="531"/>
        <v>4.2806906418985678E-2</v>
      </c>
      <c r="DC2170" s="157">
        <f t="shared" si="531"/>
        <v>4.5303631407410325E-2</v>
      </c>
      <c r="DD2170" s="157">
        <f t="shared" si="531"/>
        <v>4.7790471459901063E-2</v>
      </c>
      <c r="DE2170" s="157">
        <f t="shared" si="531"/>
        <v>5.0089979625259649E-2</v>
      </c>
      <c r="DF2170" s="157">
        <f t="shared" si="531"/>
        <v>5.3760945785343565E-2</v>
      </c>
      <c r="DG2170" s="157">
        <f t="shared" si="531"/>
        <v>5.7452211003881627E-2</v>
      </c>
      <c r="DH2170" s="157">
        <f t="shared" si="531"/>
        <v>6.0078444805132268E-2</v>
      </c>
      <c r="DI2170" s="157">
        <f t="shared" si="531"/>
        <v>6.1069331073563521E-2</v>
      </c>
      <c r="DJ2170" s="157">
        <f t="shared" si="531"/>
        <v>6.4984632310817844E-2</v>
      </c>
      <c r="DK2170" s="157">
        <f t="shared" si="531"/>
        <v>6.723665736923419E-2</v>
      </c>
      <c r="DL2170" s="157">
        <f t="shared" si="531"/>
        <v>6.8329998252253457E-2</v>
      </c>
      <c r="DM2170" s="157">
        <f t="shared" si="531"/>
        <v>6.8430804482921187E-2</v>
      </c>
      <c r="DN2170" s="157">
        <f t="shared" si="531"/>
        <v>6.9373881975067331E-2</v>
      </c>
      <c r="DO2170" s="157">
        <f t="shared" si="531"/>
        <v>7.0193181709868088E-2</v>
      </c>
      <c r="DP2170" s="157">
        <f t="shared" si="531"/>
        <v>7.0715071431530066E-2</v>
      </c>
      <c r="DQ2170" s="157">
        <f t="shared" si="531"/>
        <v>7.2263688621180988E-2</v>
      </c>
      <c r="DR2170" s="157">
        <f t="shared" si="531"/>
        <v>7.6163555469327196E-2</v>
      </c>
      <c r="DS2170" s="157">
        <f t="shared" si="531"/>
        <v>7.6785450114415163E-2</v>
      </c>
      <c r="DT2170" s="157"/>
    </row>
    <row r="2171" spans="1:202" s="87" customFormat="1">
      <c r="A2171" s="179" t="s">
        <v>2820</v>
      </c>
      <c r="AZ2171" s="110"/>
      <c r="BE2171" s="110"/>
      <c r="CN2171" s="157"/>
      <c r="CO2171" s="157"/>
      <c r="CP2171" s="157"/>
      <c r="CQ2171" s="157"/>
      <c r="CR2171" s="157"/>
      <c r="CS2171" s="157"/>
      <c r="CT2171" s="157"/>
      <c r="CU2171" s="157"/>
      <c r="CV2171" s="157"/>
      <c r="CW2171" s="157"/>
      <c r="CX2171" s="157">
        <f t="shared" ref="CX2171:DS2171" si="532">CX2070/SUM(CX1840,CX1882,CX1923,CX2038,CX2070,CX2104)</f>
        <v>2.0596401999189054E-5</v>
      </c>
      <c r="CY2171" s="157">
        <f t="shared" si="532"/>
        <v>2.4353555398323576E-5</v>
      </c>
      <c r="CZ2171" s="157">
        <f t="shared" si="532"/>
        <v>2.7485984907539862E-5</v>
      </c>
      <c r="DA2171" s="157">
        <f t="shared" si="532"/>
        <v>3.1314460921476732E-5</v>
      </c>
      <c r="DB2171" s="157">
        <f t="shared" si="532"/>
        <v>3.9884513970436137E-5</v>
      </c>
      <c r="DC2171" s="157">
        <f t="shared" si="532"/>
        <v>6.0975005576950534E-5</v>
      </c>
      <c r="DD2171" s="157">
        <f t="shared" si="532"/>
        <v>8.8626836123040868E-5</v>
      </c>
      <c r="DE2171" s="157">
        <f t="shared" si="532"/>
        <v>1.2575846112398715E-4</v>
      </c>
      <c r="DF2171" s="157">
        <f t="shared" si="532"/>
        <v>2.2174371582949089E-4</v>
      </c>
      <c r="DG2171" s="157">
        <f t="shared" si="532"/>
        <v>4.0866841550071841E-4</v>
      </c>
      <c r="DH2171" s="157">
        <f t="shared" si="532"/>
        <v>6.408546545158733E-4</v>
      </c>
      <c r="DI2171" s="157">
        <f t="shared" si="532"/>
        <v>1.2751763107004066E-3</v>
      </c>
      <c r="DJ2171" s="157">
        <f t="shared" si="532"/>
        <v>1.9847042196229035E-3</v>
      </c>
      <c r="DK2171" s="157">
        <f t="shared" si="532"/>
        <v>2.4632695712374264E-3</v>
      </c>
      <c r="DL2171" s="157">
        <f t="shared" si="532"/>
        <v>3.0410313031060208E-3</v>
      </c>
      <c r="DM2171" s="157">
        <f t="shared" si="532"/>
        <v>3.5593705843136323E-3</v>
      </c>
      <c r="DN2171" s="157">
        <f t="shared" si="532"/>
        <v>4.0498057695941047E-3</v>
      </c>
      <c r="DO2171" s="157">
        <f t="shared" si="532"/>
        <v>4.7688144024384217E-3</v>
      </c>
      <c r="DP2171" s="157">
        <f t="shared" si="532"/>
        <v>5.2043252703897281E-3</v>
      </c>
      <c r="DQ2171" s="157">
        <f t="shared" si="532"/>
        <v>5.9242565203740565E-3</v>
      </c>
      <c r="DR2171" s="157">
        <f t="shared" si="532"/>
        <v>7.7656215891489652E-3</v>
      </c>
      <c r="DS2171" s="157">
        <f t="shared" si="532"/>
        <v>8.7593436590526364E-3</v>
      </c>
      <c r="DT2171" s="87">
        <f t="shared" ref="DT2171:EY2171" si="533">DU2171/POWER($GT2171/$DS2171,1/($GT1-$DS1))</f>
        <v>9.1934604896892914E-3</v>
      </c>
      <c r="DU2171" s="87">
        <f t="shared" si="533"/>
        <v>9.649092336744762E-3</v>
      </c>
      <c r="DV2171" s="87">
        <f t="shared" si="533"/>
        <v>1.0127305493665436E-2</v>
      </c>
      <c r="DW2171" s="87">
        <f t="shared" si="533"/>
        <v>1.0629219099858542E-2</v>
      </c>
      <c r="DX2171" s="87">
        <f t="shared" si="533"/>
        <v>1.1156007759760589E-2</v>
      </c>
      <c r="DY2171" s="87">
        <f t="shared" si="533"/>
        <v>1.1708904291708013E-2</v>
      </c>
      <c r="DZ2171" s="87">
        <f t="shared" si="533"/>
        <v>1.2289202613043046E-2</v>
      </c>
      <c r="EA2171" s="87">
        <f t="shared" si="533"/>
        <v>1.2898260768206658E-2</v>
      </c>
      <c r="EB2171" s="87">
        <f t="shared" si="533"/>
        <v>1.3537504106905089E-2</v>
      </c>
      <c r="EC2171" s="87">
        <f t="shared" si="533"/>
        <v>1.4208428619787685E-2</v>
      </c>
      <c r="ED2171" s="87">
        <f t="shared" si="533"/>
        <v>1.4912604439442343E-2</v>
      </c>
      <c r="EE2171" s="87">
        <f t="shared" si="533"/>
        <v>1.5651679514901807E-2</v>
      </c>
      <c r="EF2171" s="87">
        <f t="shared" si="533"/>
        <v>1.642738346826007E-2</v>
      </c>
      <c r="EG2171" s="87">
        <f t="shared" si="533"/>
        <v>1.7241531642424333E-2</v>
      </c>
      <c r="EH2171" s="87">
        <f t="shared" si="533"/>
        <v>1.8096029349475296E-2</v>
      </c>
      <c r="EI2171" s="87">
        <f t="shared" si="533"/>
        <v>1.8992876329578006E-2</v>
      </c>
      <c r="EJ2171" s="87">
        <f t="shared" si="533"/>
        <v>1.9934171430878236E-2</v>
      </c>
      <c r="EK2171" s="87">
        <f t="shared" si="533"/>
        <v>2.092211752133654E-2</v>
      </c>
      <c r="EL2171" s="87">
        <f t="shared" si="533"/>
        <v>2.1959026643994919E-2</v>
      </c>
      <c r="EM2171" s="87">
        <f t="shared" si="533"/>
        <v>2.3047325427740694E-2</v>
      </c>
      <c r="EN2171" s="87">
        <f t="shared" si="533"/>
        <v>2.4189560766230182E-2</v>
      </c>
      <c r="EO2171" s="87">
        <f t="shared" si="533"/>
        <v>2.5388405778262259E-2</v>
      </c>
      <c r="EP2171" s="87">
        <f t="shared" si="533"/>
        <v>2.6646666063550584E-2</v>
      </c>
      <c r="EQ2171" s="87">
        <f t="shared" si="533"/>
        <v>2.7967286268534595E-2</v>
      </c>
      <c r="ER2171" s="87">
        <f t="shared" si="533"/>
        <v>2.9353356977594895E-2</v>
      </c>
      <c r="ES2171" s="87">
        <f t="shared" si="533"/>
        <v>3.0808121945800262E-2</v>
      </c>
      <c r="ET2171" s="87">
        <f t="shared" si="533"/>
        <v>3.2334985690112665E-2</v>
      </c>
      <c r="EU2171" s="87">
        <f t="shared" si="533"/>
        <v>3.3937521456815695E-2</v>
      </c>
      <c r="EV2171" s="87">
        <f t="shared" si="533"/>
        <v>3.5619479583812133E-2</v>
      </c>
      <c r="EW2171" s="87">
        <f t="shared" si="533"/>
        <v>3.7384796277360618E-2</v>
      </c>
      <c r="EX2171" s="87">
        <f t="shared" si="533"/>
        <v>3.9237602823791094E-2</v>
      </c>
      <c r="EY2171" s="87">
        <f t="shared" si="533"/>
        <v>4.118223525775689E-2</v>
      </c>
      <c r="EZ2171" s="87">
        <f t="shared" ref="EZ2171:GE2171" si="534">FA2171/POWER($GT2171/$DS2171,1/($GT1-$DS1))</f>
        <v>4.3223244509649462E-2</v>
      </c>
      <c r="FA2171" s="87">
        <f t="shared" si="534"/>
        <v>4.5365407055923415E-2</v>
      </c>
      <c r="FB2171" s="87">
        <f t="shared" si="534"/>
        <v>4.7613736097256165E-2</v>
      </c>
      <c r="FC2171" s="87">
        <f t="shared" si="534"/>
        <v>4.9973493290702019E-2</v>
      </c>
      <c r="FD2171" s="87">
        <f t="shared" si="534"/>
        <v>5.2450201063296821E-2</v>
      </c>
      <c r="FE2171" s="87">
        <f t="shared" si="534"/>
        <v>5.5049655535930157E-2</v>
      </c>
      <c r="FF2171" s="87">
        <f t="shared" si="534"/>
        <v>5.7777940087730191E-2</v>
      </c>
      <c r="FG2171" s="87">
        <f t="shared" si="534"/>
        <v>6.0641439592705224E-2</v>
      </c>
      <c r="FH2171" s="87">
        <f t="shared" si="534"/>
        <v>6.3646855361959354E-2</v>
      </c>
      <c r="FI2171" s="87">
        <f t="shared" si="534"/>
        <v>6.6801220826450736E-2</v>
      </c>
      <c r="FJ2171" s="87">
        <f t="shared" si="534"/>
        <v>7.0111917996994053E-2</v>
      </c>
      <c r="FK2171" s="87">
        <f t="shared" si="534"/>
        <v>7.3586694740027811E-2</v>
      </c>
      <c r="FL2171" s="87">
        <f t="shared" si="534"/>
        <v>7.7233682909576037E-2</v>
      </c>
      <c r="FM2171" s="87">
        <f t="shared" si="534"/>
        <v>8.1061417377837827E-2</v>
      </c>
      <c r="FN2171" s="87">
        <f t="shared" si="534"/>
        <v>8.5078856008941023E-2</v>
      </c>
      <c r="FO2171" s="87">
        <f t="shared" si="534"/>
        <v>8.9295400622603716E-2</v>
      </c>
      <c r="FP2171" s="87">
        <f t="shared" si="534"/>
        <v>9.3720918996763838E-2</v>
      </c>
      <c r="FQ2171" s="87">
        <f t="shared" si="534"/>
        <v>9.8365767960668482E-2</v>
      </c>
      <c r="FR2171" s="87">
        <f t="shared" si="534"/>
        <v>0.10324081763246665</v>
      </c>
      <c r="FS2171" s="87">
        <f t="shared" si="534"/>
        <v>0.10835747685802748</v>
      </c>
      <c r="FT2171" s="87">
        <f t="shared" si="534"/>
        <v>0.11372771991051728</v>
      </c>
      <c r="FU2171" s="87">
        <f t="shared" si="534"/>
        <v>0.11936411451321899</v>
      </c>
      <c r="FV2171" s="87">
        <f t="shared" si="534"/>
        <v>0.12527985125117463</v>
      </c>
      <c r="FW2171" s="87">
        <f t="shared" si="534"/>
        <v>0.13148877444048138</v>
      </c>
      <c r="FX2171" s="87">
        <f t="shared" si="534"/>
        <v>0.13800541452748319</v>
      </c>
      <c r="FY2171" s="87">
        <f t="shared" si="534"/>
        <v>0.14484502209368028</v>
      </c>
      <c r="FZ2171" s="87">
        <f t="shared" si="534"/>
        <v>0.1520236035459365</v>
      </c>
      <c r="GA2171" s="87">
        <f t="shared" si="534"/>
        <v>0.15955795857550867</v>
      </c>
      <c r="GB2171" s="87">
        <f t="shared" si="534"/>
        <v>0.16746571947356156</v>
      </c>
      <c r="GC2171" s="87">
        <f t="shared" si="534"/>
        <v>0.17576539239517661</v>
      </c>
      <c r="GD2171" s="87">
        <f t="shared" si="534"/>
        <v>0.18447640066842261</v>
      </c>
      <c r="GE2171" s="87">
        <f t="shared" si="534"/>
        <v>0.19361913024984262</v>
      </c>
      <c r="GF2171" s="87">
        <f t="shared" ref="GF2171:GS2171" si="535">GG2171/POWER($GT2171/$DS2171,1/($GT1-$DS1))</f>
        <v>0.20321497743273415</v>
      </c>
      <c r="GG2171" s="87">
        <f t="shared" si="535"/>
        <v>0.21328639891987231</v>
      </c>
      <c r="GH2171" s="87">
        <f t="shared" si="535"/>
        <v>0.22385696437785857</v>
      </c>
      <c r="GI2171" s="87">
        <f t="shared" si="535"/>
        <v>0.23495141159608568</v>
      </c>
      <c r="GJ2171" s="87">
        <f t="shared" si="535"/>
        <v>0.24659570437940437</v>
      </c>
      <c r="GK2171" s="87">
        <f t="shared" si="535"/>
        <v>0.2588170933099756</v>
      </c>
      <c r="GL2171" s="87">
        <f t="shared" si="535"/>
        <v>0.27164417952050629</v>
      </c>
      <c r="GM2171" s="87">
        <f t="shared" si="535"/>
        <v>0.28510698162811388</v>
      </c>
      <c r="GN2171" s="87">
        <f t="shared" si="535"/>
        <v>0.29923700598546205</v>
      </c>
      <c r="GO2171" s="87">
        <f t="shared" si="535"/>
        <v>0.31406732041357277</v>
      </c>
      <c r="GP2171" s="87">
        <f t="shared" si="535"/>
        <v>0.32963263158886824</v>
      </c>
      <c r="GQ2171" s="87">
        <f t="shared" si="535"/>
        <v>0.34596936626554786</v>
      </c>
      <c r="GR2171" s="87">
        <f t="shared" si="535"/>
        <v>0.36311575652338096</v>
      </c>
      <c r="GS2171" s="87">
        <f t="shared" si="535"/>
        <v>0.3811119292404167</v>
      </c>
      <c r="GT2171" s="87">
        <v>0.4</v>
      </c>
    </row>
    <row r="2172" spans="1:202" s="87" customFormat="1">
      <c r="A2172" s="179" t="s">
        <v>2821</v>
      </c>
      <c r="AZ2172" s="110"/>
      <c r="BE2172" s="110"/>
      <c r="CN2172" s="157"/>
      <c r="CO2172" s="157"/>
      <c r="CP2172" s="157"/>
      <c r="CQ2172" s="157"/>
      <c r="CR2172" s="157"/>
      <c r="CS2172" s="157"/>
      <c r="CT2172" s="157"/>
      <c r="CU2172" s="157"/>
      <c r="CV2172" s="157"/>
      <c r="CW2172" s="157"/>
      <c r="CX2172" s="157">
        <f t="shared" ref="CX2172:DS2172" si="536">CX2104/SUM(CX1840,CX1882,CX1923,CX2038,CX2070,CX2104)</f>
        <v>6.6016561602617136E-4</v>
      </c>
      <c r="CY2172" s="157">
        <f t="shared" si="536"/>
        <v>8.0332048829824748E-4</v>
      </c>
      <c r="CZ2172" s="157">
        <f t="shared" si="536"/>
        <v>1.1116919571613976E-3</v>
      </c>
      <c r="DA2172" s="157">
        <f t="shared" si="536"/>
        <v>1.3230388684459906E-3</v>
      </c>
      <c r="DB2172" s="157">
        <f t="shared" si="536"/>
        <v>1.7110093408482512E-3</v>
      </c>
      <c r="DC2172" s="157">
        <f t="shared" si="536"/>
        <v>2.0742864841997812E-3</v>
      </c>
      <c r="DD2172" s="157">
        <f t="shared" si="536"/>
        <v>2.5863569087558607E-3</v>
      </c>
      <c r="DE2172" s="157">
        <f t="shared" si="536"/>
        <v>3.2653222015357189E-3</v>
      </c>
      <c r="DF2172" s="157">
        <f t="shared" si="536"/>
        <v>4.1779732976622574E-3</v>
      </c>
      <c r="DG2172" s="157">
        <f t="shared" si="536"/>
        <v>5.28748397386222E-3</v>
      </c>
      <c r="DH2172" s="157">
        <f t="shared" si="536"/>
        <v>6.004846399823658E-3</v>
      </c>
      <c r="DI2172" s="157">
        <f t="shared" si="536"/>
        <v>7.4806957428718021E-3</v>
      </c>
      <c r="DJ2172" s="157">
        <f t="shared" si="536"/>
        <v>8.6964888064591031E-3</v>
      </c>
      <c r="DK2172" s="157">
        <f t="shared" si="536"/>
        <v>1.0080466527466929E-2</v>
      </c>
      <c r="DL2172" s="157">
        <f t="shared" si="536"/>
        <v>1.1031125880870692E-2</v>
      </c>
      <c r="DM2172" s="157">
        <f t="shared" si="536"/>
        <v>1.2446968083738357E-2</v>
      </c>
      <c r="DN2172" s="157">
        <f t="shared" si="536"/>
        <v>1.3436301881966966E-2</v>
      </c>
      <c r="DO2172" s="157">
        <f t="shared" si="536"/>
        <v>1.5359928048236847E-2</v>
      </c>
      <c r="DP2172" s="157">
        <f t="shared" si="536"/>
        <v>1.6075213204829342E-2</v>
      </c>
      <c r="DQ2172" s="157">
        <f t="shared" si="536"/>
        <v>1.8038025823600739E-2</v>
      </c>
      <c r="DR2172" s="157">
        <f t="shared" si="536"/>
        <v>2.2262417994770096E-2</v>
      </c>
      <c r="DS2172" s="157">
        <f t="shared" si="536"/>
        <v>2.1745279139545059E-2</v>
      </c>
      <c r="DT2172" s="87">
        <f t="shared" ref="DT2172:EY2172" si="537">DU2172/POWER($GT2172/$DS2172,1/($GT1-$DS1))</f>
        <v>2.2523698704531483E-2</v>
      </c>
      <c r="DU2172" s="87">
        <f t="shared" si="537"/>
        <v>2.3329983490988065E-2</v>
      </c>
      <c r="DV2172" s="87">
        <f t="shared" si="537"/>
        <v>2.4165130995127002E-2</v>
      </c>
      <c r="DW2172" s="87">
        <f t="shared" si="537"/>
        <v>2.5030174420707072E-2</v>
      </c>
      <c r="DX2172" s="87">
        <f t="shared" si="537"/>
        <v>2.592618395726292E-2</v>
      </c>
      <c r="DY2172" s="87">
        <f t="shared" si="537"/>
        <v>2.6854268104091354E-2</v>
      </c>
      <c r="DZ2172" s="87">
        <f t="shared" si="537"/>
        <v>2.7815575041632609E-2</v>
      </c>
      <c r="EA2172" s="87">
        <f t="shared" si="537"/>
        <v>2.8811294051943191E-2</v>
      </c>
      <c r="EB2172" s="87">
        <f t="shared" si="537"/>
        <v>2.9842656990017619E-2</v>
      </c>
      <c r="EC2172" s="87">
        <f t="shared" si="537"/>
        <v>3.0910939807779359E-2</v>
      </c>
      <c r="ED2172" s="87">
        <f t="shared" si="537"/>
        <v>3.2017464132626301E-2</v>
      </c>
      <c r="EE2172" s="87">
        <f t="shared" si="537"/>
        <v>3.3163598902483715E-2</v>
      </c>
      <c r="EF2172" s="87">
        <f t="shared" si="537"/>
        <v>3.4350762059387481E-2</v>
      </c>
      <c r="EG2172" s="87">
        <f t="shared" si="537"/>
        <v>3.5580422303692821E-2</v>
      </c>
      <c r="EH2172" s="87">
        <f t="shared" si="537"/>
        <v>3.6854100911078755E-2</v>
      </c>
      <c r="EI2172" s="87">
        <f t="shared" si="537"/>
        <v>3.8173373614596148E-2</v>
      </c>
      <c r="EJ2172" s="87">
        <f t="shared" si="537"/>
        <v>3.9539872554087807E-2</v>
      </c>
      <c r="EK2172" s="87">
        <f t="shared" si="537"/>
        <v>4.0955288295392286E-2</v>
      </c>
      <c r="EL2172" s="87">
        <f t="shared" si="537"/>
        <v>4.2421371921829473E-2</v>
      </c>
      <c r="EM2172" s="87">
        <f t="shared" si="537"/>
        <v>4.3939937200555487E-2</v>
      </c>
      <c r="EN2172" s="87">
        <f t="shared" si="537"/>
        <v>4.551286282646691E-2</v>
      </c>
      <c r="EO2172" s="87">
        <f t="shared" si="537"/>
        <v>4.7142094746430517E-2</v>
      </c>
      <c r="EP2172" s="87">
        <f t="shared" si="537"/>
        <v>4.8829648566713797E-2</v>
      </c>
      <c r="EQ2172" s="87">
        <f t="shared" si="537"/>
        <v>5.0577612046594743E-2</v>
      </c>
      <c r="ER2172" s="87">
        <f t="shared" si="537"/>
        <v>5.2388147681235786E-2</v>
      </c>
      <c r="ES2172" s="87">
        <f t="shared" si="537"/>
        <v>5.4263495377017343E-2</v>
      </c>
      <c r="ET2172" s="87">
        <f t="shared" si="537"/>
        <v>5.6205975222640737E-2</v>
      </c>
      <c r="EU2172" s="87">
        <f t="shared" si="537"/>
        <v>5.821799035942879E-2</v>
      </c>
      <c r="EV2172" s="87">
        <f t="shared" si="537"/>
        <v>6.0302029954375051E-2</v>
      </c>
      <c r="EW2172" s="87">
        <f t="shared" si="537"/>
        <v>6.2460672279619787E-2</v>
      </c>
      <c r="EX2172" s="87">
        <f t="shared" si="537"/>
        <v>6.4696587902162539E-2</v>
      </c>
      <c r="EY2172" s="87">
        <f t="shared" si="537"/>
        <v>6.7012542987757343E-2</v>
      </c>
      <c r="EZ2172" s="87">
        <f t="shared" ref="EZ2172:GE2172" si="538">FA2172/POWER($GT2172/$DS2172,1/($GT1-$DS1))</f>
        <v>6.9411402723078081E-2</v>
      </c>
      <c r="FA2172" s="87">
        <f t="shared" si="538"/>
        <v>7.189613486038772E-2</v>
      </c>
      <c r="FB2172" s="87">
        <f t="shared" si="538"/>
        <v>7.4469813389096626E-2</v>
      </c>
      <c r="FC2172" s="87">
        <f t="shared" si="538"/>
        <v>7.713562233875236E-2</v>
      </c>
      <c r="FD2172" s="87">
        <f t="shared" si="538"/>
        <v>7.9896859718165722E-2</v>
      </c>
      <c r="FE2172" s="87">
        <f t="shared" si="538"/>
        <v>8.2756941595546377E-2</v>
      </c>
      <c r="FF2172" s="87">
        <f t="shared" si="538"/>
        <v>8.5719406324695879E-2</v>
      </c>
      <c r="FG2172" s="87">
        <f t="shared" si="538"/>
        <v>8.8787918922486386E-2</v>
      </c>
      <c r="FH2172" s="87">
        <f t="shared" si="538"/>
        <v>9.1966275603040742E-2</v>
      </c>
      <c r="FI2172" s="87">
        <f t="shared" si="538"/>
        <v>9.525840847422351E-2</v>
      </c>
      <c r="FJ2172" s="87">
        <f t="shared" si="538"/>
        <v>9.866839040225299E-2</v>
      </c>
      <c r="FK2172" s="87">
        <f t="shared" si="538"/>
        <v>0.10220044005045263</v>
      </c>
      <c r="FL2172" s="87">
        <f t="shared" si="538"/>
        <v>0.1058589270983756</v>
      </c>
      <c r="FM2172" s="87">
        <f t="shared" si="538"/>
        <v>0.10964837764775917</v>
      </c>
      <c r="FN2172" s="87">
        <f t="shared" si="538"/>
        <v>0.113573479821997</v>
      </c>
      <c r="FO2172" s="87">
        <f t="shared" si="538"/>
        <v>0.11763908956605679</v>
      </c>
      <c r="FP2172" s="87">
        <f t="shared" si="538"/>
        <v>0.12185023665401851</v>
      </c>
      <c r="FQ2172" s="87">
        <f t="shared" si="538"/>
        <v>0.12621213091166561</v>
      </c>
      <c r="FR2172" s="87">
        <f t="shared" si="538"/>
        <v>0.13073016866182735</v>
      </c>
      <c r="FS2172" s="87">
        <f t="shared" si="538"/>
        <v>0.13540993940044624</v>
      </c>
      <c r="FT2172" s="87">
        <f t="shared" si="538"/>
        <v>0.14025723271162971</v>
      </c>
      <c r="FU2172" s="87">
        <f t="shared" si="538"/>
        <v>0.14527804543024131</v>
      </c>
      <c r="FV2172" s="87">
        <f t="shared" si="538"/>
        <v>0.15047858906089223</v>
      </c>
      <c r="FW2172" s="87">
        <f t="shared" si="538"/>
        <v>0.15586529746251188</v>
      </c>
      <c r="FX2172" s="87">
        <f t="shared" si="538"/>
        <v>0.16144483480800431</v>
      </c>
      <c r="FY2172" s="87">
        <f t="shared" si="538"/>
        <v>0.16722410382883798</v>
      </c>
      <c r="FZ2172" s="87">
        <f t="shared" si="538"/>
        <v>0.17321025435476833</v>
      </c>
      <c r="GA2172" s="87">
        <f t="shared" si="538"/>
        <v>0.17941069215925856</v>
      </c>
      <c r="GB2172" s="87">
        <f t="shared" si="538"/>
        <v>0.18583308812154128</v>
      </c>
      <c r="GC2172" s="87">
        <f t="shared" si="538"/>
        <v>0.19248538771665616</v>
      </c>
      <c r="GD2172" s="87">
        <f t="shared" si="538"/>
        <v>0.19937582084520411</v>
      </c>
      <c r="GE2172" s="87">
        <f t="shared" si="538"/>
        <v>0.20651291201497898</v>
      </c>
      <c r="GF2172" s="87">
        <f t="shared" ref="GF2172:GS2172" si="539">GG2172/POWER($GT2172/$DS2172,1/($GT1-$DS1))</f>
        <v>0.21390549088707272</v>
      </c>
      <c r="GG2172" s="87">
        <f t="shared" si="539"/>
        <v>0.22156270319950147</v>
      </c>
      <c r="GH2172" s="87">
        <f t="shared" si="539"/>
        <v>0.22949402208186659</v>
      </c>
      <c r="GI2172" s="87">
        <f t="shared" si="539"/>
        <v>0.2377092597750485</v>
      </c>
      <c r="GJ2172" s="87">
        <f t="shared" si="539"/>
        <v>0.24621857977043263</v>
      </c>
      <c r="GK2172" s="87">
        <f t="shared" si="539"/>
        <v>0.2550325093836851</v>
      </c>
      <c r="GL2172" s="87">
        <f t="shared" si="539"/>
        <v>0.2641619527786343</v>
      </c>
      <c r="GM2172" s="87">
        <f t="shared" si="539"/>
        <v>0.27361820445737056</v>
      </c>
      <c r="GN2172" s="87">
        <f t="shared" si="539"/>
        <v>0.28341296323325316</v>
      </c>
      <c r="GO2172" s="87">
        <f t="shared" si="539"/>
        <v>0.29355834670411168</v>
      </c>
      <c r="GP2172" s="87">
        <f t="shared" si="539"/>
        <v>0.30406690624354704</v>
      </c>
      <c r="GQ2172" s="87">
        <f t="shared" si="539"/>
        <v>0.31495164252887869</v>
      </c>
      <c r="GR2172" s="87">
        <f t="shared" si="539"/>
        <v>0.32622602162494863</v>
      </c>
      <c r="GS2172" s="87">
        <f t="shared" si="539"/>
        <v>0.33790399164367979</v>
      </c>
      <c r="GT2172" s="87">
        <v>0.35</v>
      </c>
    </row>
    <row r="2173" spans="1:202" s="87" customFormat="1" hidden="1">
      <c r="A2173" s="179" t="s">
        <v>2822</v>
      </c>
      <c r="AZ2173" s="110"/>
      <c r="BE2173" s="110"/>
      <c r="CN2173" s="157">
        <f t="shared" ref="CN2173:DR2173" si="540">SUM(CN2167:CN2172)</f>
        <v>1</v>
      </c>
      <c r="CO2173" s="157">
        <f t="shared" si="540"/>
        <v>1.0000000000000002</v>
      </c>
      <c r="CP2173" s="157">
        <f t="shared" si="540"/>
        <v>0.99999999999999989</v>
      </c>
      <c r="CQ2173" s="157">
        <f t="shared" si="540"/>
        <v>1</v>
      </c>
      <c r="CR2173" s="157">
        <f t="shared" si="540"/>
        <v>1</v>
      </c>
      <c r="CS2173" s="157">
        <f t="shared" si="540"/>
        <v>1</v>
      </c>
      <c r="CT2173" s="157">
        <f t="shared" si="540"/>
        <v>1</v>
      </c>
      <c r="CU2173" s="157">
        <f t="shared" si="540"/>
        <v>1</v>
      </c>
      <c r="CV2173" s="157">
        <f t="shared" si="540"/>
        <v>1</v>
      </c>
      <c r="CW2173" s="157">
        <f t="shared" si="540"/>
        <v>0.99999999999999989</v>
      </c>
      <c r="CX2173" s="157">
        <f t="shared" si="540"/>
        <v>1</v>
      </c>
      <c r="CY2173" s="157">
        <f t="shared" si="540"/>
        <v>1</v>
      </c>
      <c r="CZ2173" s="157">
        <f t="shared" si="540"/>
        <v>0.99999999999999989</v>
      </c>
      <c r="DA2173" s="157">
        <f t="shared" si="540"/>
        <v>1.0000000000000002</v>
      </c>
      <c r="DB2173" s="157">
        <f t="shared" si="540"/>
        <v>1</v>
      </c>
      <c r="DC2173" s="157">
        <f t="shared" si="540"/>
        <v>1.0000000000000002</v>
      </c>
      <c r="DD2173" s="157">
        <f t="shared" si="540"/>
        <v>1.0000000000000002</v>
      </c>
      <c r="DE2173" s="157">
        <f t="shared" si="540"/>
        <v>1</v>
      </c>
      <c r="DF2173" s="157">
        <f t="shared" si="540"/>
        <v>1</v>
      </c>
      <c r="DG2173" s="157">
        <f t="shared" si="540"/>
        <v>1.0000000000000002</v>
      </c>
      <c r="DH2173" s="157">
        <f t="shared" si="540"/>
        <v>1</v>
      </c>
      <c r="DI2173" s="157">
        <f t="shared" si="540"/>
        <v>1</v>
      </c>
      <c r="DJ2173" s="157">
        <f t="shared" si="540"/>
        <v>1</v>
      </c>
      <c r="DK2173" s="157">
        <f t="shared" si="540"/>
        <v>1</v>
      </c>
      <c r="DL2173" s="157">
        <f t="shared" si="540"/>
        <v>1.0000000000000002</v>
      </c>
      <c r="DM2173" s="157">
        <f t="shared" si="540"/>
        <v>0.99999999999999989</v>
      </c>
      <c r="DN2173" s="157">
        <f t="shared" si="540"/>
        <v>1</v>
      </c>
      <c r="DO2173" s="157">
        <f t="shared" si="540"/>
        <v>0.99999999999999989</v>
      </c>
      <c r="DP2173" s="157">
        <f t="shared" si="540"/>
        <v>1.0000000000000002</v>
      </c>
      <c r="DQ2173" s="157">
        <f t="shared" si="540"/>
        <v>0.99999999999999989</v>
      </c>
      <c r="DR2173" s="157">
        <f t="shared" si="540"/>
        <v>1</v>
      </c>
      <c r="DS2173" s="157">
        <f>SUM(DS2167:DS2172)</f>
        <v>0.99999999999999978</v>
      </c>
      <c r="DT2173" s="157"/>
    </row>
  </sheetData>
  <autoFilter ref="A1:GT2173" xr:uid="{95336014-0A78-4E12-8921-9321B822603A}">
    <filterColumn colId="0">
      <filters>
        <filter val="Coal Demand Local[Africa]"/>
        <filter val="Coal Demand Local[AsiaPacific]"/>
        <filter val="Coal Demand Local[EastEu]"/>
        <filter val="Coal Demand Local[LAC]"/>
        <filter val="Coal Demand Local[WestEu]"/>
        <filter val="Coal Demand Local[World]"/>
        <filter val="Coal Production[Africa]"/>
        <filter val="Coal Production[AsiaPacific]"/>
        <filter val="Coal Production[EastEu]"/>
        <filter val="Coal Production[LAC]"/>
        <filter val="Coal Production[WestEu]"/>
        <filter val="Coal Production[World]"/>
        <filter val="Energy Demand per Capita[Africa]"/>
        <filter val="Energy Demand per Capita[AsiaPacific]"/>
        <filter val="Energy Demand per Capita[EastEu]"/>
        <filter val="Energy Demand per Capita[LAC]"/>
        <filter val="Energy Demand per Capita[WestEu]"/>
        <filter val="Energy Demand per Capita[World]"/>
        <filter val="Energy Demand[Africa]"/>
        <filter val="Energy Demand[AsiaPacific]"/>
        <filter val="Energy Demand[EastEu]"/>
        <filter val="Energy Demand[LAC]"/>
        <filter val="Energy Demand[WestEu]"/>
        <filter val="Energy Demand[World]"/>
        <filter val="Gas Demand Local[Africa]"/>
        <filter val="Gas Demand Local[AsiaPacific]"/>
        <filter val="Gas Demand Local[EastEu]"/>
        <filter val="Gas Demand Local[LAC]"/>
        <filter val="Gas Demand Local[WestEu]"/>
        <filter val="Gas Demand Local[World]"/>
        <filter val="Gas Production[Africa]"/>
        <filter val="Gas Production[AsiaPacific]"/>
        <filter val="Gas Production[EastEu]"/>
        <filter val="Gas Production[LAC]"/>
        <filter val="Gas Production[WestEu]"/>
        <filter val="Gas Production[World]"/>
        <filter val="Inflation fraction of USD (2005=1)"/>
        <filter val="Market Share Biomass[Africa]"/>
        <filter val="Market Share Biomass[AsiaPacific]"/>
        <filter val="Market Share Biomass[EastEu]"/>
        <filter val="Market Share Biomass[LAC]"/>
        <filter val="Market Share Biomass[WestEu]"/>
        <filter val="Market Share Solar[Africa]"/>
        <filter val="Market Share Solar[AsiaPacific]"/>
        <filter val="Market Share Solar[EastEu]"/>
        <filter val="Market Share Solar[LAC]"/>
        <filter val="Market Share Solar[WestEu]"/>
        <filter val="Market Share Wind[Africa]"/>
        <filter val="Market Share Wind[AsiaPacific]"/>
        <filter val="Market Share Wind[EastEu]"/>
        <filter val="Market Share Wind[LAC]"/>
        <filter val="Market Share Wind[WestEu]"/>
        <filter val="Oil Demand Local[Africa]"/>
        <filter val="Oil Demand Local[AsiaPacific]"/>
        <filter val="Oil Demand Local[EastEu]"/>
        <filter val="Oil Demand Local[LAC]"/>
        <filter val="Oil Demand Local[WestEu]"/>
        <filter val="Oil Demand Local[World]"/>
        <filter val="Oil Production[Africa]"/>
        <filter val="Oil Production[AsiaPacific]"/>
        <filter val="Oil Production[EastEu]"/>
        <filter val="Oil Production[LAC]"/>
        <filter val="Oil Production[WestEu]"/>
        <filter val="Oil Production[World]"/>
        <filter val="Population[Africa]"/>
        <filter val="Population[AsiaPacific]"/>
        <filter val="Population[EastEu]"/>
        <filter val="Population[LAC]"/>
        <filter val="Population[WestEu]"/>
        <filter val="Population[World]"/>
        <filter val="Solar Energy Production[Africa]"/>
        <filter val="Solar Energy Production[AsiaPacific]"/>
        <filter val="Solar Energy Production[EastEu]"/>
        <filter val="Solar Energy Production[LAC]"/>
        <filter val="Solar Energy Production[WestEu]"/>
        <filter val="Solar Energy Production[World]"/>
        <filter val="Total Solar Demand[Africa]"/>
        <filter val="Total Solar Demand[AsiaPacific]"/>
        <filter val="Total Solar Demand[EastEu]"/>
        <filter val="Total Solar Demand[LAC]"/>
        <filter val="Total Solar Demand[WestEu]"/>
        <filter val="Total Solar Demand[World]"/>
        <filter val="Total Wind Demand[Africa]"/>
        <filter val="Total Wind Demand[AsiaPacific]"/>
        <filter val="Total Wind Demand[EastEu]"/>
        <filter val="Total Wind Demand[LAC]"/>
        <filter val="Total Wind Demand[WestEu]"/>
        <filter val="Total Wind Demand[World]"/>
        <filter val="Wind Energy Production[Africa]"/>
        <filter val="Wind Energy Production[AsiaPacific]"/>
        <filter val="Wind Energy Production[EastEu]"/>
        <filter val="Wind Energy Production[LAC]"/>
        <filter val="Wind Energy Production[WestEu]"/>
        <filter val="Wind Energy Production[World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3"/>
  <cols>
    <col min="1" max="1" width="21.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4.9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3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3"/>
  <cols>
    <col min="1" max="1" width="35" bestFit="1" customWidth="1"/>
    <col min="2" max="2" width="5.625" bestFit="1" customWidth="1"/>
    <col min="4" max="4" width="17.625" bestFit="1" customWidth="1"/>
    <col min="5" max="5" width="21.3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3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6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3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5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3"/>
  <cols>
    <col min="2" max="2" width="16.375" customWidth="1"/>
  </cols>
  <sheetData>
    <row r="1" spans="1:42" s="23" customFormat="1" ht="86.3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4.9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4.9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4.9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4.9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4.9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4.9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4.9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4.9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4.9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4.9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4.9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4.9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4.9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4.9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4.9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4.9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4.9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4.9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4.9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4.9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4.9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4.9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4.9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4.9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4.9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4.9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4.9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4.9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4.9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4.9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4.9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4.9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4.9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4.9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4.9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4.9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4.9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4.9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4.9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4.9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4.9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4.9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4.9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4.9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4.9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4.9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4.9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4.9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4.9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4.95" thickBot="1">
      <c r="A51" s="1">
        <v>2019</v>
      </c>
      <c r="AN51" s="20"/>
      <c r="AP51" s="21">
        <v>11319.754108793342</v>
      </c>
    </row>
    <row r="52" spans="1:42" ht="14.9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4.95" thickBot="1">
      <c r="A53" s="1">
        <v>2021</v>
      </c>
      <c r="AN53" s="20"/>
      <c r="AP53" s="21">
        <v>12234.796802003309</v>
      </c>
    </row>
    <row r="54" spans="1:42" ht="14.95" thickBot="1">
      <c r="A54" s="1">
        <v>2022</v>
      </c>
      <c r="AN54" s="20"/>
    </row>
    <row r="55" spans="1:42" ht="14.95" thickBot="1">
      <c r="A55" s="1">
        <v>2023</v>
      </c>
      <c r="AN55" s="20"/>
    </row>
    <row r="56" spans="1:42" ht="14.95" thickBot="1">
      <c r="A56" s="1">
        <v>2024</v>
      </c>
      <c r="AN56" s="20"/>
    </row>
    <row r="57" spans="1:42" ht="14.9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4.95" thickBot="1">
      <c r="A58" s="1">
        <v>2026</v>
      </c>
      <c r="AN58" s="20"/>
    </row>
    <row r="59" spans="1:42" ht="14.95" thickBot="1">
      <c r="A59" s="1">
        <v>2027</v>
      </c>
      <c r="AN59" s="20"/>
    </row>
    <row r="60" spans="1:42" ht="14.95" thickBot="1">
      <c r="A60" s="1">
        <v>2028</v>
      </c>
      <c r="AN60" s="20"/>
    </row>
    <row r="61" spans="1:42" ht="14.95" thickBot="1">
      <c r="A61" s="1">
        <v>2029</v>
      </c>
      <c r="AN61" s="20"/>
    </row>
    <row r="62" spans="1:42" ht="14.9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4.95" thickBot="1">
      <c r="A63" s="1">
        <v>2031</v>
      </c>
      <c r="AN63" s="20"/>
    </row>
    <row r="64" spans="1:42" ht="14.95" thickBot="1">
      <c r="A64" s="1">
        <v>2032</v>
      </c>
      <c r="AN64" s="20"/>
    </row>
    <row r="65" spans="1:40" ht="14.95" thickBot="1">
      <c r="A65" s="1">
        <v>2033</v>
      </c>
      <c r="AN65" s="20"/>
    </row>
    <row r="66" spans="1:40" ht="14.95" thickBot="1">
      <c r="A66" s="1">
        <v>2034</v>
      </c>
      <c r="AN66" s="20"/>
    </row>
    <row r="67" spans="1:40" ht="14.9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4.95" thickBot="1">
      <c r="A68" s="1">
        <v>2036</v>
      </c>
      <c r="AN68" s="20"/>
    </row>
    <row r="69" spans="1:40" ht="14.95" thickBot="1">
      <c r="A69" s="1">
        <v>2037</v>
      </c>
      <c r="AN69" s="20"/>
    </row>
    <row r="70" spans="1:40" ht="14.95" thickBot="1">
      <c r="A70" s="1">
        <v>2038</v>
      </c>
      <c r="AN70" s="20"/>
    </row>
    <row r="71" spans="1:40" ht="14.95" thickBot="1">
      <c r="A71" s="1">
        <v>2039</v>
      </c>
      <c r="AN71" s="20"/>
    </row>
    <row r="72" spans="1:40" ht="14.9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4.95" thickBot="1">
      <c r="A73" s="1">
        <v>2041</v>
      </c>
      <c r="AN73" s="20"/>
    </row>
    <row r="74" spans="1:40" ht="14.95" thickBot="1">
      <c r="A74" s="1">
        <v>2042</v>
      </c>
      <c r="AN74" s="20"/>
    </row>
    <row r="75" spans="1:40" ht="14.95" thickBot="1">
      <c r="A75" s="1">
        <v>2043</v>
      </c>
      <c r="AN75" s="20"/>
    </row>
    <row r="76" spans="1:40" ht="14.95" thickBot="1">
      <c r="A76" s="1">
        <v>2044</v>
      </c>
      <c r="AN76" s="20"/>
    </row>
    <row r="77" spans="1:40" ht="14.9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4.95" thickBot="1">
      <c r="A78" s="1">
        <v>2046</v>
      </c>
      <c r="AN78" s="20"/>
    </row>
    <row r="79" spans="1:40" ht="14.95" thickBot="1">
      <c r="A79" s="1">
        <v>2047</v>
      </c>
      <c r="AN79" s="20"/>
    </row>
    <row r="80" spans="1:40" ht="14.95" thickBot="1">
      <c r="A80" s="1">
        <v>2048</v>
      </c>
      <c r="AN80" s="20"/>
    </row>
    <row r="81" spans="1:40" ht="14.95" thickBot="1">
      <c r="A81" s="1">
        <v>2049</v>
      </c>
      <c r="AN81" s="20"/>
    </row>
    <row r="82" spans="1:40" ht="14.9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4.95" thickBot="1">
      <c r="A83" s="1">
        <v>2051</v>
      </c>
      <c r="AN83" s="20"/>
    </row>
    <row r="84" spans="1:40" ht="14.95" thickBot="1">
      <c r="A84" s="1">
        <v>2052</v>
      </c>
      <c r="AN84" s="20"/>
    </row>
    <row r="85" spans="1:40" ht="14.95" thickBot="1">
      <c r="A85" s="1">
        <v>2053</v>
      </c>
      <c r="AN85" s="20"/>
    </row>
    <row r="86" spans="1:40" ht="14.95" thickBot="1">
      <c r="A86" s="1">
        <v>2054</v>
      </c>
      <c r="AN86" s="20"/>
    </row>
    <row r="87" spans="1:40" ht="14.9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4.95" thickBot="1">
      <c r="A88" s="1">
        <v>2056</v>
      </c>
      <c r="AN88" s="20"/>
    </row>
    <row r="89" spans="1:40" ht="14.95" thickBot="1">
      <c r="A89" s="1">
        <v>2057</v>
      </c>
      <c r="AN89" s="20"/>
    </row>
    <row r="90" spans="1:40" ht="14.95" thickBot="1">
      <c r="A90" s="1">
        <v>2058</v>
      </c>
      <c r="AN90" s="20"/>
    </row>
    <row r="91" spans="1:40" ht="14.95" thickBot="1">
      <c r="A91" s="1">
        <v>2059</v>
      </c>
      <c r="AN91" s="20"/>
    </row>
    <row r="92" spans="1:40" ht="14.9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4.95" thickBot="1">
      <c r="A93" s="1">
        <v>2061</v>
      </c>
      <c r="AN93" s="20"/>
    </row>
    <row r="94" spans="1:40" ht="14.95" thickBot="1">
      <c r="A94" s="1">
        <v>2062</v>
      </c>
      <c r="AN94" s="20"/>
    </row>
    <row r="95" spans="1:40" ht="14.95" thickBot="1">
      <c r="A95" s="1">
        <v>2063</v>
      </c>
      <c r="AN95" s="20"/>
    </row>
    <row r="96" spans="1:40" ht="14.95" thickBot="1">
      <c r="A96" s="1">
        <v>2064</v>
      </c>
      <c r="AN96" s="20"/>
    </row>
    <row r="97" spans="1:40" ht="14.9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4.95" thickBot="1">
      <c r="A98" s="1">
        <v>2066</v>
      </c>
      <c r="AN98" s="20"/>
    </row>
    <row r="99" spans="1:40" ht="14.95" thickBot="1">
      <c r="A99" s="1">
        <v>2067</v>
      </c>
      <c r="AN99" s="20"/>
    </row>
    <row r="100" spans="1:40" ht="14.95" thickBot="1">
      <c r="A100" s="1">
        <v>2068</v>
      </c>
      <c r="AN100" s="20"/>
    </row>
    <row r="101" spans="1:40" ht="14.95" thickBot="1">
      <c r="A101" s="1">
        <v>2069</v>
      </c>
      <c r="AN101" s="20"/>
    </row>
    <row r="102" spans="1:40" ht="14.9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4.95" thickBot="1">
      <c r="A103" s="1">
        <v>2071</v>
      </c>
      <c r="AN103" s="20"/>
    </row>
    <row r="104" spans="1:40" ht="14.95" thickBot="1">
      <c r="A104" s="1">
        <v>2072</v>
      </c>
      <c r="AN104" s="20"/>
    </row>
    <row r="105" spans="1:40" ht="14.95" thickBot="1">
      <c r="A105" s="1">
        <v>2073</v>
      </c>
      <c r="AN105" s="20"/>
    </row>
    <row r="106" spans="1:40" ht="14.95" thickBot="1">
      <c r="A106" s="1">
        <v>2074</v>
      </c>
      <c r="AN106" s="20"/>
    </row>
    <row r="107" spans="1:40" ht="14.9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4.95" thickBot="1">
      <c r="A108" s="1">
        <v>2076</v>
      </c>
      <c r="AN108" s="20"/>
    </row>
    <row r="109" spans="1:40" ht="14.95" thickBot="1">
      <c r="A109" s="1">
        <v>2077</v>
      </c>
      <c r="AN109" s="20"/>
    </row>
    <row r="110" spans="1:40" ht="14.95" thickBot="1">
      <c r="A110" s="1">
        <v>2078</v>
      </c>
      <c r="AN110" s="20"/>
    </row>
    <row r="111" spans="1:40" ht="14.95" thickBot="1">
      <c r="A111" s="1">
        <v>2079</v>
      </c>
      <c r="AN111" s="20"/>
    </row>
    <row r="112" spans="1:40" ht="14.9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4.95" thickBot="1">
      <c r="A113" s="1">
        <v>2081</v>
      </c>
      <c r="AN113" s="20"/>
    </row>
    <row r="114" spans="1:40" ht="14.95" thickBot="1">
      <c r="A114" s="1">
        <v>2082</v>
      </c>
      <c r="AN114" s="20"/>
    </row>
    <row r="115" spans="1:40" ht="14.95" thickBot="1">
      <c r="A115" s="1">
        <v>2083</v>
      </c>
      <c r="AN115" s="20"/>
    </row>
    <row r="116" spans="1:40" ht="14.95" thickBot="1">
      <c r="A116" s="1">
        <v>2084</v>
      </c>
      <c r="AN116" s="20"/>
    </row>
    <row r="117" spans="1:40" ht="14.9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4.95" thickBot="1">
      <c r="A118" s="1">
        <v>2086</v>
      </c>
      <c r="AN118" s="20"/>
    </row>
    <row r="119" spans="1:40" ht="14.95" thickBot="1">
      <c r="A119" s="1">
        <v>2087</v>
      </c>
      <c r="AN119" s="20"/>
    </row>
    <row r="120" spans="1:40" ht="14.95" thickBot="1">
      <c r="A120" s="1">
        <v>2088</v>
      </c>
      <c r="AN120" s="20"/>
    </row>
    <row r="121" spans="1:40" ht="14.95" thickBot="1">
      <c r="A121" s="1">
        <v>2089</v>
      </c>
      <c r="AN121" s="20"/>
    </row>
    <row r="122" spans="1:40" ht="14.9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4.95" thickBot="1">
      <c r="A123" s="1">
        <v>2091</v>
      </c>
      <c r="AN123" s="20"/>
    </row>
    <row r="124" spans="1:40" ht="14.95" thickBot="1">
      <c r="A124" s="1">
        <v>2092</v>
      </c>
      <c r="AN124" s="20"/>
    </row>
    <row r="125" spans="1:40" ht="14.95" thickBot="1">
      <c r="A125" s="1">
        <v>2093</v>
      </c>
      <c r="AN125" s="20"/>
    </row>
    <row r="126" spans="1:40" ht="14.95" thickBot="1">
      <c r="A126" s="1">
        <v>2094</v>
      </c>
      <c r="AN126" s="20"/>
    </row>
    <row r="127" spans="1:40" ht="14.9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4.95" thickBot="1">
      <c r="A128" s="1">
        <v>2096</v>
      </c>
      <c r="AN128" s="20"/>
    </row>
    <row r="129" spans="1:40" ht="14.95" thickBot="1">
      <c r="A129" s="1">
        <v>2097</v>
      </c>
      <c r="AN129" s="20"/>
    </row>
    <row r="130" spans="1:40" ht="14.95" thickBot="1">
      <c r="A130" s="1">
        <v>2098</v>
      </c>
      <c r="AN130" s="20"/>
    </row>
    <row r="131" spans="1:40" ht="14.9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4.95" thickBot="1">
      <c r="A132" s="1"/>
      <c r="AN132" s="20"/>
    </row>
    <row r="133" spans="1:40" ht="14.95" thickBot="1">
      <c r="A133" s="1"/>
      <c r="AN133" s="20"/>
    </row>
    <row r="134" spans="1:40" ht="14.95" thickBot="1">
      <c r="A134" s="1"/>
      <c r="AN134" s="20"/>
    </row>
    <row r="135" spans="1:40" ht="14.95" thickBot="1">
      <c r="A135" s="1"/>
      <c r="AN135" s="20"/>
    </row>
    <row r="136" spans="1:40" ht="14.95" thickBot="1">
      <c r="A136" s="1"/>
      <c r="AN136" s="20"/>
    </row>
    <row r="137" spans="1:40" ht="14.95" thickBot="1">
      <c r="A137" s="1"/>
      <c r="AN137" s="20"/>
    </row>
    <row r="138" spans="1:40" ht="14.95" thickBot="1">
      <c r="A138" s="1"/>
      <c r="AN138" s="20"/>
    </row>
    <row r="139" spans="1:40" ht="14.95" thickBot="1">
      <c r="A139" s="1"/>
      <c r="AN139" s="20"/>
    </row>
    <row r="140" spans="1:40" ht="14.95" thickBot="1">
      <c r="A140" s="1"/>
      <c r="AN140" s="20"/>
    </row>
    <row r="141" spans="1:40" ht="14.95" thickBot="1">
      <c r="A141" s="1"/>
      <c r="AN141" s="20"/>
    </row>
    <row r="142" spans="1:40" ht="14.95" thickBot="1">
      <c r="A142" s="1"/>
      <c r="AN142" s="20"/>
    </row>
    <row r="143" spans="1:40" ht="14.95" thickBot="1">
      <c r="A143" s="1"/>
      <c r="AN143" s="20"/>
    </row>
    <row r="144" spans="1:40" ht="14.95" thickBot="1">
      <c r="A144" s="1"/>
      <c r="AN144" s="20"/>
    </row>
    <row r="145" spans="1:40" ht="14.95" thickBot="1">
      <c r="A145" s="1"/>
      <c r="AN145" s="20"/>
    </row>
    <row r="146" spans="1:40" ht="14.95" thickBot="1">
      <c r="A146" s="1"/>
      <c r="AN146" s="20"/>
    </row>
    <row r="147" spans="1:40" ht="14.95" thickBot="1">
      <c r="A147" s="1"/>
      <c r="AN147" s="20"/>
    </row>
    <row r="148" spans="1:40" ht="14.95" thickBot="1">
      <c r="A148" s="1"/>
      <c r="AN148" s="20"/>
    </row>
    <row r="149" spans="1:40" ht="14.95" thickBot="1">
      <c r="A149" s="1"/>
      <c r="AN149" s="20"/>
    </row>
    <row r="150" spans="1:40" ht="14.95" thickBot="1">
      <c r="A150" s="1"/>
      <c r="AN150" s="20"/>
    </row>
    <row r="151" spans="1:40" ht="14.95" thickBot="1">
      <c r="A151" s="1"/>
      <c r="AN151" s="20"/>
    </row>
    <row r="152" spans="1:40" ht="14.95" thickBot="1">
      <c r="A152" s="1"/>
      <c r="AN152" s="20"/>
    </row>
    <row r="153" spans="1:40" ht="14.95" thickBot="1">
      <c r="A153" s="1"/>
      <c r="AN153" s="20"/>
    </row>
    <row r="154" spans="1:40" ht="14.95" thickBot="1">
      <c r="A154" s="1"/>
      <c r="AN154" s="20"/>
    </row>
    <row r="155" spans="1:40" ht="14.95" thickBot="1">
      <c r="A155" s="1"/>
      <c r="AN155" s="20"/>
    </row>
    <row r="156" spans="1:40" ht="14.95" thickBot="1">
      <c r="A156" s="1"/>
      <c r="AN156" s="20"/>
    </row>
    <row r="157" spans="1:40" ht="14.95" thickBot="1">
      <c r="A157" s="1"/>
      <c r="AN157" s="20"/>
    </row>
    <row r="158" spans="1:40" ht="14.95" thickBot="1">
      <c r="A158" s="1"/>
      <c r="AN158" s="20"/>
    </row>
    <row r="159" spans="1:40" ht="14.95" thickBot="1">
      <c r="A159" s="1"/>
      <c r="AN159" s="20"/>
    </row>
    <row r="160" spans="1:40" ht="14.95" thickBot="1">
      <c r="A160" s="1"/>
      <c r="AN160" s="20"/>
    </row>
    <row r="161" spans="1:40" ht="14.95" thickBot="1">
      <c r="A161" s="1"/>
      <c r="AN161" s="20"/>
    </row>
    <row r="162" spans="1:40" ht="14.95" thickBot="1">
      <c r="A162" s="1"/>
      <c r="AN162" s="20"/>
    </row>
    <row r="163" spans="1:40" ht="14.95" thickBot="1">
      <c r="A163" s="1"/>
      <c r="AN163" s="20"/>
    </row>
    <row r="164" spans="1:40" ht="14.95" thickBot="1">
      <c r="A164" s="1"/>
      <c r="AN164" s="20"/>
    </row>
    <row r="165" spans="1:40" ht="14.95" thickBot="1">
      <c r="A165" s="1"/>
      <c r="AN165" s="20"/>
    </row>
    <row r="166" spans="1:40" ht="14.95" thickBot="1">
      <c r="A166" s="1"/>
      <c r="AN166" s="20"/>
    </row>
    <row r="167" spans="1:40" ht="14.95" thickBot="1">
      <c r="A167" s="1"/>
      <c r="AN167" s="20"/>
    </row>
    <row r="168" spans="1:40" ht="14.95" thickBot="1">
      <c r="A168" s="1"/>
      <c r="AN168" s="20"/>
    </row>
    <row r="169" spans="1:40" ht="14.95" thickBot="1">
      <c r="A169" s="1"/>
      <c r="AN169" s="20"/>
    </row>
    <row r="170" spans="1:40" ht="14.95" thickBot="1">
      <c r="A170" s="1"/>
      <c r="AN170" s="20"/>
    </row>
    <row r="171" spans="1:40" ht="14.95" thickBot="1">
      <c r="A171" s="1"/>
      <c r="AN171" s="20"/>
    </row>
    <row r="172" spans="1:40" ht="14.95" thickBot="1">
      <c r="A172" s="1"/>
      <c r="AN172" s="20"/>
    </row>
    <row r="173" spans="1:40" ht="14.95" thickBot="1">
      <c r="A173" s="1"/>
      <c r="AN173" s="20"/>
    </row>
    <row r="174" spans="1:40" ht="14.95" thickBot="1">
      <c r="A174" s="1"/>
      <c r="AN174" s="20"/>
    </row>
    <row r="175" spans="1:40" ht="14.95" thickBot="1">
      <c r="A175" s="1"/>
      <c r="AN175" s="20"/>
    </row>
    <row r="176" spans="1:40" ht="14.95" thickBot="1">
      <c r="A176" s="1"/>
      <c r="AN176" s="20"/>
    </row>
    <row r="177" spans="1:40" ht="14.95" thickBot="1">
      <c r="A177" s="1"/>
      <c r="AN177" s="20"/>
    </row>
    <row r="178" spans="1:40" ht="14.95" thickBot="1">
      <c r="A178" s="1"/>
      <c r="AN178" s="20"/>
    </row>
    <row r="179" spans="1:40" ht="14.95" thickBot="1">
      <c r="A179" s="1"/>
      <c r="AN179" s="20"/>
    </row>
    <row r="180" spans="1:40" ht="14.95" thickBot="1">
      <c r="A180" s="1"/>
      <c r="AN180" s="20"/>
    </row>
    <row r="181" spans="1:40" ht="14.95" thickBot="1">
      <c r="A181" s="1"/>
      <c r="AN181" s="20"/>
    </row>
    <row r="182" spans="1:40" ht="14.95" thickBot="1">
      <c r="A182" s="1"/>
      <c r="AN182" s="20"/>
    </row>
    <row r="183" spans="1:40" ht="14.95" thickBot="1">
      <c r="A183" s="1"/>
      <c r="AN183" s="20"/>
    </row>
    <row r="184" spans="1:40" ht="14.95" thickBot="1">
      <c r="A184" s="1"/>
      <c r="AN184" s="20"/>
    </row>
    <row r="185" spans="1:40" ht="14.95" thickBot="1">
      <c r="A185" s="1"/>
      <c r="AN185" s="20"/>
    </row>
    <row r="186" spans="1:40" ht="14.95" thickBot="1">
      <c r="A186" s="1"/>
      <c r="AN186" s="20"/>
    </row>
  </sheetData>
  <phoneticPr fontId="59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3"/>
  <cols>
    <col min="1" max="1" width="26.375" bestFit="1" customWidth="1"/>
    <col min="3" max="3" width="17.375" customWidth="1"/>
    <col min="4" max="47" width="8.875" customWidth="1"/>
    <col min="48" max="48" width="8.625" customWidth="1"/>
    <col min="49" max="49" width="5.1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5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2025-04-02T13:18:14Z</dcterms:modified>
</cp:coreProperties>
</file>