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watm_pre_post\postprocessing\Notebooks\"/>
    </mc:Choice>
  </mc:AlternateContent>
  <xr:revisionPtr revIDLastSave="0" documentId="13_ncr:1_{F713C5A2-8321-4CFF-B273-F79385C0E3D4}" xr6:coauthVersionLast="47" xr6:coauthVersionMax="47" xr10:uidLastSave="{00000000-0000-0000-0000-000000000000}"/>
  <bookViews>
    <workbookView xWindow="5685" yWindow="3420" windowWidth="21600" windowHeight="11325" firstSheet="1" activeTab="1" xr2:uid="{00000000-000D-0000-FFFF-FFFF00000000}"/>
  </bookViews>
  <sheets>
    <sheet name="0" sheetId="1" r:id="rId1"/>
    <sheet name="figures" sheetId="4" r:id="rId2"/>
    <sheet name="stats" sheetId="6" r:id="rId3"/>
    <sheet name="Sheet1" sheetId="2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9" i="4" l="1"/>
  <c r="E180" i="4" s="1"/>
  <c r="F179" i="4"/>
  <c r="F180" i="4"/>
  <c r="F167" i="4"/>
  <c r="F168" i="4" s="1"/>
  <c r="E168" i="4"/>
  <c r="E167" i="4"/>
  <c r="R2" i="1"/>
  <c r="R4" i="1"/>
  <c r="E162" i="6"/>
  <c r="E161" i="6"/>
  <c r="D122" i="6"/>
  <c r="D160" i="6"/>
  <c r="E16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2" i="6"/>
  <c r="R23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179" i="3"/>
  <c r="H178" i="3"/>
  <c r="H175" i="3"/>
  <c r="H174" i="3"/>
  <c r="H173" i="3"/>
  <c r="H172" i="3"/>
  <c r="H170" i="3"/>
  <c r="H169" i="3"/>
  <c r="H168" i="3"/>
  <c r="H167" i="3"/>
  <c r="H164" i="3"/>
  <c r="H163" i="3"/>
  <c r="H162" i="3"/>
  <c r="H160" i="3"/>
  <c r="H159" i="3"/>
  <c r="H158" i="3"/>
  <c r="H157" i="3"/>
  <c r="H156" i="3"/>
  <c r="H154" i="3"/>
  <c r="H153" i="3"/>
  <c r="H152" i="3"/>
  <c r="H151" i="3"/>
  <c r="H149" i="3"/>
  <c r="H148" i="3"/>
  <c r="H147" i="3"/>
  <c r="H146" i="3"/>
  <c r="H144" i="3"/>
  <c r="H143" i="3"/>
  <c r="H142" i="3"/>
  <c r="H141" i="3"/>
  <c r="H138" i="3"/>
  <c r="H137" i="3"/>
  <c r="H136" i="3"/>
  <c r="H135" i="3"/>
  <c r="H133" i="3"/>
  <c r="H132" i="3"/>
  <c r="H131" i="3"/>
  <c r="H130" i="3"/>
  <c r="H128" i="3"/>
  <c r="H127" i="3"/>
  <c r="H126" i="3"/>
  <c r="H125" i="3"/>
  <c r="H123" i="3"/>
  <c r="H122" i="3"/>
  <c r="H121" i="3"/>
  <c r="H120" i="3"/>
  <c r="H119" i="3"/>
  <c r="H118" i="3"/>
  <c r="H117" i="3"/>
  <c r="H116" i="3"/>
  <c r="H115" i="3"/>
  <c r="H114" i="3"/>
  <c r="H112" i="3"/>
  <c r="H111" i="3"/>
  <c r="H110" i="3"/>
  <c r="H109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H4" i="3"/>
  <c r="H3" i="3"/>
  <c r="L179" i="2"/>
  <c r="L178" i="2"/>
  <c r="L175" i="2"/>
  <c r="L174" i="2"/>
  <c r="L173" i="2"/>
  <c r="L172" i="2"/>
  <c r="L170" i="2"/>
  <c r="L169" i="2"/>
  <c r="L168" i="2"/>
  <c r="L167" i="2"/>
  <c r="L164" i="2"/>
  <c r="L163" i="2"/>
  <c r="L162" i="2"/>
  <c r="L160" i="2"/>
  <c r="L159" i="2"/>
  <c r="L158" i="2"/>
  <c r="L157" i="2"/>
  <c r="L156" i="2"/>
  <c r="L154" i="2"/>
  <c r="L153" i="2"/>
  <c r="L152" i="2"/>
  <c r="L151" i="2"/>
  <c r="L149" i="2"/>
  <c r="L148" i="2"/>
  <c r="L147" i="2"/>
  <c r="L146" i="2"/>
  <c r="L144" i="2"/>
  <c r="L143" i="2"/>
  <c r="L142" i="2"/>
  <c r="L141" i="2"/>
  <c r="L138" i="2"/>
  <c r="L137" i="2"/>
  <c r="L136" i="2"/>
  <c r="L135" i="2"/>
  <c r="L133" i="2"/>
  <c r="L132" i="2"/>
  <c r="L131" i="2"/>
  <c r="L130" i="2"/>
  <c r="L128" i="2"/>
  <c r="L127" i="2"/>
  <c r="L126" i="2"/>
  <c r="L125" i="2"/>
  <c r="L123" i="2"/>
  <c r="L122" i="2"/>
  <c r="L121" i="2"/>
  <c r="L120" i="2"/>
  <c r="L119" i="2"/>
  <c r="L118" i="2"/>
  <c r="L117" i="2"/>
  <c r="L116" i="2"/>
  <c r="L115" i="2"/>
  <c r="L114" i="2"/>
  <c r="L112" i="2"/>
  <c r="L111" i="2"/>
  <c r="L110" i="2"/>
  <c r="L109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4" i="2"/>
  <c r="L3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V8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V2" i="1"/>
  <c r="T2" i="1"/>
  <c r="AB8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B4" i="1"/>
  <c r="AB7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0" i="1"/>
  <c r="AB111" i="1"/>
  <c r="AB112" i="1"/>
  <c r="AB114" i="1"/>
  <c r="AB115" i="1"/>
  <c r="AB116" i="1"/>
  <c r="AB117" i="1"/>
  <c r="AB118" i="1"/>
  <c r="AB119" i="1"/>
  <c r="AB120" i="1"/>
  <c r="AB121" i="1"/>
  <c r="AB122" i="1"/>
  <c r="AB123" i="1"/>
  <c r="AB125" i="1"/>
  <c r="AB126" i="1"/>
  <c r="AB127" i="1"/>
  <c r="AB128" i="1"/>
  <c r="AB130" i="1"/>
  <c r="AB131" i="1"/>
  <c r="AB132" i="1"/>
  <c r="AB133" i="1"/>
  <c r="AB135" i="1"/>
  <c r="AB136" i="1"/>
  <c r="AB137" i="1"/>
  <c r="AB138" i="1"/>
  <c r="AB141" i="1"/>
  <c r="AB142" i="1"/>
  <c r="AB143" i="1"/>
  <c r="AB144" i="1"/>
  <c r="AB146" i="1"/>
  <c r="AB147" i="1"/>
  <c r="AB148" i="1"/>
  <c r="AB149" i="1"/>
  <c r="AB151" i="1"/>
  <c r="AB152" i="1"/>
  <c r="AB153" i="1"/>
  <c r="AB154" i="1"/>
  <c r="AB156" i="1"/>
  <c r="AB157" i="1"/>
  <c r="AB158" i="1"/>
  <c r="AB159" i="1"/>
  <c r="AB160" i="1"/>
  <c r="AB162" i="1"/>
  <c r="AB163" i="1"/>
  <c r="AB164" i="1"/>
  <c r="AB167" i="1"/>
  <c r="AB168" i="1"/>
  <c r="AB169" i="1"/>
  <c r="AB170" i="1"/>
  <c r="AB172" i="1"/>
  <c r="AB173" i="1"/>
  <c r="AB174" i="1"/>
  <c r="AB175" i="1"/>
  <c r="AB178" i="1"/>
  <c r="AB179" i="1"/>
  <c r="AB3" i="1"/>
  <c r="E2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E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</calcChain>
</file>

<file path=xl/sharedStrings.xml><?xml version="1.0" encoding="utf-8"?>
<sst xmlns="http://schemas.openxmlformats.org/spreadsheetml/2006/main" count="289" uniqueCount="270">
  <si>
    <t>tws_1 layer</t>
  </si>
  <si>
    <t>tws_2 layer_2</t>
  </si>
  <si>
    <t>tws_3</t>
  </si>
  <si>
    <t>tws_2</t>
  </si>
  <si>
    <t>tws_1</t>
  </si>
  <si>
    <t>a</t>
  </si>
  <si>
    <t>b</t>
  </si>
  <si>
    <t>c</t>
  </si>
  <si>
    <t>average</t>
  </si>
  <si>
    <t>tws_4</t>
  </si>
  <si>
    <t>tws_5</t>
  </si>
  <si>
    <t>Rain</t>
  </si>
  <si>
    <t>ET</t>
  </si>
  <si>
    <t>tws_6</t>
  </si>
  <si>
    <t>csr</t>
  </si>
  <si>
    <t>gfz</t>
  </si>
  <si>
    <t>jpl</t>
  </si>
  <si>
    <t>tws_185</t>
  </si>
  <si>
    <t>tws_130</t>
  </si>
  <si>
    <t>tws_130_1</t>
  </si>
  <si>
    <t>GRACE average</t>
  </si>
  <si>
    <t>CWatM 185</t>
  </si>
  <si>
    <t>CWatM 130</t>
  </si>
  <si>
    <t xml:space="preserve"> </t>
  </si>
  <si>
    <t>tws_crop16</t>
  </si>
  <si>
    <t>tws</t>
  </si>
  <si>
    <t>2002-03-31 00:00:00</t>
  </si>
  <si>
    <t>2002-04-30 00:00:00</t>
  </si>
  <si>
    <t>2002-05-31 00:00:00</t>
  </si>
  <si>
    <t>2002-06-30 00:00:00</t>
  </si>
  <si>
    <t>2002-07-31 00:00:00</t>
  </si>
  <si>
    <t>2002-08-31 00:00:00</t>
  </si>
  <si>
    <t>2002-09-30 00:00:00</t>
  </si>
  <si>
    <t>2002-10-31 00:00:00</t>
  </si>
  <si>
    <t>2002-11-30 00:00:00</t>
  </si>
  <si>
    <t>2002-12-31 00:00:00</t>
  </si>
  <si>
    <t>2003-01-31 00:00:00</t>
  </si>
  <si>
    <t>2003-02-28 00:00:00</t>
  </si>
  <si>
    <t>2003-03-31 00:00:00</t>
  </si>
  <si>
    <t>2003-04-30 00:00:00</t>
  </si>
  <si>
    <t>2003-05-31 00:00:00</t>
  </si>
  <si>
    <t>2003-06-30 00:00:00</t>
  </si>
  <si>
    <t>2003-07-31 00:00:00</t>
  </si>
  <si>
    <t>2003-08-31 00:00:00</t>
  </si>
  <si>
    <t>2003-09-30 00:00:00</t>
  </si>
  <si>
    <t>2003-10-31 00:00:00</t>
  </si>
  <si>
    <t>2003-11-30 00:00:00</t>
  </si>
  <si>
    <t>2003-12-31 00:00:00</t>
  </si>
  <si>
    <t>2004-01-31 00:00:00</t>
  </si>
  <si>
    <t>2004-02-29 00:00:00</t>
  </si>
  <si>
    <t>2004-03-31 00:00:00</t>
  </si>
  <si>
    <t>2004-04-30 00:00:00</t>
  </si>
  <si>
    <t>2004-05-31 00:00:00</t>
  </si>
  <si>
    <t>2004-06-30 00:00:00</t>
  </si>
  <si>
    <t>2004-07-31 00:00:00</t>
  </si>
  <si>
    <t>2004-08-31 00:00:00</t>
  </si>
  <si>
    <t>2004-09-30 00:00:00</t>
  </si>
  <si>
    <t>2004-10-31 00:00:00</t>
  </si>
  <si>
    <t>2004-11-30 00:00:00</t>
  </si>
  <si>
    <t>2004-12-31 00:00:00</t>
  </si>
  <si>
    <t>2005-01-31 00:00:00</t>
  </si>
  <si>
    <t>2005-02-28 00:00:00</t>
  </si>
  <si>
    <t>2005-03-31 00:00:00</t>
  </si>
  <si>
    <t>2005-04-30 00:00:00</t>
  </si>
  <si>
    <t>2005-05-31 00:00:00</t>
  </si>
  <si>
    <t>2005-06-30 00:00:00</t>
  </si>
  <si>
    <t>2005-07-31 00:00:00</t>
  </si>
  <si>
    <t>2005-08-31 00:00:00</t>
  </si>
  <si>
    <t>2005-09-30 00:00:00</t>
  </si>
  <si>
    <t>2005-10-31 00:00:00</t>
  </si>
  <si>
    <t>2005-11-30 00:00:00</t>
  </si>
  <si>
    <t>2005-12-31 00:00:00</t>
  </si>
  <si>
    <t>2006-01-31 00:00:00</t>
  </si>
  <si>
    <t>2006-02-28 00:00:00</t>
  </si>
  <si>
    <t>2006-03-31 00:00:00</t>
  </si>
  <si>
    <t>2006-04-30 00:00:00</t>
  </si>
  <si>
    <t>2006-05-31 00:00:00</t>
  </si>
  <si>
    <t>2006-06-30 00:00:00</t>
  </si>
  <si>
    <t>2006-07-31 00:00:00</t>
  </si>
  <si>
    <t>2006-08-31 00:00:00</t>
  </si>
  <si>
    <t>2006-09-30 00:00:00</t>
  </si>
  <si>
    <t>2006-10-31 00:00:00</t>
  </si>
  <si>
    <t>2006-11-30 00:00:00</t>
  </si>
  <si>
    <t>2006-12-31 00:00:00</t>
  </si>
  <si>
    <t>2007-01-31 00:00:00</t>
  </si>
  <si>
    <t>2007-02-28 00:00:00</t>
  </si>
  <si>
    <t>2007-03-31 00:00:00</t>
  </si>
  <si>
    <t>2007-04-30 00:00:00</t>
  </si>
  <si>
    <t>2007-05-31 00:00:00</t>
  </si>
  <si>
    <t>2007-06-30 00:00:00</t>
  </si>
  <si>
    <t>2007-07-31 00:00:00</t>
  </si>
  <si>
    <t>2007-08-31 00:00:00</t>
  </si>
  <si>
    <t>2007-09-30 00:00:00</t>
  </si>
  <si>
    <t>2007-10-31 00:00:00</t>
  </si>
  <si>
    <t>2007-11-30 00:00:00</t>
  </si>
  <si>
    <t>2007-12-31 00:00:00</t>
  </si>
  <si>
    <t>2008-01-31 00:00:00</t>
  </si>
  <si>
    <t>2008-02-29 00:00:00</t>
  </si>
  <si>
    <t>2008-03-31 00:00:00</t>
  </si>
  <si>
    <t>2008-04-30 00:00:00</t>
  </si>
  <si>
    <t>2008-05-31 00:00:00</t>
  </si>
  <si>
    <t>2008-06-30 00:00:00</t>
  </si>
  <si>
    <t>2008-07-31 00:00:00</t>
  </si>
  <si>
    <t>2008-08-31 00:00:00</t>
  </si>
  <si>
    <t>2008-09-30 00:00:00</t>
  </si>
  <si>
    <t>2008-10-31 00:00:00</t>
  </si>
  <si>
    <t>2008-11-30 00:00:00</t>
  </si>
  <si>
    <t>2008-12-31 00:00:00</t>
  </si>
  <si>
    <t>2009-01-31 00:00:00</t>
  </si>
  <si>
    <t>2009-02-28 00:00:00</t>
  </si>
  <si>
    <t>2009-03-31 00:00:00</t>
  </si>
  <si>
    <t>2009-04-30 00:00:00</t>
  </si>
  <si>
    <t>2009-05-31 00:00:00</t>
  </si>
  <si>
    <t>2009-06-30 00:00:00</t>
  </si>
  <si>
    <t>2009-07-31 00:00:00</t>
  </si>
  <si>
    <t>2009-08-31 00:00:00</t>
  </si>
  <si>
    <t>2009-09-30 00:00:00</t>
  </si>
  <si>
    <t>2009-10-31 00:00:00</t>
  </si>
  <si>
    <t>2009-11-30 00:00:00</t>
  </si>
  <si>
    <t>2009-12-31 00:00:00</t>
  </si>
  <si>
    <t>2010-01-31 00:00:00</t>
  </si>
  <si>
    <t>2010-02-28 00:00:00</t>
  </si>
  <si>
    <t>2010-03-31 00:00:00</t>
  </si>
  <si>
    <t>2010-04-30 00:00:00</t>
  </si>
  <si>
    <t>2010-05-31 00:00:00</t>
  </si>
  <si>
    <t>2010-06-30 00:00:00</t>
  </si>
  <si>
    <t>2010-07-31 00:00:00</t>
  </si>
  <si>
    <t>2010-08-31 00:00:00</t>
  </si>
  <si>
    <t>2010-09-30 00:00:00</t>
  </si>
  <si>
    <t>2010-10-31 00:00:00</t>
  </si>
  <si>
    <t>2010-11-30 00:00:00</t>
  </si>
  <si>
    <t>2010-12-31 00:00:00</t>
  </si>
  <si>
    <t>2011-01-31 00:00:00</t>
  </si>
  <si>
    <t>2011-02-28 00:00:00</t>
  </si>
  <si>
    <t>2011-03-31 00:00:00</t>
  </si>
  <si>
    <t>2011-04-30 00:00:00</t>
  </si>
  <si>
    <t>2011-05-31 00:00:00</t>
  </si>
  <si>
    <t>2011-06-30 00:00:00</t>
  </si>
  <si>
    <t>2011-07-31 00:00:00</t>
  </si>
  <si>
    <t>2011-08-31 00:00:00</t>
  </si>
  <si>
    <t>2011-09-30 00:00:00</t>
  </si>
  <si>
    <t>2011-10-31 00:00:00</t>
  </si>
  <si>
    <t>2011-11-30 00:00:00</t>
  </si>
  <si>
    <t>2011-12-31 00:00:00</t>
  </si>
  <si>
    <t>2012-01-31 00:00:00</t>
  </si>
  <si>
    <t>2012-02-29 00:00:00</t>
  </si>
  <si>
    <t>2012-03-31 00:00:00</t>
  </si>
  <si>
    <t>2012-04-30 00:00:00</t>
  </si>
  <si>
    <t>2012-05-31 00:00:00</t>
  </si>
  <si>
    <t>2012-06-30 00:00:00</t>
  </si>
  <si>
    <t>2012-07-31 00:00:00</t>
  </si>
  <si>
    <t>2012-08-31 00:00:00</t>
  </si>
  <si>
    <t>2012-09-30 00:00:00</t>
  </si>
  <si>
    <t>2012-10-31 00:00:00</t>
  </si>
  <si>
    <t>2012-11-30 00:00:00</t>
  </si>
  <si>
    <t>2012-12-31 00:00:00</t>
  </si>
  <si>
    <t>2013-01-31 00:00:00</t>
  </si>
  <si>
    <t>2013-02-28 00:00:00</t>
  </si>
  <si>
    <t>2013-03-31 00:00:00</t>
  </si>
  <si>
    <t>2013-04-30 00:00:00</t>
  </si>
  <si>
    <t>2013-05-31 00:00:00</t>
  </si>
  <si>
    <t>2013-06-30 00:00:00</t>
  </si>
  <si>
    <t>2013-07-31 00:00:00</t>
  </si>
  <si>
    <t>2013-08-31 00:00:00</t>
  </si>
  <si>
    <t>2013-09-30 00:00:00</t>
  </si>
  <si>
    <t>2013-10-31 00:00:00</t>
  </si>
  <si>
    <t>2013-11-30 00:00:00</t>
  </si>
  <si>
    <t>2013-12-31 00:00:00</t>
  </si>
  <si>
    <t>2014-01-31 00:00:00</t>
  </si>
  <si>
    <t>2014-02-28 00:00:00</t>
  </si>
  <si>
    <t>2014-03-31 00:00:00</t>
  </si>
  <si>
    <t>2014-04-30 00:00:00</t>
  </si>
  <si>
    <t>2014-05-31 00:00:00</t>
  </si>
  <si>
    <t>2014-06-30 00:00:00</t>
  </si>
  <si>
    <t>2014-07-31 00:00:00</t>
  </si>
  <si>
    <t>2014-08-31 00:00:00</t>
  </si>
  <si>
    <t>2014-09-30 00:00:00</t>
  </si>
  <si>
    <t>2014-10-31 00:00:00</t>
  </si>
  <si>
    <t>2014-11-30 00:00:00</t>
  </si>
  <si>
    <t>2014-12-31 00:00:00</t>
  </si>
  <si>
    <t>2015-01-31 00:00:00</t>
  </si>
  <si>
    <t>2015-02-28 00:00:00</t>
  </si>
  <si>
    <t>2015-03-31 00:00:00</t>
  </si>
  <si>
    <t>2015-04-30 00:00:00</t>
  </si>
  <si>
    <t>2015-05-31 00:00:00</t>
  </si>
  <si>
    <t>2015-06-30 00:00:00</t>
  </si>
  <si>
    <t>2015-07-31 00:00:00</t>
  </si>
  <si>
    <t>2015-08-31 00:00:00</t>
  </si>
  <si>
    <t>2015-09-30 00:00:00</t>
  </si>
  <si>
    <t>2015-10-31 00:00:00</t>
  </si>
  <si>
    <t>2015-11-30 00:00:00</t>
  </si>
  <si>
    <t>2015-12-31 00:00:00</t>
  </si>
  <si>
    <t>2016-01-31 00:00:00</t>
  </si>
  <si>
    <t>2016-02-29 00:00:00</t>
  </si>
  <si>
    <t>2016-03-31 00:00:00</t>
  </si>
  <si>
    <t>2016-04-30 00:00:00</t>
  </si>
  <si>
    <t>2016-05-31 00:00:00</t>
  </si>
  <si>
    <t>2016-06-30 00:00:00</t>
  </si>
  <si>
    <t>2016-07-31 00:00:00</t>
  </si>
  <si>
    <t>2016-08-31 00:00:00</t>
  </si>
  <si>
    <t>2016-09-30 00:00:00</t>
  </si>
  <si>
    <t>2016-10-31 00:00:00</t>
  </si>
  <si>
    <t>2016-11-30 00:00:00</t>
  </si>
  <si>
    <t>2016-12-31 00:00:00</t>
  </si>
  <si>
    <t>2017-01-31 00:00:00</t>
  </si>
  <si>
    <t>2017-02-28 00:00:00</t>
  </si>
  <si>
    <t>2017-03-31 00:00:00</t>
  </si>
  <si>
    <t>2017-04-30 00:00:00</t>
  </si>
  <si>
    <t>2017-05-31 00:00:00</t>
  </si>
  <si>
    <t>2017-06-30 00:00:00</t>
  </si>
  <si>
    <t>2017-07-31 00:00:00</t>
  </si>
  <si>
    <t>2017-08-31 00:00:00</t>
  </si>
  <si>
    <t>2017-09-30 00:00:00</t>
  </si>
  <si>
    <t>2017-10-31 00:00:00</t>
  </si>
  <si>
    <t>2017-11-30 00:00:00</t>
  </si>
  <si>
    <t>2017-12-31 00:00:00</t>
  </si>
  <si>
    <t>2018-01-31 00:00:00</t>
  </si>
  <si>
    <t>2018-02-28 00:00:00</t>
  </si>
  <si>
    <t>2018-03-31 00:00:00</t>
  </si>
  <si>
    <t>2018-04-30 00:00:00</t>
  </si>
  <si>
    <t>2018-05-31 00:00:00</t>
  </si>
  <si>
    <t>2018-06-30 00:00:00</t>
  </si>
  <si>
    <t>2018-07-31 00:00:00</t>
  </si>
  <si>
    <t>2018-08-31 00:00:00</t>
  </si>
  <si>
    <t>2018-09-30 00:00:00</t>
  </si>
  <si>
    <t>2018-10-31 00:00:00</t>
  </si>
  <si>
    <t>2018-11-30 00:00:00</t>
  </si>
  <si>
    <t>2018-12-31 00:00:00</t>
  </si>
  <si>
    <t>2019-01-31 00:00:00</t>
  </si>
  <si>
    <t>2019-02-28 00:00:00</t>
  </si>
  <si>
    <t>2019-03-31 00:00:00</t>
  </si>
  <si>
    <t>2019-04-30 00:00:00</t>
  </si>
  <si>
    <t>2019-05-31 00:00:00</t>
  </si>
  <si>
    <t>2019-06-30 00:00:00</t>
  </si>
  <si>
    <t>2019-07-31 00:00:00</t>
  </si>
  <si>
    <t>2019-08-31 00:00:00</t>
  </si>
  <si>
    <t>2019-09-30 00:00:00</t>
  </si>
  <si>
    <t>2019-10-31 00:00:00</t>
  </si>
  <si>
    <t>2019-11-30 00:00:00</t>
  </si>
  <si>
    <t>2019-12-31 00:00:00</t>
  </si>
  <si>
    <t>2020-01-31 00:00:00</t>
  </si>
  <si>
    <t>2020-02-29 00:00:00</t>
  </si>
  <si>
    <t>2020-03-31 00:00:00</t>
  </si>
  <si>
    <t>2020-04-30 00:00:00</t>
  </si>
  <si>
    <t>2020-05-31 00:00:00</t>
  </si>
  <si>
    <t>2020-06-30 00:00:00</t>
  </si>
  <si>
    <t>2020-07-31 00:00:00</t>
  </si>
  <si>
    <t>2020-08-31 00:00:00</t>
  </si>
  <si>
    <t>2020-09-30 00:00:00</t>
  </si>
  <si>
    <t>2020-10-31 00:00:00</t>
  </si>
  <si>
    <t>2020-11-30 00:00:00</t>
  </si>
  <si>
    <t>2020-12-31 00:00:00</t>
  </si>
  <si>
    <t>2021-01-31 00:00:00</t>
  </si>
  <si>
    <t>2021-02-28 00:00:00</t>
  </si>
  <si>
    <t>2021-03-31 00:00:00</t>
  </si>
  <si>
    <t>2021-04-30 00:00:00</t>
  </si>
  <si>
    <t>2021-05-31 00:00:00</t>
  </si>
  <si>
    <t>2021-06-30 00:00:00</t>
  </si>
  <si>
    <t>2021-07-31 00:00:00</t>
  </si>
  <si>
    <t>2021-08-31 00:00:00</t>
  </si>
  <si>
    <t>2021-09-30 00:00:00</t>
  </si>
  <si>
    <t>2021-10-31 00:00:00</t>
  </si>
  <si>
    <t>2021-11-30 00:00:00</t>
  </si>
  <si>
    <t>2021-12-31 00:00:00</t>
  </si>
  <si>
    <t>CWatM</t>
  </si>
  <si>
    <t>Month</t>
  </si>
  <si>
    <t>residual</t>
  </si>
  <si>
    <t>variance</t>
  </si>
  <si>
    <t>r2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</si>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</sst>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'0'!$AB$1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354593175853017E-2"/>
                  <c:y val="0.35693458920832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'0'!$M$2:$M$179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xVal>
          <c:yVal>
            <c:numRef>
              <c:f>'0'!$AB$2:$AB$179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0-4609-BFD6-C75BE69E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12912"/>
        <c:axId val="1154502512"/>
      </c:scatterChart>
      <c:valAx>
        <c:axId val="11545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02512"/>
        <c:crosses val="autoZero"/>
        <c:crossBetween val="midCat"/>
      </c:valAx>
      <c:valAx>
        <c:axId val="1154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2800"/>
              <a:t>GRACE average (horizontal axis) and CWatM 185 (vertical axis)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344311342525392E-2"/>
                  <c:y val="0.52348012636145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xVal>
          <c:y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B-47BE-B9F8-7E4C34EA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32032"/>
        <c:axId val="1540735360"/>
      </c:scatterChart>
      <c:valAx>
        <c:axId val="1540732032"/>
        <c:scaling>
          <c:orientation val="minMax"/>
          <c:max val="7"/>
          <c:min val="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540735360"/>
        <c:crosses val="autoZero"/>
        <c:crossBetween val="midCat"/>
        <c:majorUnit val="2"/>
      </c:valAx>
      <c:valAx>
        <c:axId val="1540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5407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'0'!$R$1</c:f>
              <c:strCache>
                <c:ptCount val="1"/>
                <c:pt idx="0">
                  <c:v>CWatM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'0'!$P$2:$P$179</c:f>
              <c:strCache>
                <c:ptCount val="178"/>
                <c:pt idx="0">
                  <c:v>2002-03-31 00:00:00</c:v>
                </c:pt>
                <c:pt idx="1">
                  <c:v>2002-04-30 00:00:00</c:v>
                </c:pt>
                <c:pt idx="2">
                  <c:v>2002-05-31 00:00:00</c:v>
                </c:pt>
                <c:pt idx="3">
                  <c:v>2002-06-30 00:00:00</c:v>
                </c:pt>
                <c:pt idx="4">
                  <c:v>2002-07-31 00:00:00</c:v>
                </c:pt>
                <c:pt idx="5">
                  <c:v>2002-08-31 00:00:00</c:v>
                </c:pt>
                <c:pt idx="6">
                  <c:v>2002-09-30 00:00:00</c:v>
                </c:pt>
                <c:pt idx="7">
                  <c:v>2002-10-31 00:00:00</c:v>
                </c:pt>
                <c:pt idx="8">
                  <c:v>2002-11-30 00:00:00</c:v>
                </c:pt>
                <c:pt idx="9">
                  <c:v>2002-12-31 00:00:00</c:v>
                </c:pt>
                <c:pt idx="10">
                  <c:v>2003-01-31 00:00:00</c:v>
                </c:pt>
                <c:pt idx="11">
                  <c:v>2003-02-28 00:00:00</c:v>
                </c:pt>
                <c:pt idx="12">
                  <c:v>2003-03-31 00:00:00</c:v>
                </c:pt>
                <c:pt idx="13">
                  <c:v>2003-04-30 00:00:00</c:v>
                </c:pt>
                <c:pt idx="14">
                  <c:v>2003-05-31 00:00:00</c:v>
                </c:pt>
                <c:pt idx="15">
                  <c:v>2003-06-30 00:00:00</c:v>
                </c:pt>
                <c:pt idx="16">
                  <c:v>2003-07-31 00:00:00</c:v>
                </c:pt>
                <c:pt idx="17">
                  <c:v>2003-08-31 00:00:00</c:v>
                </c:pt>
                <c:pt idx="18">
                  <c:v>2003-09-30 00:00:00</c:v>
                </c:pt>
                <c:pt idx="19">
                  <c:v>2003-10-31 00:00:00</c:v>
                </c:pt>
                <c:pt idx="20">
                  <c:v>2003-11-30 00:00:00</c:v>
                </c:pt>
                <c:pt idx="21">
                  <c:v>2003-12-31 00:00:00</c:v>
                </c:pt>
                <c:pt idx="22">
                  <c:v>2004-01-31 00:00:00</c:v>
                </c:pt>
                <c:pt idx="23">
                  <c:v>2004-02-29 00:00:00</c:v>
                </c:pt>
                <c:pt idx="24">
                  <c:v>2004-03-31 00:00:00</c:v>
                </c:pt>
                <c:pt idx="25">
                  <c:v>2004-04-30 00:00:00</c:v>
                </c:pt>
                <c:pt idx="26">
                  <c:v>2004-05-31 00:00:00</c:v>
                </c:pt>
                <c:pt idx="27">
                  <c:v>2004-06-30 00:00:00</c:v>
                </c:pt>
                <c:pt idx="28">
                  <c:v>2004-07-31 00:00:00</c:v>
                </c:pt>
                <c:pt idx="29">
                  <c:v>2004-08-31 00:00:00</c:v>
                </c:pt>
                <c:pt idx="30">
                  <c:v>2004-09-30 00:00:00</c:v>
                </c:pt>
                <c:pt idx="31">
                  <c:v>2004-10-31 00:00:00</c:v>
                </c:pt>
                <c:pt idx="32">
                  <c:v>2004-11-30 00:00:00</c:v>
                </c:pt>
                <c:pt idx="33">
                  <c:v>2004-12-31 00:00:00</c:v>
                </c:pt>
                <c:pt idx="34">
                  <c:v>2005-01-31 00:00:00</c:v>
                </c:pt>
                <c:pt idx="35">
                  <c:v>2005-02-28 00:00:00</c:v>
                </c:pt>
                <c:pt idx="36">
                  <c:v>2005-03-31 00:00:00</c:v>
                </c:pt>
                <c:pt idx="37">
                  <c:v>2005-04-30 00:00:00</c:v>
                </c:pt>
                <c:pt idx="38">
                  <c:v>2005-05-31 00:00:00</c:v>
                </c:pt>
                <c:pt idx="39">
                  <c:v>2005-06-30 00:00:00</c:v>
                </c:pt>
                <c:pt idx="40">
                  <c:v>2005-07-31 00:00:00</c:v>
                </c:pt>
                <c:pt idx="41">
                  <c:v>2005-08-31 00:00:00</c:v>
                </c:pt>
                <c:pt idx="42">
                  <c:v>2005-09-30 00:00:00</c:v>
                </c:pt>
                <c:pt idx="43">
                  <c:v>2005-10-31 00:00:00</c:v>
                </c:pt>
                <c:pt idx="44">
                  <c:v>2005-11-30 00:00:00</c:v>
                </c:pt>
                <c:pt idx="45">
                  <c:v>2005-12-31 00:00:00</c:v>
                </c:pt>
                <c:pt idx="46">
                  <c:v>2006-01-31 00:00:00</c:v>
                </c:pt>
                <c:pt idx="47">
                  <c:v>2006-02-28 00:00:00</c:v>
                </c:pt>
                <c:pt idx="48">
                  <c:v>2006-03-31 00:00:00</c:v>
                </c:pt>
                <c:pt idx="49">
                  <c:v>2006-04-30 00:00:00</c:v>
                </c:pt>
                <c:pt idx="50">
                  <c:v>2006-05-31 00:00:00</c:v>
                </c:pt>
                <c:pt idx="51">
                  <c:v>2006-06-30 00:00:00</c:v>
                </c:pt>
                <c:pt idx="52">
                  <c:v>2006-07-31 00:00:00</c:v>
                </c:pt>
                <c:pt idx="53">
                  <c:v>2006-08-31 00:00:00</c:v>
                </c:pt>
                <c:pt idx="54">
                  <c:v>2006-09-30 00:00:00</c:v>
                </c:pt>
                <c:pt idx="55">
                  <c:v>2006-10-31 00:00:00</c:v>
                </c:pt>
                <c:pt idx="56">
                  <c:v>2006-11-30 00:00:00</c:v>
                </c:pt>
                <c:pt idx="57">
                  <c:v>2006-12-31 00:00:00</c:v>
                </c:pt>
                <c:pt idx="58">
                  <c:v>2007-01-31 00:00:00</c:v>
                </c:pt>
                <c:pt idx="59">
                  <c:v>2007-02-28 00:00:00</c:v>
                </c:pt>
                <c:pt idx="60">
                  <c:v>2007-03-31 00:00:00</c:v>
                </c:pt>
                <c:pt idx="61">
                  <c:v>2007-04-30 00:00:00</c:v>
                </c:pt>
                <c:pt idx="62">
                  <c:v>2007-05-31 00:00:00</c:v>
                </c:pt>
                <c:pt idx="63">
                  <c:v>2007-06-30 00:00:00</c:v>
                </c:pt>
                <c:pt idx="64">
                  <c:v>2007-07-31 00:00:00</c:v>
                </c:pt>
                <c:pt idx="65">
                  <c:v>2007-08-31 00:00:00</c:v>
                </c:pt>
                <c:pt idx="66">
                  <c:v>2007-09-30 00:00:00</c:v>
                </c:pt>
                <c:pt idx="67">
                  <c:v>2007-10-31 00:00:00</c:v>
                </c:pt>
                <c:pt idx="68">
                  <c:v>2007-11-30 00:00:00</c:v>
                </c:pt>
                <c:pt idx="69">
                  <c:v>2007-12-31 00:00:00</c:v>
                </c:pt>
                <c:pt idx="70">
                  <c:v>2008-01-31 00:00:00</c:v>
                </c:pt>
                <c:pt idx="71">
                  <c:v>2008-02-29 00:00:00</c:v>
                </c:pt>
                <c:pt idx="72">
                  <c:v>2008-03-31 00:00:00</c:v>
                </c:pt>
                <c:pt idx="73">
                  <c:v>2008-04-30 00:00:00</c:v>
                </c:pt>
                <c:pt idx="74">
                  <c:v>2008-05-31 00:00:00</c:v>
                </c:pt>
                <c:pt idx="75">
                  <c:v>2008-06-30 00:00:00</c:v>
                </c:pt>
                <c:pt idx="76">
                  <c:v>2008-07-31 00:00:00</c:v>
                </c:pt>
                <c:pt idx="77">
                  <c:v>2008-08-31 00:00:00</c:v>
                </c:pt>
                <c:pt idx="78">
                  <c:v>2008-09-30 00:00:00</c:v>
                </c:pt>
                <c:pt idx="79">
                  <c:v>2008-10-31 00:00:00</c:v>
                </c:pt>
                <c:pt idx="80">
                  <c:v>2008-11-30 00:00:00</c:v>
                </c:pt>
                <c:pt idx="81">
                  <c:v>2008-12-31 00:00:00</c:v>
                </c:pt>
                <c:pt idx="82">
                  <c:v>2009-01-31 00:00:00</c:v>
                </c:pt>
                <c:pt idx="83">
                  <c:v>2009-02-28 00:00:00</c:v>
                </c:pt>
                <c:pt idx="84">
                  <c:v>2009-03-31 00:00:00</c:v>
                </c:pt>
                <c:pt idx="85">
                  <c:v>2009-04-30 00:00:00</c:v>
                </c:pt>
                <c:pt idx="86">
                  <c:v>2009-05-31 00:00:00</c:v>
                </c:pt>
                <c:pt idx="87">
                  <c:v>2009-06-30 00:00:00</c:v>
                </c:pt>
                <c:pt idx="88">
                  <c:v>2009-07-31 00:00:00</c:v>
                </c:pt>
                <c:pt idx="89">
                  <c:v>2009-08-31 00:00:00</c:v>
                </c:pt>
                <c:pt idx="90">
                  <c:v>2009-09-30 00:00:00</c:v>
                </c:pt>
                <c:pt idx="91">
                  <c:v>2009-10-31 00:00:00</c:v>
                </c:pt>
                <c:pt idx="92">
                  <c:v>2009-11-30 00:00:00</c:v>
                </c:pt>
                <c:pt idx="93">
                  <c:v>2009-12-31 00:00:00</c:v>
                </c:pt>
                <c:pt idx="94">
                  <c:v>2010-01-31 00:00:00</c:v>
                </c:pt>
                <c:pt idx="95">
                  <c:v>2010-02-28 00:00:00</c:v>
                </c:pt>
                <c:pt idx="96">
                  <c:v>2010-03-31 00:00:00</c:v>
                </c:pt>
                <c:pt idx="97">
                  <c:v>2010-04-30 00:00:00</c:v>
                </c:pt>
                <c:pt idx="98">
                  <c:v>2010-05-31 00:00:00</c:v>
                </c:pt>
                <c:pt idx="99">
                  <c:v>2010-06-30 00:00:00</c:v>
                </c:pt>
                <c:pt idx="100">
                  <c:v>2010-07-31 00:00:00</c:v>
                </c:pt>
                <c:pt idx="101">
                  <c:v>2010-08-31 00:00:00</c:v>
                </c:pt>
                <c:pt idx="102">
                  <c:v>2010-09-30 00:00:00</c:v>
                </c:pt>
                <c:pt idx="103">
                  <c:v>2010-10-31 00:00:00</c:v>
                </c:pt>
                <c:pt idx="104">
                  <c:v>2010-11-30 00:00:00</c:v>
                </c:pt>
                <c:pt idx="105">
                  <c:v>2010-12-31 00:00:00</c:v>
                </c:pt>
                <c:pt idx="106">
                  <c:v>2011-01-31 00:00:00</c:v>
                </c:pt>
                <c:pt idx="107">
                  <c:v>2011-02-28 00:00:00</c:v>
                </c:pt>
                <c:pt idx="108">
                  <c:v>2011-03-31 00:00:00</c:v>
                </c:pt>
                <c:pt idx="109">
                  <c:v>2011-04-30 00:00:00</c:v>
                </c:pt>
                <c:pt idx="110">
                  <c:v>2011-05-31 00:00:00</c:v>
                </c:pt>
                <c:pt idx="111">
                  <c:v>2011-06-30 00:00:00</c:v>
                </c:pt>
                <c:pt idx="112">
                  <c:v>2011-07-31 00:00:00</c:v>
                </c:pt>
                <c:pt idx="113">
                  <c:v>2011-08-31 00:00:00</c:v>
                </c:pt>
                <c:pt idx="114">
                  <c:v>2011-09-30 00:00:00</c:v>
                </c:pt>
                <c:pt idx="115">
                  <c:v>2011-10-31 00:00:00</c:v>
                </c:pt>
                <c:pt idx="116">
                  <c:v>2011-11-30 00:00:00</c:v>
                </c:pt>
                <c:pt idx="117">
                  <c:v>2011-12-31 00:00:00</c:v>
                </c:pt>
                <c:pt idx="118">
                  <c:v>2012-01-31 00:00:00</c:v>
                </c:pt>
                <c:pt idx="119">
                  <c:v>2012-02-29 00:00:00</c:v>
                </c:pt>
                <c:pt idx="120">
                  <c:v>2012-03-31 00:00:00</c:v>
                </c:pt>
                <c:pt idx="121">
                  <c:v>2012-04-30 00:00:00</c:v>
                </c:pt>
                <c:pt idx="122">
                  <c:v>2012-05-31 00:00:00</c:v>
                </c:pt>
                <c:pt idx="123">
                  <c:v>2012-06-30 00:00:00</c:v>
                </c:pt>
                <c:pt idx="124">
                  <c:v>2012-07-31 00:00:00</c:v>
                </c:pt>
                <c:pt idx="125">
                  <c:v>2012-08-31 00:00:00</c:v>
                </c:pt>
                <c:pt idx="126">
                  <c:v>2012-09-30 00:00:00</c:v>
                </c:pt>
                <c:pt idx="127">
                  <c:v>2012-10-31 00:00:00</c:v>
                </c:pt>
                <c:pt idx="128">
                  <c:v>2012-11-30 00:00:00</c:v>
                </c:pt>
                <c:pt idx="129">
                  <c:v>2012-12-31 00:00:00</c:v>
                </c:pt>
                <c:pt idx="130">
                  <c:v>2013-01-31 00:00:00</c:v>
                </c:pt>
                <c:pt idx="131">
                  <c:v>2013-02-28 00:00:00</c:v>
                </c:pt>
                <c:pt idx="132">
                  <c:v>2013-03-31 00:00:00</c:v>
                </c:pt>
                <c:pt idx="133">
                  <c:v>2013-04-30 00:00:00</c:v>
                </c:pt>
                <c:pt idx="134">
                  <c:v>2013-05-31 00:00:00</c:v>
                </c:pt>
                <c:pt idx="135">
                  <c:v>2013-06-30 00:00:00</c:v>
                </c:pt>
                <c:pt idx="136">
                  <c:v>2013-07-31 00:00:00</c:v>
                </c:pt>
                <c:pt idx="137">
                  <c:v>2013-08-31 00:00:00</c:v>
                </c:pt>
                <c:pt idx="138">
                  <c:v>2013-09-30 00:00:00</c:v>
                </c:pt>
                <c:pt idx="139">
                  <c:v>2013-10-31 00:00:00</c:v>
                </c:pt>
                <c:pt idx="140">
                  <c:v>2013-11-30 00:00:00</c:v>
                </c:pt>
                <c:pt idx="141">
                  <c:v>2013-12-31 00:00:00</c:v>
                </c:pt>
                <c:pt idx="142">
                  <c:v>2014-01-31 00:00:00</c:v>
                </c:pt>
                <c:pt idx="143">
                  <c:v>2014-02-28 00:00:00</c:v>
                </c:pt>
                <c:pt idx="144">
                  <c:v>2014-03-31 00:00:00</c:v>
                </c:pt>
                <c:pt idx="145">
                  <c:v>2014-04-30 00:00:00</c:v>
                </c:pt>
                <c:pt idx="146">
                  <c:v>2014-05-31 00:00:00</c:v>
                </c:pt>
                <c:pt idx="147">
                  <c:v>2014-06-30 00:00:00</c:v>
                </c:pt>
                <c:pt idx="148">
                  <c:v>2014-07-31 00:00:00</c:v>
                </c:pt>
                <c:pt idx="149">
                  <c:v>2014-08-31 00:00:00</c:v>
                </c:pt>
                <c:pt idx="150">
                  <c:v>2014-09-30 00:00:00</c:v>
                </c:pt>
                <c:pt idx="151">
                  <c:v>2014-10-31 00:00:00</c:v>
                </c:pt>
                <c:pt idx="152">
                  <c:v>2014-11-30 00:00:00</c:v>
                </c:pt>
                <c:pt idx="153">
                  <c:v>2014-12-31 00:00:00</c:v>
                </c:pt>
                <c:pt idx="154">
                  <c:v>2015-01-31 00:00:00</c:v>
                </c:pt>
                <c:pt idx="155">
                  <c:v>2015-02-28 00:00:00</c:v>
                </c:pt>
                <c:pt idx="156">
                  <c:v>2015-03-31 00:00:00</c:v>
                </c:pt>
                <c:pt idx="157">
                  <c:v>2015-04-30 00:00:00</c:v>
                </c:pt>
                <c:pt idx="158">
                  <c:v>2015-05-31 00:00:00</c:v>
                </c:pt>
                <c:pt idx="159">
                  <c:v>2015-06-30 00:00:00</c:v>
                </c:pt>
                <c:pt idx="160">
                  <c:v>2015-07-31 00:00:00</c:v>
                </c:pt>
                <c:pt idx="161">
                  <c:v>2015-08-31 00:00:00</c:v>
                </c:pt>
                <c:pt idx="162">
                  <c:v>2015-09-30 00:00:00</c:v>
                </c:pt>
                <c:pt idx="163">
                  <c:v>2015-10-31 00:00:00</c:v>
                </c:pt>
                <c:pt idx="164">
                  <c:v>2015-11-30 00:00:00</c:v>
                </c:pt>
                <c:pt idx="165">
                  <c:v>2015-12-31 00:00:00</c:v>
                </c:pt>
                <c:pt idx="166">
                  <c:v>2016-01-31 00:00:00</c:v>
                </c:pt>
                <c:pt idx="167">
                  <c:v>2016-02-29 00:00:00</c:v>
                </c:pt>
                <c:pt idx="168">
                  <c:v>2016-03-31 00:00:00</c:v>
                </c:pt>
                <c:pt idx="169">
                  <c:v>2016-04-30 00:00:00</c:v>
                </c:pt>
                <c:pt idx="170">
                  <c:v>2016-05-31 00:00:00</c:v>
                </c:pt>
                <c:pt idx="171">
                  <c:v>2016-06-30 00:00:00</c:v>
                </c:pt>
                <c:pt idx="172">
                  <c:v>2016-07-31 00:00:00</c:v>
                </c:pt>
                <c:pt idx="173">
                  <c:v>2016-08-31 00:00:00</c:v>
                </c:pt>
                <c:pt idx="174">
                  <c:v>2016-09-30 00:00:00</c:v>
                </c:pt>
                <c:pt idx="175">
                  <c:v>2016-10-31 00:00:00</c:v>
                </c:pt>
                <c:pt idx="176">
                  <c:v>2016-11-30 00:00:00</c:v>
                </c:pt>
                <c:pt idx="177">
                  <c:v>2016-12-31 00:00:00</c:v>
                </c:pt>
              </c:strCache>
            </c:strRef>
          </c:cat>
          <c:val>
            <c:numRef>
              <c:f>'0'!$R$2:$R$179</c:f>
              <c:numCache>
                <c:formatCode>General</c:formatCode>
                <c:ptCount val="178"/>
                <c:pt idx="0">
                  <c:v>5.7364391941581871</c:v>
                </c:pt>
                <c:pt idx="1">
                  <c:v>5.4384919193492474</c:v>
                </c:pt>
                <c:pt idx="2">
                  <c:v>5.051093205376449</c:v>
                </c:pt>
                <c:pt idx="3">
                  <c:v>4.8103141435669672</c:v>
                </c:pt>
                <c:pt idx="4">
                  <c:v>4.5856766948396857</c:v>
                </c:pt>
                <c:pt idx="5">
                  <c:v>4.3798711280416365</c:v>
                </c:pt>
                <c:pt idx="6">
                  <c:v>4.2076939218315044</c:v>
                </c:pt>
                <c:pt idx="7">
                  <c:v>4.490172150770003</c:v>
                </c:pt>
                <c:pt idx="8">
                  <c:v>4.8977478810955501</c:v>
                </c:pt>
                <c:pt idx="9">
                  <c:v>4.7692875436497095</c:v>
                </c:pt>
                <c:pt idx="10">
                  <c:v>4.6690750290977183</c:v>
                </c:pt>
                <c:pt idx="11">
                  <c:v>4.5749156194515521</c:v>
                </c:pt>
                <c:pt idx="12">
                  <c:v>4.3576764100536121</c:v>
                </c:pt>
                <c:pt idx="13">
                  <c:v>4.0032334894569717</c:v>
                </c:pt>
                <c:pt idx="14">
                  <c:v>3.7241180965772656</c:v>
                </c:pt>
                <c:pt idx="15">
                  <c:v>3.5109142904498749</c:v>
                </c:pt>
                <c:pt idx="16">
                  <c:v>3.3098166941341343</c:v>
                </c:pt>
                <c:pt idx="17">
                  <c:v>3.1154447699359773</c:v>
                </c:pt>
                <c:pt idx="18">
                  <c:v>2.9547012063257365</c:v>
                </c:pt>
                <c:pt idx="19">
                  <c:v>2.8289311377269288</c:v>
                </c:pt>
                <c:pt idx="20">
                  <c:v>4.2588090299251373</c:v>
                </c:pt>
                <c:pt idx="21">
                  <c:v>4.8735354614722501</c:v>
                </c:pt>
                <c:pt idx="22">
                  <c:v>5.6893594893351045</c:v>
                </c:pt>
                <c:pt idx="23">
                  <c:v>4.8802611335898343</c:v>
                </c:pt>
                <c:pt idx="24">
                  <c:v>4.1707027251847961</c:v>
                </c:pt>
                <c:pt idx="25">
                  <c:v>4.2285435053960123</c:v>
                </c:pt>
                <c:pt idx="26">
                  <c:v>3.5768258772021917</c:v>
                </c:pt>
                <c:pt idx="27">
                  <c:v>3.2640821237345676</c:v>
                </c:pt>
                <c:pt idx="28">
                  <c:v>2.9930375373959612</c:v>
                </c:pt>
                <c:pt idx="29">
                  <c:v>2.7603292821275791</c:v>
                </c:pt>
                <c:pt idx="30">
                  <c:v>2.5706653284117302</c:v>
                </c:pt>
                <c:pt idx="31">
                  <c:v>2.4899572630007309</c:v>
                </c:pt>
                <c:pt idx="32">
                  <c:v>2.7119044428809795</c:v>
                </c:pt>
                <c:pt idx="33">
                  <c:v>2.7589841477040626</c:v>
                </c:pt>
                <c:pt idx="34">
                  <c:v>4.0489680598565387</c:v>
                </c:pt>
                <c:pt idx="35">
                  <c:v>4.2682249708897544</c:v>
                </c:pt>
                <c:pt idx="36">
                  <c:v>3.8875519290345397</c:v>
                </c:pt>
                <c:pt idx="37">
                  <c:v>3.5310913068026251</c:v>
                </c:pt>
                <c:pt idx="38">
                  <c:v>2.797993045986046</c:v>
                </c:pt>
                <c:pt idx="39">
                  <c:v>2.4516209319305058</c:v>
                </c:pt>
                <c:pt idx="40">
                  <c:v>2.1570364931803576</c:v>
                </c:pt>
                <c:pt idx="41">
                  <c:v>1.9128945953120842</c:v>
                </c:pt>
                <c:pt idx="42">
                  <c:v>1.7191952383256854</c:v>
                </c:pt>
                <c:pt idx="43">
                  <c:v>1.5577791075036862</c:v>
                </c:pt>
                <c:pt idx="44">
                  <c:v>1.9034786543474675</c:v>
                </c:pt>
                <c:pt idx="45">
                  <c:v>1.9983106312053918</c:v>
                </c:pt>
                <c:pt idx="46">
                  <c:v>1.9478680903235173</c:v>
                </c:pt>
                <c:pt idx="47">
                  <c:v>2.8464178852326456</c:v>
                </c:pt>
                <c:pt idx="48">
                  <c:v>2.327195997755215</c:v>
                </c:pt>
                <c:pt idx="49">
                  <c:v>1.8550538151008675</c:v>
                </c:pt>
                <c:pt idx="50">
                  <c:v>1.5793012582799526</c:v>
                </c:pt>
                <c:pt idx="51">
                  <c:v>1.2793362818357377</c:v>
                </c:pt>
                <c:pt idx="52">
                  <c:v>1.0224156069440558</c:v>
                </c:pt>
                <c:pt idx="53">
                  <c:v>0.79777815821677378</c:v>
                </c:pt>
                <c:pt idx="54">
                  <c:v>0.60945933892444148</c:v>
                </c:pt>
                <c:pt idx="55">
                  <c:v>0.6673001191356579</c:v>
                </c:pt>
                <c:pt idx="56">
                  <c:v>0.81661004014600691</c:v>
                </c:pt>
                <c:pt idx="57">
                  <c:v>1.0775661183082388</c:v>
                </c:pt>
                <c:pt idx="58">
                  <c:v>0.94439781038008952</c:v>
                </c:pt>
                <c:pt idx="59">
                  <c:v>0.75069845339369068</c:v>
                </c:pt>
                <c:pt idx="60">
                  <c:v>0.89059243343942318</c:v>
                </c:pt>
                <c:pt idx="61">
                  <c:v>0.46552995560815896</c:v>
                </c:pt>
                <c:pt idx="62">
                  <c:v>0.18708712994021057</c:v>
                </c:pt>
                <c:pt idx="63">
                  <c:v>-7.857691870432959E-2</c:v>
                </c:pt>
                <c:pt idx="64">
                  <c:v>-0.31666571166677826</c:v>
                </c:pt>
                <c:pt idx="65">
                  <c:v>-0.52852438337065211</c:v>
                </c:pt>
                <c:pt idx="66">
                  <c:v>-0.70944496333364271</c:v>
                </c:pt>
                <c:pt idx="67">
                  <c:v>-0.85135664501465014</c:v>
                </c:pt>
                <c:pt idx="68">
                  <c:v>-0.90045405147300839</c:v>
                </c:pt>
                <c:pt idx="69">
                  <c:v>-0.97779928082521628</c:v>
                </c:pt>
                <c:pt idx="70">
                  <c:v>-8.8665426880704543E-2</c:v>
                </c:pt>
                <c:pt idx="71">
                  <c:v>-0.58367489473483514</c:v>
                </c:pt>
                <c:pt idx="72">
                  <c:v>-0.97443644476642444</c:v>
                </c:pt>
                <c:pt idx="73">
                  <c:v>-0.98856035621334937</c:v>
                </c:pt>
                <c:pt idx="74">
                  <c:v>-1.353091784986364</c:v>
                </c:pt>
                <c:pt idx="75">
                  <c:v>-1.5911805779488128</c:v>
                </c:pt>
                <c:pt idx="76">
                  <c:v>-1.8090923545585114</c:v>
                </c:pt>
                <c:pt idx="77">
                  <c:v>-2.0108625180860105</c:v>
                </c:pt>
                <c:pt idx="78">
                  <c:v>-2.1756414849668011</c:v>
                </c:pt>
                <c:pt idx="79">
                  <c:v>-2.1265440785084428</c:v>
                </c:pt>
                <c:pt idx="80">
                  <c:v>-0.59174570127593507</c:v>
                </c:pt>
                <c:pt idx="81">
                  <c:v>-0.9616576677430162</c:v>
                </c:pt>
                <c:pt idx="82">
                  <c:v>-1.4331272831856052</c:v>
                </c:pt>
                <c:pt idx="83">
                  <c:v>-1.3234988276689976</c:v>
                </c:pt>
                <c:pt idx="84">
                  <c:v>-1.798331279170378</c:v>
                </c:pt>
                <c:pt idx="85">
                  <c:v>-2.065340462238435</c:v>
                </c:pt>
                <c:pt idx="86">
                  <c:v>-2.2341548323897755</c:v>
                </c:pt>
                <c:pt idx="87">
                  <c:v>-2.4930932089167324</c:v>
                </c:pt>
                <c:pt idx="88">
                  <c:v>-2.7251288969733563</c:v>
                </c:pt>
                <c:pt idx="89">
                  <c:v>-2.9349698670419548</c:v>
                </c:pt>
                <c:pt idx="90">
                  <c:v>-3.1091647748873621</c:v>
                </c:pt>
                <c:pt idx="91">
                  <c:v>-3.2066870205923199</c:v>
                </c:pt>
                <c:pt idx="92">
                  <c:v>-2.3162080322242917</c:v>
                </c:pt>
                <c:pt idx="93">
                  <c:v>-2.0539068196385433</c:v>
                </c:pt>
                <c:pt idx="94">
                  <c:v>-2.184384858719659</c:v>
                </c:pt>
                <c:pt idx="95">
                  <c:v>-2.2906504781774752</c:v>
                </c:pt>
                <c:pt idx="96">
                  <c:v>-2.4339072942819997</c:v>
                </c:pt>
                <c:pt idx="97">
                  <c:v>-2.8811644901012885</c:v>
                </c:pt>
                <c:pt idx="98">
                  <c:v>-3.2524215909918865</c:v>
                </c:pt>
                <c:pt idx="99">
                  <c:v>-3.5463334625302769</c:v>
                </c:pt>
                <c:pt idx="100">
                  <c:v>-3.8093072423277836</c:v>
                </c:pt>
                <c:pt idx="101">
                  <c:v>-4.0325995566315491</c:v>
                </c:pt>
                <c:pt idx="102">
                  <c:v>-4.2155378382298148</c:v>
                </c:pt>
                <c:pt idx="103">
                  <c:v>-4.3635026248166469</c:v>
                </c:pt>
                <c:pt idx="104">
                  <c:v>-4.4637151393686381</c:v>
                </c:pt>
                <c:pt idx="105">
                  <c:v>-3.918935697844391</c:v>
                </c:pt>
                <c:pt idx="106">
                  <c:v>-4.1092722187719986</c:v>
                </c:pt>
                <c:pt idx="107">
                  <c:v>-4.2182281070768477</c:v>
                </c:pt>
                <c:pt idx="108">
                  <c:v>-4.3769539690518133</c:v>
                </c:pt>
                <c:pt idx="109">
                  <c:v>-4.2969184708525727</c:v>
                </c:pt>
                <c:pt idx="110">
                  <c:v>-4.7549367420599946</c:v>
                </c:pt>
                <c:pt idx="111">
                  <c:v>-4.9970609382929929</c:v>
                </c:pt>
                <c:pt idx="112">
                  <c:v>-5.2223709542320336</c:v>
                </c:pt>
                <c:pt idx="113">
                  <c:v>-5.4281765210300827</c:v>
                </c:pt>
                <c:pt idx="114">
                  <c:v>-5.5996811600284566</c:v>
                </c:pt>
                <c:pt idx="115">
                  <c:v>-5.7348671695918805</c:v>
                </c:pt>
                <c:pt idx="116">
                  <c:v>-5.2714683606903918</c:v>
                </c:pt>
                <c:pt idx="117">
                  <c:v>-5.4853447340295407</c:v>
                </c:pt>
                <c:pt idx="118">
                  <c:v>-5.3562118293719418</c:v>
                </c:pt>
                <c:pt idx="119">
                  <c:v>-5.6359997894634066</c:v>
                </c:pt>
                <c:pt idx="120">
                  <c:v>-5.763787559697489</c:v>
                </c:pt>
                <c:pt idx="121">
                  <c:v>-5.9971683821776294</c:v>
                </c:pt>
                <c:pt idx="122">
                  <c:v>-6.2850271488101948</c:v>
                </c:pt>
                <c:pt idx="123">
                  <c:v>-6.4834344762789016</c:v>
                </c:pt>
                <c:pt idx="124">
                  <c:v>-6.6825143709593666</c:v>
                </c:pt>
                <c:pt idx="125">
                  <c:v>-6.8694880558281826</c:v>
                </c:pt>
                <c:pt idx="126">
                  <c:v>-7.0268687833796317</c:v>
                </c:pt>
                <c:pt idx="127">
                  <c:v>-7.0658776816616147</c:v>
                </c:pt>
                <c:pt idx="128">
                  <c:v>-6.7941605281112496</c:v>
                </c:pt>
                <c:pt idx="129">
                  <c:v>-6.7134524627002508</c:v>
                </c:pt>
                <c:pt idx="130">
                  <c:v>-5.0132025513751932</c:v>
                </c:pt>
                <c:pt idx="131">
                  <c:v>-5.8673629103082714</c:v>
                </c:pt>
                <c:pt idx="132">
                  <c:v>-6.4107972174090015</c:v>
                </c:pt>
                <c:pt idx="133">
                  <c:v>-6.18615976868172</c:v>
                </c:pt>
                <c:pt idx="134">
                  <c:v>-6.8015587674405911</c:v>
                </c:pt>
                <c:pt idx="135">
                  <c:v>-7.1506211503431647</c:v>
                </c:pt>
                <c:pt idx="136">
                  <c:v>-7.4277188415875965</c:v>
                </c:pt>
                <c:pt idx="137">
                  <c:v>-7.6617722312794942</c:v>
                </c:pt>
                <c:pt idx="138">
                  <c:v>-7.8474007817247937</c:v>
                </c:pt>
                <c:pt idx="139">
                  <c:v>-7.4068692580230886</c:v>
                </c:pt>
                <c:pt idx="140">
                  <c:v>-6.4134874862560354</c:v>
                </c:pt>
                <c:pt idx="141">
                  <c:v>-6.1041065688472038</c:v>
                </c:pt>
                <c:pt idx="142">
                  <c:v>-5.8606372381906882</c:v>
                </c:pt>
                <c:pt idx="143">
                  <c:v>-6.572213348231001</c:v>
                </c:pt>
                <c:pt idx="144">
                  <c:v>-6.4646025943496683</c:v>
                </c:pt>
                <c:pt idx="145">
                  <c:v>-6.9831519146153402</c:v>
                </c:pt>
                <c:pt idx="146">
                  <c:v>-7.3591169859882468</c:v>
                </c:pt>
                <c:pt idx="147">
                  <c:v>-7.6543739919501528</c:v>
                </c:pt>
                <c:pt idx="148">
                  <c:v>-7.9153300701123852</c:v>
                </c:pt>
                <c:pt idx="149">
                  <c:v>-8.137949817204392</c:v>
                </c:pt>
                <c:pt idx="150">
                  <c:v>-8.3262686364967244</c:v>
                </c:pt>
                <c:pt idx="151">
                  <c:v>-8.4648174821189404</c:v>
                </c:pt>
                <c:pt idx="152">
                  <c:v>-8.0807816042049332</c:v>
                </c:pt>
                <c:pt idx="153">
                  <c:v>-8.1628348040394503</c:v>
                </c:pt>
                <c:pt idx="154">
                  <c:v>-8.2220207186741838</c:v>
                </c:pt>
                <c:pt idx="155">
                  <c:v>-8.2704455579207838</c:v>
                </c:pt>
                <c:pt idx="156">
                  <c:v>-8.2717906923443003</c:v>
                </c:pt>
                <c:pt idx="157">
                  <c:v>-8.6504460325642398</c:v>
                </c:pt>
                <c:pt idx="158">
                  <c:v>-8.9383047991968034</c:v>
                </c:pt>
                <c:pt idx="159">
                  <c:v>-9.14545550041837</c:v>
                </c:pt>
                <c:pt idx="160">
                  <c:v>-9.3546239032752094</c:v>
                </c:pt>
                <c:pt idx="161">
                  <c:v>-9.5543763651674336</c:v>
                </c:pt>
                <c:pt idx="162">
                  <c:v>-9.7157924959894331</c:v>
                </c:pt>
                <c:pt idx="163">
                  <c:v>-9.3660575458751012</c:v>
                </c:pt>
                <c:pt idx="164">
                  <c:v>-8.2832243349441921</c:v>
                </c:pt>
                <c:pt idx="165">
                  <c:v>-7.685312083691036</c:v>
                </c:pt>
                <c:pt idx="166">
                  <c:v>-8.3390474135201327</c:v>
                </c:pt>
                <c:pt idx="167">
                  <c:v>-8.6423752260231392</c:v>
                </c:pt>
                <c:pt idx="168">
                  <c:v>-8.5865521474471969</c:v>
                </c:pt>
                <c:pt idx="169">
                  <c:v>-9.1656325167711206</c:v>
                </c:pt>
                <c:pt idx="170">
                  <c:v>-9.5967480995082095</c:v>
                </c:pt>
                <c:pt idx="171">
                  <c:v>-9.8590493120939584</c:v>
                </c:pt>
                <c:pt idx="172">
                  <c:v>-10.101173508326957</c:v>
                </c:pt>
                <c:pt idx="173">
                  <c:v>-10.315722448877864</c:v>
                </c:pt>
                <c:pt idx="174">
                  <c:v>-10.497315596052612</c:v>
                </c:pt>
                <c:pt idx="175">
                  <c:v>-10.458306697770629</c:v>
                </c:pt>
                <c:pt idx="176">
                  <c:v>-10.05543893792739</c:v>
                </c:pt>
                <c:pt idx="177">
                  <c:v>-9.9928901872338649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6-4951-A796-8E7CE1DA9D72}"/>
            </c:ext>
          </c:extLst>
        </c:ser>
        <c:ser>
          <c:idx val="1"/>
          <c:order val="1"/>
          <c:tx>
            <c:strRef>
              <c:f>'0'!$AB$1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'0'!$P$2:$P$179</c:f>
              <c:strCache>
                <c:ptCount val="178"/>
                <c:pt idx="0">
                  <c:v>2002-03-31 00:00:00</c:v>
                </c:pt>
                <c:pt idx="1">
                  <c:v>2002-04-30 00:00:00</c:v>
                </c:pt>
                <c:pt idx="2">
                  <c:v>2002-05-31 00:00:00</c:v>
                </c:pt>
                <c:pt idx="3">
                  <c:v>2002-06-30 00:00:00</c:v>
                </c:pt>
                <c:pt idx="4">
                  <c:v>2002-07-31 00:00:00</c:v>
                </c:pt>
                <c:pt idx="5">
                  <c:v>2002-08-31 00:00:00</c:v>
                </c:pt>
                <c:pt idx="6">
                  <c:v>2002-09-30 00:00:00</c:v>
                </c:pt>
                <c:pt idx="7">
                  <c:v>2002-10-31 00:00:00</c:v>
                </c:pt>
                <c:pt idx="8">
                  <c:v>2002-11-30 00:00:00</c:v>
                </c:pt>
                <c:pt idx="9">
                  <c:v>2002-12-31 00:00:00</c:v>
                </c:pt>
                <c:pt idx="10">
                  <c:v>2003-01-31 00:00:00</c:v>
                </c:pt>
                <c:pt idx="11">
                  <c:v>2003-02-28 00:00:00</c:v>
                </c:pt>
                <c:pt idx="12">
                  <c:v>2003-03-31 00:00:00</c:v>
                </c:pt>
                <c:pt idx="13">
                  <c:v>2003-04-30 00:00:00</c:v>
                </c:pt>
                <c:pt idx="14">
                  <c:v>2003-05-31 00:00:00</c:v>
                </c:pt>
                <c:pt idx="15">
                  <c:v>2003-06-30 00:00:00</c:v>
                </c:pt>
                <c:pt idx="16">
                  <c:v>2003-07-31 00:00:00</c:v>
                </c:pt>
                <c:pt idx="17">
                  <c:v>2003-08-31 00:00:00</c:v>
                </c:pt>
                <c:pt idx="18">
                  <c:v>2003-09-30 00:00:00</c:v>
                </c:pt>
                <c:pt idx="19">
                  <c:v>2003-10-31 00:00:00</c:v>
                </c:pt>
                <c:pt idx="20">
                  <c:v>2003-11-30 00:00:00</c:v>
                </c:pt>
                <c:pt idx="21">
                  <c:v>2003-12-31 00:00:00</c:v>
                </c:pt>
                <c:pt idx="22">
                  <c:v>2004-01-31 00:00:00</c:v>
                </c:pt>
                <c:pt idx="23">
                  <c:v>2004-02-29 00:00:00</c:v>
                </c:pt>
                <c:pt idx="24">
                  <c:v>2004-03-31 00:00:00</c:v>
                </c:pt>
                <c:pt idx="25">
                  <c:v>2004-04-30 00:00:00</c:v>
                </c:pt>
                <c:pt idx="26">
                  <c:v>2004-05-31 00:00:00</c:v>
                </c:pt>
                <c:pt idx="27">
                  <c:v>2004-06-30 00:00:00</c:v>
                </c:pt>
                <c:pt idx="28">
                  <c:v>2004-07-31 00:00:00</c:v>
                </c:pt>
                <c:pt idx="29">
                  <c:v>2004-08-31 00:00:00</c:v>
                </c:pt>
                <c:pt idx="30">
                  <c:v>2004-09-30 00:00:00</c:v>
                </c:pt>
                <c:pt idx="31">
                  <c:v>2004-10-31 00:00:00</c:v>
                </c:pt>
                <c:pt idx="32">
                  <c:v>2004-11-30 00:00:00</c:v>
                </c:pt>
                <c:pt idx="33">
                  <c:v>2004-12-31 00:00:00</c:v>
                </c:pt>
                <c:pt idx="34">
                  <c:v>2005-01-31 00:00:00</c:v>
                </c:pt>
                <c:pt idx="35">
                  <c:v>2005-02-28 00:00:00</c:v>
                </c:pt>
                <c:pt idx="36">
                  <c:v>2005-03-31 00:00:00</c:v>
                </c:pt>
                <c:pt idx="37">
                  <c:v>2005-04-30 00:00:00</c:v>
                </c:pt>
                <c:pt idx="38">
                  <c:v>2005-05-31 00:00:00</c:v>
                </c:pt>
                <c:pt idx="39">
                  <c:v>2005-06-30 00:00:00</c:v>
                </c:pt>
                <c:pt idx="40">
                  <c:v>2005-07-31 00:00:00</c:v>
                </c:pt>
                <c:pt idx="41">
                  <c:v>2005-08-31 00:00:00</c:v>
                </c:pt>
                <c:pt idx="42">
                  <c:v>2005-09-30 00:00:00</c:v>
                </c:pt>
                <c:pt idx="43">
                  <c:v>2005-10-31 00:00:00</c:v>
                </c:pt>
                <c:pt idx="44">
                  <c:v>2005-11-30 00:00:00</c:v>
                </c:pt>
                <c:pt idx="45">
                  <c:v>2005-12-31 00:00:00</c:v>
                </c:pt>
                <c:pt idx="46">
                  <c:v>2006-01-31 00:00:00</c:v>
                </c:pt>
                <c:pt idx="47">
                  <c:v>2006-02-28 00:00:00</c:v>
                </c:pt>
                <c:pt idx="48">
                  <c:v>2006-03-31 00:00:00</c:v>
                </c:pt>
                <c:pt idx="49">
                  <c:v>2006-04-30 00:00:00</c:v>
                </c:pt>
                <c:pt idx="50">
                  <c:v>2006-05-31 00:00:00</c:v>
                </c:pt>
                <c:pt idx="51">
                  <c:v>2006-06-30 00:00:00</c:v>
                </c:pt>
                <c:pt idx="52">
                  <c:v>2006-07-31 00:00:00</c:v>
                </c:pt>
                <c:pt idx="53">
                  <c:v>2006-08-31 00:00:00</c:v>
                </c:pt>
                <c:pt idx="54">
                  <c:v>2006-09-30 00:00:00</c:v>
                </c:pt>
                <c:pt idx="55">
                  <c:v>2006-10-31 00:00:00</c:v>
                </c:pt>
                <c:pt idx="56">
                  <c:v>2006-11-30 00:00:00</c:v>
                </c:pt>
                <c:pt idx="57">
                  <c:v>2006-12-31 00:00:00</c:v>
                </c:pt>
                <c:pt idx="58">
                  <c:v>2007-01-31 00:00:00</c:v>
                </c:pt>
                <c:pt idx="59">
                  <c:v>2007-02-28 00:00:00</c:v>
                </c:pt>
                <c:pt idx="60">
                  <c:v>2007-03-31 00:00:00</c:v>
                </c:pt>
                <c:pt idx="61">
                  <c:v>2007-04-30 00:00:00</c:v>
                </c:pt>
                <c:pt idx="62">
                  <c:v>2007-05-31 00:00:00</c:v>
                </c:pt>
                <c:pt idx="63">
                  <c:v>2007-06-30 00:00:00</c:v>
                </c:pt>
                <c:pt idx="64">
                  <c:v>2007-07-31 00:00:00</c:v>
                </c:pt>
                <c:pt idx="65">
                  <c:v>2007-08-31 00:00:00</c:v>
                </c:pt>
                <c:pt idx="66">
                  <c:v>2007-09-30 00:00:00</c:v>
                </c:pt>
                <c:pt idx="67">
                  <c:v>2007-10-31 00:00:00</c:v>
                </c:pt>
                <c:pt idx="68">
                  <c:v>2007-11-30 00:00:00</c:v>
                </c:pt>
                <c:pt idx="69">
                  <c:v>2007-12-31 00:00:00</c:v>
                </c:pt>
                <c:pt idx="70">
                  <c:v>2008-01-31 00:00:00</c:v>
                </c:pt>
                <c:pt idx="71">
                  <c:v>2008-02-29 00:00:00</c:v>
                </c:pt>
                <c:pt idx="72">
                  <c:v>2008-03-31 00:00:00</c:v>
                </c:pt>
                <c:pt idx="73">
                  <c:v>2008-04-30 00:00:00</c:v>
                </c:pt>
                <c:pt idx="74">
                  <c:v>2008-05-31 00:00:00</c:v>
                </c:pt>
                <c:pt idx="75">
                  <c:v>2008-06-30 00:00:00</c:v>
                </c:pt>
                <c:pt idx="76">
                  <c:v>2008-07-31 00:00:00</c:v>
                </c:pt>
                <c:pt idx="77">
                  <c:v>2008-08-31 00:00:00</c:v>
                </c:pt>
                <c:pt idx="78">
                  <c:v>2008-09-30 00:00:00</c:v>
                </c:pt>
                <c:pt idx="79">
                  <c:v>2008-10-31 00:00:00</c:v>
                </c:pt>
                <c:pt idx="80">
                  <c:v>2008-11-30 00:00:00</c:v>
                </c:pt>
                <c:pt idx="81">
                  <c:v>2008-12-31 00:00:00</c:v>
                </c:pt>
                <c:pt idx="82">
                  <c:v>2009-01-31 00:00:00</c:v>
                </c:pt>
                <c:pt idx="83">
                  <c:v>2009-02-28 00:00:00</c:v>
                </c:pt>
                <c:pt idx="84">
                  <c:v>2009-03-31 00:00:00</c:v>
                </c:pt>
                <c:pt idx="85">
                  <c:v>2009-04-30 00:00:00</c:v>
                </c:pt>
                <c:pt idx="86">
                  <c:v>2009-05-31 00:00:00</c:v>
                </c:pt>
                <c:pt idx="87">
                  <c:v>2009-06-30 00:00:00</c:v>
                </c:pt>
                <c:pt idx="88">
                  <c:v>2009-07-31 00:00:00</c:v>
                </c:pt>
                <c:pt idx="89">
                  <c:v>2009-08-31 00:00:00</c:v>
                </c:pt>
                <c:pt idx="90">
                  <c:v>2009-09-30 00:00:00</c:v>
                </c:pt>
                <c:pt idx="91">
                  <c:v>2009-10-31 00:00:00</c:v>
                </c:pt>
                <c:pt idx="92">
                  <c:v>2009-11-30 00:00:00</c:v>
                </c:pt>
                <c:pt idx="93">
                  <c:v>2009-12-31 00:00:00</c:v>
                </c:pt>
                <c:pt idx="94">
                  <c:v>2010-01-31 00:00:00</c:v>
                </c:pt>
                <c:pt idx="95">
                  <c:v>2010-02-28 00:00:00</c:v>
                </c:pt>
                <c:pt idx="96">
                  <c:v>2010-03-31 00:00:00</c:v>
                </c:pt>
                <c:pt idx="97">
                  <c:v>2010-04-30 00:00:00</c:v>
                </c:pt>
                <c:pt idx="98">
                  <c:v>2010-05-31 00:00:00</c:v>
                </c:pt>
                <c:pt idx="99">
                  <c:v>2010-06-30 00:00:00</c:v>
                </c:pt>
                <c:pt idx="100">
                  <c:v>2010-07-31 00:00:00</c:v>
                </c:pt>
                <c:pt idx="101">
                  <c:v>2010-08-31 00:00:00</c:v>
                </c:pt>
                <c:pt idx="102">
                  <c:v>2010-09-30 00:00:00</c:v>
                </c:pt>
                <c:pt idx="103">
                  <c:v>2010-10-31 00:00:00</c:v>
                </c:pt>
                <c:pt idx="104">
                  <c:v>2010-11-30 00:00:00</c:v>
                </c:pt>
                <c:pt idx="105">
                  <c:v>2010-12-31 00:00:00</c:v>
                </c:pt>
                <c:pt idx="106">
                  <c:v>2011-01-31 00:00:00</c:v>
                </c:pt>
                <c:pt idx="107">
                  <c:v>2011-02-28 00:00:00</c:v>
                </c:pt>
                <c:pt idx="108">
                  <c:v>2011-03-31 00:00:00</c:v>
                </c:pt>
                <c:pt idx="109">
                  <c:v>2011-04-30 00:00:00</c:v>
                </c:pt>
                <c:pt idx="110">
                  <c:v>2011-05-31 00:00:00</c:v>
                </c:pt>
                <c:pt idx="111">
                  <c:v>2011-06-30 00:00:00</c:v>
                </c:pt>
                <c:pt idx="112">
                  <c:v>2011-07-31 00:00:00</c:v>
                </c:pt>
                <c:pt idx="113">
                  <c:v>2011-08-31 00:00:00</c:v>
                </c:pt>
                <c:pt idx="114">
                  <c:v>2011-09-30 00:00:00</c:v>
                </c:pt>
                <c:pt idx="115">
                  <c:v>2011-10-31 00:00:00</c:v>
                </c:pt>
                <c:pt idx="116">
                  <c:v>2011-11-30 00:00:00</c:v>
                </c:pt>
                <c:pt idx="117">
                  <c:v>2011-12-31 00:00:00</c:v>
                </c:pt>
                <c:pt idx="118">
                  <c:v>2012-01-31 00:00:00</c:v>
                </c:pt>
                <c:pt idx="119">
                  <c:v>2012-02-29 00:00:00</c:v>
                </c:pt>
                <c:pt idx="120">
                  <c:v>2012-03-31 00:00:00</c:v>
                </c:pt>
                <c:pt idx="121">
                  <c:v>2012-04-30 00:00:00</c:v>
                </c:pt>
                <c:pt idx="122">
                  <c:v>2012-05-31 00:00:00</c:v>
                </c:pt>
                <c:pt idx="123">
                  <c:v>2012-06-30 00:00:00</c:v>
                </c:pt>
                <c:pt idx="124">
                  <c:v>2012-07-31 00:00:00</c:v>
                </c:pt>
                <c:pt idx="125">
                  <c:v>2012-08-31 00:00:00</c:v>
                </c:pt>
                <c:pt idx="126">
                  <c:v>2012-09-30 00:00:00</c:v>
                </c:pt>
                <c:pt idx="127">
                  <c:v>2012-10-31 00:00:00</c:v>
                </c:pt>
                <c:pt idx="128">
                  <c:v>2012-11-30 00:00:00</c:v>
                </c:pt>
                <c:pt idx="129">
                  <c:v>2012-12-31 00:00:00</c:v>
                </c:pt>
                <c:pt idx="130">
                  <c:v>2013-01-31 00:00:00</c:v>
                </c:pt>
                <c:pt idx="131">
                  <c:v>2013-02-28 00:00:00</c:v>
                </c:pt>
                <c:pt idx="132">
                  <c:v>2013-03-31 00:00:00</c:v>
                </c:pt>
                <c:pt idx="133">
                  <c:v>2013-04-30 00:00:00</c:v>
                </c:pt>
                <c:pt idx="134">
                  <c:v>2013-05-31 00:00:00</c:v>
                </c:pt>
                <c:pt idx="135">
                  <c:v>2013-06-30 00:00:00</c:v>
                </c:pt>
                <c:pt idx="136">
                  <c:v>2013-07-31 00:00:00</c:v>
                </c:pt>
                <c:pt idx="137">
                  <c:v>2013-08-31 00:00:00</c:v>
                </c:pt>
                <c:pt idx="138">
                  <c:v>2013-09-30 00:00:00</c:v>
                </c:pt>
                <c:pt idx="139">
                  <c:v>2013-10-31 00:00:00</c:v>
                </c:pt>
                <c:pt idx="140">
                  <c:v>2013-11-30 00:00:00</c:v>
                </c:pt>
                <c:pt idx="141">
                  <c:v>2013-12-31 00:00:00</c:v>
                </c:pt>
                <c:pt idx="142">
                  <c:v>2014-01-31 00:00:00</c:v>
                </c:pt>
                <c:pt idx="143">
                  <c:v>2014-02-28 00:00:00</c:v>
                </c:pt>
                <c:pt idx="144">
                  <c:v>2014-03-31 00:00:00</c:v>
                </c:pt>
                <c:pt idx="145">
                  <c:v>2014-04-30 00:00:00</c:v>
                </c:pt>
                <c:pt idx="146">
                  <c:v>2014-05-31 00:00:00</c:v>
                </c:pt>
                <c:pt idx="147">
                  <c:v>2014-06-30 00:00:00</c:v>
                </c:pt>
                <c:pt idx="148">
                  <c:v>2014-07-31 00:00:00</c:v>
                </c:pt>
                <c:pt idx="149">
                  <c:v>2014-08-31 00:00:00</c:v>
                </c:pt>
                <c:pt idx="150">
                  <c:v>2014-09-30 00:00:00</c:v>
                </c:pt>
                <c:pt idx="151">
                  <c:v>2014-10-31 00:00:00</c:v>
                </c:pt>
                <c:pt idx="152">
                  <c:v>2014-11-30 00:00:00</c:v>
                </c:pt>
                <c:pt idx="153">
                  <c:v>2014-12-31 00:00:00</c:v>
                </c:pt>
                <c:pt idx="154">
                  <c:v>2015-01-31 00:00:00</c:v>
                </c:pt>
                <c:pt idx="155">
                  <c:v>2015-02-28 00:00:00</c:v>
                </c:pt>
                <c:pt idx="156">
                  <c:v>2015-03-31 00:00:00</c:v>
                </c:pt>
                <c:pt idx="157">
                  <c:v>2015-04-30 00:00:00</c:v>
                </c:pt>
                <c:pt idx="158">
                  <c:v>2015-05-31 00:00:00</c:v>
                </c:pt>
                <c:pt idx="159">
                  <c:v>2015-06-30 00:00:00</c:v>
                </c:pt>
                <c:pt idx="160">
                  <c:v>2015-07-31 00:00:00</c:v>
                </c:pt>
                <c:pt idx="161">
                  <c:v>2015-08-31 00:00:00</c:v>
                </c:pt>
                <c:pt idx="162">
                  <c:v>2015-09-30 00:00:00</c:v>
                </c:pt>
                <c:pt idx="163">
                  <c:v>2015-10-31 00:00:00</c:v>
                </c:pt>
                <c:pt idx="164">
                  <c:v>2015-11-30 00:00:00</c:v>
                </c:pt>
                <c:pt idx="165">
                  <c:v>2015-12-31 00:00:00</c:v>
                </c:pt>
                <c:pt idx="166">
                  <c:v>2016-01-31 00:00:00</c:v>
                </c:pt>
                <c:pt idx="167">
                  <c:v>2016-02-29 00:00:00</c:v>
                </c:pt>
                <c:pt idx="168">
                  <c:v>2016-03-31 00:00:00</c:v>
                </c:pt>
                <c:pt idx="169">
                  <c:v>2016-04-30 00:00:00</c:v>
                </c:pt>
                <c:pt idx="170">
                  <c:v>2016-05-31 00:00:00</c:v>
                </c:pt>
                <c:pt idx="171">
                  <c:v>2016-06-30 00:00:00</c:v>
                </c:pt>
                <c:pt idx="172">
                  <c:v>2016-07-31 00:00:00</c:v>
                </c:pt>
                <c:pt idx="173">
                  <c:v>2016-08-31 00:00:00</c:v>
                </c:pt>
                <c:pt idx="174">
                  <c:v>2016-09-30 00:00:00</c:v>
                </c:pt>
                <c:pt idx="175">
                  <c:v>2016-10-31 00:00:00</c:v>
                </c:pt>
                <c:pt idx="176">
                  <c:v>2016-11-30 00:00:00</c:v>
                </c:pt>
                <c:pt idx="177">
                  <c:v>2016-12-31 00:00:00</c:v>
                </c:pt>
              </c:strCache>
            </c:strRef>
          </c:cat>
          <c:val>
            <c:numRef>
              <c:f>'0'!$AB$2:$AB$239</c:f>
              <c:numCache>
                <c:formatCode>General</c:formatCode>
                <c:ptCount val="23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6-4951-A796-8E7CE1DA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26335"/>
        <c:axId val="1075825919"/>
      </c:lineChart>
      <c:catAx>
        <c:axId val="10758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5919"/>
        <c:crosses val="autoZero"/>
        <c:auto val="1"/>
        <c:lblAlgn val="ctr"/>
        <c:lblOffset val="100"/>
        <c:noMultiLvlLbl val="0"/>
      </c:catAx>
      <c:valAx>
        <c:axId val="10758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'0'!$C$1:$C$2</c:f>
              <c:strCache>
                <c:ptCount val="2"/>
                <c:pt idx="0">
                  <c:v>tws_1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'0'!$C$3:$C$239</c:f>
              <c:numCache>
                <c:formatCode>General</c:formatCode>
                <c:ptCount val="237"/>
                <c:pt idx="0">
                  <c:v>10.239815540972149</c:v>
                </c:pt>
                <c:pt idx="1">
                  <c:v>9.6667882765540512</c:v>
                </c:pt>
                <c:pt idx="2">
                  <c:v>9.0318848286541886</c:v>
                </c:pt>
                <c:pt idx="3">
                  <c:v>8.6175834262110573</c:v>
                </c:pt>
                <c:pt idx="4">
                  <c:v>8.2826449547554102</c:v>
                </c:pt>
                <c:pt idx="5">
                  <c:v>7.9904145012464154</c:v>
                </c:pt>
                <c:pt idx="6">
                  <c:v>7.7435823345311086</c:v>
                </c:pt>
                <c:pt idx="7">
                  <c:v>7.9833525455229521</c:v>
                </c:pt>
                <c:pt idx="8">
                  <c:v>8.3374591825137134</c:v>
                </c:pt>
                <c:pt idx="9">
                  <c:v>8.242290922049909</c:v>
                </c:pt>
                <c:pt idx="10">
                  <c:v>8.1292996304745095</c:v>
                </c:pt>
                <c:pt idx="11">
                  <c:v>7.9066798833825027</c:v>
                </c:pt>
                <c:pt idx="12">
                  <c:v>7.6211751019910929</c:v>
                </c:pt>
                <c:pt idx="13">
                  <c:v>7.1349090078898199</c:v>
                </c:pt>
                <c:pt idx="14">
                  <c:v>6.7132093661173471</c:v>
                </c:pt>
                <c:pt idx="15">
                  <c:v>6.3846602831734032</c:v>
                </c:pt>
                <c:pt idx="16">
                  <c:v>6.1041997558701802</c:v>
                </c:pt>
                <c:pt idx="17">
                  <c:v>5.8550136039137186</c:v>
                </c:pt>
                <c:pt idx="18">
                  <c:v>5.6401283797569324</c:v>
                </c:pt>
                <c:pt idx="19">
                  <c:v>5.4632432030644917</c:v>
                </c:pt>
                <c:pt idx="20">
                  <c:v>6.9247317542153421</c:v>
                </c:pt>
                <c:pt idx="21">
                  <c:v>7.6026795036677379</c:v>
                </c:pt>
                <c:pt idx="22">
                  <c:v>8.4696186396242261</c:v>
                </c:pt>
                <c:pt idx="23">
                  <c:v>7.4691749121337097</c:v>
                </c:pt>
                <c:pt idx="24">
                  <c:v>6.5864304467009029</c:v>
                </c:pt>
                <c:pt idx="25">
                  <c:v>6.5090852173486935</c:v>
                </c:pt>
                <c:pt idx="26">
                  <c:v>5.6872080845800159</c:v>
                </c:pt>
                <c:pt idx="27">
                  <c:v>5.2655084428075432</c:v>
                </c:pt>
                <c:pt idx="28">
                  <c:v>4.9097203877873872</c:v>
                </c:pt>
                <c:pt idx="29">
                  <c:v>4.6063925752843797</c:v>
                </c:pt>
                <c:pt idx="30">
                  <c:v>4.3524984528456105</c:v>
                </c:pt>
                <c:pt idx="31">
                  <c:v>4.2189938613115823</c:v>
                </c:pt>
                <c:pt idx="32">
                  <c:v>4.4207640248390812</c:v>
                </c:pt>
                <c:pt idx="33">
                  <c:v>4.4799499394738147</c:v>
                </c:pt>
                <c:pt idx="34">
                  <c:v>5.7827126286496986</c:v>
                </c:pt>
                <c:pt idx="35">
                  <c:v>5.9683411790949981</c:v>
                </c:pt>
                <c:pt idx="36">
                  <c:v>5.4652609046997664</c:v>
                </c:pt>
                <c:pt idx="37">
                  <c:v>5.0647471300976816</c:v>
                </c:pt>
                <c:pt idx="38">
                  <c:v>4.0730467763600249</c:v>
                </c:pt>
                <c:pt idx="39">
                  <c:v>3.6062851313997437</c:v>
                </c:pt>
                <c:pt idx="40">
                  <c:v>3.2309926272385963</c:v>
                </c:pt>
                <c:pt idx="41">
                  <c:v>2.9189214409827318</c:v>
                </c:pt>
                <c:pt idx="42">
                  <c:v>2.663009616908687</c:v>
                </c:pt>
                <c:pt idx="43">
                  <c:v>2.4393810189990424</c:v>
                </c:pt>
                <c:pt idx="44">
                  <c:v>2.7608681462195239</c:v>
                </c:pt>
                <c:pt idx="45">
                  <c:v>2.789788536325132</c:v>
                </c:pt>
                <c:pt idx="46">
                  <c:v>2.7232043823610574</c:v>
                </c:pt>
                <c:pt idx="47">
                  <c:v>3.6469754477111231</c:v>
                </c:pt>
                <c:pt idx="48">
                  <c:v>3.0322490161640103</c:v>
                </c:pt>
                <c:pt idx="49">
                  <c:v>2.4313102124579427</c:v>
                </c:pt>
                <c:pt idx="50">
                  <c:v>2.034159273914649</c:v>
                </c:pt>
                <c:pt idx="51">
                  <c:v>1.6497871123947638</c:v>
                </c:pt>
                <c:pt idx="52">
                  <c:v>1.3249371491154904</c:v>
                </c:pt>
                <c:pt idx="53">
                  <c:v>1.0411137857534754</c:v>
                </c:pt>
                <c:pt idx="54">
                  <c:v>0.79966215673223506</c:v>
                </c:pt>
                <c:pt idx="55">
                  <c:v>0.82252944193201838</c:v>
                </c:pt>
                <c:pt idx="56">
                  <c:v>0.95065349577198011</c:v>
                </c:pt>
                <c:pt idx="57">
                  <c:v>1.2408662476456993</c:v>
                </c:pt>
                <c:pt idx="58">
                  <c:v>1.1278749560702999</c:v>
                </c:pt>
                <c:pt idx="59">
                  <c:v>0.83060024847311842</c:v>
                </c:pt>
                <c:pt idx="60">
                  <c:v>0.89449413359015961</c:v>
                </c:pt>
                <c:pt idx="61">
                  <c:v>0.35240496091294599</c:v>
                </c:pt>
                <c:pt idx="62">
                  <c:v>-4.071057435979758E-2</c:v>
                </c:pt>
                <c:pt idx="63">
                  <c:v>-0.38136586711539144</c:v>
                </c:pt>
                <c:pt idx="64">
                  <c:v>-0.67662287307729807</c:v>
                </c:pt>
                <c:pt idx="65">
                  <c:v>-0.93791523484540917</c:v>
                </c:pt>
                <c:pt idx="66">
                  <c:v>-1.1662518032373619</c:v>
                </c:pt>
                <c:pt idx="67">
                  <c:v>-1.354234338923815</c:v>
                </c:pt>
                <c:pt idx="68">
                  <c:v>-1.4470486141464647</c:v>
                </c:pt>
                <c:pt idx="69">
                  <c:v>-1.5671018614453265</c:v>
                </c:pt>
                <c:pt idx="70">
                  <c:v>-0.53000322091398233</c:v>
                </c:pt>
                <c:pt idx="71">
                  <c:v>-1.1346411442847206</c:v>
                </c:pt>
                <c:pt idx="72">
                  <c:v>-1.6346948662270384</c:v>
                </c:pt>
                <c:pt idx="73">
                  <c:v>-1.7221286037556214</c:v>
                </c:pt>
                <c:pt idx="74">
                  <c:v>-2.1640052618808436</c:v>
                </c:pt>
                <c:pt idx="75">
                  <c:v>-2.4656516563544546</c:v>
                </c:pt>
                <c:pt idx="76">
                  <c:v>-2.7336696902401489</c:v>
                </c:pt>
                <c:pt idx="77">
                  <c:v>-2.9794930061378184</c:v>
                </c:pt>
                <c:pt idx="78">
                  <c:v>-3.1866437073593836</c:v>
                </c:pt>
                <c:pt idx="79">
                  <c:v>-3.1493162271067963</c:v>
                </c:pt>
                <c:pt idx="80">
                  <c:v>-1.6451196580092926</c:v>
                </c:pt>
                <c:pt idx="81">
                  <c:v>-2.027810401499782</c:v>
                </c:pt>
                <c:pt idx="82">
                  <c:v>-2.564855320088808</c:v>
                </c:pt>
                <c:pt idx="83">
                  <c:v>-2.3479523942967471</c:v>
                </c:pt>
                <c:pt idx="84">
                  <c:v>-3.0565019518841474</c:v>
                </c:pt>
                <c:pt idx="85">
                  <c:v>-3.444236949462824</c:v>
                </c:pt>
                <c:pt idx="86">
                  <c:v>-3.6984673555074723</c:v>
                </c:pt>
                <c:pt idx="87">
                  <c:v>-4.0286978564808127</c:v>
                </c:pt>
                <c:pt idx="88">
                  <c:v>-4.3165566231133772</c:v>
                </c:pt>
                <c:pt idx="89">
                  <c:v>-4.5697781783403881</c:v>
                </c:pt>
                <c:pt idx="90">
                  <c:v>-4.7893713729794829</c:v>
                </c:pt>
                <c:pt idx="91">
                  <c:v>-4.9188405612429618</c:v>
                </c:pt>
                <c:pt idx="92">
                  <c:v>-4.0310518417219665</c:v>
                </c:pt>
                <c:pt idx="93">
                  <c:v>-3.6756000703076892</c:v>
                </c:pt>
                <c:pt idx="94">
                  <c:v>-3.8814056371057384</c:v>
                </c:pt>
                <c:pt idx="95">
                  <c:v>-4.0451757531688912</c:v>
                </c:pt>
                <c:pt idx="96">
                  <c:v>-4.2193706610142989</c:v>
                </c:pt>
                <c:pt idx="97">
                  <c:v>-4.8145926434204203</c:v>
                </c:pt>
                <c:pt idx="98">
                  <c:v>-5.3052304243981219</c:v>
                </c:pt>
                <c:pt idx="99">
                  <c:v>-5.6791777941357529</c:v>
                </c:pt>
                <c:pt idx="100">
                  <c:v>-5.9999923541444762</c:v>
                </c:pt>
                <c:pt idx="101">
                  <c:v>-6.2723820749066004</c:v>
                </c:pt>
                <c:pt idx="102">
                  <c:v>-6.5000460760867949</c:v>
                </c:pt>
                <c:pt idx="103">
                  <c:v>-6.6917277314379184</c:v>
                </c:pt>
                <c:pt idx="104">
                  <c:v>-6.8460819065364555</c:v>
                </c:pt>
                <c:pt idx="105">
                  <c:v>-6.3208069141532004</c:v>
                </c:pt>
                <c:pt idx="106">
                  <c:v>-6.4580106253518981</c:v>
                </c:pt>
                <c:pt idx="107">
                  <c:v>-6.6234621594444469</c:v>
                </c:pt>
                <c:pt idx="108">
                  <c:v>-6.8460819065364555</c:v>
                </c:pt>
                <c:pt idx="109">
                  <c:v>-6.8030376049839223</c:v>
                </c:pt>
                <c:pt idx="110">
                  <c:v>-7.3626135251668519</c:v>
                </c:pt>
                <c:pt idx="111">
                  <c:v>-7.6716581589698043</c:v>
                </c:pt>
                <c:pt idx="112">
                  <c:v>-7.9474107157907188</c:v>
                </c:pt>
                <c:pt idx="113">
                  <c:v>-8.1959243005354221</c:v>
                </c:pt>
                <c:pt idx="114">
                  <c:v>-8.407110405027538</c:v>
                </c:pt>
                <c:pt idx="115">
                  <c:v>-8.5826504472964604</c:v>
                </c:pt>
                <c:pt idx="116">
                  <c:v>-8.1380835203242068</c:v>
                </c:pt>
                <c:pt idx="117">
                  <c:v>-8.3909687919453368</c:v>
                </c:pt>
                <c:pt idx="118">
                  <c:v>-8.2584730512289468</c:v>
                </c:pt>
                <c:pt idx="119">
                  <c:v>-8.552048639161459</c:v>
                </c:pt>
                <c:pt idx="120">
                  <c:v>-8.7168276060422496</c:v>
                </c:pt>
                <c:pt idx="121">
                  <c:v>-9.0722793774565247</c:v>
                </c:pt>
                <c:pt idx="122">
                  <c:v>-9.4546338373411345</c:v>
                </c:pt>
                <c:pt idx="123">
                  <c:v>-9.7182801843504016</c:v>
                </c:pt>
                <c:pt idx="124">
                  <c:v>-9.9583866789481252</c:v>
                </c:pt>
                <c:pt idx="125">
                  <c:v>-10.181678993251889</c:v>
                </c:pt>
                <c:pt idx="126">
                  <c:v>-10.372015514179497</c:v>
                </c:pt>
                <c:pt idx="127">
                  <c:v>-10.416741233761426</c:v>
                </c:pt>
                <c:pt idx="128">
                  <c:v>-10.134599288428808</c:v>
                </c:pt>
                <c:pt idx="129">
                  <c:v>-10.068015134464732</c:v>
                </c:pt>
                <c:pt idx="130">
                  <c:v>-8.3512873264515974</c:v>
                </c:pt>
                <c:pt idx="131">
                  <c:v>-9.236049493519678</c:v>
                </c:pt>
                <c:pt idx="132">
                  <c:v>-9.8336254611669549</c:v>
                </c:pt>
                <c:pt idx="133">
                  <c:v>-9.7085279597799055</c:v>
                </c:pt>
                <c:pt idx="134">
                  <c:v>-10.43960851896121</c:v>
                </c:pt>
                <c:pt idx="135">
                  <c:v>-10.869715250880661</c:v>
                </c:pt>
                <c:pt idx="136">
                  <c:v>-11.207007707577462</c:v>
                </c:pt>
                <c:pt idx="137">
                  <c:v>-11.492848772574753</c:v>
                </c:pt>
                <c:pt idx="138">
                  <c:v>-11.71950392293731</c:v>
                </c:pt>
                <c:pt idx="139">
                  <c:v>-11.308565356552972</c:v>
                </c:pt>
                <c:pt idx="140">
                  <c:v>-10.256333953757064</c:v>
                </c:pt>
                <c:pt idx="141">
                  <c:v>-9.9846168002066999</c:v>
                </c:pt>
                <c:pt idx="142">
                  <c:v>-9.6601031205333054</c:v>
                </c:pt>
                <c:pt idx="143">
                  <c:v>-10.559661766260071</c:v>
                </c:pt>
                <c:pt idx="144">
                  <c:v>-10.528387390913309</c:v>
                </c:pt>
                <c:pt idx="145">
                  <c:v>-11.207680274789221</c:v>
                </c:pt>
                <c:pt idx="146">
                  <c:v>-11.734300401595995</c:v>
                </c:pt>
                <c:pt idx="147">
                  <c:v>-12.123716817204066</c:v>
                </c:pt>
                <c:pt idx="148">
                  <c:v>-12.452602183753889</c:v>
                </c:pt>
                <c:pt idx="149">
                  <c:v>-12.73440784548063</c:v>
                </c:pt>
                <c:pt idx="150">
                  <c:v>-12.973841772866596</c:v>
                </c:pt>
                <c:pt idx="151">
                  <c:v>-13.164178293794201</c:v>
                </c:pt>
                <c:pt idx="152">
                  <c:v>-12.792584909297725</c:v>
                </c:pt>
                <c:pt idx="153">
                  <c:v>-12.845381435420755</c:v>
                </c:pt>
                <c:pt idx="154">
                  <c:v>-12.950301920455054</c:v>
                </c:pt>
                <c:pt idx="155">
                  <c:v>-13.026638298989624</c:v>
                </c:pt>
                <c:pt idx="156">
                  <c:v>-13.121806559453427</c:v>
                </c:pt>
                <c:pt idx="157">
                  <c:v>-13.621523997789867</c:v>
                </c:pt>
                <c:pt idx="158">
                  <c:v>-14.016993518303764</c:v>
                </c:pt>
                <c:pt idx="159">
                  <c:v>-14.307878837389239</c:v>
                </c:pt>
                <c:pt idx="160">
                  <c:v>-14.568498631945594</c:v>
                </c:pt>
                <c:pt idx="161">
                  <c:v>-14.80793255933156</c:v>
                </c:pt>
                <c:pt idx="162">
                  <c:v>-15.011047857282575</c:v>
                </c:pt>
                <c:pt idx="163">
                  <c:v>-14.619613740039227</c:v>
                </c:pt>
                <c:pt idx="164">
                  <c:v>-13.46649725547957</c:v>
                </c:pt>
                <c:pt idx="165">
                  <c:v>-12.845381435420755</c:v>
                </c:pt>
                <c:pt idx="166">
                  <c:v>-13.525346886508425</c:v>
                </c:pt>
                <c:pt idx="167">
                  <c:v>-13.925860661110509</c:v>
                </c:pt>
                <c:pt idx="168">
                  <c:v>-13.947382811886778</c:v>
                </c:pt>
                <c:pt idx="169">
                  <c:v>-14.712764298867755</c:v>
                </c:pt>
                <c:pt idx="170">
                  <c:v>-15.295207504250468</c:v>
                </c:pt>
                <c:pt idx="171">
                  <c:v>-15.641915901911888</c:v>
                </c:pt>
                <c:pt idx="172">
                  <c:v>-15.946588848838411</c:v>
                </c:pt>
                <c:pt idx="173">
                  <c:v>-16.213261748300589</c:v>
                </c:pt>
                <c:pt idx="174">
                  <c:v>-16.443952301933695</c:v>
                </c:pt>
                <c:pt idx="175">
                  <c:v>-16.439580615057267</c:v>
                </c:pt>
                <c:pt idx="176">
                  <c:v>-16.078412022343045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BB2-AC26-5EF11D12C604}"/>
            </c:ext>
          </c:extLst>
        </c:ser>
        <c:ser>
          <c:idx val="1"/>
          <c:order val="1"/>
          <c:tx>
            <c:strRef>
              <c:f>'0'!$E$1:$E$2</c:f>
              <c:strCache>
                <c:ptCount val="2"/>
                <c:pt idx="0">
                  <c:v>tws_2</c:v>
                </c:pt>
                <c:pt idx="1">
                  <c:v>5.662821446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'0'!$E$3:$E$239</c:f>
              <c:numCache>
                <c:formatCode>General</c:formatCode>
                <c:ptCount val="237"/>
                <c:pt idx="0">
                  <c:v>5.17655535163754</c:v>
                </c:pt>
                <c:pt idx="1">
                  <c:v>4.666749405124726</c:v>
                </c:pt>
                <c:pt idx="2">
                  <c:v>4.3600587565629283</c:v>
                </c:pt>
                <c:pt idx="3">
                  <c:v>4.1031380816712462</c:v>
                </c:pt>
                <c:pt idx="4">
                  <c:v>3.883881170638031</c:v>
                </c:pt>
                <c:pt idx="5">
                  <c:v>3.7036331578867978</c:v>
                </c:pt>
                <c:pt idx="6">
                  <c:v>3.99687246221343</c:v>
                </c:pt>
                <c:pt idx="7">
                  <c:v>4.4004127892684277</c:v>
                </c:pt>
                <c:pt idx="8">
                  <c:v>4.3203772910691862</c:v>
                </c:pt>
                <c:pt idx="9">
                  <c:v>4.2524480026815956</c:v>
                </c:pt>
                <c:pt idx="10">
                  <c:v>4.1239876652357541</c:v>
                </c:pt>
                <c:pt idx="11">
                  <c:v>3.9141466951671555</c:v>
                </c:pt>
                <c:pt idx="12">
                  <c:v>3.5139692041709498</c:v>
                </c:pt>
                <c:pt idx="13">
                  <c:v>3.2193847654208012</c:v>
                </c:pt>
                <c:pt idx="14">
                  <c:v>2.9974375855405526</c:v>
                </c:pt>
                <c:pt idx="15">
                  <c:v>2.7983576908600867</c:v>
                </c:pt>
                <c:pt idx="16">
                  <c:v>2.6127291404147881</c:v>
                </c:pt>
                <c:pt idx="17">
                  <c:v>2.4587112489221306</c:v>
                </c:pt>
                <c:pt idx="18">
                  <c:v>2.3369765835938727</c:v>
                </c:pt>
                <c:pt idx="19">
                  <c:v>3.8159518822504395</c:v>
                </c:pt>
                <c:pt idx="20">
                  <c:v>4.5517404119140519</c:v>
                </c:pt>
                <c:pt idx="21">
                  <c:v>5.489971672316921</c:v>
                </c:pt>
                <c:pt idx="22">
                  <c:v>4.6263953724192266</c:v>
                </c:pt>
                <c:pt idx="23">
                  <c:v>3.8616864526500061</c:v>
                </c:pt>
                <c:pt idx="24">
                  <c:v>3.9074210230495723</c:v>
                </c:pt>
                <c:pt idx="25">
                  <c:v>3.2294732735971761</c:v>
                </c:pt>
                <c:pt idx="26">
                  <c:v>2.8992427726238361</c:v>
                </c:pt>
                <c:pt idx="27">
                  <c:v>2.627525619073471</c:v>
                </c:pt>
                <c:pt idx="28">
                  <c:v>2.4008704687109139</c:v>
                </c:pt>
                <c:pt idx="29">
                  <c:v>2.2179321871126487</c:v>
                </c:pt>
                <c:pt idx="30">
                  <c:v>2.1479851970897821</c:v>
                </c:pt>
                <c:pt idx="31">
                  <c:v>2.3894368261110226</c:v>
                </c:pt>
                <c:pt idx="32">
                  <c:v>2.4748528620043304</c:v>
                </c:pt>
                <c:pt idx="33">
                  <c:v>3.8166244494621977</c:v>
                </c:pt>
                <c:pt idx="34">
                  <c:v>4.0520229735776132</c:v>
                </c:pt>
                <c:pt idx="35">
                  <c:v>3.6753853349929484</c:v>
                </c:pt>
                <c:pt idx="36">
                  <c:v>3.349862804501917</c:v>
                </c:pt>
                <c:pt idx="37">
                  <c:v>2.5434547176036797</c:v>
                </c:pt>
                <c:pt idx="38">
                  <c:v>2.1789232888306653</c:v>
                </c:pt>
                <c:pt idx="39">
                  <c:v>1.8877016861393086</c:v>
                </c:pt>
                <c:pt idx="40">
                  <c:v>1.6523031620238933</c:v>
                </c:pt>
                <c:pt idx="41">
                  <c:v>1.4653294771550778</c:v>
                </c:pt>
                <c:pt idx="42">
                  <c:v>1.3086213168153868</c:v>
                </c:pt>
                <c:pt idx="43">
                  <c:v>1.6751704472236766</c:v>
                </c:pt>
                <c:pt idx="44">
                  <c:v>1.7679847224463259</c:v>
                </c:pt>
                <c:pt idx="45">
                  <c:v>1.7531882437876427</c:v>
                </c:pt>
                <c:pt idx="46">
                  <c:v>2.7189947598726039</c:v>
                </c:pt>
                <c:pt idx="47">
                  <c:v>2.1869940953717655</c:v>
                </c:pt>
                <c:pt idx="48">
                  <c:v>1.6926571947293931</c:v>
                </c:pt>
                <c:pt idx="49">
                  <c:v>1.4115241002144114</c:v>
                </c:pt>
                <c:pt idx="50">
                  <c:v>1.1034883172290966</c:v>
                </c:pt>
                <c:pt idx="51">
                  <c:v>0.85598358330203128</c:v>
                </c:pt>
                <c:pt idx="52">
                  <c:v>0.64277977717464074</c:v>
                </c:pt>
                <c:pt idx="53">
                  <c:v>0.46723973490571669</c:v>
                </c:pt>
                <c:pt idx="54">
                  <c:v>0.54323982983440788</c:v>
                </c:pt>
                <c:pt idx="55">
                  <c:v>0.7120541999857487</c:v>
                </c:pt>
                <c:pt idx="56">
                  <c:v>1.0254705206651302</c:v>
                </c:pt>
                <c:pt idx="57">
                  <c:v>0.94341732083061403</c:v>
                </c:pt>
                <c:pt idx="58">
                  <c:v>0.73761175403256518</c:v>
                </c:pt>
                <c:pt idx="59">
                  <c:v>0.86876236032543941</c:v>
                </c:pt>
                <c:pt idx="60">
                  <c:v>0.42150516450615033</c:v>
                </c:pt>
                <c:pt idx="61">
                  <c:v>0.14037206999116858</c:v>
                </c:pt>
                <c:pt idx="62">
                  <c:v>-0.1259645458651299</c:v>
                </c:pt>
                <c:pt idx="63">
                  <c:v>-0.3539648306512036</c:v>
                </c:pt>
                <c:pt idx="64">
                  <c:v>-0.55237215811991081</c:v>
                </c:pt>
                <c:pt idx="65">
                  <c:v>-0.71916882663597659</c:v>
                </c:pt>
                <c:pt idx="66">
                  <c:v>-0.8516645673523674</c:v>
                </c:pt>
                <c:pt idx="67">
                  <c:v>-0.89807170496369226</c:v>
                </c:pt>
                <c:pt idx="68">
                  <c:v>-0.97339923268062511</c:v>
                </c:pt>
                <c:pt idx="69">
                  <c:v>3.6796719380385839E-2</c:v>
                </c:pt>
                <c:pt idx="70">
                  <c:v>-0.48646057136759446</c:v>
                </c:pt>
                <c:pt idx="71">
                  <c:v>-0.91219561641061719</c:v>
                </c:pt>
                <c:pt idx="72">
                  <c:v>-0.91959385573995878</c:v>
                </c:pt>
                <c:pt idx="73">
                  <c:v>-1.2787447468189066</c:v>
                </c:pt>
                <c:pt idx="74">
                  <c:v>-1.5168335397813553</c:v>
                </c:pt>
                <c:pt idx="75">
                  <c:v>-1.7233116737911625</c:v>
                </c:pt>
                <c:pt idx="76">
                  <c:v>-1.9102853586599782</c:v>
                </c:pt>
                <c:pt idx="77">
                  <c:v>-2.0602678468820859</c:v>
                </c:pt>
                <c:pt idx="78">
                  <c:v>-1.9829226175298778</c:v>
                </c:pt>
                <c:pt idx="79">
                  <c:v>-0.3896108928743951</c:v>
                </c:pt>
                <c:pt idx="80">
                  <c:v>-0.73060246923586813</c:v>
                </c:pt>
                <c:pt idx="81">
                  <c:v>-1.2161959961253819</c:v>
                </c:pt>
                <c:pt idx="82">
                  <c:v>-1.0218240719272247</c:v>
                </c:pt>
                <c:pt idx="83">
                  <c:v>-1.585435395380705</c:v>
                </c:pt>
                <c:pt idx="84">
                  <c:v>-1.871276460377995</c:v>
                </c:pt>
                <c:pt idx="85">
                  <c:v>-2.039418263317577</c:v>
                </c:pt>
                <c:pt idx="86">
                  <c:v>-2.3017194759033259</c:v>
                </c:pt>
                <c:pt idx="87">
                  <c:v>-2.5243392229953332</c:v>
                </c:pt>
                <c:pt idx="88">
                  <c:v>-2.7180385799817319</c:v>
                </c:pt>
                <c:pt idx="89">
                  <c:v>-2.8801272780154892</c:v>
                </c:pt>
                <c:pt idx="90">
                  <c:v>-2.9615079106382471</c:v>
                </c:pt>
                <c:pt idx="91">
                  <c:v>-2.0441262337998856</c:v>
                </c:pt>
                <c:pt idx="92">
                  <c:v>-1.6883381787797291</c:v>
                </c:pt>
                <c:pt idx="93">
                  <c:v>-1.8309224276724951</c:v>
                </c:pt>
                <c:pt idx="94">
                  <c:v>-1.9459314208831697</c:v>
                </c:pt>
                <c:pt idx="95">
                  <c:v>-2.0743917583290106</c:v>
                </c:pt>
                <c:pt idx="96">
                  <c:v>-2.5498967770421497</c:v>
                </c:pt>
                <c:pt idx="97">
                  <c:v>-2.926534415626814</c:v>
                </c:pt>
                <c:pt idx="98">
                  <c:v>-3.2238091232239952</c:v>
                </c:pt>
                <c:pt idx="99">
                  <c:v>-3.4760218276333696</c:v>
                </c:pt>
                <c:pt idx="100">
                  <c:v>-3.6831725288549348</c:v>
                </c:pt>
                <c:pt idx="101">
                  <c:v>-3.8526594662180336</c:v>
                </c:pt>
                <c:pt idx="102">
                  <c:v>-3.9905357446284913</c:v>
                </c:pt>
                <c:pt idx="103">
                  <c:v>-4.0947836624510323</c:v>
                </c:pt>
                <c:pt idx="104">
                  <c:v>-3.5318449062093102</c:v>
                </c:pt>
                <c:pt idx="105">
                  <c:v>-3.6616503780786678</c:v>
                </c:pt>
                <c:pt idx="106">
                  <c:v>-3.7591726237836256</c:v>
                </c:pt>
                <c:pt idx="107">
                  <c:v>-3.9192436201821086</c:v>
                </c:pt>
                <c:pt idx="108">
                  <c:v>-3.8183585384183587</c:v>
                </c:pt>
                <c:pt idx="109">
                  <c:v>-4.2891555866491897</c:v>
                </c:pt>
                <c:pt idx="110">
                  <c:v>-4.5332974845174627</c:v>
                </c:pt>
                <c:pt idx="111">
                  <c:v>-4.7451561562213369</c:v>
                </c:pt>
                <c:pt idx="112">
                  <c:v>-4.935492677148944</c:v>
                </c:pt>
                <c:pt idx="113">
                  <c:v>-5.0915282702768767</c:v>
                </c:pt>
                <c:pt idx="114">
                  <c:v>-5.2152806372404097</c:v>
                </c:pt>
                <c:pt idx="115">
                  <c:v>-4.7357402152567198</c:v>
                </c:pt>
                <c:pt idx="116">
                  <c:v>-4.9496165885958687</c:v>
                </c:pt>
                <c:pt idx="117">
                  <c:v>-4.7915632938326613</c:v>
                </c:pt>
                <c:pt idx="118">
                  <c:v>-5.047138834300827</c:v>
                </c:pt>
                <c:pt idx="119">
                  <c:v>-5.1668557979938097</c:v>
                </c:pt>
                <c:pt idx="120">
                  <c:v>-5.421086204038458</c:v>
                </c:pt>
                <c:pt idx="121">
                  <c:v>-5.7022192985534392</c:v>
                </c:pt>
                <c:pt idx="122">
                  <c:v>-5.8965912227515975</c:v>
                </c:pt>
                <c:pt idx="123">
                  <c:v>-6.0802020715616214</c:v>
                </c:pt>
                <c:pt idx="124">
                  <c:v>-6.2490164417129614</c:v>
                </c:pt>
                <c:pt idx="125">
                  <c:v>-6.3889104217586938</c:v>
                </c:pt>
                <c:pt idx="126">
                  <c:v>-6.3976537955115527</c:v>
                </c:pt>
                <c:pt idx="127">
                  <c:v>-6.0923082813732705</c:v>
                </c:pt>
                <c:pt idx="128">
                  <c:v>-5.9934409012447967</c:v>
                </c:pt>
                <c:pt idx="129">
                  <c:v>-4.2434210162496235</c:v>
                </c:pt>
                <c:pt idx="130">
                  <c:v>-5.0760592244064355</c:v>
                </c:pt>
                <c:pt idx="131">
                  <c:v>-5.6295820396835401</c:v>
                </c:pt>
                <c:pt idx="132">
                  <c:v>-5.4143605319208747</c:v>
                </c:pt>
                <c:pt idx="133">
                  <c:v>-6.0297595306797467</c:v>
                </c:pt>
                <c:pt idx="134">
                  <c:v>-6.3882378545469356</c:v>
                </c:pt>
                <c:pt idx="135">
                  <c:v>-6.6565921720385095</c:v>
                </c:pt>
                <c:pt idx="136">
                  <c:v>-6.8778667847069999</c:v>
                </c:pt>
                <c:pt idx="137">
                  <c:v>-7.0486988564936155</c:v>
                </c:pt>
                <c:pt idx="138">
                  <c:v>-6.5879903164391598</c:v>
                </c:pt>
                <c:pt idx="139">
                  <c:v>-5.4822898203084662</c:v>
                </c:pt>
                <c:pt idx="140">
                  <c:v>-5.1480239160645764</c:v>
                </c:pt>
                <c:pt idx="141">
                  <c:v>-4.7875278905621119</c:v>
                </c:pt>
                <c:pt idx="142">
                  <c:v>-5.5495465414842995</c:v>
                </c:pt>
                <c:pt idx="143">
                  <c:v>-5.4365552499089</c:v>
                </c:pt>
                <c:pt idx="144">
                  <c:v>-5.9806621242213884</c:v>
                </c:pt>
                <c:pt idx="145">
                  <c:v>-6.3734413758882527</c:v>
                </c:pt>
                <c:pt idx="146">
                  <c:v>-6.6767691883912601</c:v>
                </c:pt>
                <c:pt idx="147">
                  <c:v>-6.9262916239535999</c:v>
                </c:pt>
                <c:pt idx="148">
                  <c:v>-7.134787459598682</c:v>
                </c:pt>
                <c:pt idx="149">
                  <c:v>-7.3083098002323306</c:v>
                </c:pt>
                <c:pt idx="150">
                  <c:v>-7.43340730161938</c:v>
                </c:pt>
                <c:pt idx="151">
                  <c:v>-7.0298669745643823</c:v>
                </c:pt>
                <c:pt idx="152">
                  <c:v>-7.0601324990935073</c:v>
                </c:pt>
                <c:pt idx="153">
                  <c:v>-7.113937876034174</c:v>
                </c:pt>
                <c:pt idx="154">
                  <c:v>-7.1334423251751655</c:v>
                </c:pt>
                <c:pt idx="155">
                  <c:v>-7.1468936694103311</c:v>
                </c:pt>
                <c:pt idx="156">
                  <c:v>-7.5497614292535706</c:v>
                </c:pt>
                <c:pt idx="157">
                  <c:v>-7.8335847926155857</c:v>
                </c:pt>
                <c:pt idx="158">
                  <c:v>-8.0367000905666028</c:v>
                </c:pt>
                <c:pt idx="159">
                  <c:v>-8.2330897164000341</c:v>
                </c:pt>
                <c:pt idx="160">
                  <c:v>-8.4126651619395076</c:v>
                </c:pt>
                <c:pt idx="161">
                  <c:v>-8.5592848141028224</c:v>
                </c:pt>
                <c:pt idx="162">
                  <c:v>-8.1496913821420005</c:v>
                </c:pt>
                <c:pt idx="163">
                  <c:v>-6.9901855090706411</c:v>
                </c:pt>
                <c:pt idx="164">
                  <c:v>-6.3270342382769282</c:v>
                </c:pt>
                <c:pt idx="165">
                  <c:v>-6.9518491780004164</c:v>
                </c:pt>
                <c:pt idx="166">
                  <c:v>-7.2592123937739732</c:v>
                </c:pt>
                <c:pt idx="167">
                  <c:v>-7.2060795840450647</c:v>
                </c:pt>
                <c:pt idx="168">
                  <c:v>-7.8234962844392113</c:v>
                </c:pt>
                <c:pt idx="169">
                  <c:v>-8.2700809130467423</c:v>
                </c:pt>
                <c:pt idx="170">
                  <c:v>-8.5350723944795224</c:v>
                </c:pt>
                <c:pt idx="171">
                  <c:v>-8.7657629481126307</c:v>
                </c:pt>
                <c:pt idx="172">
                  <c:v>-8.9648428427930948</c:v>
                </c:pt>
                <c:pt idx="173">
                  <c:v>-9.131639511309162</c:v>
                </c:pt>
                <c:pt idx="174">
                  <c:v>-9.0717810294626702</c:v>
                </c:pt>
                <c:pt idx="175">
                  <c:v>-8.6615150302900901</c:v>
                </c:pt>
                <c:pt idx="176">
                  <c:v>-8.5653379190086483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BB2-AC26-5EF11D12C604}"/>
            </c:ext>
          </c:extLst>
        </c:ser>
        <c:ser>
          <c:idx val="2"/>
          <c:order val="2"/>
          <c:tx>
            <c:strRef>
              <c:f>'0'!$G$1:$G$2</c:f>
              <c:strCache>
                <c:ptCount val="2"/>
                <c:pt idx="0">
                  <c:v>tws_3</c:v>
                </c:pt>
                <c:pt idx="1">
                  <c:v>4.990173202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'0'!$G$3:$G$239</c:f>
              <c:numCache>
                <c:formatCode>General</c:formatCode>
                <c:ptCount val="237"/>
                <c:pt idx="0">
                  <c:v>4.5254292584618021</c:v>
                </c:pt>
                <c:pt idx="1">
                  <c:v>4.0290746561841555</c:v>
                </c:pt>
                <c:pt idx="2">
                  <c:v>3.7331450830104904</c:v>
                </c:pt>
                <c:pt idx="3">
                  <c:v>3.4863129162951831</c:v>
                </c:pt>
                <c:pt idx="4">
                  <c:v>3.2757993790148268</c:v>
                </c:pt>
                <c:pt idx="5">
                  <c:v>3.1049673072282102</c:v>
                </c:pt>
                <c:pt idx="6">
                  <c:v>3.4069499853077003</c:v>
                </c:pt>
                <c:pt idx="7">
                  <c:v>3.8219239549625894</c:v>
                </c:pt>
                <c:pt idx="8">
                  <c:v>3.7492866960926898</c:v>
                </c:pt>
                <c:pt idx="9">
                  <c:v>3.688083079822682</c:v>
                </c:pt>
                <c:pt idx="10">
                  <c:v>3.5623130112238748</c:v>
                </c:pt>
                <c:pt idx="11">
                  <c:v>3.3585251460611003</c:v>
                </c:pt>
                <c:pt idx="12">
                  <c:v>2.9832326418999529</c:v>
                </c:pt>
                <c:pt idx="13">
                  <c:v>2.7027721145967294</c:v>
                </c:pt>
                <c:pt idx="14">
                  <c:v>2.4922585773163726</c:v>
                </c:pt>
                <c:pt idx="15">
                  <c:v>2.3032671908122819</c:v>
                </c:pt>
                <c:pt idx="16">
                  <c:v>2.1277271485433578</c:v>
                </c:pt>
                <c:pt idx="17">
                  <c:v>1.9824526308035586</c:v>
                </c:pt>
                <c:pt idx="18">
                  <c:v>1.8714790408634341</c:v>
                </c:pt>
                <c:pt idx="19">
                  <c:v>3.3605428476963759</c:v>
                </c:pt>
                <c:pt idx="20">
                  <c:v>4.1037296166893302</c:v>
                </c:pt>
                <c:pt idx="21">
                  <c:v>5.0473414147862661</c:v>
                </c:pt>
                <c:pt idx="22">
                  <c:v>4.1904907870061541</c:v>
                </c:pt>
                <c:pt idx="23">
                  <c:v>3.4486491524367171</c:v>
                </c:pt>
                <c:pt idx="24">
                  <c:v>3.5078350670714498</c:v>
                </c:pt>
                <c:pt idx="25">
                  <c:v>2.8426660946424618</c:v>
                </c:pt>
                <c:pt idx="26">
                  <c:v>2.5245418034807723</c:v>
                </c:pt>
                <c:pt idx="27">
                  <c:v>2.2629131581067821</c:v>
                </c:pt>
                <c:pt idx="28">
                  <c:v>2.0450013814970833</c:v>
                </c:pt>
                <c:pt idx="29">
                  <c:v>1.8708064736516756</c:v>
                </c:pt>
                <c:pt idx="30">
                  <c:v>1.8109479918051845</c:v>
                </c:pt>
                <c:pt idx="31">
                  <c:v>2.0604704273675245</c:v>
                </c:pt>
                <c:pt idx="32">
                  <c:v>2.1546298370136907</c:v>
                </c:pt>
                <c:pt idx="33">
                  <c:v>3.5024545293773834</c:v>
                </c:pt>
                <c:pt idx="34">
                  <c:v>3.7452512928221404</c:v>
                </c:pt>
                <c:pt idx="35">
                  <c:v>3.395516342707809</c:v>
                </c:pt>
                <c:pt idx="36">
                  <c:v>3.0834451564519441</c:v>
                </c:pt>
                <c:pt idx="37">
                  <c:v>2.2884707121535985</c:v>
                </c:pt>
                <c:pt idx="38">
                  <c:v>1.9333552243452006</c:v>
                </c:pt>
                <c:pt idx="39">
                  <c:v>1.6515495626184606</c:v>
                </c:pt>
                <c:pt idx="40">
                  <c:v>1.4242218450441451</c:v>
                </c:pt>
                <c:pt idx="41">
                  <c:v>1.2453189667164295</c:v>
                </c:pt>
                <c:pt idx="42">
                  <c:v>1.097354180129597</c:v>
                </c:pt>
                <c:pt idx="43">
                  <c:v>1.4739918187142615</c:v>
                </c:pt>
                <c:pt idx="44">
                  <c:v>1.5768946021132859</c:v>
                </c:pt>
                <c:pt idx="45">
                  <c:v>1.5661335267251526</c:v>
                </c:pt>
                <c:pt idx="46">
                  <c:v>2.538665714927697</c:v>
                </c:pt>
                <c:pt idx="47">
                  <c:v>2.0308774700501582</c:v>
                </c:pt>
                <c:pt idx="48">
                  <c:v>1.5452839431606442</c:v>
                </c:pt>
                <c:pt idx="49">
                  <c:v>1.2755844912455543</c:v>
                </c:pt>
                <c:pt idx="50">
                  <c:v>0.97965491807188931</c:v>
                </c:pt>
                <c:pt idx="51">
                  <c:v>0.73954842347416561</c:v>
                </c:pt>
                <c:pt idx="52">
                  <c:v>0.53508799109963345</c:v>
                </c:pt>
                <c:pt idx="53">
                  <c:v>0.36761875537180938</c:v>
                </c:pt>
                <c:pt idx="54">
                  <c:v>0.45236222405335891</c:v>
                </c:pt>
                <c:pt idx="55">
                  <c:v>0.63193766959283282</c:v>
                </c:pt>
                <c:pt idx="56">
                  <c:v>0.95544249844858942</c:v>
                </c:pt>
                <c:pt idx="57">
                  <c:v>0.87742470188462307</c:v>
                </c:pt>
                <c:pt idx="58">
                  <c:v>0.6756545383571243</c:v>
                </c:pt>
                <c:pt idx="59">
                  <c:v>0.81958392167340677</c:v>
                </c:pt>
                <c:pt idx="60">
                  <c:v>0.39317630941862591</c:v>
                </c:pt>
                <c:pt idx="61">
                  <c:v>0.1241494247152941</c:v>
                </c:pt>
                <c:pt idx="62">
                  <c:v>-0.13142611575287111</c:v>
                </c:pt>
                <c:pt idx="63">
                  <c:v>-0.34933789236256985</c:v>
                </c:pt>
                <c:pt idx="64">
                  <c:v>-0.53900184607841872</c:v>
                </c:pt>
                <c:pt idx="65">
                  <c:v>-0.69772770805338458</c:v>
                </c:pt>
                <c:pt idx="66">
                  <c:v>-0.82148007501691711</c:v>
                </c:pt>
                <c:pt idx="67">
                  <c:v>-0.85779870445186701</c:v>
                </c:pt>
                <c:pt idx="68">
                  <c:v>-0.92505542562769993</c:v>
                </c:pt>
                <c:pt idx="69">
                  <c:v>9.1193631339135953E-2</c:v>
                </c:pt>
                <c:pt idx="70">
                  <c:v>-0.42870082335005272</c:v>
                </c:pt>
                <c:pt idx="71">
                  <c:v>-0.83089601598153384</c:v>
                </c:pt>
                <c:pt idx="72">
                  <c:v>-0.82551547828746719</c:v>
                </c:pt>
                <c:pt idx="73">
                  <c:v>-1.1725601595547652</c:v>
                </c:pt>
                <c:pt idx="74">
                  <c:v>-1.400560444340839</c:v>
                </c:pt>
                <c:pt idx="75">
                  <c:v>-1.5976226373860294</c:v>
                </c:pt>
                <c:pt idx="76">
                  <c:v>-1.7751803812902285</c:v>
                </c:pt>
                <c:pt idx="77">
                  <c:v>-1.917092062971236</c:v>
                </c:pt>
                <c:pt idx="78">
                  <c:v>-1.83100345986617</c:v>
                </c:pt>
                <c:pt idx="79">
                  <c:v>-0.22760322703431224</c:v>
                </c:pt>
                <c:pt idx="80">
                  <c:v>-0.55716116079589373</c:v>
                </c:pt>
                <c:pt idx="81">
                  <c:v>-1.029303343450241</c:v>
                </c:pt>
                <c:pt idx="82">
                  <c:v>-0.82753317992274211</c:v>
                </c:pt>
                <c:pt idx="83">
                  <c:v>-1.3797108607763306</c:v>
                </c:pt>
                <c:pt idx="84">
                  <c:v>-1.6534457159619709</c:v>
                </c:pt>
                <c:pt idx="85">
                  <c:v>-1.8088087418781449</c:v>
                </c:pt>
                <c:pt idx="86">
                  <c:v>-2.0610214462875183</c:v>
                </c:pt>
                <c:pt idx="87">
                  <c:v>-2.2748978196266672</c:v>
                </c:pt>
                <c:pt idx="88">
                  <c:v>-2.4605263700719662</c:v>
                </c:pt>
                <c:pt idx="89">
                  <c:v>-2.615216828776382</c:v>
                </c:pt>
                <c:pt idx="90">
                  <c:v>-2.6885266548580398</c:v>
                </c:pt>
                <c:pt idx="91">
                  <c:v>-1.7617290370550618</c:v>
                </c:pt>
                <c:pt idx="92">
                  <c:v>-1.396525041070289</c:v>
                </c:pt>
                <c:pt idx="93">
                  <c:v>-1.5310384834219548</c:v>
                </c:pt>
                <c:pt idx="94">
                  <c:v>-1.6373041028797708</c:v>
                </c:pt>
                <c:pt idx="95">
                  <c:v>-1.749622827243412</c:v>
                </c:pt>
                <c:pt idx="96">
                  <c:v>-2.2130216361449011</c:v>
                </c:pt>
                <c:pt idx="97">
                  <c:v>-2.5782256321296737</c:v>
                </c:pt>
                <c:pt idx="98">
                  <c:v>-2.8660843987622386</c:v>
                </c:pt>
                <c:pt idx="99">
                  <c:v>-3.1108988638422708</c:v>
                </c:pt>
                <c:pt idx="100">
                  <c:v>-3.3106513257344949</c:v>
                </c:pt>
                <c:pt idx="101">
                  <c:v>-3.4727400237682517</c:v>
                </c:pt>
                <c:pt idx="102">
                  <c:v>-3.6025454956376093</c:v>
                </c:pt>
                <c:pt idx="103">
                  <c:v>-3.6960323380720173</c:v>
                </c:pt>
                <c:pt idx="104">
                  <c:v>-3.1250227752891955</c:v>
                </c:pt>
                <c:pt idx="105">
                  <c:v>-3.2481025750409702</c:v>
                </c:pt>
                <c:pt idx="106">
                  <c:v>-3.3402442830518608</c:v>
                </c:pt>
                <c:pt idx="107">
                  <c:v>-3.4861913680034191</c:v>
                </c:pt>
                <c:pt idx="108">
                  <c:v>-3.3732000764280192</c:v>
                </c:pt>
                <c:pt idx="109">
                  <c:v>-3.8305457804236829</c:v>
                </c:pt>
                <c:pt idx="110">
                  <c:v>-4.0645991701155824</c:v>
                </c:pt>
                <c:pt idx="111">
                  <c:v>-4.2683870352783559</c:v>
                </c:pt>
                <c:pt idx="112">
                  <c:v>-4.4499801824531042</c:v>
                </c:pt>
                <c:pt idx="113">
                  <c:v>-4.5986175362516954</c:v>
                </c:pt>
                <c:pt idx="114">
                  <c:v>-4.714971663885887</c:v>
                </c:pt>
                <c:pt idx="115">
                  <c:v>-4.2287055697846148</c:v>
                </c:pt>
                <c:pt idx="116">
                  <c:v>-4.4304757333121136</c:v>
                </c:pt>
                <c:pt idx="117">
                  <c:v>-4.2670419008548395</c:v>
                </c:pt>
                <c:pt idx="118">
                  <c:v>-4.518582038052454</c:v>
                </c:pt>
                <c:pt idx="119">
                  <c:v>-4.6241750902985119</c:v>
                </c:pt>
                <c:pt idx="120">
                  <c:v>-4.8622638832609608</c:v>
                </c:pt>
                <c:pt idx="121">
                  <c:v>-5.1333084695995677</c:v>
                </c:pt>
                <c:pt idx="122">
                  <c:v>-5.318264452833108</c:v>
                </c:pt>
                <c:pt idx="123">
                  <c:v>-5.4924593606785157</c:v>
                </c:pt>
                <c:pt idx="124">
                  <c:v>-5.653202924288756</c:v>
                </c:pt>
                <c:pt idx="125">
                  <c:v>-5.7863712322169052</c:v>
                </c:pt>
                <c:pt idx="126">
                  <c:v>-5.7870437994286643</c:v>
                </c:pt>
                <c:pt idx="127">
                  <c:v>-5.4729549115375242</c:v>
                </c:pt>
                <c:pt idx="128">
                  <c:v>-5.366689292079708</c:v>
                </c:pt>
                <c:pt idx="129">
                  <c:v>-3.6166694070845349</c:v>
                </c:pt>
                <c:pt idx="130">
                  <c:v>-4.4425819431237636</c:v>
                </c:pt>
                <c:pt idx="131">
                  <c:v>-4.9725649059893264</c:v>
                </c:pt>
                <c:pt idx="132">
                  <c:v>-4.7445646212032528</c:v>
                </c:pt>
                <c:pt idx="133">
                  <c:v>-5.3478574101504748</c:v>
                </c:pt>
                <c:pt idx="134">
                  <c:v>-5.6955746586295311</c:v>
                </c:pt>
                <c:pt idx="135">
                  <c:v>-5.9558581695800052</c:v>
                </c:pt>
                <c:pt idx="136">
                  <c:v>-6.1697345429191541</c:v>
                </c:pt>
                <c:pt idx="137">
                  <c:v>-6.3331683753764274</c:v>
                </c:pt>
                <c:pt idx="138">
                  <c:v>-5.8657341632043885</c:v>
                </c:pt>
                <c:pt idx="139">
                  <c:v>-4.7519628605325952</c:v>
                </c:pt>
                <c:pt idx="140">
                  <c:v>-4.4129889858063969</c:v>
                </c:pt>
                <c:pt idx="141">
                  <c:v>-4.0484575570333821</c:v>
                </c:pt>
                <c:pt idx="142">
                  <c:v>-4.8057682374732611</c:v>
                </c:pt>
                <c:pt idx="143">
                  <c:v>-4.6719273623333537</c:v>
                </c:pt>
                <c:pt idx="144">
                  <c:v>-5.2012377579871583</c:v>
                </c:pt>
                <c:pt idx="145">
                  <c:v>-5.5846010686894072</c:v>
                </c:pt>
                <c:pt idx="146">
                  <c:v>-5.8778403730160385</c:v>
                </c:pt>
                <c:pt idx="147">
                  <c:v>-6.1199645692490368</c:v>
                </c:pt>
                <c:pt idx="148">
                  <c:v>-6.3203895983530201</c:v>
                </c:pt>
                <c:pt idx="149">
                  <c:v>-6.4878588340808436</c:v>
                </c:pt>
                <c:pt idx="150">
                  <c:v>-6.6069032305620681</c:v>
                </c:pt>
                <c:pt idx="151">
                  <c:v>-6.1952920969659697</c:v>
                </c:pt>
                <c:pt idx="152">
                  <c:v>-6.220177083801028</c:v>
                </c:pt>
                <c:pt idx="153">
                  <c:v>-6.2712921918946618</c:v>
                </c:pt>
                <c:pt idx="154">
                  <c:v>-6.2881063721886195</c:v>
                </c:pt>
                <c:pt idx="155">
                  <c:v>-6.2840709689180692</c:v>
                </c:pt>
                <c:pt idx="156">
                  <c:v>-6.6654165779850425</c:v>
                </c:pt>
                <c:pt idx="157">
                  <c:v>-6.9398240003824414</c:v>
                </c:pt>
                <c:pt idx="158">
                  <c:v>-7.1341959245805979</c:v>
                </c:pt>
                <c:pt idx="159">
                  <c:v>-7.3225147438729303</c:v>
                </c:pt>
                <c:pt idx="160">
                  <c:v>-7.4953645172948207</c:v>
                </c:pt>
                <c:pt idx="161">
                  <c:v>-7.6345859301287957</c:v>
                </c:pt>
                <c:pt idx="162">
                  <c:v>-7.2175942588386306</c:v>
                </c:pt>
                <c:pt idx="163">
                  <c:v>-6.0479998775908959</c:v>
                </c:pt>
                <c:pt idx="164">
                  <c:v>-5.3801406363148745</c:v>
                </c:pt>
                <c:pt idx="165">
                  <c:v>-6.0022653071913297</c:v>
                </c:pt>
                <c:pt idx="166">
                  <c:v>-6.3082833885413692</c:v>
                </c:pt>
                <c:pt idx="167">
                  <c:v>-6.2309381591891615</c:v>
                </c:pt>
                <c:pt idx="168">
                  <c:v>-6.8349035153481408</c:v>
                </c:pt>
                <c:pt idx="169">
                  <c:v>-7.2713996357792983</c:v>
                </c:pt>
                <c:pt idx="170">
                  <c:v>-7.5276477434592204</c:v>
                </c:pt>
                <c:pt idx="171">
                  <c:v>-7.7509400577629863</c:v>
                </c:pt>
                <c:pt idx="172">
                  <c:v>-7.9419491459023526</c:v>
                </c:pt>
                <c:pt idx="173">
                  <c:v>-8.1020201423008338</c:v>
                </c:pt>
                <c:pt idx="174">
                  <c:v>-8.0367811227602761</c:v>
                </c:pt>
                <c:pt idx="175">
                  <c:v>-7.6157540481995616</c:v>
                </c:pt>
                <c:pt idx="176">
                  <c:v>-7.517559235282846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B-4BB2-AC26-5EF11D12C604}"/>
            </c:ext>
          </c:extLst>
        </c:ser>
        <c:ser>
          <c:idx val="3"/>
          <c:order val="3"/>
          <c:tx>
            <c:strRef>
              <c:f>'0'!$I$1:$I$2</c:f>
              <c:strCache>
                <c:ptCount val="2"/>
                <c:pt idx="0">
                  <c:v>tws_4</c:v>
                </c:pt>
                <c:pt idx="1">
                  <c:v>4.621322757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'0'!$I$3:$I$239</c:f>
              <c:numCache>
                <c:formatCode>General</c:formatCode>
                <c:ptCount val="237"/>
                <c:pt idx="0">
                  <c:v>4.1653221874907294</c:v>
                </c:pt>
                <c:pt idx="1">
                  <c:v>3.675693257330666</c:v>
                </c:pt>
                <c:pt idx="2">
                  <c:v>3.3878344906981011</c:v>
                </c:pt>
                <c:pt idx="3">
                  <c:v>3.1457102944651019</c:v>
                </c:pt>
                <c:pt idx="4">
                  <c:v>2.9399047276670531</c:v>
                </c:pt>
                <c:pt idx="5">
                  <c:v>2.7737806263627456</c:v>
                </c:pt>
                <c:pt idx="6">
                  <c:v>3.079798707712786</c:v>
                </c:pt>
                <c:pt idx="7">
                  <c:v>3.5008257822735001</c:v>
                </c:pt>
                <c:pt idx="8">
                  <c:v>3.4315513594623916</c:v>
                </c:pt>
                <c:pt idx="9">
                  <c:v>3.372365444827659</c:v>
                </c:pt>
                <c:pt idx="10">
                  <c:v>3.2479405106523682</c:v>
                </c:pt>
                <c:pt idx="11">
                  <c:v>3.0461703471248693</c:v>
                </c:pt>
                <c:pt idx="12">
                  <c:v>2.6910548593164716</c:v>
                </c:pt>
                <c:pt idx="13">
                  <c:v>2.4179925713425896</c:v>
                </c:pt>
                <c:pt idx="14">
                  <c:v>2.2128595717562991</c:v>
                </c:pt>
                <c:pt idx="15">
                  <c:v>2.0292487229462752</c:v>
                </c:pt>
                <c:pt idx="16">
                  <c:v>1.8584166511596594</c:v>
                </c:pt>
                <c:pt idx="17">
                  <c:v>1.7171775366904101</c:v>
                </c:pt>
                <c:pt idx="18">
                  <c:v>1.612257051656111</c:v>
                </c:pt>
                <c:pt idx="19">
                  <c:v>3.1067013961831189</c:v>
                </c:pt>
                <c:pt idx="20">
                  <c:v>3.8539235684466231</c:v>
                </c:pt>
                <c:pt idx="21">
                  <c:v>4.8002256353905928</c:v>
                </c:pt>
                <c:pt idx="22">
                  <c:v>3.9514458141515809</c:v>
                </c:pt>
                <c:pt idx="23">
                  <c:v>3.2190201205467601</c:v>
                </c:pt>
                <c:pt idx="24">
                  <c:v>3.2869494089343512</c:v>
                </c:pt>
                <c:pt idx="25">
                  <c:v>2.6291786758347051</c:v>
                </c:pt>
                <c:pt idx="26">
                  <c:v>2.3171074895788402</c:v>
                </c:pt>
                <c:pt idx="27">
                  <c:v>2.0601868146871585</c:v>
                </c:pt>
                <c:pt idx="28">
                  <c:v>1.8483281429832843</c:v>
                </c:pt>
                <c:pt idx="29">
                  <c:v>1.6781686384084271</c:v>
                </c:pt>
                <c:pt idx="30">
                  <c:v>1.6223455598324856</c:v>
                </c:pt>
                <c:pt idx="31">
                  <c:v>1.8765759658771344</c:v>
                </c:pt>
                <c:pt idx="32">
                  <c:v>1.9747707787938502</c:v>
                </c:pt>
                <c:pt idx="33">
                  <c:v>3.3246131727928177</c:v>
                </c:pt>
                <c:pt idx="34">
                  <c:v>3.5754807427786743</c:v>
                </c:pt>
                <c:pt idx="35">
                  <c:v>3.2391971368995098</c:v>
                </c:pt>
                <c:pt idx="36">
                  <c:v>2.9372144588200202</c:v>
                </c:pt>
                <c:pt idx="37">
                  <c:v>2.1489656866392579</c:v>
                </c:pt>
                <c:pt idx="38">
                  <c:v>1.7999033037366847</c:v>
                </c:pt>
                <c:pt idx="39">
                  <c:v>1.5214604780687364</c:v>
                </c:pt>
                <c:pt idx="40">
                  <c:v>1.2988407309767291</c:v>
                </c:pt>
                <c:pt idx="41">
                  <c:v>1.1246458231313219</c:v>
                </c:pt>
                <c:pt idx="42">
                  <c:v>0.98138900702679777</c:v>
                </c:pt>
                <c:pt idx="43">
                  <c:v>1.3640797505172872</c:v>
                </c:pt>
                <c:pt idx="44">
                  <c:v>1.4703453699751032</c:v>
                </c:pt>
                <c:pt idx="45">
                  <c:v>1.4602568617987282</c:v>
                </c:pt>
                <c:pt idx="46">
                  <c:v>2.4422049909658896</c:v>
                </c:pt>
                <c:pt idx="47">
                  <c:v>1.9424875526294505</c:v>
                </c:pt>
                <c:pt idx="48">
                  <c:v>1.46361969785752</c:v>
                </c:pt>
                <c:pt idx="49">
                  <c:v>1.2013184852717713</c:v>
                </c:pt>
                <c:pt idx="50">
                  <c:v>0.91144201700393146</c:v>
                </c:pt>
                <c:pt idx="51">
                  <c:v>0.67604349288851617</c:v>
                </c:pt>
                <c:pt idx="52">
                  <c:v>0.47561846378453393</c:v>
                </c:pt>
                <c:pt idx="53">
                  <c:v>0.31285719853901817</c:v>
                </c:pt>
                <c:pt idx="54">
                  <c:v>0.40029093606760108</c:v>
                </c:pt>
                <c:pt idx="55">
                  <c:v>0.58591948651289993</c:v>
                </c:pt>
                <c:pt idx="56">
                  <c:v>0.91480485306272308</c:v>
                </c:pt>
                <c:pt idx="57">
                  <c:v>0.83745962371051508</c:v>
                </c:pt>
                <c:pt idx="58">
                  <c:v>0.63636202739477465</c:v>
                </c:pt>
                <c:pt idx="59">
                  <c:v>0.79239762052270701</c:v>
                </c:pt>
                <c:pt idx="60">
                  <c:v>0.37607851644430118</c:v>
                </c:pt>
                <c:pt idx="61">
                  <c:v>0.11377730385855264</c:v>
                </c:pt>
                <c:pt idx="62">
                  <c:v>-0.13574513170378763</c:v>
                </c:pt>
                <c:pt idx="63">
                  <c:v>-0.34760380340766145</c:v>
                </c:pt>
                <c:pt idx="64">
                  <c:v>-0.53255978664120196</c:v>
                </c:pt>
                <c:pt idx="65">
                  <c:v>-0.68725024534561774</c:v>
                </c:pt>
                <c:pt idx="66">
                  <c:v>-0.80562207461508384</c:v>
                </c:pt>
                <c:pt idx="67">
                  <c:v>-0.83790530077948366</c:v>
                </c:pt>
                <c:pt idx="68">
                  <c:v>-0.89910891704949158</c:v>
                </c:pt>
                <c:pt idx="69">
                  <c:v>0.12117554318789427</c:v>
                </c:pt>
                <c:pt idx="70">
                  <c:v>-0.39871891150129446</c:v>
                </c:pt>
                <c:pt idx="71">
                  <c:v>-0.78880789432112552</c:v>
                </c:pt>
                <c:pt idx="72">
                  <c:v>-0.77401141566244225</c:v>
                </c:pt>
                <c:pt idx="73">
                  <c:v>-1.116348126447432</c:v>
                </c:pt>
                <c:pt idx="74">
                  <c:v>-1.3376227391159223</c:v>
                </c:pt>
                <c:pt idx="75">
                  <c:v>-1.5286318272552879</c:v>
                </c:pt>
                <c:pt idx="76">
                  <c:v>-1.7021541678889369</c:v>
                </c:pt>
                <c:pt idx="77">
                  <c:v>-1.8393578790876361</c:v>
                </c:pt>
                <c:pt idx="78">
                  <c:v>-1.7499064399237783</c:v>
                </c:pt>
                <c:pt idx="79">
                  <c:v>-0.14045310218609591</c:v>
                </c:pt>
                <c:pt idx="80">
                  <c:v>-0.46463049825361075</c:v>
                </c:pt>
                <c:pt idx="81">
                  <c:v>-0.93071957600213318</c:v>
                </c:pt>
                <c:pt idx="82">
                  <c:v>-0.72491400920408422</c:v>
                </c:pt>
                <c:pt idx="83">
                  <c:v>-1.2696934507283311</c:v>
                </c:pt>
                <c:pt idx="84">
                  <c:v>-1.5360300665846296</c:v>
                </c:pt>
                <c:pt idx="85">
                  <c:v>-1.6846674203832204</c:v>
                </c:pt>
                <c:pt idx="86">
                  <c:v>-1.930154452675011</c:v>
                </c:pt>
                <c:pt idx="87">
                  <c:v>-2.1373051538965759</c:v>
                </c:pt>
                <c:pt idx="88">
                  <c:v>-2.3175531666478082</c:v>
                </c:pt>
                <c:pt idx="89">
                  <c:v>-2.4682082220816746</c:v>
                </c:pt>
                <c:pt idx="90">
                  <c:v>-2.5354649432575074</c:v>
                </c:pt>
                <c:pt idx="91">
                  <c:v>-1.6032867877604626</c:v>
                </c:pt>
                <c:pt idx="92">
                  <c:v>-1.232702254081623</c:v>
                </c:pt>
                <c:pt idx="93">
                  <c:v>-1.3625077259509808</c:v>
                </c:pt>
                <c:pt idx="94">
                  <c:v>-1.4640653749264885</c:v>
                </c:pt>
                <c:pt idx="95">
                  <c:v>-1.5689858599607878</c:v>
                </c:pt>
                <c:pt idx="96">
                  <c:v>-2.02296872789766</c:v>
                </c:pt>
                <c:pt idx="97">
                  <c:v>-2.3814470517648498</c:v>
                </c:pt>
                <c:pt idx="98">
                  <c:v>-2.6625801462798315</c:v>
                </c:pt>
                <c:pt idx="99">
                  <c:v>-2.9026866408775556</c:v>
                </c:pt>
                <c:pt idx="100">
                  <c:v>-3.0977311322874708</c:v>
                </c:pt>
                <c:pt idx="101">
                  <c:v>-3.2551118598389195</c:v>
                </c:pt>
                <c:pt idx="102">
                  <c:v>-3.3802093612259694</c:v>
                </c:pt>
                <c:pt idx="103">
                  <c:v>-3.4676430987545519</c:v>
                </c:pt>
                <c:pt idx="104">
                  <c:v>-2.8912529982776638</c:v>
                </c:pt>
                <c:pt idx="105">
                  <c:v>-3.0109699619706465</c:v>
                </c:pt>
                <c:pt idx="106">
                  <c:v>-3.1004214011345042</c:v>
                </c:pt>
                <c:pt idx="107">
                  <c:v>-3.2382976795449618</c:v>
                </c:pt>
                <c:pt idx="108">
                  <c:v>-3.1185807158519792</c:v>
                </c:pt>
                <c:pt idx="109">
                  <c:v>-3.5685281805183018</c:v>
                </c:pt>
                <c:pt idx="110">
                  <c:v>-3.7965284653043754</c:v>
                </c:pt>
                <c:pt idx="111">
                  <c:v>-3.9956083599848404</c:v>
                </c:pt>
                <c:pt idx="112">
                  <c:v>-4.1718209694655233</c:v>
                </c:pt>
                <c:pt idx="113">
                  <c:v>-4.3164229199935633</c:v>
                </c:pt>
                <c:pt idx="114">
                  <c:v>-4.4280690771454463</c:v>
                </c:pt>
                <c:pt idx="115">
                  <c:v>-3.9370950125618664</c:v>
                </c:pt>
                <c:pt idx="116">
                  <c:v>-4.1334846383952986</c:v>
                </c:pt>
                <c:pt idx="117">
                  <c:v>-3.9646702682439576</c:v>
                </c:pt>
                <c:pt idx="118">
                  <c:v>-4.2141927038062983</c:v>
                </c:pt>
                <c:pt idx="119">
                  <c:v>-4.3117149495112557</c:v>
                </c:pt>
                <c:pt idx="120">
                  <c:v>-4.541732935932604</c:v>
                </c:pt>
                <c:pt idx="121">
                  <c:v>-4.8073969845771449</c:v>
                </c:pt>
                <c:pt idx="122">
                  <c:v>-4.9856272956931011</c:v>
                </c:pt>
                <c:pt idx="123">
                  <c:v>-5.1551142330562012</c:v>
                </c:pt>
                <c:pt idx="124">
                  <c:v>-5.3118223933958912</c:v>
                </c:pt>
                <c:pt idx="125">
                  <c:v>-5.4402827308417328</c:v>
                </c:pt>
                <c:pt idx="126">
                  <c:v>-5.4362473275711825</c:v>
                </c:pt>
                <c:pt idx="127">
                  <c:v>-5.118123036409493</c:v>
                </c:pt>
                <c:pt idx="128">
                  <c:v>-5.00647687925761</c:v>
                </c:pt>
                <c:pt idx="129">
                  <c:v>-3.2564569942624364</c:v>
                </c:pt>
                <c:pt idx="130">
                  <c:v>-4.0776615598193562</c:v>
                </c:pt>
                <c:pt idx="131">
                  <c:v>-4.5955383128732707</c:v>
                </c:pt>
                <c:pt idx="132">
                  <c:v>-4.3601397887578557</c:v>
                </c:pt>
                <c:pt idx="133">
                  <c:v>-4.9567069055874935</c:v>
                </c:pt>
                <c:pt idx="134">
                  <c:v>-5.299043616372483</c:v>
                </c:pt>
                <c:pt idx="135">
                  <c:v>-5.5546191568406487</c:v>
                </c:pt>
                <c:pt idx="136">
                  <c:v>-5.7644601269092473</c:v>
                </c:pt>
                <c:pt idx="137">
                  <c:v>-5.9238585560959711</c:v>
                </c:pt>
                <c:pt idx="138">
                  <c:v>-5.4517163734416245</c:v>
                </c:pt>
                <c:pt idx="139">
                  <c:v>-4.3318919658640054</c:v>
                </c:pt>
                <c:pt idx="140">
                  <c:v>-3.9888826878672576</c:v>
                </c:pt>
                <c:pt idx="141">
                  <c:v>-3.6216609902472094</c:v>
                </c:pt>
                <c:pt idx="142">
                  <c:v>-4.3715734313577466</c:v>
                </c:pt>
                <c:pt idx="143">
                  <c:v>-4.2310068841002559</c:v>
                </c:pt>
                <c:pt idx="144">
                  <c:v>-4.7522464732129617</c:v>
                </c:pt>
                <c:pt idx="145">
                  <c:v>-5.1295566790093847</c:v>
                </c:pt>
                <c:pt idx="146">
                  <c:v>-5.4174154456419492</c:v>
                </c:pt>
                <c:pt idx="147">
                  <c:v>-5.6555042386043981</c:v>
                </c:pt>
                <c:pt idx="148">
                  <c:v>-5.8518938644378302</c:v>
                </c:pt>
                <c:pt idx="149">
                  <c:v>-6.0153276968951044</c:v>
                </c:pt>
                <c:pt idx="150">
                  <c:v>-6.1303366901057785</c:v>
                </c:pt>
                <c:pt idx="151">
                  <c:v>-5.7133450188156143</c:v>
                </c:pt>
                <c:pt idx="152">
                  <c:v>-5.7348671695918805</c:v>
                </c:pt>
                <c:pt idx="153">
                  <c:v>-5.7846371432619978</c:v>
                </c:pt>
                <c:pt idx="154">
                  <c:v>-5.7980884874971643</c:v>
                </c:pt>
                <c:pt idx="155">
                  <c:v>-5.7859822776855143</c:v>
                </c:pt>
                <c:pt idx="156">
                  <c:v>-6.1606022146349035</c:v>
                </c:pt>
                <c:pt idx="157">
                  <c:v>-6.4282839649147192</c:v>
                </c:pt>
                <c:pt idx="158">
                  <c:v>-6.6179479186305681</c:v>
                </c:pt>
                <c:pt idx="159">
                  <c:v>-6.8015587674405911</c:v>
                </c:pt>
                <c:pt idx="160">
                  <c:v>-6.9697005703801729</c:v>
                </c:pt>
                <c:pt idx="161">
                  <c:v>-7.1055591471553559</c:v>
                </c:pt>
                <c:pt idx="162">
                  <c:v>-6.6838595053828831</c:v>
                </c:pt>
                <c:pt idx="163">
                  <c:v>-5.5075394520175651</c:v>
                </c:pt>
                <c:pt idx="164">
                  <c:v>-4.8322819714122032</c:v>
                </c:pt>
                <c:pt idx="165">
                  <c:v>-5.4490261045945907</c:v>
                </c:pt>
                <c:pt idx="166">
                  <c:v>-5.7510087826740808</c:v>
                </c:pt>
                <c:pt idx="167">
                  <c:v>-5.6669378812042899</c:v>
                </c:pt>
                <c:pt idx="168">
                  <c:v>-6.2655226996692033</c:v>
                </c:pt>
                <c:pt idx="169">
                  <c:v>-6.6979834168298087</c:v>
                </c:pt>
                <c:pt idx="170">
                  <c:v>-6.9488509868156658</c:v>
                </c:pt>
                <c:pt idx="171">
                  <c:v>-7.1674353306371232</c:v>
                </c:pt>
                <c:pt idx="172">
                  <c:v>-7.3544090155059392</c:v>
                </c:pt>
                <c:pt idx="173">
                  <c:v>-7.5104446086338701</c:v>
                </c:pt>
                <c:pt idx="174">
                  <c:v>-7.4418427530345204</c:v>
                </c:pt>
                <c:pt idx="175">
                  <c:v>-7.0147625735679817</c:v>
                </c:pt>
                <c:pt idx="176">
                  <c:v>-6.9105146557454411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B-4BB2-AC26-5EF11D12C604}"/>
            </c:ext>
          </c:extLst>
        </c:ser>
        <c:ser>
          <c:idx val="4"/>
          <c:order val="4"/>
          <c:tx>
            <c:strRef>
              <c:f>'0'!$K$1:$K$2</c:f>
              <c:strCache>
                <c:ptCount val="2"/>
                <c:pt idx="0">
                  <c:v>tws_5</c:v>
                </c:pt>
                <c:pt idx="1">
                  <c:v>4.427347891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'0'!$K$3:$K$239</c:f>
              <c:numCache>
                <c:formatCode>General</c:formatCode>
                <c:ptCount val="237"/>
                <c:pt idx="0">
                  <c:v>3.9760552915266425</c:v>
                </c:pt>
                <c:pt idx="1">
                  <c:v>3.4897891974253699</c:v>
                </c:pt>
                <c:pt idx="2">
                  <c:v>3.2039481324280796</c:v>
                </c:pt>
                <c:pt idx="3">
                  <c:v>2.9658593394656312</c:v>
                </c:pt>
                <c:pt idx="4">
                  <c:v>2.7620714743028572</c:v>
                </c:pt>
                <c:pt idx="5">
                  <c:v>2.5986376418455834</c:v>
                </c:pt>
                <c:pt idx="6">
                  <c:v>2.9066734248308981</c:v>
                </c:pt>
                <c:pt idx="7">
                  <c:v>3.3317359026621625</c:v>
                </c:pt>
                <c:pt idx="8">
                  <c:v>3.2631340470628127</c:v>
                </c:pt>
                <c:pt idx="9">
                  <c:v>3.206638401275113</c:v>
                </c:pt>
                <c:pt idx="10">
                  <c:v>3.0835586015233387</c:v>
                </c:pt>
                <c:pt idx="11">
                  <c:v>2.883806139631115</c:v>
                </c:pt>
                <c:pt idx="12">
                  <c:v>2.5333986223050253</c:v>
                </c:pt>
                <c:pt idx="13">
                  <c:v>2.2630266031781767</c:v>
                </c:pt>
                <c:pt idx="14">
                  <c:v>2.0626015740741948</c:v>
                </c:pt>
                <c:pt idx="15">
                  <c:v>1.8823535613229625</c:v>
                </c:pt>
                <c:pt idx="16">
                  <c:v>1.7142117583833798</c:v>
                </c:pt>
                <c:pt idx="17">
                  <c:v>1.5756629127611641</c:v>
                </c:pt>
                <c:pt idx="18">
                  <c:v>1.473432696573898</c:v>
                </c:pt>
                <c:pt idx="19">
                  <c:v>2.971239877159698</c:v>
                </c:pt>
                <c:pt idx="20">
                  <c:v>3.7218248854819937</c:v>
                </c:pt>
                <c:pt idx="21">
                  <c:v>4.6687995196377212</c:v>
                </c:pt>
                <c:pt idx="22">
                  <c:v>3.8247276688810179</c:v>
                </c:pt>
                <c:pt idx="23">
                  <c:v>3.0956648113349887</c:v>
                </c:pt>
                <c:pt idx="24">
                  <c:v>3.1676295029931301</c:v>
                </c:pt>
                <c:pt idx="25">
                  <c:v>2.5132216059522752</c:v>
                </c:pt>
                <c:pt idx="26">
                  <c:v>2.2051858229669605</c:v>
                </c:pt>
                <c:pt idx="27">
                  <c:v>1.9516279841340702</c:v>
                </c:pt>
                <c:pt idx="28">
                  <c:v>1.7417870140654717</c:v>
                </c:pt>
                <c:pt idx="29">
                  <c:v>1.5749903455494059</c:v>
                </c:pt>
                <c:pt idx="30">
                  <c:v>1.5218575358204978</c:v>
                </c:pt>
                <c:pt idx="31">
                  <c:v>1.7794507779239379</c:v>
                </c:pt>
                <c:pt idx="32">
                  <c:v>1.8803358596876873</c:v>
                </c:pt>
                <c:pt idx="33">
                  <c:v>3.2321959553219295</c:v>
                </c:pt>
                <c:pt idx="34">
                  <c:v>3.4864263613665782</c:v>
                </c:pt>
                <c:pt idx="35">
                  <c:v>3.1528330243344471</c:v>
                </c:pt>
                <c:pt idx="36">
                  <c:v>2.8542131823137487</c:v>
                </c:pt>
                <c:pt idx="37">
                  <c:v>2.069327246191778</c:v>
                </c:pt>
                <c:pt idx="38">
                  <c:v>1.7243002665597549</c:v>
                </c:pt>
                <c:pt idx="39">
                  <c:v>1.4492202769505982</c:v>
                </c:pt>
                <c:pt idx="40">
                  <c:v>1.2292907987056245</c:v>
                </c:pt>
                <c:pt idx="41">
                  <c:v>1.057113592495492</c:v>
                </c:pt>
                <c:pt idx="42">
                  <c:v>0.91654704523800123</c:v>
                </c:pt>
                <c:pt idx="43">
                  <c:v>1.3026006247872823</c:v>
                </c:pt>
                <c:pt idx="44">
                  <c:v>1.4122290803038899</c:v>
                </c:pt>
                <c:pt idx="45">
                  <c:v>1.4034857065510318</c:v>
                </c:pt>
                <c:pt idx="46">
                  <c:v>2.3894692389887431</c:v>
                </c:pt>
                <c:pt idx="47">
                  <c:v>1.8937872039228538</c:v>
                </c:pt>
                <c:pt idx="48">
                  <c:v>1.4196273196332316</c:v>
                </c:pt>
                <c:pt idx="49">
                  <c:v>1.1606889431062748</c:v>
                </c:pt>
                <c:pt idx="50">
                  <c:v>0.87350274368546821</c:v>
                </c:pt>
                <c:pt idx="51">
                  <c:v>0.64146705562884454</c:v>
                </c:pt>
                <c:pt idx="52">
                  <c:v>0.44373229537189557</c:v>
                </c:pt>
                <c:pt idx="53">
                  <c:v>0.28298873176165484</c:v>
                </c:pt>
                <c:pt idx="54">
                  <c:v>0.37311273813727097</c:v>
                </c:pt>
                <c:pt idx="55">
                  <c:v>0.56143155742960327</c:v>
                </c:pt>
                <c:pt idx="56">
                  <c:v>0.89300719282645968</c:v>
                </c:pt>
                <c:pt idx="57">
                  <c:v>0.81767966510952683</c:v>
                </c:pt>
                <c:pt idx="58">
                  <c:v>0.61725463600554453</c:v>
                </c:pt>
                <c:pt idx="59">
                  <c:v>0.77799819961578531</c:v>
                </c:pt>
                <c:pt idx="60">
                  <c:v>0.36571449880792933</c:v>
                </c:pt>
                <c:pt idx="61">
                  <c:v>0.10677612228097248</c:v>
                </c:pt>
                <c:pt idx="62">
                  <c:v>-0.13871091001081778</c:v>
                </c:pt>
                <c:pt idx="63">
                  <c:v>-0.34787931286765822</c:v>
                </c:pt>
                <c:pt idx="64">
                  <c:v>-0.52947246004240722</c:v>
                </c:pt>
                <c:pt idx="65">
                  <c:v>-0.68214521711154796</c:v>
                </c:pt>
                <c:pt idx="66">
                  <c:v>-0.79782677753398068</c:v>
                </c:pt>
                <c:pt idx="67">
                  <c:v>-0.82607460042783065</c:v>
                </c:pt>
                <c:pt idx="68">
                  <c:v>-0.88593308227432188</c:v>
                </c:pt>
                <c:pt idx="69">
                  <c:v>0.13704164681009731</c:v>
                </c:pt>
                <c:pt idx="70">
                  <c:v>-0.3801625390320581</c:v>
                </c:pt>
                <c:pt idx="71">
                  <c:v>-0.7662161185813392</c:v>
                </c:pt>
                <c:pt idx="72">
                  <c:v>-0.74738423665210596</c:v>
                </c:pt>
                <c:pt idx="73">
                  <c:v>-1.0856855441665458</c:v>
                </c:pt>
                <c:pt idx="74">
                  <c:v>-1.3042698879880028</c:v>
                </c:pt>
                <c:pt idx="75">
                  <c:v>-1.4912435728568185</c:v>
                </c:pt>
                <c:pt idx="76">
                  <c:v>-1.6620756446434342</c:v>
                </c:pt>
                <c:pt idx="77">
                  <c:v>-1.7965890869951002</c:v>
                </c:pt>
                <c:pt idx="78">
                  <c:v>-1.7051199461959672</c:v>
                </c:pt>
                <c:pt idx="79">
                  <c:v>-9.2303772399493042E-2</c:v>
                </c:pt>
                <c:pt idx="80">
                  <c:v>-0.41311833240821622</c:v>
                </c:pt>
                <c:pt idx="81">
                  <c:v>-0.87517200688618857</c:v>
                </c:pt>
                <c:pt idx="82">
                  <c:v>-0.6673487384528648</c:v>
                </c:pt>
                <c:pt idx="83">
                  <c:v>-1.2094379111300784</c:v>
                </c:pt>
                <c:pt idx="84">
                  <c:v>-1.4710665565040686</c:v>
                </c:pt>
                <c:pt idx="85">
                  <c:v>-1.617013641455626</c:v>
                </c:pt>
                <c:pt idx="86">
                  <c:v>-1.8584652704768663</c:v>
                </c:pt>
                <c:pt idx="87">
                  <c:v>-2.0622531356396401</c:v>
                </c:pt>
                <c:pt idx="88">
                  <c:v>-2.2391383123320807</c:v>
                </c:pt>
                <c:pt idx="89">
                  <c:v>-2.3871030989189137</c:v>
                </c:pt>
                <c:pt idx="90">
                  <c:v>-2.4523421184594714</c:v>
                </c:pt>
                <c:pt idx="91">
                  <c:v>-1.516801126903635</c:v>
                </c:pt>
                <c:pt idx="92">
                  <c:v>-1.143526324377762</c:v>
                </c:pt>
                <c:pt idx="93">
                  <c:v>-1.2719866618236031</c:v>
                </c:pt>
                <c:pt idx="94">
                  <c:v>-1.3701814747403191</c:v>
                </c:pt>
                <c:pt idx="95">
                  <c:v>-1.4703939892923104</c:v>
                </c:pt>
                <c:pt idx="96">
                  <c:v>-1.9210140211703908</c:v>
                </c:pt>
                <c:pt idx="97">
                  <c:v>-2.276129508978789</c:v>
                </c:pt>
                <c:pt idx="98">
                  <c:v>-2.553899767434979</c:v>
                </c:pt>
                <c:pt idx="99">
                  <c:v>-2.7913159931856693</c:v>
                </c:pt>
                <c:pt idx="100">
                  <c:v>-2.9836702157485515</c:v>
                </c:pt>
                <c:pt idx="101">
                  <c:v>-3.1383606744529677</c:v>
                </c:pt>
                <c:pt idx="102">
                  <c:v>-3.2607679069929834</c:v>
                </c:pt>
                <c:pt idx="103">
                  <c:v>-3.3455113756745329</c:v>
                </c:pt>
                <c:pt idx="104">
                  <c:v>-2.766431006350611</c:v>
                </c:pt>
                <c:pt idx="105">
                  <c:v>-2.8848028356200772</c:v>
                </c:pt>
                <c:pt idx="106">
                  <c:v>-2.9722365731486602</c:v>
                </c:pt>
                <c:pt idx="107">
                  <c:v>-3.1060774482885676</c:v>
                </c:pt>
                <c:pt idx="108">
                  <c:v>-2.9836702157485515</c:v>
                </c:pt>
                <c:pt idx="109">
                  <c:v>-3.4295822771443238</c:v>
                </c:pt>
                <c:pt idx="110">
                  <c:v>-3.6542197258716063</c:v>
                </c:pt>
                <c:pt idx="111">
                  <c:v>-3.8492642172815215</c:v>
                </c:pt>
                <c:pt idx="112">
                  <c:v>-4.0234591251269292</c:v>
                </c:pt>
                <c:pt idx="113">
                  <c:v>-4.1653708068079363</c:v>
                </c:pt>
                <c:pt idx="114">
                  <c:v>-4.2743266951127863</c:v>
                </c:pt>
                <c:pt idx="115">
                  <c:v>-3.7806623616821722</c:v>
                </c:pt>
                <c:pt idx="116">
                  <c:v>-3.9736891514568127</c:v>
                </c:pt>
                <c:pt idx="117">
                  <c:v>-3.8035296468819557</c:v>
                </c:pt>
                <c:pt idx="118">
                  <c:v>-4.0503618135972621</c:v>
                </c:pt>
                <c:pt idx="119">
                  <c:v>-4.1445212232434283</c:v>
                </c:pt>
                <c:pt idx="120">
                  <c:v>-4.3711763736059854</c:v>
                </c:pt>
                <c:pt idx="121">
                  <c:v>-4.6328050189799752</c:v>
                </c:pt>
                <c:pt idx="122">
                  <c:v>-4.8076724940371411</c:v>
                </c:pt>
                <c:pt idx="123">
                  <c:v>-4.9737965953414491</c:v>
                </c:pt>
                <c:pt idx="124">
                  <c:v>-5.127141919622348</c:v>
                </c:pt>
                <c:pt idx="125">
                  <c:v>-5.2529119882211557</c:v>
                </c:pt>
                <c:pt idx="126">
                  <c:v>-5.2461863161035724</c:v>
                </c:pt>
                <c:pt idx="127">
                  <c:v>-4.9253717560948491</c:v>
                </c:pt>
                <c:pt idx="128">
                  <c:v>-4.8117078973076914</c:v>
                </c:pt>
                <c:pt idx="129">
                  <c:v>-3.0616880123125179</c:v>
                </c:pt>
                <c:pt idx="130">
                  <c:v>-3.8788571745988882</c:v>
                </c:pt>
                <c:pt idx="131">
                  <c:v>-4.3906808227469769</c:v>
                </c:pt>
                <c:pt idx="132">
                  <c:v>-4.1519194625727698</c:v>
                </c:pt>
                <c:pt idx="133">
                  <c:v>-4.7444511761318582</c:v>
                </c:pt>
                <c:pt idx="134">
                  <c:v>-5.0840976180698148</c:v>
                </c:pt>
                <c:pt idx="135">
                  <c:v>-5.3363103224791884</c:v>
                </c:pt>
                <c:pt idx="136">
                  <c:v>-5.5441335909125122</c:v>
                </c:pt>
                <c:pt idx="137">
                  <c:v>-5.7001691840404449</c:v>
                </c:pt>
                <c:pt idx="138">
                  <c:v>-5.2253367325390636</c:v>
                </c:pt>
                <c:pt idx="139">
                  <c:v>-4.1008043544791377</c:v>
                </c:pt>
                <c:pt idx="140">
                  <c:v>-3.7571225092706309</c:v>
                </c:pt>
                <c:pt idx="141">
                  <c:v>-3.386537975591791</c:v>
                </c:pt>
                <c:pt idx="142">
                  <c:v>-4.1317424462200201</c:v>
                </c:pt>
                <c:pt idx="143">
                  <c:v>-3.9878130629037374</c:v>
                </c:pt>
                <c:pt idx="144">
                  <c:v>-4.5050172487458928</c:v>
                </c:pt>
                <c:pt idx="145">
                  <c:v>-4.8789646184835247</c:v>
                </c:pt>
                <c:pt idx="146">
                  <c:v>-5.1641331162690562</c:v>
                </c:pt>
                <c:pt idx="147">
                  <c:v>-5.3988590731727122</c:v>
                </c:pt>
                <c:pt idx="148">
                  <c:v>-5.5932309973708705</c:v>
                </c:pt>
                <c:pt idx="149">
                  <c:v>-5.7533019937693526</c:v>
                </c:pt>
                <c:pt idx="150">
                  <c:v>-5.866293285344752</c:v>
                </c:pt>
                <c:pt idx="151">
                  <c:v>-5.4479564796310704</c:v>
                </c:pt>
                <c:pt idx="152">
                  <c:v>-5.4667883615603046</c:v>
                </c:pt>
                <c:pt idx="153">
                  <c:v>-5.5158857680186619</c:v>
                </c:pt>
                <c:pt idx="154">
                  <c:v>-5.5279919778303119</c:v>
                </c:pt>
                <c:pt idx="155">
                  <c:v>-5.5111777975363543</c:v>
                </c:pt>
                <c:pt idx="156">
                  <c:v>-5.8817623312151932</c:v>
                </c:pt>
                <c:pt idx="157">
                  <c:v>-6.146753812647975</c:v>
                </c:pt>
                <c:pt idx="158">
                  <c:v>-6.3330549303050319</c:v>
                </c:pt>
                <c:pt idx="159">
                  <c:v>-6.5119578086327481</c:v>
                </c:pt>
                <c:pt idx="160">
                  <c:v>-6.6774093427252978</c:v>
                </c:pt>
                <c:pt idx="161">
                  <c:v>-6.8105776506534461</c:v>
                </c:pt>
                <c:pt idx="162">
                  <c:v>-6.3868603072456995</c:v>
                </c:pt>
                <c:pt idx="163">
                  <c:v>-5.2071774178215886</c:v>
                </c:pt>
                <c:pt idx="164">
                  <c:v>-4.5285571011574346</c:v>
                </c:pt>
                <c:pt idx="165">
                  <c:v>-5.1439560999163056</c:v>
                </c:pt>
                <c:pt idx="166">
                  <c:v>-5.443921076360521</c:v>
                </c:pt>
                <c:pt idx="167">
                  <c:v>-5.3551422044084216</c:v>
                </c:pt>
                <c:pt idx="168">
                  <c:v>-5.9510367540263021</c:v>
                </c:pt>
                <c:pt idx="169">
                  <c:v>-6.3794620679163572</c:v>
                </c:pt>
                <c:pt idx="170">
                  <c:v>-6.6276393690551814</c:v>
                </c:pt>
                <c:pt idx="171">
                  <c:v>-6.8442060112413632</c:v>
                </c:pt>
                <c:pt idx="172">
                  <c:v>-7.0284894272631462</c:v>
                </c:pt>
                <c:pt idx="173">
                  <c:v>-7.1825073187558024</c:v>
                </c:pt>
                <c:pt idx="174">
                  <c:v>-7.1105426270976615</c:v>
                </c:pt>
                <c:pt idx="175">
                  <c:v>-6.6814447459958473</c:v>
                </c:pt>
                <c:pt idx="176">
                  <c:v>-6.5751791265380319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B-4BB2-AC26-5EF11D12C604}"/>
            </c:ext>
          </c:extLst>
        </c:ser>
        <c:ser>
          <c:idx val="5"/>
          <c:order val="5"/>
          <c:tx>
            <c:strRef>
              <c:f>'0'!$M$1:$M$2</c:f>
              <c:strCache>
                <c:ptCount val="2"/>
                <c:pt idx="0">
                  <c:v>tws_6</c:v>
                </c:pt>
                <c:pt idx="1">
                  <c:v>7.600552409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'0'!$M$3:$M$239</c:f>
              <c:numCache>
                <c:formatCode>General</c:formatCode>
                <c:ptCount val="237"/>
                <c:pt idx="0">
                  <c:v>7.1142863144687274</c:v>
                </c:pt>
                <c:pt idx="1">
                  <c:v>6.6159140105558052</c:v>
                </c:pt>
                <c:pt idx="2">
                  <c:v>6.3152764668998334</c:v>
                </c:pt>
                <c:pt idx="3">
                  <c:v>6.0401964772906753</c:v>
                </c:pt>
                <c:pt idx="4">
                  <c:v>5.78865634009306</c:v>
                </c:pt>
                <c:pt idx="5">
                  <c:v>5.578142802812704</c:v>
                </c:pt>
                <c:pt idx="6">
                  <c:v>5.8236298351044935</c:v>
                </c:pt>
                <c:pt idx="7">
                  <c:v>6.2083382802302589</c:v>
                </c:pt>
                <c:pt idx="8">
                  <c:v>6.0267451330555089</c:v>
                </c:pt>
                <c:pt idx="9">
                  <c:v>5.8841608841627435</c:v>
                </c:pt>
                <c:pt idx="10">
                  <c:v>5.7866386384577853</c:v>
                </c:pt>
                <c:pt idx="11">
                  <c:v>5.5277002619308284</c:v>
                </c:pt>
                <c:pt idx="12">
                  <c:v>5.152407757769681</c:v>
                </c:pt>
                <c:pt idx="13">
                  <c:v>4.8497525124784326</c:v>
                </c:pt>
                <c:pt idx="14">
                  <c:v>4.6224247949041173</c:v>
                </c:pt>
                <c:pt idx="15">
                  <c:v>4.3977873461768358</c:v>
                </c:pt>
                <c:pt idx="16">
                  <c:v>4.1718047630260369</c:v>
                </c:pt>
                <c:pt idx="17">
                  <c:v>3.9861762125807374</c:v>
                </c:pt>
                <c:pt idx="18">
                  <c:v>3.8409016948409382</c:v>
                </c:pt>
                <c:pt idx="19">
                  <c:v>5.2210096133690307</c:v>
                </c:pt>
                <c:pt idx="20">
                  <c:v>5.7476297401758023</c:v>
                </c:pt>
                <c:pt idx="21">
                  <c:v>6.4679492239689731</c:v>
                </c:pt>
                <c:pt idx="22">
                  <c:v>5.6797004517882108</c:v>
                </c:pt>
                <c:pt idx="23">
                  <c:v>4.9728323122302065</c:v>
                </c:pt>
                <c:pt idx="24">
                  <c:v>5.0084783744533983</c:v>
                </c:pt>
                <c:pt idx="25">
                  <c:v>4.3480173725067193</c:v>
                </c:pt>
                <c:pt idx="26">
                  <c:v>4.0298930813450289</c:v>
                </c:pt>
                <c:pt idx="27">
                  <c:v>3.7440520163477391</c:v>
                </c:pt>
                <c:pt idx="28">
                  <c:v>3.487131341456057</c:v>
                </c:pt>
                <c:pt idx="29">
                  <c:v>3.2786355058109748</c:v>
                </c:pt>
                <c:pt idx="30">
                  <c:v>3.177750424047225</c:v>
                </c:pt>
                <c:pt idx="31">
                  <c:v>3.3788480203629656</c:v>
                </c:pt>
                <c:pt idx="32">
                  <c:v>3.3929719318098908</c:v>
                </c:pt>
                <c:pt idx="33">
                  <c:v>4.6358761391392838</c:v>
                </c:pt>
                <c:pt idx="34">
                  <c:v>4.8282303617021665</c:v>
                </c:pt>
                <c:pt idx="35">
                  <c:v>4.4072032871414519</c:v>
                </c:pt>
                <c:pt idx="36">
                  <c:v>4.0036629600864542</c:v>
                </c:pt>
                <c:pt idx="37">
                  <c:v>3.2974673877402076</c:v>
                </c:pt>
                <c:pt idx="38">
                  <c:v>2.9484050048376349</c:v>
                </c:pt>
                <c:pt idx="39">
                  <c:v>2.6403692218523203</c:v>
                </c:pt>
                <c:pt idx="40">
                  <c:v>2.3747051732077797</c:v>
                </c:pt>
                <c:pt idx="41">
                  <c:v>2.1635190687156647</c:v>
                </c:pt>
                <c:pt idx="42">
                  <c:v>1.9899967280820157</c:v>
                </c:pt>
                <c:pt idx="43">
                  <c:v>2.3101387208789803</c:v>
                </c:pt>
                <c:pt idx="44">
                  <c:v>2.3915193535017383</c:v>
                </c:pt>
                <c:pt idx="45">
                  <c:v>2.3155192585730471</c:v>
                </c:pt>
                <c:pt idx="46">
                  <c:v>3.1562282732709592</c:v>
                </c:pt>
                <c:pt idx="47">
                  <c:v>2.6107762645349539</c:v>
                </c:pt>
                <c:pt idx="48">
                  <c:v>2.1305632753395063</c:v>
                </c:pt>
                <c:pt idx="49">
                  <c:v>1.8366514038011164</c:v>
                </c:pt>
                <c:pt idx="50">
                  <c:v>1.5306333224510764</c:v>
                </c:pt>
                <c:pt idx="51">
                  <c:v>1.2582436016889531</c:v>
                </c:pt>
                <c:pt idx="52">
                  <c:v>1.0107388677618878</c:v>
                </c:pt>
                <c:pt idx="53">
                  <c:v>0.80358816654032217</c:v>
                </c:pt>
                <c:pt idx="54">
                  <c:v>0.84057936318703042</c:v>
                </c:pt>
                <c:pt idx="55">
                  <c:v>0.96500429736232129</c:v>
                </c:pt>
                <c:pt idx="56">
                  <c:v>1.18695147724257</c:v>
                </c:pt>
                <c:pt idx="57">
                  <c:v>1.0295707496911211</c:v>
                </c:pt>
                <c:pt idx="58">
                  <c:v>0.83183598943417214</c:v>
                </c:pt>
                <c:pt idx="59">
                  <c:v>0.95491578918594633</c:v>
                </c:pt>
                <c:pt idx="60">
                  <c:v>0.51034886221369058</c:v>
                </c:pt>
                <c:pt idx="61">
                  <c:v>0.21307415461650894</c:v>
                </c:pt>
                <c:pt idx="62">
                  <c:v>-6.2005834992647835E-2</c:v>
                </c:pt>
                <c:pt idx="63">
                  <c:v>-0.31489110661377973</c:v>
                </c:pt>
                <c:pt idx="64">
                  <c:v>-0.55096219794095336</c:v>
                </c:pt>
                <c:pt idx="65">
                  <c:v>-0.75273236146845224</c:v>
                </c:pt>
                <c:pt idx="66">
                  <c:v>-0.90742282017286813</c:v>
                </c:pt>
                <c:pt idx="67">
                  <c:v>-0.96929900365463428</c:v>
                </c:pt>
                <c:pt idx="68">
                  <c:v>-1.0520247707009089</c:v>
                </c:pt>
                <c:pt idx="69">
                  <c:v>-0.25772289361432171</c:v>
                </c:pt>
                <c:pt idx="70">
                  <c:v>-0.73457304675097734</c:v>
                </c:pt>
                <c:pt idx="71">
                  <c:v>-1.1340779705354251</c:v>
                </c:pt>
                <c:pt idx="72">
                  <c:v>-1.1710691671821332</c:v>
                </c:pt>
                <c:pt idx="73">
                  <c:v>-1.5530873434608643</c:v>
                </c:pt>
                <c:pt idx="74">
                  <c:v>-1.8012646445996878</c:v>
                </c:pt>
                <c:pt idx="75">
                  <c:v>-2.0359906015033449</c:v>
                </c:pt>
                <c:pt idx="76">
                  <c:v>-2.2586103485953521</c:v>
                </c:pt>
                <c:pt idx="77">
                  <c:v>-2.4428937646171343</c:v>
                </c:pt>
                <c:pt idx="78">
                  <c:v>-2.4193539122055929</c:v>
                </c:pt>
                <c:pt idx="79">
                  <c:v>-0.94037861354902619</c:v>
                </c:pt>
                <c:pt idx="80">
                  <c:v>-1.3398835373334739</c:v>
                </c:pt>
                <c:pt idx="81">
                  <c:v>-1.8100080183525464</c:v>
                </c:pt>
                <c:pt idx="82">
                  <c:v>-1.7575477758353966</c:v>
                </c:pt>
                <c:pt idx="83">
                  <c:v>-2.2027872700194107</c:v>
                </c:pt>
                <c:pt idx="84">
                  <c:v>-2.481230095687359</c:v>
                </c:pt>
                <c:pt idx="85">
                  <c:v>-2.6688763477679331</c:v>
                </c:pt>
                <c:pt idx="86">
                  <c:v>-2.9331952619889563</c:v>
                </c:pt>
                <c:pt idx="87">
                  <c:v>-3.1806999959160218</c:v>
                </c:pt>
                <c:pt idx="88">
                  <c:v>-3.412063116760887</c:v>
                </c:pt>
                <c:pt idx="89">
                  <c:v>-3.6044173393237693</c:v>
                </c:pt>
                <c:pt idx="90">
                  <c:v>-3.7200988997462021</c:v>
                </c:pt>
                <c:pt idx="91">
                  <c:v>-2.8565225998485069</c:v>
                </c:pt>
                <c:pt idx="92">
                  <c:v>-2.6634958100738664</c:v>
                </c:pt>
                <c:pt idx="93">
                  <c:v>-2.7892658786726741</c:v>
                </c:pt>
                <c:pt idx="94">
                  <c:v>-2.909655409577415</c:v>
                </c:pt>
                <c:pt idx="95">
                  <c:v>-3.0865405862698556</c:v>
                </c:pt>
                <c:pt idx="96">
                  <c:v>-3.5405234542067281</c:v>
                </c:pt>
                <c:pt idx="97">
                  <c:v>-3.9272496009677673</c:v>
                </c:pt>
                <c:pt idx="98">
                  <c:v>-4.2238517413531902</c:v>
                </c:pt>
                <c:pt idx="99">
                  <c:v>-4.5029671342328976</c:v>
                </c:pt>
                <c:pt idx="100">
                  <c:v>-4.7471090321011715</c:v>
                </c:pt>
                <c:pt idx="101">
                  <c:v>-4.9488791956286704</c:v>
                </c:pt>
                <c:pt idx="102">
                  <c:v>-5.1096227592389107</c:v>
                </c:pt>
                <c:pt idx="103">
                  <c:v>-5.2111804082144184</c:v>
                </c:pt>
                <c:pt idx="104">
                  <c:v>-4.6885956846781962</c:v>
                </c:pt>
                <c:pt idx="105">
                  <c:v>-4.9192862383113036</c:v>
                </c:pt>
                <c:pt idx="106">
                  <c:v>-5.0490917101806616</c:v>
                </c:pt>
                <c:pt idx="107">
                  <c:v>-5.2266494540848596</c:v>
                </c:pt>
                <c:pt idx="108">
                  <c:v>-5.182932585320569</c:v>
                </c:pt>
                <c:pt idx="109">
                  <c:v>-5.6530570663396409</c:v>
                </c:pt>
                <c:pt idx="110">
                  <c:v>-5.9019069346902233</c:v>
                </c:pt>
                <c:pt idx="111">
                  <c:v>-6.1426859964997051</c:v>
                </c:pt>
                <c:pt idx="112">
                  <c:v>-6.371358848497537</c:v>
                </c:pt>
                <c:pt idx="113">
                  <c:v>-6.5596776677898694</c:v>
                </c:pt>
                <c:pt idx="114">
                  <c:v>-6.7103327232237344</c:v>
                </c:pt>
                <c:pt idx="115">
                  <c:v>-6.2650932290397217</c:v>
                </c:pt>
                <c:pt idx="116">
                  <c:v>-6.4883855433434858</c:v>
                </c:pt>
                <c:pt idx="117">
                  <c:v>-6.3875004615797373</c:v>
                </c:pt>
                <c:pt idx="118">
                  <c:v>-6.6861203036004344</c:v>
                </c:pt>
                <c:pt idx="119">
                  <c:v>-6.8367753590343012</c:v>
                </c:pt>
                <c:pt idx="120">
                  <c:v>-7.0856252273848828</c:v>
                </c:pt>
                <c:pt idx="121">
                  <c:v>-7.3923158759466814</c:v>
                </c:pt>
                <c:pt idx="122">
                  <c:v>-7.6008117115917635</c:v>
                </c:pt>
                <c:pt idx="123">
                  <c:v>-7.8200686226249791</c:v>
                </c:pt>
                <c:pt idx="124">
                  <c:v>-8.0299095926935777</c:v>
                </c:pt>
                <c:pt idx="125">
                  <c:v>-8.2081399038095348</c:v>
                </c:pt>
                <c:pt idx="126">
                  <c:v>-8.2727063561383343</c:v>
                </c:pt>
                <c:pt idx="127">
                  <c:v>-8.0325998615406107</c:v>
                </c:pt>
                <c:pt idx="128">
                  <c:v>-7.9693785436353277</c:v>
                </c:pt>
                <c:pt idx="129">
                  <c:v>-6.3121729338628043</c:v>
                </c:pt>
                <c:pt idx="130">
                  <c:v>-7.1871828763603904</c:v>
                </c:pt>
                <c:pt idx="131">
                  <c:v>-7.7541570358726624</c:v>
                </c:pt>
                <c:pt idx="132">
                  <c:v>-7.5476789018628558</c:v>
                </c:pt>
                <c:pt idx="133">
                  <c:v>-8.1778743792804107</c:v>
                </c:pt>
                <c:pt idx="134">
                  <c:v>-8.531644732665292</c:v>
                </c:pt>
                <c:pt idx="135">
                  <c:v>-8.8235389025684068</c:v>
                </c:pt>
                <c:pt idx="136">
                  <c:v>-9.0777693086130551</c:v>
                </c:pt>
                <c:pt idx="137">
                  <c:v>-9.2808846065640704</c:v>
                </c:pt>
                <c:pt idx="138">
                  <c:v>-8.8618752336386315</c:v>
                </c:pt>
                <c:pt idx="139">
                  <c:v>-7.9492015272825771</c:v>
                </c:pt>
                <c:pt idx="140">
                  <c:v>-7.6633604622852873</c:v>
                </c:pt>
                <c:pt idx="141">
                  <c:v>-7.4932009577104299</c:v>
                </c:pt>
                <c:pt idx="142">
                  <c:v>-8.1846000513979931</c:v>
                </c:pt>
                <c:pt idx="143">
                  <c:v>-8.1052371204105107</c:v>
                </c:pt>
                <c:pt idx="144">
                  <c:v>-8.6352200832760744</c:v>
                </c:pt>
                <c:pt idx="145">
                  <c:v>-9.0185833939783215</c:v>
                </c:pt>
                <c:pt idx="146">
                  <c:v>-9.3185483704225369</c:v>
                </c:pt>
                <c:pt idx="147">
                  <c:v>-9.5943009272434523</c:v>
                </c:pt>
                <c:pt idx="148">
                  <c:v>-9.8384428251117271</c:v>
                </c:pt>
                <c:pt idx="149">
                  <c:v>-10.042903257486257</c:v>
                </c:pt>
                <c:pt idx="150">
                  <c:v>-10.196921148978916</c:v>
                </c:pt>
                <c:pt idx="151">
                  <c:v>-9.8350799890529341</c:v>
                </c:pt>
                <c:pt idx="152">
                  <c:v>-9.94941641505185</c:v>
                </c:pt>
                <c:pt idx="153">
                  <c:v>-10.011965165745375</c:v>
                </c:pt>
                <c:pt idx="154">
                  <c:v>-10.087292693462308</c:v>
                </c:pt>
                <c:pt idx="155">
                  <c:v>-10.106124575391542</c:v>
                </c:pt>
                <c:pt idx="156">
                  <c:v>-10.500921528693679</c:v>
                </c:pt>
                <c:pt idx="157">
                  <c:v>-10.808957311678995</c:v>
                </c:pt>
                <c:pt idx="158">
                  <c:v>-11.025523953865177</c:v>
                </c:pt>
                <c:pt idx="159">
                  <c:v>-11.254196805863009</c:v>
                </c:pt>
                <c:pt idx="160">
                  <c:v>-11.477489120166775</c:v>
                </c:pt>
                <c:pt idx="161">
                  <c:v>-11.659082267341523</c:v>
                </c:pt>
                <c:pt idx="162">
                  <c:v>-11.357772156473791</c:v>
                </c:pt>
                <c:pt idx="163">
                  <c:v>-10.32807175527179</c:v>
                </c:pt>
                <c:pt idx="164">
                  <c:v>-9.7846374481710594</c:v>
                </c:pt>
                <c:pt idx="165">
                  <c:v>-10.455859525505872</c:v>
                </c:pt>
                <c:pt idx="166">
                  <c:v>-10.768603278973496</c:v>
                </c:pt>
                <c:pt idx="167">
                  <c:v>-10.741028023291403</c:v>
                </c:pt>
                <c:pt idx="168">
                  <c:v>-11.313382720497742</c:v>
                </c:pt>
                <c:pt idx="169">
                  <c:v>-11.747861139293624</c:v>
                </c:pt>
                <c:pt idx="170">
                  <c:v>-12.014197755149922</c:v>
                </c:pt>
                <c:pt idx="171">
                  <c:v>-12.271118430041604</c:v>
                </c:pt>
                <c:pt idx="172">
                  <c:v>-12.506516954157018</c:v>
                </c:pt>
                <c:pt idx="173">
                  <c:v>-12.706941983261</c:v>
                </c:pt>
                <c:pt idx="174">
                  <c:v>-12.686764966908251</c:v>
                </c:pt>
                <c:pt idx="175">
                  <c:v>-12.29667598408842</c:v>
                </c:pt>
                <c:pt idx="176">
                  <c:v>-12.263047623500503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B-4BB2-AC26-5EF11D12C604}"/>
            </c:ext>
          </c:extLst>
        </c:ser>
        <c:ser>
          <c:idx val="6"/>
          <c:order val="6"/>
          <c:tx>
            <c:strRef>
              <c:f>'0'!$O$1:$O$2</c:f>
              <c:strCache>
                <c:ptCount val="2"/>
                <c:pt idx="0">
                  <c:v>tws_crop16</c:v>
                </c:pt>
                <c:pt idx="1">
                  <c:v>6.012556396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'0'!$O$3:$O$239</c:f>
              <c:numCache>
                <c:formatCode>General</c:formatCode>
                <c:ptCount val="237"/>
                <c:pt idx="0">
                  <c:v>5.544449616469346</c:v>
                </c:pt>
                <c:pt idx="1">
                  <c:v>5.061546358426865</c:v>
                </c:pt>
                <c:pt idx="2">
                  <c:v>4.7730150245825422</c:v>
                </c:pt>
                <c:pt idx="3">
                  <c:v>4.5194571857496522</c:v>
                </c:pt>
                <c:pt idx="4">
                  <c:v>4.2948197370223697</c:v>
                </c:pt>
                <c:pt idx="5">
                  <c:v>4.1112088882123459</c:v>
                </c:pt>
                <c:pt idx="6">
                  <c:v>4.3849437433979865</c:v>
                </c:pt>
                <c:pt idx="7">
                  <c:v>4.7857938016059505</c:v>
                </c:pt>
                <c:pt idx="8">
                  <c:v>4.6499352248307684</c:v>
                </c:pt>
                <c:pt idx="9">
                  <c:v>4.5456873070082269</c:v>
                </c:pt>
                <c:pt idx="10">
                  <c:v>4.4461473596679939</c:v>
                </c:pt>
                <c:pt idx="11">
                  <c:v>4.2194922093054377</c:v>
                </c:pt>
                <c:pt idx="12">
                  <c:v>3.8610138854382479</c:v>
                </c:pt>
                <c:pt idx="13">
                  <c:v>3.580553358135024</c:v>
                </c:pt>
                <c:pt idx="14">
                  <c:v>3.3686946864311498</c:v>
                </c:pt>
                <c:pt idx="15">
                  <c:v>3.1696147917506847</c:v>
                </c:pt>
                <c:pt idx="16">
                  <c:v>2.9765880019760442</c:v>
                </c:pt>
                <c:pt idx="17">
                  <c:v>2.8151718711540452</c:v>
                </c:pt>
                <c:pt idx="18">
                  <c:v>2.6914195041905122</c:v>
                </c:pt>
                <c:pt idx="19">
                  <c:v>4.120624829176962</c:v>
                </c:pt>
                <c:pt idx="20">
                  <c:v>4.7326609918770428</c:v>
                </c:pt>
                <c:pt idx="21">
                  <c:v>5.5498301541634127</c:v>
                </c:pt>
                <c:pt idx="22">
                  <c:v>4.7400592312063843</c:v>
                </c:pt>
                <c:pt idx="23">
                  <c:v>4.0298282555895879</c:v>
                </c:pt>
                <c:pt idx="24">
                  <c:v>4.087669035800805</c:v>
                </c:pt>
                <c:pt idx="25">
                  <c:v>3.4379691092422582</c:v>
                </c:pt>
                <c:pt idx="26">
                  <c:v>3.1306058934687013</c:v>
                </c:pt>
                <c:pt idx="27">
                  <c:v>2.8649418448241613</c:v>
                </c:pt>
                <c:pt idx="28">
                  <c:v>2.6362689928263294</c:v>
                </c:pt>
                <c:pt idx="29">
                  <c:v>2.4506404423810304</c:v>
                </c:pt>
                <c:pt idx="30">
                  <c:v>2.3726226458170645</c:v>
                </c:pt>
                <c:pt idx="31">
                  <c:v>2.5959149601208296</c:v>
                </c:pt>
                <c:pt idx="32">
                  <c:v>2.640976963308638</c:v>
                </c:pt>
                <c:pt idx="33">
                  <c:v>3.9329785770963888</c:v>
                </c:pt>
                <c:pt idx="34">
                  <c:v>4.1522354881296044</c:v>
                </c:pt>
                <c:pt idx="35">
                  <c:v>3.7702173118508728</c:v>
                </c:pt>
                <c:pt idx="36">
                  <c:v>3.4137566896189582</c:v>
                </c:pt>
                <c:pt idx="37">
                  <c:v>2.684693832072929</c:v>
                </c:pt>
                <c:pt idx="38">
                  <c:v>2.343702255711456</c:v>
                </c:pt>
                <c:pt idx="39">
                  <c:v>2.0565160562906493</c:v>
                </c:pt>
                <c:pt idx="40">
                  <c:v>1.8177546961164426</c:v>
                </c:pt>
                <c:pt idx="41">
                  <c:v>1.6287633096123517</c:v>
                </c:pt>
                <c:pt idx="42">
                  <c:v>1.4727277164844195</c:v>
                </c:pt>
                <c:pt idx="43">
                  <c:v>1.8184272633282008</c:v>
                </c:pt>
                <c:pt idx="44">
                  <c:v>1.9132592401861253</c:v>
                </c:pt>
                <c:pt idx="45">
                  <c:v>1.8655069681512839</c:v>
                </c:pt>
                <c:pt idx="46">
                  <c:v>2.76472933027217</c:v>
                </c:pt>
                <c:pt idx="47">
                  <c:v>2.2455074427947399</c:v>
                </c:pt>
                <c:pt idx="48">
                  <c:v>1.7740378273521509</c:v>
                </c:pt>
                <c:pt idx="49">
                  <c:v>1.5023206738017858</c:v>
                </c:pt>
                <c:pt idx="50">
                  <c:v>1.2097539366869126</c:v>
                </c:pt>
                <c:pt idx="51">
                  <c:v>0.96224920275984716</c:v>
                </c:pt>
                <c:pt idx="52">
                  <c:v>0.74164715730311526</c:v>
                </c:pt>
                <c:pt idx="53">
                  <c:v>0.55938144291660785</c:v>
                </c:pt>
                <c:pt idx="54">
                  <c:v>0.62125762639837423</c:v>
                </c:pt>
                <c:pt idx="55">
                  <c:v>0.77191268183224004</c:v>
                </c:pt>
                <c:pt idx="56">
                  <c:v>1.0355590288415051</c:v>
                </c:pt>
                <c:pt idx="57">
                  <c:v>0.9050809897603892</c:v>
                </c:pt>
                <c:pt idx="58">
                  <c:v>0.71272676719750694</c:v>
                </c:pt>
                <c:pt idx="59">
                  <c:v>0.85531101609027282</c:v>
                </c:pt>
                <c:pt idx="60">
                  <c:v>0.4315936726825253</c:v>
                </c:pt>
                <c:pt idx="61">
                  <c:v>0.15920395192040179</c:v>
                </c:pt>
                <c:pt idx="62">
                  <c:v>-9.8389290183038394E-2</c:v>
                </c:pt>
                <c:pt idx="63">
                  <c:v>-0.32638957496911208</c:v>
                </c:pt>
                <c:pt idx="64">
                  <c:v>-0.53219514176716087</c:v>
                </c:pt>
                <c:pt idx="65">
                  <c:v>-0.70706261682432658</c:v>
                </c:pt>
                <c:pt idx="66">
                  <c:v>-0.84359376081126736</c:v>
                </c:pt>
                <c:pt idx="67">
                  <c:v>-0.89067346563435046</c:v>
                </c:pt>
                <c:pt idx="68">
                  <c:v>-0.96465585892776673</c:v>
                </c:pt>
                <c:pt idx="69">
                  <c:v>-7.5522004983255189E-2</c:v>
                </c:pt>
                <c:pt idx="70">
                  <c:v>-0.56784120399035243</c:v>
                </c:pt>
                <c:pt idx="71">
                  <c:v>-0.95523991796315022</c:v>
                </c:pt>
                <c:pt idx="72">
                  <c:v>-0.96465585892776673</c:v>
                </c:pt>
                <c:pt idx="73">
                  <c:v>-1.3204439139479229</c:v>
                </c:pt>
                <c:pt idx="74">
                  <c:v>-1.5511344675810301</c:v>
                </c:pt>
                <c:pt idx="75">
                  <c:v>-1.7596303032261122</c:v>
                </c:pt>
                <c:pt idx="76">
                  <c:v>-1.9533296602125112</c:v>
                </c:pt>
                <c:pt idx="77">
                  <c:v>-2.1120555221874771</c:v>
                </c:pt>
                <c:pt idx="78">
                  <c:v>-2.0582501452468103</c:v>
                </c:pt>
                <c:pt idx="79">
                  <c:v>-0.52210663359078591</c:v>
                </c:pt>
                <c:pt idx="80">
                  <c:v>-0.88932833121083388</c:v>
                </c:pt>
                <c:pt idx="81">
                  <c:v>-1.3601253794416646</c:v>
                </c:pt>
                <c:pt idx="82">
                  <c:v>-1.2491517895015403</c:v>
                </c:pt>
                <c:pt idx="83">
                  <c:v>-1.7219665393676458</c:v>
                </c:pt>
                <c:pt idx="84">
                  <c:v>-1.9876305880121861</c:v>
                </c:pt>
                <c:pt idx="85">
                  <c:v>-2.1483741516224271</c:v>
                </c:pt>
                <c:pt idx="86">
                  <c:v>-2.3985691543965255</c:v>
                </c:pt>
                <c:pt idx="87">
                  <c:v>-2.6211889014885323</c:v>
                </c:pt>
                <c:pt idx="88">
                  <c:v>-2.8236316322277895</c:v>
                </c:pt>
                <c:pt idx="89">
                  <c:v>-2.9911008679556135</c:v>
                </c:pt>
                <c:pt idx="90">
                  <c:v>-3.0832425759665045</c:v>
                </c:pt>
                <c:pt idx="91">
                  <c:v>-2.1907458859632016</c:v>
                </c:pt>
                <c:pt idx="92">
                  <c:v>-1.9277721061656947</c:v>
                </c:pt>
                <c:pt idx="93">
                  <c:v>-2.0569050108232938</c:v>
                </c:pt>
                <c:pt idx="94">
                  <c:v>-2.1591352270105597</c:v>
                </c:pt>
                <c:pt idx="95">
                  <c:v>-2.3017194759033259</c:v>
                </c:pt>
                <c:pt idx="96">
                  <c:v>-2.7456138356638236</c:v>
                </c:pt>
                <c:pt idx="97">
                  <c:v>-3.1101452644368379</c:v>
                </c:pt>
                <c:pt idx="98">
                  <c:v>-3.3953137622223699</c:v>
                </c:pt>
                <c:pt idx="99">
                  <c:v>-3.64887160105526</c:v>
                </c:pt>
                <c:pt idx="100">
                  <c:v>-3.8634205416061671</c:v>
                </c:pt>
                <c:pt idx="101">
                  <c:v>-4.0409782855103664</c:v>
                </c:pt>
                <c:pt idx="102">
                  <c:v>-4.1822173999796153</c:v>
                </c:pt>
                <c:pt idx="103">
                  <c:v>-4.2783945112610562</c:v>
                </c:pt>
                <c:pt idx="104">
                  <c:v>-3.7315973681015344</c:v>
                </c:pt>
                <c:pt idx="105">
                  <c:v>-3.9192436201821086</c:v>
                </c:pt>
                <c:pt idx="106">
                  <c:v>-4.0248366724281661</c:v>
                </c:pt>
                <c:pt idx="107">
                  <c:v>-4.1822173999796153</c:v>
                </c:pt>
                <c:pt idx="108">
                  <c:v>-4.1001642001450991</c:v>
                </c:pt>
                <c:pt idx="109">
                  <c:v>-4.5528019336584551</c:v>
                </c:pt>
                <c:pt idx="110">
                  <c:v>-4.7861827561385955</c:v>
                </c:pt>
                <c:pt idx="111">
                  <c:v>-5.0027493983247773</c:v>
                </c:pt>
                <c:pt idx="112">
                  <c:v>-5.2004841585817259</c:v>
                </c:pt>
                <c:pt idx="113">
                  <c:v>-5.3645905582507583</c:v>
                </c:pt>
                <c:pt idx="114">
                  <c:v>-5.493723462908358</c:v>
                </c:pt>
                <c:pt idx="115">
                  <c:v>-5.0296520867951102</c:v>
                </c:pt>
                <c:pt idx="116">
                  <c:v>-5.2421833257107426</c:v>
                </c:pt>
                <c:pt idx="117">
                  <c:v>-5.11036015220611</c:v>
                </c:pt>
                <c:pt idx="118">
                  <c:v>-5.3854401418152671</c:v>
                </c:pt>
                <c:pt idx="119">
                  <c:v>-5.5098650759905574</c:v>
                </c:pt>
                <c:pt idx="120">
                  <c:v>-5.7412281968354231</c:v>
                </c:pt>
                <c:pt idx="121">
                  <c:v>-6.0196710225033714</c:v>
                </c:pt>
                <c:pt idx="122">
                  <c:v>-6.211352677854495</c:v>
                </c:pt>
                <c:pt idx="123">
                  <c:v>-6.401689198782103</c:v>
                </c:pt>
                <c:pt idx="124">
                  <c:v>-6.5819372115333357</c:v>
                </c:pt>
                <c:pt idx="125">
                  <c:v>-6.7325922669672007</c:v>
                </c:pt>
                <c:pt idx="126">
                  <c:v>-6.7662206275551169</c:v>
                </c:pt>
                <c:pt idx="127">
                  <c:v>-6.4918132051577189</c:v>
                </c:pt>
                <c:pt idx="128">
                  <c:v>-6.4090874381114435</c:v>
                </c:pt>
                <c:pt idx="129">
                  <c:v>-4.706147257939354</c:v>
                </c:pt>
                <c:pt idx="130">
                  <c:v>-5.556944780813641</c:v>
                </c:pt>
                <c:pt idx="131">
                  <c:v>-6.0983613862790964</c:v>
                </c:pt>
                <c:pt idx="132">
                  <c:v>-5.8696885342812637</c:v>
                </c:pt>
                <c:pt idx="133">
                  <c:v>-6.4797069953460689</c:v>
                </c:pt>
                <c:pt idx="134">
                  <c:v>-6.8206985717075428</c:v>
                </c:pt>
                <c:pt idx="135">
                  <c:v>-7.0890528891991158</c:v>
                </c:pt>
                <c:pt idx="136">
                  <c:v>-7.315708039561672</c:v>
                </c:pt>
                <c:pt idx="137">
                  <c:v>-7.49393835067763</c:v>
                </c:pt>
                <c:pt idx="138">
                  <c:v>-7.0486988564936155</c:v>
                </c:pt>
                <c:pt idx="139">
                  <c:v>-6.0512816814560129</c:v>
                </c:pt>
                <c:pt idx="140">
                  <c:v>-5.7398830624119057</c:v>
                </c:pt>
                <c:pt idx="141">
                  <c:v>-5.4910331940613251</c:v>
                </c:pt>
                <c:pt idx="142">
                  <c:v>-6.2039544385251535</c:v>
                </c:pt>
                <c:pt idx="143">
                  <c:v>-6.0949985502203043</c:v>
                </c:pt>
                <c:pt idx="144">
                  <c:v>-6.6101850344271851</c:v>
                </c:pt>
                <c:pt idx="145">
                  <c:v>-6.9800970008942658</c:v>
                </c:pt>
                <c:pt idx="146">
                  <c:v>-7.2686283347385885</c:v>
                </c:pt>
                <c:pt idx="147">
                  <c:v>-7.5201684719362047</c:v>
                </c:pt>
                <c:pt idx="148">
                  <c:v>-7.7367351141223866</c:v>
                </c:pt>
                <c:pt idx="149">
                  <c:v>-7.9169831268736193</c:v>
                </c:pt>
                <c:pt idx="150">
                  <c:v>-8.0494788675900093</c:v>
                </c:pt>
                <c:pt idx="151">
                  <c:v>-7.6640978552524874</c:v>
                </c:pt>
                <c:pt idx="152">
                  <c:v>-7.7427882190282116</c:v>
                </c:pt>
                <c:pt idx="153">
                  <c:v>-7.7965935959688775</c:v>
                </c:pt>
                <c:pt idx="154">
                  <c:v>-7.8409830319449272</c:v>
                </c:pt>
                <c:pt idx="155">
                  <c:v>-7.8423281663684437</c:v>
                </c:pt>
                <c:pt idx="156">
                  <c:v>-8.2176206705295929</c:v>
                </c:pt>
                <c:pt idx="157">
                  <c:v>-8.5000988994680906</c:v>
                </c:pt>
                <c:pt idx="158">
                  <c:v>-8.6985062269367965</c:v>
                </c:pt>
                <c:pt idx="159">
                  <c:v>-8.9002763904642972</c:v>
                </c:pt>
                <c:pt idx="160">
                  <c:v>-9.0919580458154208</c:v>
                </c:pt>
                <c:pt idx="161">
                  <c:v>-9.2479936389433526</c:v>
                </c:pt>
                <c:pt idx="162">
                  <c:v>-8.8928781511349548</c:v>
                </c:pt>
                <c:pt idx="163">
                  <c:v>-7.8086998057805275</c:v>
                </c:pt>
                <c:pt idx="164">
                  <c:v>-7.210114987315615</c:v>
                </c:pt>
                <c:pt idx="165">
                  <c:v>-7.8611600482976769</c:v>
                </c:pt>
                <c:pt idx="166">
                  <c:v>-8.1611250247418923</c:v>
                </c:pt>
                <c:pt idx="167">
                  <c:v>-8.1046293789541917</c:v>
                </c:pt>
                <c:pt idx="168">
                  <c:v>-8.6803469122193242</c:v>
                </c:pt>
                <c:pt idx="169">
                  <c:v>-9.1033916884153125</c:v>
                </c:pt>
                <c:pt idx="170">
                  <c:v>-9.3569495272482026</c:v>
                </c:pt>
                <c:pt idx="171">
                  <c:v>-9.5896577825165856</c:v>
                </c:pt>
                <c:pt idx="172">
                  <c:v>-9.7968084837381486</c:v>
                </c:pt>
                <c:pt idx="173">
                  <c:v>-9.9716759587953163</c:v>
                </c:pt>
                <c:pt idx="174">
                  <c:v>-9.9272865228192657</c:v>
                </c:pt>
                <c:pt idx="175">
                  <c:v>-9.5197107924937185</c:v>
                </c:pt>
                <c:pt idx="176">
                  <c:v>-9.4558169073766773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B-4BB2-AC26-5EF11D12C604}"/>
            </c:ext>
          </c:extLst>
        </c:ser>
        <c:ser>
          <c:idx val="7"/>
          <c:order val="7"/>
          <c:tx>
            <c:strRef>
              <c:f>'0'!$R$1:$R$2</c:f>
              <c:strCache>
                <c:ptCount val="2"/>
                <c:pt idx="0">
                  <c:v>CWatM</c:v>
                </c:pt>
                <c:pt idx="1">
                  <c:v>5.736439194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'0'!$R$3:$R$239</c:f>
              <c:numCache>
                <c:formatCode>General</c:formatCode>
                <c:ptCount val="237"/>
                <c:pt idx="0">
                  <c:v>5.4384919193492474</c:v>
                </c:pt>
                <c:pt idx="1">
                  <c:v>5.051093205376449</c:v>
                </c:pt>
                <c:pt idx="2">
                  <c:v>4.8103141435669672</c:v>
                </c:pt>
                <c:pt idx="3">
                  <c:v>4.5856766948396857</c:v>
                </c:pt>
                <c:pt idx="4">
                  <c:v>4.3798711280416365</c:v>
                </c:pt>
                <c:pt idx="5">
                  <c:v>4.2076939218315044</c:v>
                </c:pt>
                <c:pt idx="6">
                  <c:v>4.490172150770003</c:v>
                </c:pt>
                <c:pt idx="7">
                  <c:v>4.8977478810955501</c:v>
                </c:pt>
                <c:pt idx="8">
                  <c:v>4.7692875436497095</c:v>
                </c:pt>
                <c:pt idx="9">
                  <c:v>4.6690750290977183</c:v>
                </c:pt>
                <c:pt idx="10">
                  <c:v>4.5749156194515521</c:v>
                </c:pt>
                <c:pt idx="11">
                  <c:v>4.3576764100536121</c:v>
                </c:pt>
                <c:pt idx="12">
                  <c:v>4.0032334894569717</c:v>
                </c:pt>
                <c:pt idx="13">
                  <c:v>3.7241180965772656</c:v>
                </c:pt>
                <c:pt idx="14">
                  <c:v>3.5109142904498749</c:v>
                </c:pt>
                <c:pt idx="15">
                  <c:v>3.3098166941341343</c:v>
                </c:pt>
                <c:pt idx="16">
                  <c:v>3.1154447699359773</c:v>
                </c:pt>
                <c:pt idx="17">
                  <c:v>2.9547012063257365</c:v>
                </c:pt>
                <c:pt idx="18">
                  <c:v>2.8289311377269288</c:v>
                </c:pt>
                <c:pt idx="19">
                  <c:v>4.2588090299251373</c:v>
                </c:pt>
                <c:pt idx="20">
                  <c:v>4.8735354614722501</c:v>
                </c:pt>
                <c:pt idx="21">
                  <c:v>5.6893594893351045</c:v>
                </c:pt>
                <c:pt idx="22">
                  <c:v>4.8802611335898343</c:v>
                </c:pt>
                <c:pt idx="23">
                  <c:v>4.1707027251847961</c:v>
                </c:pt>
                <c:pt idx="24">
                  <c:v>4.2285435053960123</c:v>
                </c:pt>
                <c:pt idx="25">
                  <c:v>3.5768258772021917</c:v>
                </c:pt>
                <c:pt idx="26">
                  <c:v>3.2640821237345676</c:v>
                </c:pt>
                <c:pt idx="27">
                  <c:v>2.9930375373959612</c:v>
                </c:pt>
                <c:pt idx="28">
                  <c:v>2.7603292821275791</c:v>
                </c:pt>
                <c:pt idx="29">
                  <c:v>2.5706653284117302</c:v>
                </c:pt>
                <c:pt idx="30">
                  <c:v>2.4899572630007309</c:v>
                </c:pt>
                <c:pt idx="31">
                  <c:v>2.7119044428809795</c:v>
                </c:pt>
                <c:pt idx="32">
                  <c:v>2.7589841477040626</c:v>
                </c:pt>
                <c:pt idx="33">
                  <c:v>4.0489680598565387</c:v>
                </c:pt>
                <c:pt idx="34">
                  <c:v>4.2682249708897544</c:v>
                </c:pt>
                <c:pt idx="35">
                  <c:v>3.8875519290345397</c:v>
                </c:pt>
                <c:pt idx="36">
                  <c:v>3.5310913068026251</c:v>
                </c:pt>
                <c:pt idx="37">
                  <c:v>2.797993045986046</c:v>
                </c:pt>
                <c:pt idx="38">
                  <c:v>2.4516209319305058</c:v>
                </c:pt>
                <c:pt idx="39">
                  <c:v>2.1570364931803576</c:v>
                </c:pt>
                <c:pt idx="40">
                  <c:v>1.9128945953120842</c:v>
                </c:pt>
                <c:pt idx="41">
                  <c:v>1.7191952383256854</c:v>
                </c:pt>
                <c:pt idx="42">
                  <c:v>1.5577791075036862</c:v>
                </c:pt>
                <c:pt idx="43">
                  <c:v>1.9034786543474675</c:v>
                </c:pt>
                <c:pt idx="44">
                  <c:v>1.9983106312053918</c:v>
                </c:pt>
                <c:pt idx="45">
                  <c:v>1.9478680903235173</c:v>
                </c:pt>
                <c:pt idx="46">
                  <c:v>2.8464178852326456</c:v>
                </c:pt>
                <c:pt idx="47">
                  <c:v>2.327195997755215</c:v>
                </c:pt>
                <c:pt idx="48">
                  <c:v>1.8550538151008675</c:v>
                </c:pt>
                <c:pt idx="49">
                  <c:v>1.5793012582799526</c:v>
                </c:pt>
                <c:pt idx="50">
                  <c:v>1.2793362818357377</c:v>
                </c:pt>
                <c:pt idx="51">
                  <c:v>1.0224156069440558</c:v>
                </c:pt>
                <c:pt idx="52">
                  <c:v>0.79777815821677378</c:v>
                </c:pt>
                <c:pt idx="53">
                  <c:v>0.60945933892444148</c:v>
                </c:pt>
                <c:pt idx="54">
                  <c:v>0.6673001191356579</c:v>
                </c:pt>
                <c:pt idx="55">
                  <c:v>0.81661004014600691</c:v>
                </c:pt>
                <c:pt idx="56">
                  <c:v>1.0775661183082388</c:v>
                </c:pt>
                <c:pt idx="57">
                  <c:v>0.94439781038008952</c:v>
                </c:pt>
                <c:pt idx="58">
                  <c:v>0.75069845339369068</c:v>
                </c:pt>
                <c:pt idx="59">
                  <c:v>0.89059243343942318</c:v>
                </c:pt>
                <c:pt idx="60">
                  <c:v>0.46552995560815896</c:v>
                </c:pt>
                <c:pt idx="61">
                  <c:v>0.18708712994021057</c:v>
                </c:pt>
                <c:pt idx="62">
                  <c:v>-7.857691870432959E-2</c:v>
                </c:pt>
                <c:pt idx="63">
                  <c:v>-0.31666571166677826</c:v>
                </c:pt>
                <c:pt idx="64">
                  <c:v>-0.52852438337065211</c:v>
                </c:pt>
                <c:pt idx="65">
                  <c:v>-0.70944496333364271</c:v>
                </c:pt>
                <c:pt idx="66">
                  <c:v>-0.85135664501465014</c:v>
                </c:pt>
                <c:pt idx="67">
                  <c:v>-0.90045405147300839</c:v>
                </c:pt>
                <c:pt idx="68">
                  <c:v>-0.97779928082521628</c:v>
                </c:pt>
                <c:pt idx="69">
                  <c:v>-8.8665426880704543E-2</c:v>
                </c:pt>
                <c:pt idx="70">
                  <c:v>-0.58367489473483514</c:v>
                </c:pt>
                <c:pt idx="71">
                  <c:v>-0.97443644476642444</c:v>
                </c:pt>
                <c:pt idx="72">
                  <c:v>-0.98856035621334937</c:v>
                </c:pt>
                <c:pt idx="73">
                  <c:v>-1.353091784986364</c:v>
                </c:pt>
                <c:pt idx="74">
                  <c:v>-1.5911805779488128</c:v>
                </c:pt>
                <c:pt idx="75">
                  <c:v>-1.8090923545585114</c:v>
                </c:pt>
                <c:pt idx="76">
                  <c:v>-2.0108625180860105</c:v>
                </c:pt>
                <c:pt idx="77">
                  <c:v>-2.1756414849668011</c:v>
                </c:pt>
                <c:pt idx="78">
                  <c:v>-2.1265440785084428</c:v>
                </c:pt>
                <c:pt idx="79">
                  <c:v>-0.59174570127593507</c:v>
                </c:pt>
                <c:pt idx="80">
                  <c:v>-0.9616576677430162</c:v>
                </c:pt>
                <c:pt idx="81">
                  <c:v>-1.4331272831856052</c:v>
                </c:pt>
                <c:pt idx="82">
                  <c:v>-1.3234988276689976</c:v>
                </c:pt>
                <c:pt idx="83">
                  <c:v>-1.798331279170378</c:v>
                </c:pt>
                <c:pt idx="84">
                  <c:v>-2.065340462238435</c:v>
                </c:pt>
                <c:pt idx="85">
                  <c:v>-2.2341548323897755</c:v>
                </c:pt>
                <c:pt idx="86">
                  <c:v>-2.4930932089167324</c:v>
                </c:pt>
                <c:pt idx="87">
                  <c:v>-2.7251288969733563</c:v>
                </c:pt>
                <c:pt idx="88">
                  <c:v>-2.9349698670419548</c:v>
                </c:pt>
                <c:pt idx="89">
                  <c:v>-3.1091647748873621</c:v>
                </c:pt>
                <c:pt idx="90">
                  <c:v>-3.2066870205923199</c:v>
                </c:pt>
                <c:pt idx="91">
                  <c:v>-2.3162080322242917</c:v>
                </c:pt>
                <c:pt idx="92">
                  <c:v>-2.0539068196385433</c:v>
                </c:pt>
                <c:pt idx="93">
                  <c:v>-2.184384858719659</c:v>
                </c:pt>
                <c:pt idx="94">
                  <c:v>-2.2906504781774752</c:v>
                </c:pt>
                <c:pt idx="95">
                  <c:v>-2.4339072942819997</c:v>
                </c:pt>
                <c:pt idx="96">
                  <c:v>-2.8811644901012885</c:v>
                </c:pt>
                <c:pt idx="97">
                  <c:v>-3.2524215909918865</c:v>
                </c:pt>
                <c:pt idx="98">
                  <c:v>-3.5463334625302769</c:v>
                </c:pt>
                <c:pt idx="99">
                  <c:v>-3.8093072423277836</c:v>
                </c:pt>
                <c:pt idx="100">
                  <c:v>-4.0325995566315491</c:v>
                </c:pt>
                <c:pt idx="101">
                  <c:v>-4.2155378382298148</c:v>
                </c:pt>
                <c:pt idx="102">
                  <c:v>-4.3635026248166469</c:v>
                </c:pt>
                <c:pt idx="103">
                  <c:v>-4.4637151393686381</c:v>
                </c:pt>
                <c:pt idx="104">
                  <c:v>-3.918935697844391</c:v>
                </c:pt>
                <c:pt idx="105">
                  <c:v>-4.1092722187719986</c:v>
                </c:pt>
                <c:pt idx="106">
                  <c:v>-4.2182281070768477</c:v>
                </c:pt>
                <c:pt idx="107">
                  <c:v>-4.3769539690518133</c:v>
                </c:pt>
                <c:pt idx="108">
                  <c:v>-4.2969184708525727</c:v>
                </c:pt>
                <c:pt idx="109">
                  <c:v>-4.7549367420599946</c:v>
                </c:pt>
                <c:pt idx="110">
                  <c:v>-4.9970609382929929</c:v>
                </c:pt>
                <c:pt idx="111">
                  <c:v>-5.2223709542320336</c:v>
                </c:pt>
                <c:pt idx="112">
                  <c:v>-5.4281765210300827</c:v>
                </c:pt>
                <c:pt idx="113">
                  <c:v>-5.5996811600284566</c:v>
                </c:pt>
                <c:pt idx="114">
                  <c:v>-5.7348671695918805</c:v>
                </c:pt>
                <c:pt idx="115">
                  <c:v>-5.2714683606903918</c:v>
                </c:pt>
                <c:pt idx="116">
                  <c:v>-5.4853447340295407</c:v>
                </c:pt>
                <c:pt idx="117">
                  <c:v>-5.3562118293719418</c:v>
                </c:pt>
                <c:pt idx="118">
                  <c:v>-5.6359997894634066</c:v>
                </c:pt>
                <c:pt idx="119">
                  <c:v>-5.763787559697489</c:v>
                </c:pt>
                <c:pt idx="120">
                  <c:v>-5.9971683821776294</c:v>
                </c:pt>
                <c:pt idx="121">
                  <c:v>-6.2850271488101948</c:v>
                </c:pt>
                <c:pt idx="122">
                  <c:v>-6.4834344762789016</c:v>
                </c:pt>
                <c:pt idx="123">
                  <c:v>-6.6825143709593666</c:v>
                </c:pt>
                <c:pt idx="124">
                  <c:v>-6.8694880558281826</c:v>
                </c:pt>
                <c:pt idx="125">
                  <c:v>-7.0268687833796317</c:v>
                </c:pt>
                <c:pt idx="126">
                  <c:v>-7.0658776816616147</c:v>
                </c:pt>
                <c:pt idx="127">
                  <c:v>-6.7941605281112496</c:v>
                </c:pt>
                <c:pt idx="128">
                  <c:v>-6.7134524627002508</c:v>
                </c:pt>
                <c:pt idx="129">
                  <c:v>-5.0132025513751932</c:v>
                </c:pt>
                <c:pt idx="130">
                  <c:v>-5.8673629103082714</c:v>
                </c:pt>
                <c:pt idx="131">
                  <c:v>-6.4107972174090015</c:v>
                </c:pt>
                <c:pt idx="132">
                  <c:v>-6.18615976868172</c:v>
                </c:pt>
                <c:pt idx="133">
                  <c:v>-6.8015587674405911</c:v>
                </c:pt>
                <c:pt idx="134">
                  <c:v>-7.1506211503431647</c:v>
                </c:pt>
                <c:pt idx="135">
                  <c:v>-7.4277188415875965</c:v>
                </c:pt>
                <c:pt idx="136">
                  <c:v>-7.6617722312794942</c:v>
                </c:pt>
                <c:pt idx="137">
                  <c:v>-7.8474007817247937</c:v>
                </c:pt>
                <c:pt idx="138">
                  <c:v>-7.4068692580230886</c:v>
                </c:pt>
                <c:pt idx="139">
                  <c:v>-6.4134874862560354</c:v>
                </c:pt>
                <c:pt idx="140">
                  <c:v>-6.1041065688472038</c:v>
                </c:pt>
                <c:pt idx="141">
                  <c:v>-5.8606372381906882</c:v>
                </c:pt>
                <c:pt idx="142">
                  <c:v>-6.572213348231001</c:v>
                </c:pt>
                <c:pt idx="143">
                  <c:v>-6.4646025943496683</c:v>
                </c:pt>
                <c:pt idx="144">
                  <c:v>-6.9831519146153402</c:v>
                </c:pt>
                <c:pt idx="145">
                  <c:v>-7.3591169859882468</c:v>
                </c:pt>
                <c:pt idx="146">
                  <c:v>-7.6543739919501528</c:v>
                </c:pt>
                <c:pt idx="147">
                  <c:v>-7.9153300701123852</c:v>
                </c:pt>
                <c:pt idx="148">
                  <c:v>-8.137949817204392</c:v>
                </c:pt>
                <c:pt idx="149">
                  <c:v>-8.3262686364967244</c:v>
                </c:pt>
                <c:pt idx="150">
                  <c:v>-8.4648174821189404</c:v>
                </c:pt>
                <c:pt idx="151">
                  <c:v>-8.0807816042049332</c:v>
                </c:pt>
                <c:pt idx="152">
                  <c:v>-8.1628348040394503</c:v>
                </c:pt>
                <c:pt idx="153">
                  <c:v>-8.2220207186741838</c:v>
                </c:pt>
                <c:pt idx="154">
                  <c:v>-8.2704455579207838</c:v>
                </c:pt>
                <c:pt idx="155">
                  <c:v>-8.2717906923443003</c:v>
                </c:pt>
                <c:pt idx="156">
                  <c:v>-8.6504460325642398</c:v>
                </c:pt>
                <c:pt idx="157">
                  <c:v>-8.9383047991968034</c:v>
                </c:pt>
                <c:pt idx="158">
                  <c:v>-9.14545550041837</c:v>
                </c:pt>
                <c:pt idx="159">
                  <c:v>-9.3546239032752094</c:v>
                </c:pt>
                <c:pt idx="160">
                  <c:v>-9.5543763651674336</c:v>
                </c:pt>
                <c:pt idx="161">
                  <c:v>-9.7157924959894331</c:v>
                </c:pt>
                <c:pt idx="162">
                  <c:v>-9.3660575458751012</c:v>
                </c:pt>
                <c:pt idx="163">
                  <c:v>-8.2832243349441921</c:v>
                </c:pt>
                <c:pt idx="164">
                  <c:v>-7.685312083691036</c:v>
                </c:pt>
                <c:pt idx="165">
                  <c:v>-8.3390474135201327</c:v>
                </c:pt>
                <c:pt idx="166">
                  <c:v>-8.6423752260231392</c:v>
                </c:pt>
                <c:pt idx="167">
                  <c:v>-8.5865521474471969</c:v>
                </c:pt>
                <c:pt idx="168">
                  <c:v>-9.1656325167711206</c:v>
                </c:pt>
                <c:pt idx="169">
                  <c:v>-9.5967480995082095</c:v>
                </c:pt>
                <c:pt idx="170">
                  <c:v>-9.8590493120939584</c:v>
                </c:pt>
                <c:pt idx="171">
                  <c:v>-10.101173508326957</c:v>
                </c:pt>
                <c:pt idx="172">
                  <c:v>-10.315722448877864</c:v>
                </c:pt>
                <c:pt idx="173">
                  <c:v>-10.497315596052612</c:v>
                </c:pt>
                <c:pt idx="174">
                  <c:v>-10.458306697770629</c:v>
                </c:pt>
                <c:pt idx="175">
                  <c:v>-10.05543893792739</c:v>
                </c:pt>
                <c:pt idx="176">
                  <c:v>-9.9928901872338649</c:v>
                </c:pt>
                <c:pt idx="177">
                  <c:v>-10.273350714537088</c:v>
                </c:pt>
                <c:pt idx="178">
                  <c:v>-10.315722448877864</c:v>
                </c:pt>
                <c:pt idx="179">
                  <c:v>-10.409209291312271</c:v>
                </c:pt>
                <c:pt idx="180">
                  <c:v>-10.760961943061877</c:v>
                </c:pt>
                <c:pt idx="181">
                  <c:v>-11.068997726047192</c:v>
                </c:pt>
                <c:pt idx="182">
                  <c:v>-11.286236935445132</c:v>
                </c:pt>
                <c:pt idx="183">
                  <c:v>-11.506166413690107</c:v>
                </c:pt>
                <c:pt idx="184">
                  <c:v>-11.711299413276397</c:v>
                </c:pt>
                <c:pt idx="185">
                  <c:v>-11.879441216215978</c:v>
                </c:pt>
                <c:pt idx="186">
                  <c:v>-12.019335196261711</c:v>
                </c:pt>
                <c:pt idx="187">
                  <c:v>-11.892219993239388</c:v>
                </c:pt>
                <c:pt idx="188">
                  <c:v>-11.93929969806247</c:v>
                </c:pt>
                <c:pt idx="189">
                  <c:v>-11.837069481875204</c:v>
                </c:pt>
                <c:pt idx="190">
                  <c:v>-11.308431653433157</c:v>
                </c:pt>
                <c:pt idx="191">
                  <c:v>-11.898945665356971</c:v>
                </c:pt>
                <c:pt idx="192">
                  <c:v>-11.139617283281817</c:v>
                </c:pt>
                <c:pt idx="193">
                  <c:v>-11.845812855628063</c:v>
                </c:pt>
                <c:pt idx="194">
                  <c:v>-12.227158464695036</c:v>
                </c:pt>
                <c:pt idx="195">
                  <c:v>-12.524433172292218</c:v>
                </c:pt>
                <c:pt idx="196">
                  <c:v>-12.7652122341017</c:v>
                </c:pt>
                <c:pt idx="197">
                  <c:v>-12.954876187817549</c:v>
                </c:pt>
                <c:pt idx="198">
                  <c:v>-12.975053204170298</c:v>
                </c:pt>
                <c:pt idx="199">
                  <c:v>-8.1695604761570344</c:v>
                </c:pt>
                <c:pt idx="200">
                  <c:v>-9.2429777461233282</c:v>
                </c:pt>
                <c:pt idx="201">
                  <c:v>-8.6047114621646728</c:v>
                </c:pt>
                <c:pt idx="202">
                  <c:v>-9.2369246412175023</c:v>
                </c:pt>
                <c:pt idx="203">
                  <c:v>-10.024500846186507</c:v>
                </c:pt>
                <c:pt idx="204">
                  <c:v>-10.657386592451095</c:v>
                </c:pt>
                <c:pt idx="205">
                  <c:v>-11.190059824163692</c:v>
                </c:pt>
                <c:pt idx="206">
                  <c:v>-11.526343430042857</c:v>
                </c:pt>
                <c:pt idx="207">
                  <c:v>-11.818237599945972</c:v>
                </c:pt>
                <c:pt idx="208">
                  <c:v>-12.079866245319963</c:v>
                </c:pt>
                <c:pt idx="209">
                  <c:v>-12.291052349812077</c:v>
                </c:pt>
                <c:pt idx="210">
                  <c:v>-12.343512592329226</c:v>
                </c:pt>
                <c:pt idx="211">
                  <c:v>-11.843795153992788</c:v>
                </c:pt>
                <c:pt idx="212">
                  <c:v>-12.07179543877886</c:v>
                </c:pt>
                <c:pt idx="213">
                  <c:v>-12.233884136812618</c:v>
                </c:pt>
                <c:pt idx="214">
                  <c:v>-12.334096651364609</c:v>
                </c:pt>
                <c:pt idx="215">
                  <c:v>-12.283654110482734</c:v>
                </c:pt>
                <c:pt idx="216">
                  <c:v>-12.473318064198583</c:v>
                </c:pt>
                <c:pt idx="217">
                  <c:v>-12.856681374900832</c:v>
                </c:pt>
                <c:pt idx="218">
                  <c:v>-13.121000289121856</c:v>
                </c:pt>
                <c:pt idx="219">
                  <c:v>-13.362451918143096</c:v>
                </c:pt>
                <c:pt idx="220">
                  <c:v>-13.583053963599829</c:v>
                </c:pt>
                <c:pt idx="221">
                  <c:v>-13.761956841927544</c:v>
                </c:pt>
                <c:pt idx="222">
                  <c:v>-13.91261189736141</c:v>
                </c:pt>
                <c:pt idx="223">
                  <c:v>-13.505708734247621</c:v>
                </c:pt>
                <c:pt idx="224">
                  <c:v>-12.917212423959082</c:v>
                </c:pt>
                <c:pt idx="225">
                  <c:v>-13.354381111601995</c:v>
                </c:pt>
                <c:pt idx="226">
                  <c:v>-12.430273762646051</c:v>
                </c:pt>
                <c:pt idx="227">
                  <c:v>-13.195655249627031</c:v>
                </c:pt>
                <c:pt idx="228">
                  <c:v>-13.657036356893244</c:v>
                </c:pt>
                <c:pt idx="229">
                  <c:v>-14.026948323360324</c:v>
                </c:pt>
                <c:pt idx="230">
                  <c:v>-14.277143326134423</c:v>
                </c:pt>
                <c:pt idx="231">
                  <c:v>-14.515232119096872</c:v>
                </c:pt>
                <c:pt idx="232">
                  <c:v>-14.731126194071296</c:v>
                </c:pt>
                <c:pt idx="233">
                  <c:v>-14.908683937975495</c:v>
                </c:pt>
                <c:pt idx="234">
                  <c:v>-15.040507111480128</c:v>
                </c:pt>
                <c:pt idx="235">
                  <c:v>-15.117179773620579</c:v>
                </c:pt>
                <c:pt idx="236">
                  <c:v>-14.82999357419977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B-4BB2-AC26-5EF11D12C604}"/>
            </c:ext>
          </c:extLst>
        </c:ser>
        <c:ser>
          <c:idx val="8"/>
          <c:order val="8"/>
          <c:tx>
            <c:strRef>
              <c:f>'0'!$AB$1:$AB$2</c:f>
              <c:strCache>
                <c:ptCount val="2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'0'!$A$3:$A$239</c:f>
              <c:numCache>
                <c:formatCode>d\-mmm\-yy</c:formatCode>
                <c:ptCount val="237"/>
                <c:pt idx="0">
                  <c:v>37347</c:v>
                </c:pt>
                <c:pt idx="1">
                  <c:v>37377</c:v>
                </c:pt>
                <c:pt idx="4">
                  <c:v>37469</c:v>
                </c:pt>
                <c:pt idx="5">
                  <c:v>37500</c:v>
                </c:pt>
                <c:pt idx="6">
                  <c:v>37530</c:v>
                </c:pt>
                <c:pt idx="7">
                  <c:v>37561</c:v>
                </c:pt>
                <c:pt idx="8">
                  <c:v>37591</c:v>
                </c:pt>
                <c:pt idx="9">
                  <c:v>37622</c:v>
                </c:pt>
                <c:pt idx="10">
                  <c:v>37653</c:v>
                </c:pt>
                <c:pt idx="11">
                  <c:v>37681</c:v>
                </c:pt>
                <c:pt idx="12">
                  <c:v>37712</c:v>
                </c:pt>
                <c:pt idx="13">
                  <c:v>37742</c:v>
                </c:pt>
                <c:pt idx="15">
                  <c:v>37803</c:v>
                </c:pt>
                <c:pt idx="16">
                  <c:v>37834</c:v>
                </c:pt>
                <c:pt idx="17">
                  <c:v>37865</c:v>
                </c:pt>
                <c:pt idx="18">
                  <c:v>37895</c:v>
                </c:pt>
                <c:pt idx="19">
                  <c:v>37926</c:v>
                </c:pt>
                <c:pt idx="20">
                  <c:v>37956</c:v>
                </c:pt>
                <c:pt idx="21">
                  <c:v>37974</c:v>
                </c:pt>
                <c:pt idx="22">
                  <c:v>38021</c:v>
                </c:pt>
                <c:pt idx="23">
                  <c:v>38047</c:v>
                </c:pt>
                <c:pt idx="24">
                  <c:v>38078</c:v>
                </c:pt>
                <c:pt idx="25">
                  <c:v>38108</c:v>
                </c:pt>
                <c:pt idx="26">
                  <c:v>38139</c:v>
                </c:pt>
                <c:pt idx="27">
                  <c:v>38169</c:v>
                </c:pt>
                <c:pt idx="28">
                  <c:v>38200</c:v>
                </c:pt>
                <c:pt idx="29">
                  <c:v>38231</c:v>
                </c:pt>
                <c:pt idx="30">
                  <c:v>38261</c:v>
                </c:pt>
                <c:pt idx="31">
                  <c:v>38292</c:v>
                </c:pt>
                <c:pt idx="32">
                  <c:v>38322</c:v>
                </c:pt>
                <c:pt idx="33">
                  <c:v>38353</c:v>
                </c:pt>
                <c:pt idx="34">
                  <c:v>38384</c:v>
                </c:pt>
                <c:pt idx="35">
                  <c:v>38412</c:v>
                </c:pt>
                <c:pt idx="36">
                  <c:v>38443</c:v>
                </c:pt>
                <c:pt idx="37">
                  <c:v>38473</c:v>
                </c:pt>
                <c:pt idx="38">
                  <c:v>38504</c:v>
                </c:pt>
                <c:pt idx="39">
                  <c:v>38534</c:v>
                </c:pt>
                <c:pt idx="40">
                  <c:v>38565</c:v>
                </c:pt>
                <c:pt idx="41">
                  <c:v>38596</c:v>
                </c:pt>
                <c:pt idx="42">
                  <c:v>38626</c:v>
                </c:pt>
                <c:pt idx="43">
                  <c:v>38657</c:v>
                </c:pt>
                <c:pt idx="44">
                  <c:v>38687</c:v>
                </c:pt>
                <c:pt idx="45">
                  <c:v>38718</c:v>
                </c:pt>
                <c:pt idx="46">
                  <c:v>38749</c:v>
                </c:pt>
                <c:pt idx="47">
                  <c:v>38777</c:v>
                </c:pt>
                <c:pt idx="48">
                  <c:v>38808</c:v>
                </c:pt>
                <c:pt idx="49">
                  <c:v>38838</c:v>
                </c:pt>
                <c:pt idx="50">
                  <c:v>38869</c:v>
                </c:pt>
                <c:pt idx="51">
                  <c:v>38899</c:v>
                </c:pt>
                <c:pt idx="52">
                  <c:v>38930</c:v>
                </c:pt>
                <c:pt idx="53">
                  <c:v>38961</c:v>
                </c:pt>
                <c:pt idx="54">
                  <c:v>38991</c:v>
                </c:pt>
                <c:pt idx="55">
                  <c:v>39022</c:v>
                </c:pt>
                <c:pt idx="56">
                  <c:v>39052</c:v>
                </c:pt>
                <c:pt idx="57">
                  <c:v>39083</c:v>
                </c:pt>
                <c:pt idx="58">
                  <c:v>39114</c:v>
                </c:pt>
                <c:pt idx="59">
                  <c:v>39142</c:v>
                </c:pt>
                <c:pt idx="60">
                  <c:v>39173</c:v>
                </c:pt>
                <c:pt idx="61">
                  <c:v>39203</c:v>
                </c:pt>
                <c:pt idx="62">
                  <c:v>39234</c:v>
                </c:pt>
                <c:pt idx="63">
                  <c:v>39264</c:v>
                </c:pt>
                <c:pt idx="64">
                  <c:v>39295</c:v>
                </c:pt>
                <c:pt idx="65">
                  <c:v>39326</c:v>
                </c:pt>
                <c:pt idx="66">
                  <c:v>39356</c:v>
                </c:pt>
                <c:pt idx="67">
                  <c:v>39387</c:v>
                </c:pt>
                <c:pt idx="68">
                  <c:v>39417</c:v>
                </c:pt>
                <c:pt idx="69">
                  <c:v>39448</c:v>
                </c:pt>
                <c:pt idx="70">
                  <c:v>39479</c:v>
                </c:pt>
                <c:pt idx="71">
                  <c:v>39508</c:v>
                </c:pt>
                <c:pt idx="72">
                  <c:v>39539</c:v>
                </c:pt>
                <c:pt idx="73">
                  <c:v>39569</c:v>
                </c:pt>
                <c:pt idx="74">
                  <c:v>39600</c:v>
                </c:pt>
                <c:pt idx="75">
                  <c:v>39630</c:v>
                </c:pt>
                <c:pt idx="76">
                  <c:v>39661</c:v>
                </c:pt>
                <c:pt idx="77">
                  <c:v>39692</c:v>
                </c:pt>
                <c:pt idx="78">
                  <c:v>39722</c:v>
                </c:pt>
                <c:pt idx="79">
                  <c:v>39753</c:v>
                </c:pt>
                <c:pt idx="80">
                  <c:v>39783</c:v>
                </c:pt>
                <c:pt idx="81">
                  <c:v>39814</c:v>
                </c:pt>
                <c:pt idx="82">
                  <c:v>39845</c:v>
                </c:pt>
                <c:pt idx="83">
                  <c:v>39873</c:v>
                </c:pt>
                <c:pt idx="84">
                  <c:v>39904</c:v>
                </c:pt>
                <c:pt idx="85">
                  <c:v>39934</c:v>
                </c:pt>
                <c:pt idx="86">
                  <c:v>39965</c:v>
                </c:pt>
                <c:pt idx="87">
                  <c:v>39995</c:v>
                </c:pt>
                <c:pt idx="88">
                  <c:v>40026</c:v>
                </c:pt>
                <c:pt idx="89">
                  <c:v>40057</c:v>
                </c:pt>
                <c:pt idx="90">
                  <c:v>40087</c:v>
                </c:pt>
                <c:pt idx="91">
                  <c:v>40118</c:v>
                </c:pt>
                <c:pt idx="92">
                  <c:v>40148</c:v>
                </c:pt>
                <c:pt idx="93">
                  <c:v>40179</c:v>
                </c:pt>
                <c:pt idx="94">
                  <c:v>40210</c:v>
                </c:pt>
                <c:pt idx="95">
                  <c:v>40238</c:v>
                </c:pt>
                <c:pt idx="96">
                  <c:v>40269</c:v>
                </c:pt>
                <c:pt idx="97">
                  <c:v>40299</c:v>
                </c:pt>
                <c:pt idx="98">
                  <c:v>40330</c:v>
                </c:pt>
                <c:pt idx="99">
                  <c:v>40360</c:v>
                </c:pt>
                <c:pt idx="100">
                  <c:v>40391</c:v>
                </c:pt>
                <c:pt idx="101">
                  <c:v>40422</c:v>
                </c:pt>
                <c:pt idx="102">
                  <c:v>40452</c:v>
                </c:pt>
                <c:pt idx="103">
                  <c:v>40483</c:v>
                </c:pt>
                <c:pt idx="104">
                  <c:v>40513</c:v>
                </c:pt>
                <c:pt idx="106">
                  <c:v>40582</c:v>
                </c:pt>
                <c:pt idx="107">
                  <c:v>40603</c:v>
                </c:pt>
                <c:pt idx="108">
                  <c:v>40634</c:v>
                </c:pt>
                <c:pt idx="109">
                  <c:v>40664</c:v>
                </c:pt>
                <c:pt idx="111">
                  <c:v>40729</c:v>
                </c:pt>
                <c:pt idx="112">
                  <c:v>40756</c:v>
                </c:pt>
                <c:pt idx="113">
                  <c:v>40787</c:v>
                </c:pt>
                <c:pt idx="114">
                  <c:v>40817</c:v>
                </c:pt>
                <c:pt idx="115">
                  <c:v>40832</c:v>
                </c:pt>
                <c:pt idx="116">
                  <c:v>40890</c:v>
                </c:pt>
                <c:pt idx="117">
                  <c:v>40909</c:v>
                </c:pt>
                <c:pt idx="118">
                  <c:v>40940</c:v>
                </c:pt>
                <c:pt idx="119">
                  <c:v>40969</c:v>
                </c:pt>
                <c:pt idx="120">
                  <c:v>40988</c:v>
                </c:pt>
                <c:pt idx="122">
                  <c:v>41061</c:v>
                </c:pt>
                <c:pt idx="123">
                  <c:v>41091</c:v>
                </c:pt>
                <c:pt idx="124">
                  <c:v>41122</c:v>
                </c:pt>
                <c:pt idx="125">
                  <c:v>41153</c:v>
                </c:pt>
                <c:pt idx="127">
                  <c:v>41219</c:v>
                </c:pt>
                <c:pt idx="128">
                  <c:v>41244</c:v>
                </c:pt>
                <c:pt idx="129">
                  <c:v>41275</c:v>
                </c:pt>
                <c:pt idx="130">
                  <c:v>41306</c:v>
                </c:pt>
                <c:pt idx="132">
                  <c:v>41375</c:v>
                </c:pt>
                <c:pt idx="133">
                  <c:v>41395</c:v>
                </c:pt>
                <c:pt idx="134">
                  <c:v>41426</c:v>
                </c:pt>
                <c:pt idx="135">
                  <c:v>41456</c:v>
                </c:pt>
                <c:pt idx="138">
                  <c:v>41548</c:v>
                </c:pt>
                <c:pt idx="139">
                  <c:v>41579</c:v>
                </c:pt>
                <c:pt idx="140">
                  <c:v>41609</c:v>
                </c:pt>
                <c:pt idx="141">
                  <c:v>41640</c:v>
                </c:pt>
                <c:pt idx="143">
                  <c:v>41699</c:v>
                </c:pt>
                <c:pt idx="144">
                  <c:v>41730</c:v>
                </c:pt>
                <c:pt idx="145">
                  <c:v>41760</c:v>
                </c:pt>
                <c:pt idx="146">
                  <c:v>41791</c:v>
                </c:pt>
                <c:pt idx="148">
                  <c:v>41852</c:v>
                </c:pt>
                <c:pt idx="149">
                  <c:v>41883</c:v>
                </c:pt>
                <c:pt idx="150">
                  <c:v>41913</c:v>
                </c:pt>
                <c:pt idx="151">
                  <c:v>41944</c:v>
                </c:pt>
                <c:pt idx="153">
                  <c:v>42017</c:v>
                </c:pt>
                <c:pt idx="154">
                  <c:v>42036</c:v>
                </c:pt>
                <c:pt idx="155">
                  <c:v>42064</c:v>
                </c:pt>
                <c:pt idx="156">
                  <c:v>42095</c:v>
                </c:pt>
                <c:pt idx="157">
                  <c:v>42106</c:v>
                </c:pt>
                <c:pt idx="159">
                  <c:v>42184</c:v>
                </c:pt>
                <c:pt idx="160">
                  <c:v>42217</c:v>
                </c:pt>
                <c:pt idx="161">
                  <c:v>42248</c:v>
                </c:pt>
                <c:pt idx="164">
                  <c:v>42349</c:v>
                </c:pt>
                <c:pt idx="165">
                  <c:v>42373</c:v>
                </c:pt>
                <c:pt idx="166">
                  <c:v>42398</c:v>
                </c:pt>
                <c:pt idx="167">
                  <c:v>42430</c:v>
                </c:pt>
                <c:pt idx="169">
                  <c:v>42497</c:v>
                </c:pt>
                <c:pt idx="170">
                  <c:v>42522</c:v>
                </c:pt>
                <c:pt idx="171">
                  <c:v>42552</c:v>
                </c:pt>
                <c:pt idx="172">
                  <c:v>42590</c:v>
                </c:pt>
                <c:pt idx="175">
                  <c:v>42687</c:v>
                </c:pt>
                <c:pt idx="176">
                  <c:v>42715</c:v>
                </c:pt>
              </c:numCache>
            </c:numRef>
          </c:cat>
          <c:val>
            <c:numRef>
              <c:f>'0'!$AB$3:$AB$239</c:f>
              <c:numCache>
                <c:formatCode>General</c:formatCode>
                <c:ptCount val="237"/>
                <c:pt idx="0">
                  <c:v>3.7930000000000006</c:v>
                </c:pt>
                <c:pt idx="1">
                  <c:v>2.4390000000000001</c:v>
                </c:pt>
                <c:pt idx="4">
                  <c:v>-0.54066666666666663</c:v>
                </c:pt>
                <c:pt idx="5">
                  <c:v>-0.60066666666666668</c:v>
                </c:pt>
                <c:pt idx="6">
                  <c:v>1.8106666666666669</c:v>
                </c:pt>
                <c:pt idx="7">
                  <c:v>2.4863333333333331</c:v>
                </c:pt>
                <c:pt idx="8">
                  <c:v>3.1509999999999998</c:v>
                </c:pt>
                <c:pt idx="9">
                  <c:v>3.7989999999999999</c:v>
                </c:pt>
                <c:pt idx="10">
                  <c:v>1.8466666666666667</c:v>
                </c:pt>
                <c:pt idx="11">
                  <c:v>3.4356666666666666</c:v>
                </c:pt>
                <c:pt idx="12">
                  <c:v>1.4490000000000001</c:v>
                </c:pt>
                <c:pt idx="13">
                  <c:v>0.20299999999999999</c:v>
                </c:pt>
                <c:pt idx="15">
                  <c:v>0.40599999999999997</c:v>
                </c:pt>
                <c:pt idx="16">
                  <c:v>-0.28299999999999997</c:v>
                </c:pt>
                <c:pt idx="17">
                  <c:v>0.22666666666666671</c:v>
                </c:pt>
                <c:pt idx="18">
                  <c:v>-1.6779999999999999</c:v>
                </c:pt>
                <c:pt idx="19">
                  <c:v>0.36599999999999994</c:v>
                </c:pt>
                <c:pt idx="20">
                  <c:v>3.1016666666666666</c:v>
                </c:pt>
                <c:pt idx="21">
                  <c:v>3.7370000000000001</c:v>
                </c:pt>
                <c:pt idx="22">
                  <c:v>3.9150000000000005</c:v>
                </c:pt>
                <c:pt idx="23">
                  <c:v>0.12800000000000003</c:v>
                </c:pt>
                <c:pt idx="24">
                  <c:v>1.8070000000000002</c:v>
                </c:pt>
                <c:pt idx="25">
                  <c:v>1.9523333333333335</c:v>
                </c:pt>
                <c:pt idx="26">
                  <c:v>0.434</c:v>
                </c:pt>
                <c:pt idx="27">
                  <c:v>2.0009999999999999</c:v>
                </c:pt>
                <c:pt idx="28">
                  <c:v>-0.84799999999999986</c:v>
                </c:pt>
                <c:pt idx="29">
                  <c:v>0.34333333333333332</c:v>
                </c:pt>
                <c:pt idx="30">
                  <c:v>0.94566666666666677</c:v>
                </c:pt>
                <c:pt idx="31">
                  <c:v>1.548</c:v>
                </c:pt>
                <c:pt idx="32">
                  <c:v>1.7943333333333333</c:v>
                </c:pt>
                <c:pt idx="33">
                  <c:v>1.0146666666666666</c:v>
                </c:pt>
                <c:pt idx="34">
                  <c:v>2.1906666666666665</c:v>
                </c:pt>
                <c:pt idx="35">
                  <c:v>2.8786666666666663</c:v>
                </c:pt>
                <c:pt idx="36">
                  <c:v>2.1206666666666667</c:v>
                </c:pt>
                <c:pt idx="37">
                  <c:v>1.873</c:v>
                </c:pt>
                <c:pt idx="38">
                  <c:v>1.6986666666666668</c:v>
                </c:pt>
                <c:pt idx="39">
                  <c:v>0.77433333333333332</c:v>
                </c:pt>
                <c:pt idx="40">
                  <c:v>0.51900000000000002</c:v>
                </c:pt>
                <c:pt idx="41">
                  <c:v>-0.45833333333333343</c:v>
                </c:pt>
                <c:pt idx="42">
                  <c:v>0.6323333333333333</c:v>
                </c:pt>
                <c:pt idx="43">
                  <c:v>0.66633333333333333</c:v>
                </c:pt>
                <c:pt idx="44">
                  <c:v>2.3636666666666666</c:v>
                </c:pt>
                <c:pt idx="45">
                  <c:v>1.8613333333333333</c:v>
                </c:pt>
                <c:pt idx="46">
                  <c:v>3.4620000000000002</c:v>
                </c:pt>
                <c:pt idx="47">
                  <c:v>3.988</c:v>
                </c:pt>
                <c:pt idx="48">
                  <c:v>3.5396666666666667</c:v>
                </c:pt>
                <c:pt idx="49">
                  <c:v>1.7643333333333333</c:v>
                </c:pt>
                <c:pt idx="50">
                  <c:v>2.172333333333333</c:v>
                </c:pt>
                <c:pt idx="51">
                  <c:v>0.90366666666666673</c:v>
                </c:pt>
                <c:pt idx="52">
                  <c:v>-0.36266666666666675</c:v>
                </c:pt>
                <c:pt idx="53">
                  <c:v>-1.282</c:v>
                </c:pt>
                <c:pt idx="54">
                  <c:v>-0.78066666666666673</c:v>
                </c:pt>
                <c:pt idx="55">
                  <c:v>0.25266666666666665</c:v>
                </c:pt>
                <c:pt idx="56">
                  <c:v>1.2796666666666665</c:v>
                </c:pt>
                <c:pt idx="57">
                  <c:v>2.7639999999999998</c:v>
                </c:pt>
                <c:pt idx="58">
                  <c:v>3.0239999999999996</c:v>
                </c:pt>
                <c:pt idx="59">
                  <c:v>1.6056666666666668</c:v>
                </c:pt>
                <c:pt idx="60">
                  <c:v>1.0383333333333333</c:v>
                </c:pt>
                <c:pt idx="61">
                  <c:v>1.236</c:v>
                </c:pt>
                <c:pt idx="62">
                  <c:v>0.313</c:v>
                </c:pt>
                <c:pt idx="63">
                  <c:v>-2.0333333333333314E-2</c:v>
                </c:pt>
                <c:pt idx="64">
                  <c:v>-9.1999999999999985E-2</c:v>
                </c:pt>
                <c:pt idx="65">
                  <c:v>-1.9176666666666666</c:v>
                </c:pt>
                <c:pt idx="66">
                  <c:v>-2.3036666666666665</c:v>
                </c:pt>
                <c:pt idx="67">
                  <c:v>-0.20433333333333328</c:v>
                </c:pt>
                <c:pt idx="68">
                  <c:v>-0.56566666666666665</c:v>
                </c:pt>
                <c:pt idx="69">
                  <c:v>-1.5666666666666645E-2</c:v>
                </c:pt>
                <c:pt idx="70">
                  <c:v>-0.55166666666666664</c:v>
                </c:pt>
                <c:pt idx="71">
                  <c:v>0.45633333333333342</c:v>
                </c:pt>
                <c:pt idx="72">
                  <c:v>0.42599999999999999</c:v>
                </c:pt>
                <c:pt idx="73">
                  <c:v>-1.5343333333333333</c:v>
                </c:pt>
                <c:pt idx="74">
                  <c:v>-2.2146666666666666</c:v>
                </c:pt>
                <c:pt idx="75">
                  <c:v>-1.8443333333333332</c:v>
                </c:pt>
                <c:pt idx="76">
                  <c:v>-1.4633333333333332</c:v>
                </c:pt>
                <c:pt idx="77">
                  <c:v>-3.6266666666666665</c:v>
                </c:pt>
                <c:pt idx="78">
                  <c:v>-5.0180000000000007</c:v>
                </c:pt>
                <c:pt idx="79">
                  <c:v>-3.4380000000000002</c:v>
                </c:pt>
                <c:pt idx="80">
                  <c:v>-2.4153333333333333</c:v>
                </c:pt>
                <c:pt idx="81">
                  <c:v>-1.4256666666666666</c:v>
                </c:pt>
                <c:pt idx="82">
                  <c:v>-2.27</c:v>
                </c:pt>
                <c:pt idx="83">
                  <c:v>-1.079</c:v>
                </c:pt>
                <c:pt idx="84">
                  <c:v>-1.196</c:v>
                </c:pt>
                <c:pt idx="85">
                  <c:v>-3.2463333333333337</c:v>
                </c:pt>
                <c:pt idx="86">
                  <c:v>-3.0906666666666669</c:v>
                </c:pt>
                <c:pt idx="87">
                  <c:v>-3.1173333333333333</c:v>
                </c:pt>
                <c:pt idx="88">
                  <c:v>-3.544</c:v>
                </c:pt>
                <c:pt idx="89">
                  <c:v>-4.5919999999999996</c:v>
                </c:pt>
                <c:pt idx="90">
                  <c:v>-4.6526666666666667</c:v>
                </c:pt>
                <c:pt idx="91">
                  <c:v>-3.4916666666666667</c:v>
                </c:pt>
                <c:pt idx="92">
                  <c:v>-2.7603333333333335</c:v>
                </c:pt>
                <c:pt idx="93">
                  <c:v>5.0666666666666672E-2</c:v>
                </c:pt>
                <c:pt idx="94">
                  <c:v>0.86033333333333328</c:v>
                </c:pt>
                <c:pt idx="95">
                  <c:v>-1.417</c:v>
                </c:pt>
                <c:pt idx="96">
                  <c:v>-2.0593333333333335</c:v>
                </c:pt>
                <c:pt idx="97">
                  <c:v>-1.3063333333333333</c:v>
                </c:pt>
                <c:pt idx="98">
                  <c:v>-2.3026666666666666</c:v>
                </c:pt>
                <c:pt idx="99">
                  <c:v>-2.7783333333333338</c:v>
                </c:pt>
                <c:pt idx="100">
                  <c:v>-4.8589999999999991</c:v>
                </c:pt>
                <c:pt idx="101">
                  <c:v>-6.7403333333333331</c:v>
                </c:pt>
                <c:pt idx="102">
                  <c:v>-6.1613333333333342</c:v>
                </c:pt>
                <c:pt idx="103">
                  <c:v>-4.0646666666666667</c:v>
                </c:pt>
                <c:pt idx="104">
                  <c:v>-3.2590000000000003</c:v>
                </c:pt>
                <c:pt idx="106">
                  <c:v>-1.2673333333333334</c:v>
                </c:pt>
                <c:pt idx="107">
                  <c:v>-4.5746666666666664</c:v>
                </c:pt>
                <c:pt idx="108">
                  <c:v>-5.0110000000000001</c:v>
                </c:pt>
                <c:pt idx="109">
                  <c:v>-3.5373333333333328</c:v>
                </c:pt>
                <c:pt idx="111">
                  <c:v>-5.0650000000000004</c:v>
                </c:pt>
                <c:pt idx="112">
                  <c:v>-6.2946666666666671</c:v>
                </c:pt>
                <c:pt idx="113">
                  <c:v>-6.7286666666666664</c:v>
                </c:pt>
                <c:pt idx="114">
                  <c:v>-7.4576666666666673</c:v>
                </c:pt>
                <c:pt idx="115">
                  <c:v>-4.9913333333333334</c:v>
                </c:pt>
                <c:pt idx="116">
                  <c:v>-5.0893333333333333</c:v>
                </c:pt>
                <c:pt idx="117">
                  <c:v>-5.2046666666666663</c:v>
                </c:pt>
                <c:pt idx="118">
                  <c:v>-3.7230000000000003</c:v>
                </c:pt>
                <c:pt idx="119">
                  <c:v>-5.2603333333333335</c:v>
                </c:pt>
                <c:pt idx="120">
                  <c:v>-4.2220000000000004</c:v>
                </c:pt>
                <c:pt idx="122">
                  <c:v>-7.383</c:v>
                </c:pt>
                <c:pt idx="123">
                  <c:v>-6.3079999999999998</c:v>
                </c:pt>
                <c:pt idx="124">
                  <c:v>-7.1256666666666666</c:v>
                </c:pt>
                <c:pt idx="125">
                  <c:v>-7.5189999999999992</c:v>
                </c:pt>
                <c:pt idx="127">
                  <c:v>-6.3303333333333329</c:v>
                </c:pt>
                <c:pt idx="128">
                  <c:v>-7.1663333333333332</c:v>
                </c:pt>
                <c:pt idx="129">
                  <c:v>-5.4050000000000002</c:v>
                </c:pt>
                <c:pt idx="130">
                  <c:v>-3.9329999999999998</c:v>
                </c:pt>
                <c:pt idx="132">
                  <c:v>-5.4763333333333337</c:v>
                </c:pt>
                <c:pt idx="133">
                  <c:v>-6.3023333333333333</c:v>
                </c:pt>
                <c:pt idx="134">
                  <c:v>-4.8816666666666668</c:v>
                </c:pt>
                <c:pt idx="135">
                  <c:v>-6.5523333333333325</c:v>
                </c:pt>
                <c:pt idx="138">
                  <c:v>-8.799666666666667</c:v>
                </c:pt>
                <c:pt idx="139">
                  <c:v>-5.5746666666666664</c:v>
                </c:pt>
                <c:pt idx="140">
                  <c:v>-7.2323333333333331</c:v>
                </c:pt>
                <c:pt idx="141">
                  <c:v>-2.2286666666666668</c:v>
                </c:pt>
                <c:pt idx="143">
                  <c:v>-2.718666666666667</c:v>
                </c:pt>
                <c:pt idx="144">
                  <c:v>-5.0163333333333329</c:v>
                </c:pt>
                <c:pt idx="145">
                  <c:v>-6.794999999999999</c:v>
                </c:pt>
                <c:pt idx="146">
                  <c:v>-5.655333333333334</c:v>
                </c:pt>
                <c:pt idx="148">
                  <c:v>-7.7596666666666669</c:v>
                </c:pt>
                <c:pt idx="149">
                  <c:v>-8.8719999999999999</c:v>
                </c:pt>
                <c:pt idx="150">
                  <c:v>-9.2743333333333329</c:v>
                </c:pt>
                <c:pt idx="151">
                  <c:v>-7.6340000000000003</c:v>
                </c:pt>
                <c:pt idx="153">
                  <c:v>-8.8073333333333341</c:v>
                </c:pt>
                <c:pt idx="154">
                  <c:v>-6.6776666666666671</c:v>
                </c:pt>
                <c:pt idx="155">
                  <c:v>-7.9866666666666672</c:v>
                </c:pt>
                <c:pt idx="156">
                  <c:v>-8.1886666666666681</c:v>
                </c:pt>
                <c:pt idx="157">
                  <c:v>-6.0406666666666666</c:v>
                </c:pt>
                <c:pt idx="159">
                  <c:v>-7.0746666666666664</c:v>
                </c:pt>
                <c:pt idx="160">
                  <c:v>-8.9560000000000013</c:v>
                </c:pt>
                <c:pt idx="161">
                  <c:v>-9.5143333333333331</c:v>
                </c:pt>
                <c:pt idx="164">
                  <c:v>-9.402000000000001</c:v>
                </c:pt>
                <c:pt idx="165">
                  <c:v>-7.4916666666666671</c:v>
                </c:pt>
                <c:pt idx="166">
                  <c:v>-8.3806666666666665</c:v>
                </c:pt>
                <c:pt idx="167">
                  <c:v>-6.530666666666666</c:v>
                </c:pt>
                <c:pt idx="169">
                  <c:v>-6.2253333333333343</c:v>
                </c:pt>
                <c:pt idx="170">
                  <c:v>-7.7540000000000004</c:v>
                </c:pt>
                <c:pt idx="171">
                  <c:v>-7.3196666666666665</c:v>
                </c:pt>
                <c:pt idx="172">
                  <c:v>-11.172666666666666</c:v>
                </c:pt>
                <c:pt idx="175">
                  <c:v>-9.9303333333333335</c:v>
                </c:pt>
                <c:pt idx="176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AB-4BB2-AC26-5EF11D12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47632"/>
        <c:axId val="1242551792"/>
      </c:lineChart>
      <c:dateAx>
        <c:axId val="12425476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1792"/>
        <c:crosses val="autoZero"/>
        <c:auto val="1"/>
        <c:lblOffset val="100"/>
        <c:baseTimeUnit val="days"/>
      </c:dateAx>
      <c:valAx>
        <c:axId val="12425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2000"/>
              <a:t>Change in terrestial water storage, Saq aquifer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41544928182894E-2"/>
          <c:y val="9.4583021392262795E-2"/>
          <c:w val="0.90453802404811856"/>
          <c:h val="0.81756219819070819"/>
        </c:manualLayout>
      </c:layout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CWatM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figures!$A$2:$A$179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figures!$B$2:$B$179</c:f>
              <c:numCache>
                <c:formatCode>General</c:formatCode>
                <c:ptCount val="178"/>
                <c:pt idx="0">
                  <c:v>5.7364391941581871</c:v>
                </c:pt>
                <c:pt idx="1">
                  <c:v>5.4384919193492474</c:v>
                </c:pt>
                <c:pt idx="2">
                  <c:v>5.051093205376449</c:v>
                </c:pt>
                <c:pt idx="3">
                  <c:v>4.8103141435669672</c:v>
                </c:pt>
                <c:pt idx="4">
                  <c:v>4.5856766948396857</c:v>
                </c:pt>
                <c:pt idx="5">
                  <c:v>4.3798711280416365</c:v>
                </c:pt>
                <c:pt idx="6">
                  <c:v>4.2076939218315044</c:v>
                </c:pt>
                <c:pt idx="7">
                  <c:v>4.490172150770003</c:v>
                </c:pt>
                <c:pt idx="8">
                  <c:v>4.8977478810955501</c:v>
                </c:pt>
                <c:pt idx="9">
                  <c:v>4.7692875436497095</c:v>
                </c:pt>
                <c:pt idx="10">
                  <c:v>4.6690750290977183</c:v>
                </c:pt>
                <c:pt idx="11">
                  <c:v>4.5749156194515521</c:v>
                </c:pt>
                <c:pt idx="12">
                  <c:v>4.3576764100536121</c:v>
                </c:pt>
                <c:pt idx="13">
                  <c:v>4.0032334894569717</c:v>
                </c:pt>
                <c:pt idx="14">
                  <c:v>3.7241180965772656</c:v>
                </c:pt>
                <c:pt idx="15">
                  <c:v>3.5109142904498749</c:v>
                </c:pt>
                <c:pt idx="16">
                  <c:v>3.3098166941341343</c:v>
                </c:pt>
                <c:pt idx="17">
                  <c:v>3.1154447699359773</c:v>
                </c:pt>
                <c:pt idx="18">
                  <c:v>2.9547012063257365</c:v>
                </c:pt>
                <c:pt idx="19">
                  <c:v>2.8289311377269288</c:v>
                </c:pt>
                <c:pt idx="20">
                  <c:v>4.2588090299251373</c:v>
                </c:pt>
                <c:pt idx="21">
                  <c:v>4.8735354614722501</c:v>
                </c:pt>
                <c:pt idx="22">
                  <c:v>5.6893594893351045</c:v>
                </c:pt>
                <c:pt idx="23">
                  <c:v>4.8802611335898343</c:v>
                </c:pt>
                <c:pt idx="24">
                  <c:v>4.1707027251847961</c:v>
                </c:pt>
                <c:pt idx="25">
                  <c:v>4.2285435053960123</c:v>
                </c:pt>
                <c:pt idx="26">
                  <c:v>3.5768258772021917</c:v>
                </c:pt>
                <c:pt idx="27">
                  <c:v>3.2640821237345676</c:v>
                </c:pt>
                <c:pt idx="28">
                  <c:v>2.9930375373959612</c:v>
                </c:pt>
                <c:pt idx="29">
                  <c:v>2.7603292821275791</c:v>
                </c:pt>
                <c:pt idx="30">
                  <c:v>2.5706653284117302</c:v>
                </c:pt>
                <c:pt idx="31">
                  <c:v>2.4899572630007309</c:v>
                </c:pt>
                <c:pt idx="32">
                  <c:v>2.7119044428809795</c:v>
                </c:pt>
                <c:pt idx="33">
                  <c:v>2.7589841477040626</c:v>
                </c:pt>
                <c:pt idx="34">
                  <c:v>4.0489680598565387</c:v>
                </c:pt>
                <c:pt idx="35">
                  <c:v>4.2682249708897544</c:v>
                </c:pt>
                <c:pt idx="36">
                  <c:v>3.8875519290345397</c:v>
                </c:pt>
                <c:pt idx="37">
                  <c:v>3.5310913068026251</c:v>
                </c:pt>
                <c:pt idx="38">
                  <c:v>2.797993045986046</c:v>
                </c:pt>
                <c:pt idx="39">
                  <c:v>2.4516209319305058</c:v>
                </c:pt>
                <c:pt idx="40">
                  <c:v>2.1570364931803576</c:v>
                </c:pt>
                <c:pt idx="41">
                  <c:v>1.9128945953120842</c:v>
                </c:pt>
                <c:pt idx="42">
                  <c:v>1.7191952383256854</c:v>
                </c:pt>
                <c:pt idx="43">
                  <c:v>1.5577791075036862</c:v>
                </c:pt>
                <c:pt idx="44">
                  <c:v>1.9034786543474675</c:v>
                </c:pt>
                <c:pt idx="45">
                  <c:v>1.9983106312053918</c:v>
                </c:pt>
                <c:pt idx="46">
                  <c:v>1.9478680903235173</c:v>
                </c:pt>
                <c:pt idx="47">
                  <c:v>2.8464178852326456</c:v>
                </c:pt>
                <c:pt idx="48">
                  <c:v>2.327195997755215</c:v>
                </c:pt>
                <c:pt idx="49">
                  <c:v>1.8550538151008675</c:v>
                </c:pt>
                <c:pt idx="50">
                  <c:v>1.5793012582799526</c:v>
                </c:pt>
                <c:pt idx="51">
                  <c:v>1.2793362818357377</c:v>
                </c:pt>
                <c:pt idx="52">
                  <c:v>1.0224156069440558</c:v>
                </c:pt>
                <c:pt idx="53">
                  <c:v>0.79777815821677378</c:v>
                </c:pt>
                <c:pt idx="54">
                  <c:v>0.60945933892444148</c:v>
                </c:pt>
                <c:pt idx="55">
                  <c:v>0.6673001191356579</c:v>
                </c:pt>
                <c:pt idx="56">
                  <c:v>0.81661004014600691</c:v>
                </c:pt>
                <c:pt idx="57">
                  <c:v>1.0775661183082388</c:v>
                </c:pt>
                <c:pt idx="58">
                  <c:v>0.94439781038008952</c:v>
                </c:pt>
                <c:pt idx="59">
                  <c:v>0.75069845339369068</c:v>
                </c:pt>
                <c:pt idx="60">
                  <c:v>0.89059243343942318</c:v>
                </c:pt>
                <c:pt idx="61">
                  <c:v>0.46552995560815896</c:v>
                </c:pt>
                <c:pt idx="62">
                  <c:v>0.18708712994021057</c:v>
                </c:pt>
                <c:pt idx="63">
                  <c:v>-7.857691870432959E-2</c:v>
                </c:pt>
                <c:pt idx="64">
                  <c:v>-0.31666571166677826</c:v>
                </c:pt>
                <c:pt idx="65">
                  <c:v>-0.52852438337065211</c:v>
                </c:pt>
                <c:pt idx="66">
                  <c:v>-0.70944496333364271</c:v>
                </c:pt>
                <c:pt idx="67">
                  <c:v>-0.85135664501465014</c:v>
                </c:pt>
                <c:pt idx="68">
                  <c:v>-0.90045405147300839</c:v>
                </c:pt>
                <c:pt idx="69">
                  <c:v>-0.97779928082521628</c:v>
                </c:pt>
                <c:pt idx="70">
                  <c:v>-8.8665426880704543E-2</c:v>
                </c:pt>
                <c:pt idx="71">
                  <c:v>-0.58367489473483514</c:v>
                </c:pt>
                <c:pt idx="72">
                  <c:v>-0.97443644476642444</c:v>
                </c:pt>
                <c:pt idx="73">
                  <c:v>-0.98856035621334937</c:v>
                </c:pt>
                <c:pt idx="74">
                  <c:v>-1.353091784986364</c:v>
                </c:pt>
                <c:pt idx="75">
                  <c:v>-1.5911805779488128</c:v>
                </c:pt>
                <c:pt idx="76">
                  <c:v>-1.8090923545585114</c:v>
                </c:pt>
                <c:pt idx="77">
                  <c:v>-2.0108625180860105</c:v>
                </c:pt>
                <c:pt idx="78">
                  <c:v>-2.1756414849668011</c:v>
                </c:pt>
                <c:pt idx="79">
                  <c:v>-2.1265440785084428</c:v>
                </c:pt>
                <c:pt idx="80">
                  <c:v>-0.59174570127593507</c:v>
                </c:pt>
                <c:pt idx="81">
                  <c:v>-0.9616576677430162</c:v>
                </c:pt>
                <c:pt idx="82">
                  <c:v>-1.4331272831856052</c:v>
                </c:pt>
                <c:pt idx="83">
                  <c:v>-1.3234988276689976</c:v>
                </c:pt>
                <c:pt idx="84">
                  <c:v>-1.798331279170378</c:v>
                </c:pt>
                <c:pt idx="85">
                  <c:v>-2.065340462238435</c:v>
                </c:pt>
                <c:pt idx="86">
                  <c:v>-2.2341548323897755</c:v>
                </c:pt>
                <c:pt idx="87">
                  <c:v>-2.4930932089167324</c:v>
                </c:pt>
                <c:pt idx="88">
                  <c:v>-2.7251288969733563</c:v>
                </c:pt>
                <c:pt idx="89">
                  <c:v>-2.9349698670419548</c:v>
                </c:pt>
                <c:pt idx="90">
                  <c:v>-3.1091647748873621</c:v>
                </c:pt>
                <c:pt idx="91">
                  <c:v>-3.2066870205923199</c:v>
                </c:pt>
                <c:pt idx="92">
                  <c:v>-2.3162080322242917</c:v>
                </c:pt>
                <c:pt idx="93">
                  <c:v>-2.0539068196385433</c:v>
                </c:pt>
                <c:pt idx="94">
                  <c:v>-2.184384858719659</c:v>
                </c:pt>
                <c:pt idx="95">
                  <c:v>-2.2906504781774752</c:v>
                </c:pt>
                <c:pt idx="96">
                  <c:v>-2.4339072942819997</c:v>
                </c:pt>
                <c:pt idx="97">
                  <c:v>-2.8811644901012885</c:v>
                </c:pt>
                <c:pt idx="98">
                  <c:v>-3.2524215909918865</c:v>
                </c:pt>
                <c:pt idx="99">
                  <c:v>-3.5463334625302769</c:v>
                </c:pt>
                <c:pt idx="100">
                  <c:v>-3.8093072423277836</c:v>
                </c:pt>
                <c:pt idx="101">
                  <c:v>-4.0325995566315491</c:v>
                </c:pt>
                <c:pt idx="102">
                  <c:v>-4.2155378382298148</c:v>
                </c:pt>
                <c:pt idx="103">
                  <c:v>-4.3635026248166469</c:v>
                </c:pt>
                <c:pt idx="104">
                  <c:v>-4.4637151393686381</c:v>
                </c:pt>
                <c:pt idx="105">
                  <c:v>-3.918935697844391</c:v>
                </c:pt>
                <c:pt idx="106">
                  <c:v>-4.1092722187719986</c:v>
                </c:pt>
                <c:pt idx="107">
                  <c:v>-4.2182281070768477</c:v>
                </c:pt>
                <c:pt idx="108">
                  <c:v>-4.3769539690518133</c:v>
                </c:pt>
                <c:pt idx="109">
                  <c:v>-4.2969184708525727</c:v>
                </c:pt>
                <c:pt idx="110">
                  <c:v>-4.7549367420599946</c:v>
                </c:pt>
                <c:pt idx="111">
                  <c:v>-4.9970609382929929</c:v>
                </c:pt>
                <c:pt idx="112">
                  <c:v>-5.2223709542320336</c:v>
                </c:pt>
                <c:pt idx="113">
                  <c:v>-5.4281765210300827</c:v>
                </c:pt>
                <c:pt idx="114">
                  <c:v>-5.5996811600284566</c:v>
                </c:pt>
                <c:pt idx="115">
                  <c:v>-5.7348671695918805</c:v>
                </c:pt>
                <c:pt idx="116">
                  <c:v>-5.2714683606903918</c:v>
                </c:pt>
                <c:pt idx="117">
                  <c:v>-5.4853447340295407</c:v>
                </c:pt>
                <c:pt idx="118">
                  <c:v>-5.3562118293719418</c:v>
                </c:pt>
                <c:pt idx="119">
                  <c:v>-5.6359997894634066</c:v>
                </c:pt>
                <c:pt idx="120">
                  <c:v>-5.763787559697489</c:v>
                </c:pt>
                <c:pt idx="121">
                  <c:v>-5.9971683821776294</c:v>
                </c:pt>
                <c:pt idx="122">
                  <c:v>-6.2850271488101948</c:v>
                </c:pt>
                <c:pt idx="123">
                  <c:v>-6.4834344762789016</c:v>
                </c:pt>
                <c:pt idx="124">
                  <c:v>-6.6825143709593666</c:v>
                </c:pt>
                <c:pt idx="125">
                  <c:v>-6.8694880558281826</c:v>
                </c:pt>
                <c:pt idx="126">
                  <c:v>-7.0268687833796317</c:v>
                </c:pt>
                <c:pt idx="127">
                  <c:v>-7.0658776816616147</c:v>
                </c:pt>
                <c:pt idx="128">
                  <c:v>-6.7941605281112496</c:v>
                </c:pt>
                <c:pt idx="129">
                  <c:v>-6.7134524627002508</c:v>
                </c:pt>
                <c:pt idx="130">
                  <c:v>-5.0132025513751932</c:v>
                </c:pt>
                <c:pt idx="131">
                  <c:v>-5.8673629103082714</c:v>
                </c:pt>
                <c:pt idx="132">
                  <c:v>-6.4107972174090015</c:v>
                </c:pt>
                <c:pt idx="133">
                  <c:v>-6.18615976868172</c:v>
                </c:pt>
                <c:pt idx="134">
                  <c:v>-6.8015587674405911</c:v>
                </c:pt>
                <c:pt idx="135">
                  <c:v>-7.1506211503431647</c:v>
                </c:pt>
                <c:pt idx="136">
                  <c:v>-7.4277188415875965</c:v>
                </c:pt>
                <c:pt idx="137">
                  <c:v>-7.6617722312794942</c:v>
                </c:pt>
                <c:pt idx="138">
                  <c:v>-7.8474007817247937</c:v>
                </c:pt>
                <c:pt idx="139">
                  <c:v>-7.4068692580230886</c:v>
                </c:pt>
                <c:pt idx="140">
                  <c:v>-6.4134874862560354</c:v>
                </c:pt>
                <c:pt idx="141">
                  <c:v>-6.1041065688472038</c:v>
                </c:pt>
                <c:pt idx="142">
                  <c:v>-5.8606372381906882</c:v>
                </c:pt>
                <c:pt idx="143">
                  <c:v>-6.572213348231001</c:v>
                </c:pt>
                <c:pt idx="144">
                  <c:v>-6.4646025943496683</c:v>
                </c:pt>
                <c:pt idx="145">
                  <c:v>-6.9831519146153402</c:v>
                </c:pt>
                <c:pt idx="146">
                  <c:v>-7.3591169859882468</c:v>
                </c:pt>
                <c:pt idx="147">
                  <c:v>-7.6543739919501528</c:v>
                </c:pt>
                <c:pt idx="148">
                  <c:v>-7.9153300701123852</c:v>
                </c:pt>
                <c:pt idx="149">
                  <c:v>-8.137949817204392</c:v>
                </c:pt>
                <c:pt idx="150">
                  <c:v>-8.3262686364967244</c:v>
                </c:pt>
                <c:pt idx="151">
                  <c:v>-8.4648174821189404</c:v>
                </c:pt>
                <c:pt idx="152">
                  <c:v>-8.0807816042049332</c:v>
                </c:pt>
                <c:pt idx="153">
                  <c:v>-8.1628348040394503</c:v>
                </c:pt>
                <c:pt idx="154">
                  <c:v>-8.2220207186741838</c:v>
                </c:pt>
                <c:pt idx="155">
                  <c:v>-8.2704455579207838</c:v>
                </c:pt>
                <c:pt idx="156">
                  <c:v>-8.2717906923443003</c:v>
                </c:pt>
                <c:pt idx="157">
                  <c:v>-8.6504460325642398</c:v>
                </c:pt>
                <c:pt idx="158">
                  <c:v>-8.9383047991968034</c:v>
                </c:pt>
                <c:pt idx="159">
                  <c:v>-9.14545550041837</c:v>
                </c:pt>
                <c:pt idx="160">
                  <c:v>-9.3546239032752094</c:v>
                </c:pt>
                <c:pt idx="161">
                  <c:v>-9.5543763651674336</c:v>
                </c:pt>
                <c:pt idx="162">
                  <c:v>-9.7157924959894331</c:v>
                </c:pt>
                <c:pt idx="163">
                  <c:v>-9.3660575458751012</c:v>
                </c:pt>
                <c:pt idx="164">
                  <c:v>-8.2832243349441921</c:v>
                </c:pt>
                <c:pt idx="165">
                  <c:v>-7.685312083691036</c:v>
                </c:pt>
                <c:pt idx="166">
                  <c:v>-8.3390474135201327</c:v>
                </c:pt>
                <c:pt idx="167">
                  <c:v>-8.6423752260231392</c:v>
                </c:pt>
                <c:pt idx="168">
                  <c:v>-8.5865521474471969</c:v>
                </c:pt>
                <c:pt idx="169">
                  <c:v>-9.1656325167711206</c:v>
                </c:pt>
                <c:pt idx="170">
                  <c:v>-9.5967480995082095</c:v>
                </c:pt>
                <c:pt idx="171">
                  <c:v>-9.8590493120939584</c:v>
                </c:pt>
                <c:pt idx="172">
                  <c:v>-10.101173508326957</c:v>
                </c:pt>
                <c:pt idx="173">
                  <c:v>-10.315722448877864</c:v>
                </c:pt>
                <c:pt idx="174">
                  <c:v>-10.497315596052612</c:v>
                </c:pt>
                <c:pt idx="175">
                  <c:v>-10.458306697770629</c:v>
                </c:pt>
                <c:pt idx="176">
                  <c:v>-10.05543893792739</c:v>
                </c:pt>
                <c:pt idx="177">
                  <c:v>-9.9928901872338649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A-49BF-BBFD-AD361AD23746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figures!$C$2:$C$179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A-49BF-BBFD-AD361AD2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02495"/>
        <c:axId val="1066597087"/>
      </c:lineChart>
      <c:dateAx>
        <c:axId val="1066602495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066597087"/>
        <c:crosses val="autoZero"/>
        <c:auto val="1"/>
        <c:lblOffset val="100"/>
        <c:baseTimeUnit val="months"/>
      </c:dateAx>
      <c:valAx>
        <c:axId val="1066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en-US"/>
                  <a:t>centimetres</a:t>
                </a:r>
              </a:p>
            </c:rich>
          </c:tx>
          <c:layout>
            <c:manualLayout>
              <c:xMode val="edge"/>
              <c:yMode val="edge"/>
              <c:x val="9.7617536413935248E-3"/>
              <c:y val="0.38820267458778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0666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8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GRACE average (horizontal axis) and </a:t>
            </a:r>
            <a:br>
              <a:rPr lang="en-US" sz="18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</a:br>
            <a:r>
              <a:rPr lang="en-US" sz="18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CWatM (vertical axis)</a:t>
            </a:r>
          </a:p>
        </c:rich>
      </c:tx>
      <c:layout>
        <c:manualLayout>
          <c:xMode val="edge"/>
          <c:yMode val="edge"/>
          <c:x val="0.21224580283456973"/>
          <c:y val="1.5173065538682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figures!$C$1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6384870495839183E-3"/>
                  <c:y val="0.39223006158883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figures!$B$2:$B$179</c:f>
              <c:numCache>
                <c:formatCode>General</c:formatCode>
                <c:ptCount val="178"/>
                <c:pt idx="0">
                  <c:v>5.7364391941581871</c:v>
                </c:pt>
                <c:pt idx="1">
                  <c:v>5.4384919193492474</c:v>
                </c:pt>
                <c:pt idx="2">
                  <c:v>5.051093205376449</c:v>
                </c:pt>
                <c:pt idx="3">
                  <c:v>4.8103141435669672</c:v>
                </c:pt>
                <c:pt idx="4">
                  <c:v>4.5856766948396857</c:v>
                </c:pt>
                <c:pt idx="5">
                  <c:v>4.3798711280416365</c:v>
                </c:pt>
                <c:pt idx="6">
                  <c:v>4.2076939218315044</c:v>
                </c:pt>
                <c:pt idx="7">
                  <c:v>4.490172150770003</c:v>
                </c:pt>
                <c:pt idx="8">
                  <c:v>4.8977478810955501</c:v>
                </c:pt>
                <c:pt idx="9">
                  <c:v>4.7692875436497095</c:v>
                </c:pt>
                <c:pt idx="10">
                  <c:v>4.6690750290977183</c:v>
                </c:pt>
                <c:pt idx="11">
                  <c:v>4.5749156194515521</c:v>
                </c:pt>
                <c:pt idx="12">
                  <c:v>4.3576764100536121</c:v>
                </c:pt>
                <c:pt idx="13">
                  <c:v>4.0032334894569717</c:v>
                </c:pt>
                <c:pt idx="14">
                  <c:v>3.7241180965772656</c:v>
                </c:pt>
                <c:pt idx="15">
                  <c:v>3.5109142904498749</c:v>
                </c:pt>
                <c:pt idx="16">
                  <c:v>3.3098166941341343</c:v>
                </c:pt>
                <c:pt idx="17">
                  <c:v>3.1154447699359773</c:v>
                </c:pt>
                <c:pt idx="18">
                  <c:v>2.9547012063257365</c:v>
                </c:pt>
                <c:pt idx="19">
                  <c:v>2.8289311377269288</c:v>
                </c:pt>
                <c:pt idx="20">
                  <c:v>4.2588090299251373</c:v>
                </c:pt>
                <c:pt idx="21">
                  <c:v>4.8735354614722501</c:v>
                </c:pt>
                <c:pt idx="22">
                  <c:v>5.6893594893351045</c:v>
                </c:pt>
                <c:pt idx="23">
                  <c:v>4.8802611335898343</c:v>
                </c:pt>
                <c:pt idx="24">
                  <c:v>4.1707027251847961</c:v>
                </c:pt>
                <c:pt idx="25">
                  <c:v>4.2285435053960123</c:v>
                </c:pt>
                <c:pt idx="26">
                  <c:v>3.5768258772021917</c:v>
                </c:pt>
                <c:pt idx="27">
                  <c:v>3.2640821237345676</c:v>
                </c:pt>
                <c:pt idx="28">
                  <c:v>2.9930375373959612</c:v>
                </c:pt>
                <c:pt idx="29">
                  <c:v>2.7603292821275791</c:v>
                </c:pt>
                <c:pt idx="30">
                  <c:v>2.5706653284117302</c:v>
                </c:pt>
                <c:pt idx="31">
                  <c:v>2.4899572630007309</c:v>
                </c:pt>
                <c:pt idx="32">
                  <c:v>2.7119044428809795</c:v>
                </c:pt>
                <c:pt idx="33">
                  <c:v>2.7589841477040626</c:v>
                </c:pt>
                <c:pt idx="34">
                  <c:v>4.0489680598565387</c:v>
                </c:pt>
                <c:pt idx="35">
                  <c:v>4.2682249708897544</c:v>
                </c:pt>
                <c:pt idx="36">
                  <c:v>3.8875519290345397</c:v>
                </c:pt>
                <c:pt idx="37">
                  <c:v>3.5310913068026251</c:v>
                </c:pt>
                <c:pt idx="38">
                  <c:v>2.797993045986046</c:v>
                </c:pt>
                <c:pt idx="39">
                  <c:v>2.4516209319305058</c:v>
                </c:pt>
                <c:pt idx="40">
                  <c:v>2.1570364931803576</c:v>
                </c:pt>
                <c:pt idx="41">
                  <c:v>1.9128945953120842</c:v>
                </c:pt>
                <c:pt idx="42">
                  <c:v>1.7191952383256854</c:v>
                </c:pt>
                <c:pt idx="43">
                  <c:v>1.5577791075036862</c:v>
                </c:pt>
                <c:pt idx="44">
                  <c:v>1.9034786543474675</c:v>
                </c:pt>
                <c:pt idx="45">
                  <c:v>1.9983106312053918</c:v>
                </c:pt>
                <c:pt idx="46">
                  <c:v>1.9478680903235173</c:v>
                </c:pt>
                <c:pt idx="47">
                  <c:v>2.8464178852326456</c:v>
                </c:pt>
                <c:pt idx="48">
                  <c:v>2.327195997755215</c:v>
                </c:pt>
                <c:pt idx="49">
                  <c:v>1.8550538151008675</c:v>
                </c:pt>
                <c:pt idx="50">
                  <c:v>1.5793012582799526</c:v>
                </c:pt>
                <c:pt idx="51">
                  <c:v>1.2793362818357377</c:v>
                </c:pt>
                <c:pt idx="52">
                  <c:v>1.0224156069440558</c:v>
                </c:pt>
                <c:pt idx="53">
                  <c:v>0.79777815821677378</c:v>
                </c:pt>
                <c:pt idx="54">
                  <c:v>0.60945933892444148</c:v>
                </c:pt>
                <c:pt idx="55">
                  <c:v>0.6673001191356579</c:v>
                </c:pt>
                <c:pt idx="56">
                  <c:v>0.81661004014600691</c:v>
                </c:pt>
                <c:pt idx="57">
                  <c:v>1.0775661183082388</c:v>
                </c:pt>
                <c:pt idx="58">
                  <c:v>0.94439781038008952</c:v>
                </c:pt>
                <c:pt idx="59">
                  <c:v>0.75069845339369068</c:v>
                </c:pt>
                <c:pt idx="60">
                  <c:v>0.89059243343942318</c:v>
                </c:pt>
                <c:pt idx="61">
                  <c:v>0.46552995560815896</c:v>
                </c:pt>
                <c:pt idx="62">
                  <c:v>0.18708712994021057</c:v>
                </c:pt>
                <c:pt idx="63">
                  <c:v>-7.857691870432959E-2</c:v>
                </c:pt>
                <c:pt idx="64">
                  <c:v>-0.31666571166677826</c:v>
                </c:pt>
                <c:pt idx="65">
                  <c:v>-0.52852438337065211</c:v>
                </c:pt>
                <c:pt idx="66">
                  <c:v>-0.70944496333364271</c:v>
                </c:pt>
                <c:pt idx="67">
                  <c:v>-0.85135664501465014</c:v>
                </c:pt>
                <c:pt idx="68">
                  <c:v>-0.90045405147300839</c:v>
                </c:pt>
                <c:pt idx="69">
                  <c:v>-0.97779928082521628</c:v>
                </c:pt>
                <c:pt idx="70">
                  <c:v>-8.8665426880704543E-2</c:v>
                </c:pt>
                <c:pt idx="71">
                  <c:v>-0.58367489473483514</c:v>
                </c:pt>
                <c:pt idx="72">
                  <c:v>-0.97443644476642444</c:v>
                </c:pt>
                <c:pt idx="73">
                  <c:v>-0.98856035621334937</c:v>
                </c:pt>
                <c:pt idx="74">
                  <c:v>-1.353091784986364</c:v>
                </c:pt>
                <c:pt idx="75">
                  <c:v>-1.5911805779488128</c:v>
                </c:pt>
                <c:pt idx="76">
                  <c:v>-1.8090923545585114</c:v>
                </c:pt>
                <c:pt idx="77">
                  <c:v>-2.0108625180860105</c:v>
                </c:pt>
                <c:pt idx="78">
                  <c:v>-2.1756414849668011</c:v>
                </c:pt>
                <c:pt idx="79">
                  <c:v>-2.1265440785084428</c:v>
                </c:pt>
                <c:pt idx="80">
                  <c:v>-0.59174570127593507</c:v>
                </c:pt>
                <c:pt idx="81">
                  <c:v>-0.9616576677430162</c:v>
                </c:pt>
                <c:pt idx="82">
                  <c:v>-1.4331272831856052</c:v>
                </c:pt>
                <c:pt idx="83">
                  <c:v>-1.3234988276689976</c:v>
                </c:pt>
                <c:pt idx="84">
                  <c:v>-1.798331279170378</c:v>
                </c:pt>
                <c:pt idx="85">
                  <c:v>-2.065340462238435</c:v>
                </c:pt>
                <c:pt idx="86">
                  <c:v>-2.2341548323897755</c:v>
                </c:pt>
                <c:pt idx="87">
                  <c:v>-2.4930932089167324</c:v>
                </c:pt>
                <c:pt idx="88">
                  <c:v>-2.7251288969733563</c:v>
                </c:pt>
                <c:pt idx="89">
                  <c:v>-2.9349698670419548</c:v>
                </c:pt>
                <c:pt idx="90">
                  <c:v>-3.1091647748873621</c:v>
                </c:pt>
                <c:pt idx="91">
                  <c:v>-3.2066870205923199</c:v>
                </c:pt>
                <c:pt idx="92">
                  <c:v>-2.3162080322242917</c:v>
                </c:pt>
                <c:pt idx="93">
                  <c:v>-2.0539068196385433</c:v>
                </c:pt>
                <c:pt idx="94">
                  <c:v>-2.184384858719659</c:v>
                </c:pt>
                <c:pt idx="95">
                  <c:v>-2.2906504781774752</c:v>
                </c:pt>
                <c:pt idx="96">
                  <c:v>-2.4339072942819997</c:v>
                </c:pt>
                <c:pt idx="97">
                  <c:v>-2.8811644901012885</c:v>
                </c:pt>
                <c:pt idx="98">
                  <c:v>-3.2524215909918865</c:v>
                </c:pt>
                <c:pt idx="99">
                  <c:v>-3.5463334625302769</c:v>
                </c:pt>
                <c:pt idx="100">
                  <c:v>-3.8093072423277836</c:v>
                </c:pt>
                <c:pt idx="101">
                  <c:v>-4.0325995566315491</c:v>
                </c:pt>
                <c:pt idx="102">
                  <c:v>-4.2155378382298148</c:v>
                </c:pt>
                <c:pt idx="103">
                  <c:v>-4.3635026248166469</c:v>
                </c:pt>
                <c:pt idx="104">
                  <c:v>-4.4637151393686381</c:v>
                </c:pt>
                <c:pt idx="105">
                  <c:v>-3.918935697844391</c:v>
                </c:pt>
                <c:pt idx="106">
                  <c:v>-4.1092722187719986</c:v>
                </c:pt>
                <c:pt idx="107">
                  <c:v>-4.2182281070768477</c:v>
                </c:pt>
                <c:pt idx="108">
                  <c:v>-4.3769539690518133</c:v>
                </c:pt>
                <c:pt idx="109">
                  <c:v>-4.2969184708525727</c:v>
                </c:pt>
                <c:pt idx="110">
                  <c:v>-4.7549367420599946</c:v>
                </c:pt>
                <c:pt idx="111">
                  <c:v>-4.9970609382929929</c:v>
                </c:pt>
                <c:pt idx="112">
                  <c:v>-5.2223709542320336</c:v>
                </c:pt>
                <c:pt idx="113">
                  <c:v>-5.4281765210300827</c:v>
                </c:pt>
                <c:pt idx="114">
                  <c:v>-5.5996811600284566</c:v>
                </c:pt>
                <c:pt idx="115">
                  <c:v>-5.7348671695918805</c:v>
                </c:pt>
                <c:pt idx="116">
                  <c:v>-5.2714683606903918</c:v>
                </c:pt>
                <c:pt idx="117">
                  <c:v>-5.4853447340295407</c:v>
                </c:pt>
                <c:pt idx="118">
                  <c:v>-5.3562118293719418</c:v>
                </c:pt>
                <c:pt idx="119">
                  <c:v>-5.6359997894634066</c:v>
                </c:pt>
                <c:pt idx="120">
                  <c:v>-5.763787559697489</c:v>
                </c:pt>
                <c:pt idx="121">
                  <c:v>-5.9971683821776294</c:v>
                </c:pt>
                <c:pt idx="122">
                  <c:v>-6.2850271488101948</c:v>
                </c:pt>
                <c:pt idx="123">
                  <c:v>-6.4834344762789016</c:v>
                </c:pt>
                <c:pt idx="124">
                  <c:v>-6.6825143709593666</c:v>
                </c:pt>
                <c:pt idx="125">
                  <c:v>-6.8694880558281826</c:v>
                </c:pt>
                <c:pt idx="126">
                  <c:v>-7.0268687833796317</c:v>
                </c:pt>
                <c:pt idx="127">
                  <c:v>-7.0658776816616147</c:v>
                </c:pt>
                <c:pt idx="128">
                  <c:v>-6.7941605281112496</c:v>
                </c:pt>
                <c:pt idx="129">
                  <c:v>-6.7134524627002508</c:v>
                </c:pt>
                <c:pt idx="130">
                  <c:v>-5.0132025513751932</c:v>
                </c:pt>
                <c:pt idx="131">
                  <c:v>-5.8673629103082714</c:v>
                </c:pt>
                <c:pt idx="132">
                  <c:v>-6.4107972174090015</c:v>
                </c:pt>
                <c:pt idx="133">
                  <c:v>-6.18615976868172</c:v>
                </c:pt>
                <c:pt idx="134">
                  <c:v>-6.8015587674405911</c:v>
                </c:pt>
                <c:pt idx="135">
                  <c:v>-7.1506211503431647</c:v>
                </c:pt>
                <c:pt idx="136">
                  <c:v>-7.4277188415875965</c:v>
                </c:pt>
                <c:pt idx="137">
                  <c:v>-7.6617722312794942</c:v>
                </c:pt>
                <c:pt idx="138">
                  <c:v>-7.8474007817247937</c:v>
                </c:pt>
                <c:pt idx="139">
                  <c:v>-7.4068692580230886</c:v>
                </c:pt>
                <c:pt idx="140">
                  <c:v>-6.4134874862560354</c:v>
                </c:pt>
                <c:pt idx="141">
                  <c:v>-6.1041065688472038</c:v>
                </c:pt>
                <c:pt idx="142">
                  <c:v>-5.8606372381906882</c:v>
                </c:pt>
                <c:pt idx="143">
                  <c:v>-6.572213348231001</c:v>
                </c:pt>
                <c:pt idx="144">
                  <c:v>-6.4646025943496683</c:v>
                </c:pt>
                <c:pt idx="145">
                  <c:v>-6.9831519146153402</c:v>
                </c:pt>
                <c:pt idx="146">
                  <c:v>-7.3591169859882468</c:v>
                </c:pt>
                <c:pt idx="147">
                  <c:v>-7.6543739919501528</c:v>
                </c:pt>
                <c:pt idx="148">
                  <c:v>-7.9153300701123852</c:v>
                </c:pt>
                <c:pt idx="149">
                  <c:v>-8.137949817204392</c:v>
                </c:pt>
                <c:pt idx="150">
                  <c:v>-8.3262686364967244</c:v>
                </c:pt>
                <c:pt idx="151">
                  <c:v>-8.4648174821189404</c:v>
                </c:pt>
                <c:pt idx="152">
                  <c:v>-8.0807816042049332</c:v>
                </c:pt>
                <c:pt idx="153">
                  <c:v>-8.1628348040394503</c:v>
                </c:pt>
                <c:pt idx="154">
                  <c:v>-8.2220207186741838</c:v>
                </c:pt>
                <c:pt idx="155">
                  <c:v>-8.2704455579207838</c:v>
                </c:pt>
                <c:pt idx="156">
                  <c:v>-8.2717906923443003</c:v>
                </c:pt>
                <c:pt idx="157">
                  <c:v>-8.6504460325642398</c:v>
                </c:pt>
                <c:pt idx="158">
                  <c:v>-8.9383047991968034</c:v>
                </c:pt>
                <c:pt idx="159">
                  <c:v>-9.14545550041837</c:v>
                </c:pt>
                <c:pt idx="160">
                  <c:v>-9.3546239032752094</c:v>
                </c:pt>
                <c:pt idx="161">
                  <c:v>-9.5543763651674336</c:v>
                </c:pt>
                <c:pt idx="162">
                  <c:v>-9.7157924959894331</c:v>
                </c:pt>
                <c:pt idx="163">
                  <c:v>-9.3660575458751012</c:v>
                </c:pt>
                <c:pt idx="164">
                  <c:v>-8.2832243349441921</c:v>
                </c:pt>
                <c:pt idx="165">
                  <c:v>-7.685312083691036</c:v>
                </c:pt>
                <c:pt idx="166">
                  <c:v>-8.3390474135201327</c:v>
                </c:pt>
                <c:pt idx="167">
                  <c:v>-8.6423752260231392</c:v>
                </c:pt>
                <c:pt idx="168">
                  <c:v>-8.5865521474471969</c:v>
                </c:pt>
                <c:pt idx="169">
                  <c:v>-9.1656325167711206</c:v>
                </c:pt>
                <c:pt idx="170">
                  <c:v>-9.5967480995082095</c:v>
                </c:pt>
                <c:pt idx="171">
                  <c:v>-9.8590493120939584</c:v>
                </c:pt>
                <c:pt idx="172">
                  <c:v>-10.101173508326957</c:v>
                </c:pt>
                <c:pt idx="173">
                  <c:v>-10.315722448877864</c:v>
                </c:pt>
                <c:pt idx="174">
                  <c:v>-10.497315596052612</c:v>
                </c:pt>
                <c:pt idx="175">
                  <c:v>-10.458306697770629</c:v>
                </c:pt>
                <c:pt idx="176">
                  <c:v>-10.05543893792739</c:v>
                </c:pt>
                <c:pt idx="177">
                  <c:v>-9.9928901872338649</c:v>
                </c:pt>
              </c:numCache>
            </c:numRef>
          </c:xVal>
          <c:yVal>
            <c:numRef>
              <c:f>figures!$C$2:$C$179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8-477F-93B8-77E5AE87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35167"/>
        <c:axId val="513032671"/>
      </c:scatterChart>
      <c:valAx>
        <c:axId val="513035167"/>
        <c:scaling>
          <c:orientation val="minMax"/>
          <c:max val="7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513032671"/>
        <c:crosses val="autoZero"/>
        <c:crossBetween val="midCat"/>
      </c:valAx>
      <c:valAx>
        <c:axId val="5130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51303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057643111066815E-2"/>
          <c:y val="7.0692473118279572E-2"/>
          <c:w val="0.96343462130524826"/>
          <c:h val="0.91726451612903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'0'!$AB$1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7130713091243342E-2"/>
                  <c:y val="0.5736859537719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'0'!$C$2:$C$254</c:f>
              <c:numCache>
                <c:formatCode>General</c:formatCode>
                <c:ptCount val="253"/>
                <c:pt idx="1">
                  <c:v>10.239815540972149</c:v>
                </c:pt>
                <c:pt idx="2">
                  <c:v>9.6667882765540512</c:v>
                </c:pt>
                <c:pt idx="3">
                  <c:v>9.0318848286541886</c:v>
                </c:pt>
                <c:pt idx="4">
                  <c:v>8.6175834262110573</c:v>
                </c:pt>
                <c:pt idx="5">
                  <c:v>8.2826449547554102</c:v>
                </c:pt>
                <c:pt idx="6">
                  <c:v>7.9904145012464154</c:v>
                </c:pt>
                <c:pt idx="7">
                  <c:v>7.7435823345311086</c:v>
                </c:pt>
                <c:pt idx="8">
                  <c:v>7.9833525455229521</c:v>
                </c:pt>
                <c:pt idx="9">
                  <c:v>8.3374591825137134</c:v>
                </c:pt>
                <c:pt idx="10">
                  <c:v>8.242290922049909</c:v>
                </c:pt>
                <c:pt idx="11">
                  <c:v>8.1292996304745095</c:v>
                </c:pt>
                <c:pt idx="12">
                  <c:v>7.9066798833825027</c:v>
                </c:pt>
                <c:pt idx="13">
                  <c:v>7.6211751019910929</c:v>
                </c:pt>
                <c:pt idx="14">
                  <c:v>7.1349090078898199</c:v>
                </c:pt>
                <c:pt idx="15">
                  <c:v>6.7132093661173471</c:v>
                </c:pt>
                <c:pt idx="16">
                  <c:v>6.3846602831734032</c:v>
                </c:pt>
                <c:pt idx="17">
                  <c:v>6.1041997558701802</c:v>
                </c:pt>
                <c:pt idx="18">
                  <c:v>5.8550136039137186</c:v>
                </c:pt>
                <c:pt idx="19">
                  <c:v>5.6401283797569324</c:v>
                </c:pt>
                <c:pt idx="20">
                  <c:v>5.4632432030644917</c:v>
                </c:pt>
                <c:pt idx="21">
                  <c:v>6.9247317542153421</c:v>
                </c:pt>
                <c:pt idx="22">
                  <c:v>7.6026795036677379</c:v>
                </c:pt>
                <c:pt idx="23">
                  <c:v>8.4696186396242261</c:v>
                </c:pt>
                <c:pt idx="24">
                  <c:v>7.4691749121337097</c:v>
                </c:pt>
                <c:pt idx="25">
                  <c:v>6.5864304467009029</c:v>
                </c:pt>
                <c:pt idx="26">
                  <c:v>6.5090852173486935</c:v>
                </c:pt>
                <c:pt idx="27">
                  <c:v>5.6872080845800159</c:v>
                </c:pt>
                <c:pt idx="28">
                  <c:v>5.2655084428075432</c:v>
                </c:pt>
                <c:pt idx="29">
                  <c:v>4.9097203877873872</c:v>
                </c:pt>
                <c:pt idx="30">
                  <c:v>4.6063925752843797</c:v>
                </c:pt>
                <c:pt idx="31">
                  <c:v>4.3524984528456105</c:v>
                </c:pt>
                <c:pt idx="32">
                  <c:v>4.2189938613115823</c:v>
                </c:pt>
                <c:pt idx="33">
                  <c:v>4.4207640248390812</c:v>
                </c:pt>
                <c:pt idx="34">
                  <c:v>4.4799499394738147</c:v>
                </c:pt>
                <c:pt idx="35">
                  <c:v>5.7827126286496986</c:v>
                </c:pt>
                <c:pt idx="36">
                  <c:v>5.9683411790949981</c:v>
                </c:pt>
                <c:pt idx="37">
                  <c:v>5.4652609046997664</c:v>
                </c:pt>
                <c:pt idx="38">
                  <c:v>5.0647471300976816</c:v>
                </c:pt>
                <c:pt idx="39">
                  <c:v>4.0730467763600249</c:v>
                </c:pt>
                <c:pt idx="40">
                  <c:v>3.6062851313997437</c:v>
                </c:pt>
                <c:pt idx="41">
                  <c:v>3.2309926272385963</c:v>
                </c:pt>
                <c:pt idx="42">
                  <c:v>2.9189214409827318</c:v>
                </c:pt>
                <c:pt idx="43">
                  <c:v>2.663009616908687</c:v>
                </c:pt>
                <c:pt idx="44">
                  <c:v>2.4393810189990424</c:v>
                </c:pt>
                <c:pt idx="45">
                  <c:v>2.7608681462195239</c:v>
                </c:pt>
                <c:pt idx="46">
                  <c:v>2.789788536325132</c:v>
                </c:pt>
                <c:pt idx="47">
                  <c:v>2.7232043823610574</c:v>
                </c:pt>
                <c:pt idx="48">
                  <c:v>3.6469754477111231</c:v>
                </c:pt>
                <c:pt idx="49">
                  <c:v>3.0322490161640103</c:v>
                </c:pt>
                <c:pt idx="50">
                  <c:v>2.4313102124579427</c:v>
                </c:pt>
                <c:pt idx="51">
                  <c:v>2.034159273914649</c:v>
                </c:pt>
                <c:pt idx="52">
                  <c:v>1.6497871123947638</c:v>
                </c:pt>
                <c:pt idx="53">
                  <c:v>1.3249371491154904</c:v>
                </c:pt>
                <c:pt idx="54">
                  <c:v>1.0411137857534754</c:v>
                </c:pt>
                <c:pt idx="55">
                  <c:v>0.79966215673223506</c:v>
                </c:pt>
                <c:pt idx="56">
                  <c:v>0.82252944193201838</c:v>
                </c:pt>
                <c:pt idx="57">
                  <c:v>0.95065349577198011</c:v>
                </c:pt>
                <c:pt idx="58">
                  <c:v>1.2408662476456993</c:v>
                </c:pt>
                <c:pt idx="59">
                  <c:v>1.1278749560702999</c:v>
                </c:pt>
                <c:pt idx="60">
                  <c:v>0.83060024847311842</c:v>
                </c:pt>
                <c:pt idx="61">
                  <c:v>0.89449413359015961</c:v>
                </c:pt>
                <c:pt idx="62">
                  <c:v>0.35240496091294599</c:v>
                </c:pt>
                <c:pt idx="63">
                  <c:v>-4.071057435979758E-2</c:v>
                </c:pt>
                <c:pt idx="64">
                  <c:v>-0.38136586711539144</c:v>
                </c:pt>
                <c:pt idx="65">
                  <c:v>-0.67662287307729807</c:v>
                </c:pt>
                <c:pt idx="66">
                  <c:v>-0.93791523484540917</c:v>
                </c:pt>
                <c:pt idx="67">
                  <c:v>-1.1662518032373619</c:v>
                </c:pt>
                <c:pt idx="68">
                  <c:v>-1.354234338923815</c:v>
                </c:pt>
                <c:pt idx="69">
                  <c:v>-1.4470486141464647</c:v>
                </c:pt>
                <c:pt idx="70">
                  <c:v>-1.5671018614453265</c:v>
                </c:pt>
                <c:pt idx="71">
                  <c:v>-0.53000322091398233</c:v>
                </c:pt>
                <c:pt idx="72">
                  <c:v>-1.1346411442847206</c:v>
                </c:pt>
                <c:pt idx="73">
                  <c:v>-1.6346948662270384</c:v>
                </c:pt>
                <c:pt idx="74">
                  <c:v>-1.7221286037556214</c:v>
                </c:pt>
                <c:pt idx="75">
                  <c:v>-2.1640052618808436</c:v>
                </c:pt>
                <c:pt idx="76">
                  <c:v>-2.4656516563544546</c:v>
                </c:pt>
                <c:pt idx="77">
                  <c:v>-2.7336696902401489</c:v>
                </c:pt>
                <c:pt idx="78">
                  <c:v>-2.9794930061378184</c:v>
                </c:pt>
                <c:pt idx="79">
                  <c:v>-3.1866437073593836</c:v>
                </c:pt>
                <c:pt idx="80">
                  <c:v>-3.1493162271067963</c:v>
                </c:pt>
                <c:pt idx="81">
                  <c:v>-1.6451196580092926</c:v>
                </c:pt>
                <c:pt idx="82">
                  <c:v>-2.027810401499782</c:v>
                </c:pt>
                <c:pt idx="83">
                  <c:v>-2.564855320088808</c:v>
                </c:pt>
                <c:pt idx="84">
                  <c:v>-2.3479523942967471</c:v>
                </c:pt>
                <c:pt idx="85">
                  <c:v>-3.0565019518841474</c:v>
                </c:pt>
                <c:pt idx="86">
                  <c:v>-3.444236949462824</c:v>
                </c:pt>
                <c:pt idx="87">
                  <c:v>-3.6984673555074723</c:v>
                </c:pt>
                <c:pt idx="88">
                  <c:v>-4.0286978564808127</c:v>
                </c:pt>
                <c:pt idx="89">
                  <c:v>-4.3165566231133772</c:v>
                </c:pt>
                <c:pt idx="90">
                  <c:v>-4.5697781783403881</c:v>
                </c:pt>
                <c:pt idx="91">
                  <c:v>-4.7893713729794829</c:v>
                </c:pt>
                <c:pt idx="92">
                  <c:v>-4.9188405612429618</c:v>
                </c:pt>
                <c:pt idx="93">
                  <c:v>-4.0310518417219665</c:v>
                </c:pt>
                <c:pt idx="94">
                  <c:v>-3.6756000703076892</c:v>
                </c:pt>
                <c:pt idx="95">
                  <c:v>-3.8814056371057384</c:v>
                </c:pt>
                <c:pt idx="96">
                  <c:v>-4.0451757531688912</c:v>
                </c:pt>
                <c:pt idx="97">
                  <c:v>-4.2193706610142989</c:v>
                </c:pt>
                <c:pt idx="98">
                  <c:v>-4.8145926434204203</c:v>
                </c:pt>
                <c:pt idx="99">
                  <c:v>-5.3052304243981219</c:v>
                </c:pt>
                <c:pt idx="100">
                  <c:v>-5.6791777941357529</c:v>
                </c:pt>
                <c:pt idx="101">
                  <c:v>-5.9999923541444762</c:v>
                </c:pt>
                <c:pt idx="102">
                  <c:v>-6.2723820749066004</c:v>
                </c:pt>
                <c:pt idx="103">
                  <c:v>-6.5000460760867949</c:v>
                </c:pt>
                <c:pt idx="104">
                  <c:v>-6.6917277314379184</c:v>
                </c:pt>
                <c:pt idx="105">
                  <c:v>-6.8460819065364555</c:v>
                </c:pt>
                <c:pt idx="106">
                  <c:v>-6.3208069141532004</c:v>
                </c:pt>
                <c:pt idx="107">
                  <c:v>-6.4580106253518981</c:v>
                </c:pt>
                <c:pt idx="108">
                  <c:v>-6.6234621594444469</c:v>
                </c:pt>
                <c:pt idx="109">
                  <c:v>-6.8460819065364555</c:v>
                </c:pt>
                <c:pt idx="110">
                  <c:v>-6.8030376049839223</c:v>
                </c:pt>
                <c:pt idx="111">
                  <c:v>-7.3626135251668519</c:v>
                </c:pt>
                <c:pt idx="112">
                  <c:v>-7.6716581589698043</c:v>
                </c:pt>
                <c:pt idx="113">
                  <c:v>-7.9474107157907188</c:v>
                </c:pt>
                <c:pt idx="114">
                  <c:v>-8.1959243005354221</c:v>
                </c:pt>
                <c:pt idx="115">
                  <c:v>-8.407110405027538</c:v>
                </c:pt>
                <c:pt idx="116">
                  <c:v>-8.5826504472964604</c:v>
                </c:pt>
                <c:pt idx="117">
                  <c:v>-8.1380835203242068</c:v>
                </c:pt>
                <c:pt idx="118">
                  <c:v>-8.3909687919453368</c:v>
                </c:pt>
                <c:pt idx="119">
                  <c:v>-8.2584730512289468</c:v>
                </c:pt>
                <c:pt idx="120">
                  <c:v>-8.552048639161459</c:v>
                </c:pt>
                <c:pt idx="121">
                  <c:v>-8.7168276060422496</c:v>
                </c:pt>
                <c:pt idx="122">
                  <c:v>-9.0722793774565247</c:v>
                </c:pt>
                <c:pt idx="123">
                  <c:v>-9.4546338373411345</c:v>
                </c:pt>
                <c:pt idx="124">
                  <c:v>-9.7182801843504016</c:v>
                </c:pt>
                <c:pt idx="125">
                  <c:v>-9.9583866789481252</c:v>
                </c:pt>
                <c:pt idx="126">
                  <c:v>-10.181678993251889</c:v>
                </c:pt>
                <c:pt idx="127">
                  <c:v>-10.372015514179497</c:v>
                </c:pt>
                <c:pt idx="128">
                  <c:v>-10.416741233761426</c:v>
                </c:pt>
                <c:pt idx="129">
                  <c:v>-10.134599288428808</c:v>
                </c:pt>
                <c:pt idx="130">
                  <c:v>-10.068015134464732</c:v>
                </c:pt>
                <c:pt idx="131">
                  <c:v>-8.3512873264515974</c:v>
                </c:pt>
                <c:pt idx="132">
                  <c:v>-9.236049493519678</c:v>
                </c:pt>
                <c:pt idx="133">
                  <c:v>-9.8336254611669549</c:v>
                </c:pt>
                <c:pt idx="134">
                  <c:v>-9.7085279597799055</c:v>
                </c:pt>
                <c:pt idx="135">
                  <c:v>-10.43960851896121</c:v>
                </c:pt>
                <c:pt idx="136">
                  <c:v>-10.869715250880661</c:v>
                </c:pt>
                <c:pt idx="137">
                  <c:v>-11.207007707577462</c:v>
                </c:pt>
                <c:pt idx="138">
                  <c:v>-11.492848772574753</c:v>
                </c:pt>
                <c:pt idx="139">
                  <c:v>-11.71950392293731</c:v>
                </c:pt>
                <c:pt idx="140">
                  <c:v>-11.308565356552972</c:v>
                </c:pt>
                <c:pt idx="141">
                  <c:v>-10.256333953757064</c:v>
                </c:pt>
                <c:pt idx="142">
                  <c:v>-9.9846168002066999</c:v>
                </c:pt>
                <c:pt idx="143">
                  <c:v>-9.6601031205333054</c:v>
                </c:pt>
                <c:pt idx="144">
                  <c:v>-10.559661766260071</c:v>
                </c:pt>
                <c:pt idx="145">
                  <c:v>-10.528387390913309</c:v>
                </c:pt>
                <c:pt idx="146">
                  <c:v>-11.207680274789221</c:v>
                </c:pt>
                <c:pt idx="147">
                  <c:v>-11.734300401595995</c:v>
                </c:pt>
                <c:pt idx="148">
                  <c:v>-12.123716817204066</c:v>
                </c:pt>
                <c:pt idx="149">
                  <c:v>-12.452602183753889</c:v>
                </c:pt>
                <c:pt idx="150">
                  <c:v>-12.73440784548063</c:v>
                </c:pt>
                <c:pt idx="151">
                  <c:v>-12.973841772866596</c:v>
                </c:pt>
                <c:pt idx="152">
                  <c:v>-13.164178293794201</c:v>
                </c:pt>
                <c:pt idx="153">
                  <c:v>-12.792584909297725</c:v>
                </c:pt>
                <c:pt idx="154">
                  <c:v>-12.845381435420755</c:v>
                </c:pt>
                <c:pt idx="155">
                  <c:v>-12.950301920455054</c:v>
                </c:pt>
                <c:pt idx="156">
                  <c:v>-13.026638298989624</c:v>
                </c:pt>
                <c:pt idx="157">
                  <c:v>-13.121806559453427</c:v>
                </c:pt>
                <c:pt idx="158">
                  <c:v>-13.621523997789867</c:v>
                </c:pt>
                <c:pt idx="159">
                  <c:v>-14.016993518303764</c:v>
                </c:pt>
                <c:pt idx="160">
                  <c:v>-14.307878837389239</c:v>
                </c:pt>
                <c:pt idx="161">
                  <c:v>-14.568498631945594</c:v>
                </c:pt>
                <c:pt idx="162">
                  <c:v>-14.80793255933156</c:v>
                </c:pt>
                <c:pt idx="163">
                  <c:v>-15.011047857282575</c:v>
                </c:pt>
                <c:pt idx="164">
                  <c:v>-14.619613740039227</c:v>
                </c:pt>
                <c:pt idx="165">
                  <c:v>-13.46649725547957</c:v>
                </c:pt>
                <c:pt idx="166">
                  <c:v>-12.845381435420755</c:v>
                </c:pt>
                <c:pt idx="167">
                  <c:v>-13.525346886508425</c:v>
                </c:pt>
                <c:pt idx="168">
                  <c:v>-13.925860661110509</c:v>
                </c:pt>
                <c:pt idx="169">
                  <c:v>-13.947382811886778</c:v>
                </c:pt>
                <c:pt idx="170">
                  <c:v>-14.712764298867755</c:v>
                </c:pt>
                <c:pt idx="171">
                  <c:v>-15.295207504250468</c:v>
                </c:pt>
                <c:pt idx="172">
                  <c:v>-15.641915901911888</c:v>
                </c:pt>
                <c:pt idx="173">
                  <c:v>-15.946588848838411</c:v>
                </c:pt>
                <c:pt idx="174">
                  <c:v>-16.213261748300589</c:v>
                </c:pt>
                <c:pt idx="175">
                  <c:v>-16.443952301933695</c:v>
                </c:pt>
                <c:pt idx="176">
                  <c:v>-16.439580615057267</c:v>
                </c:pt>
                <c:pt idx="177">
                  <c:v>-16.078412022343045</c:v>
                </c:pt>
              </c:numCache>
            </c:numRef>
          </c:xVal>
          <c:yVal>
            <c:numRef>
              <c:f>'0'!$AB$2:$AB$254</c:f>
              <c:numCache>
                <c:formatCode>General</c:formatCode>
                <c:ptCount val="253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A36-83DA-60F7AECB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4671"/>
        <c:axId val="1861744255"/>
      </c:scatterChart>
      <c:valAx>
        <c:axId val="186174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4255"/>
        <c:crosses val="autoZero"/>
        <c:crossBetween val="midCat"/>
      </c:valAx>
      <c:valAx>
        <c:axId val="18617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'0'!$AB$1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'0'!$K$2:$K$179</c:f>
              <c:numCache>
                <c:formatCode>General</c:formatCode>
                <c:ptCount val="178"/>
                <c:pt idx="0">
                  <c:v>4.4273478906164812</c:v>
                </c:pt>
                <c:pt idx="1">
                  <c:v>3.9760552915266425</c:v>
                </c:pt>
                <c:pt idx="2">
                  <c:v>3.4897891974253699</c:v>
                </c:pt>
                <c:pt idx="3">
                  <c:v>3.2039481324280796</c:v>
                </c:pt>
                <c:pt idx="4">
                  <c:v>2.9658593394656312</c:v>
                </c:pt>
                <c:pt idx="5">
                  <c:v>2.7620714743028572</c:v>
                </c:pt>
                <c:pt idx="6">
                  <c:v>2.5986376418455834</c:v>
                </c:pt>
                <c:pt idx="7">
                  <c:v>2.9066734248308981</c:v>
                </c:pt>
                <c:pt idx="8">
                  <c:v>3.3317359026621625</c:v>
                </c:pt>
                <c:pt idx="9">
                  <c:v>3.2631340470628127</c:v>
                </c:pt>
                <c:pt idx="10">
                  <c:v>3.206638401275113</c:v>
                </c:pt>
                <c:pt idx="11">
                  <c:v>3.0835586015233387</c:v>
                </c:pt>
                <c:pt idx="12">
                  <c:v>2.883806139631115</c:v>
                </c:pt>
                <c:pt idx="13">
                  <c:v>2.5333986223050253</c:v>
                </c:pt>
                <c:pt idx="14">
                  <c:v>2.2630266031781767</c:v>
                </c:pt>
                <c:pt idx="15">
                  <c:v>2.0626015740741948</c:v>
                </c:pt>
                <c:pt idx="16">
                  <c:v>1.8823535613229625</c:v>
                </c:pt>
                <c:pt idx="17">
                  <c:v>1.7142117583833798</c:v>
                </c:pt>
                <c:pt idx="18">
                  <c:v>1.5756629127611641</c:v>
                </c:pt>
                <c:pt idx="19">
                  <c:v>1.473432696573898</c:v>
                </c:pt>
                <c:pt idx="20">
                  <c:v>2.971239877159698</c:v>
                </c:pt>
                <c:pt idx="21">
                  <c:v>3.7218248854819937</c:v>
                </c:pt>
                <c:pt idx="22">
                  <c:v>4.6687995196377212</c:v>
                </c:pt>
                <c:pt idx="23">
                  <c:v>3.8247276688810179</c:v>
                </c:pt>
                <c:pt idx="24">
                  <c:v>3.0956648113349887</c:v>
                </c:pt>
                <c:pt idx="25">
                  <c:v>3.1676295029931301</c:v>
                </c:pt>
                <c:pt idx="26">
                  <c:v>2.5132216059522752</c:v>
                </c:pt>
                <c:pt idx="27">
                  <c:v>2.2051858229669605</c:v>
                </c:pt>
                <c:pt idx="28">
                  <c:v>1.9516279841340702</c:v>
                </c:pt>
                <c:pt idx="29">
                  <c:v>1.7417870140654717</c:v>
                </c:pt>
                <c:pt idx="30">
                  <c:v>1.5749903455494059</c:v>
                </c:pt>
                <c:pt idx="31">
                  <c:v>1.5218575358204978</c:v>
                </c:pt>
                <c:pt idx="32">
                  <c:v>1.7794507779239379</c:v>
                </c:pt>
                <c:pt idx="33">
                  <c:v>1.8803358596876873</c:v>
                </c:pt>
                <c:pt idx="34">
                  <c:v>3.2321959553219295</c:v>
                </c:pt>
                <c:pt idx="35">
                  <c:v>3.4864263613665782</c:v>
                </c:pt>
                <c:pt idx="36">
                  <c:v>3.1528330243344471</c:v>
                </c:pt>
                <c:pt idx="37">
                  <c:v>2.8542131823137487</c:v>
                </c:pt>
                <c:pt idx="38">
                  <c:v>2.069327246191778</c:v>
                </c:pt>
                <c:pt idx="39">
                  <c:v>1.7243002665597549</c:v>
                </c:pt>
                <c:pt idx="40">
                  <c:v>1.4492202769505982</c:v>
                </c:pt>
                <c:pt idx="41">
                  <c:v>1.2292907987056245</c:v>
                </c:pt>
                <c:pt idx="42">
                  <c:v>1.057113592495492</c:v>
                </c:pt>
                <c:pt idx="43">
                  <c:v>0.91654704523800123</c:v>
                </c:pt>
                <c:pt idx="44">
                  <c:v>1.3026006247872823</c:v>
                </c:pt>
                <c:pt idx="45">
                  <c:v>1.4122290803038899</c:v>
                </c:pt>
                <c:pt idx="46">
                  <c:v>1.4034857065510318</c:v>
                </c:pt>
                <c:pt idx="47">
                  <c:v>2.3894692389887431</c:v>
                </c:pt>
                <c:pt idx="48">
                  <c:v>1.8937872039228538</c:v>
                </c:pt>
                <c:pt idx="49">
                  <c:v>1.4196273196332316</c:v>
                </c:pt>
                <c:pt idx="50">
                  <c:v>1.1606889431062748</c:v>
                </c:pt>
                <c:pt idx="51">
                  <c:v>0.87350274368546821</c:v>
                </c:pt>
                <c:pt idx="52">
                  <c:v>0.64146705562884454</c:v>
                </c:pt>
                <c:pt idx="53">
                  <c:v>0.44373229537189557</c:v>
                </c:pt>
                <c:pt idx="54">
                  <c:v>0.28298873176165484</c:v>
                </c:pt>
                <c:pt idx="55">
                  <c:v>0.37311273813727097</c:v>
                </c:pt>
                <c:pt idx="56">
                  <c:v>0.56143155742960327</c:v>
                </c:pt>
                <c:pt idx="57">
                  <c:v>0.89300719282645968</c:v>
                </c:pt>
                <c:pt idx="58">
                  <c:v>0.81767966510952683</c:v>
                </c:pt>
                <c:pt idx="59">
                  <c:v>0.61725463600554453</c:v>
                </c:pt>
                <c:pt idx="60">
                  <c:v>0.77799819961578531</c:v>
                </c:pt>
                <c:pt idx="61">
                  <c:v>0.36571449880792933</c:v>
                </c:pt>
                <c:pt idx="62">
                  <c:v>0.10677612228097248</c:v>
                </c:pt>
                <c:pt idx="63">
                  <c:v>-0.13871091001081778</c:v>
                </c:pt>
                <c:pt idx="64">
                  <c:v>-0.34787931286765822</c:v>
                </c:pt>
                <c:pt idx="65">
                  <c:v>-0.52947246004240722</c:v>
                </c:pt>
                <c:pt idx="66">
                  <c:v>-0.68214521711154796</c:v>
                </c:pt>
                <c:pt idx="67">
                  <c:v>-0.79782677753398068</c:v>
                </c:pt>
                <c:pt idx="68">
                  <c:v>-0.82607460042783065</c:v>
                </c:pt>
                <c:pt idx="69">
                  <c:v>-0.88593308227432188</c:v>
                </c:pt>
                <c:pt idx="70">
                  <c:v>0.13704164681009731</c:v>
                </c:pt>
                <c:pt idx="71">
                  <c:v>-0.3801625390320581</c:v>
                </c:pt>
                <c:pt idx="72">
                  <c:v>-0.7662161185813392</c:v>
                </c:pt>
                <c:pt idx="73">
                  <c:v>-0.74738423665210596</c:v>
                </c:pt>
                <c:pt idx="74">
                  <c:v>-1.0856855441665458</c:v>
                </c:pt>
                <c:pt idx="75">
                  <c:v>-1.3042698879880028</c:v>
                </c:pt>
                <c:pt idx="76">
                  <c:v>-1.4912435728568185</c:v>
                </c:pt>
                <c:pt idx="77">
                  <c:v>-1.6620756446434342</c:v>
                </c:pt>
                <c:pt idx="78">
                  <c:v>-1.7965890869951002</c:v>
                </c:pt>
                <c:pt idx="79">
                  <c:v>-1.7051199461959672</c:v>
                </c:pt>
                <c:pt idx="80">
                  <c:v>-9.2303772399493042E-2</c:v>
                </c:pt>
                <c:pt idx="81">
                  <c:v>-0.41311833240821622</c:v>
                </c:pt>
                <c:pt idx="82">
                  <c:v>-0.87517200688618857</c:v>
                </c:pt>
                <c:pt idx="83">
                  <c:v>-0.6673487384528648</c:v>
                </c:pt>
                <c:pt idx="84">
                  <c:v>-1.2094379111300784</c:v>
                </c:pt>
                <c:pt idx="85">
                  <c:v>-1.4710665565040686</c:v>
                </c:pt>
                <c:pt idx="86">
                  <c:v>-1.617013641455626</c:v>
                </c:pt>
                <c:pt idx="87">
                  <c:v>-1.8584652704768663</c:v>
                </c:pt>
                <c:pt idx="88">
                  <c:v>-2.0622531356396401</c:v>
                </c:pt>
                <c:pt idx="89">
                  <c:v>-2.2391383123320807</c:v>
                </c:pt>
                <c:pt idx="90">
                  <c:v>-2.3871030989189137</c:v>
                </c:pt>
                <c:pt idx="91">
                  <c:v>-2.4523421184594714</c:v>
                </c:pt>
                <c:pt idx="92">
                  <c:v>-1.516801126903635</c:v>
                </c:pt>
                <c:pt idx="93">
                  <c:v>-1.143526324377762</c:v>
                </c:pt>
                <c:pt idx="94">
                  <c:v>-1.2719866618236031</c:v>
                </c:pt>
                <c:pt idx="95">
                  <c:v>-1.3701814747403191</c:v>
                </c:pt>
                <c:pt idx="96">
                  <c:v>-1.4703939892923104</c:v>
                </c:pt>
                <c:pt idx="97">
                  <c:v>-1.9210140211703908</c:v>
                </c:pt>
                <c:pt idx="98">
                  <c:v>-2.276129508978789</c:v>
                </c:pt>
                <c:pt idx="99">
                  <c:v>-2.553899767434979</c:v>
                </c:pt>
                <c:pt idx="100">
                  <c:v>-2.7913159931856693</c:v>
                </c:pt>
                <c:pt idx="101">
                  <c:v>-2.9836702157485515</c:v>
                </c:pt>
                <c:pt idx="102">
                  <c:v>-3.1383606744529677</c:v>
                </c:pt>
                <c:pt idx="103">
                  <c:v>-3.2607679069929834</c:v>
                </c:pt>
                <c:pt idx="104">
                  <c:v>-3.3455113756745329</c:v>
                </c:pt>
                <c:pt idx="105">
                  <c:v>-2.766431006350611</c:v>
                </c:pt>
                <c:pt idx="106">
                  <c:v>-2.8848028356200772</c:v>
                </c:pt>
                <c:pt idx="107">
                  <c:v>-2.9722365731486602</c:v>
                </c:pt>
                <c:pt idx="108">
                  <c:v>-3.1060774482885676</c:v>
                </c:pt>
                <c:pt idx="109">
                  <c:v>-2.9836702157485515</c:v>
                </c:pt>
                <c:pt idx="110">
                  <c:v>-3.4295822771443238</c:v>
                </c:pt>
                <c:pt idx="111">
                  <c:v>-3.6542197258716063</c:v>
                </c:pt>
                <c:pt idx="112">
                  <c:v>-3.8492642172815215</c:v>
                </c:pt>
                <c:pt idx="113">
                  <c:v>-4.0234591251269292</c:v>
                </c:pt>
                <c:pt idx="114">
                  <c:v>-4.1653708068079363</c:v>
                </c:pt>
                <c:pt idx="115">
                  <c:v>-4.2743266951127863</c:v>
                </c:pt>
                <c:pt idx="116">
                  <c:v>-3.7806623616821722</c:v>
                </c:pt>
                <c:pt idx="117">
                  <c:v>-3.9736891514568127</c:v>
                </c:pt>
                <c:pt idx="118">
                  <c:v>-3.8035296468819557</c:v>
                </c:pt>
                <c:pt idx="119">
                  <c:v>-4.0503618135972621</c:v>
                </c:pt>
                <c:pt idx="120">
                  <c:v>-4.1445212232434283</c:v>
                </c:pt>
                <c:pt idx="121">
                  <c:v>-4.3711763736059854</c:v>
                </c:pt>
                <c:pt idx="122">
                  <c:v>-4.6328050189799752</c:v>
                </c:pt>
                <c:pt idx="123">
                  <c:v>-4.8076724940371411</c:v>
                </c:pt>
                <c:pt idx="124">
                  <c:v>-4.9737965953414491</c:v>
                </c:pt>
                <c:pt idx="125">
                  <c:v>-5.127141919622348</c:v>
                </c:pt>
                <c:pt idx="126">
                  <c:v>-5.2529119882211557</c:v>
                </c:pt>
                <c:pt idx="127">
                  <c:v>-5.2461863161035724</c:v>
                </c:pt>
                <c:pt idx="128">
                  <c:v>-4.9253717560948491</c:v>
                </c:pt>
                <c:pt idx="129">
                  <c:v>-4.8117078973076914</c:v>
                </c:pt>
                <c:pt idx="130">
                  <c:v>-3.0616880123125179</c:v>
                </c:pt>
                <c:pt idx="131">
                  <c:v>-3.8788571745988882</c:v>
                </c:pt>
                <c:pt idx="132">
                  <c:v>-4.3906808227469769</c:v>
                </c:pt>
                <c:pt idx="133">
                  <c:v>-4.1519194625727698</c:v>
                </c:pt>
                <c:pt idx="134">
                  <c:v>-4.7444511761318582</c:v>
                </c:pt>
                <c:pt idx="135">
                  <c:v>-5.0840976180698148</c:v>
                </c:pt>
                <c:pt idx="136">
                  <c:v>-5.3363103224791884</c:v>
                </c:pt>
                <c:pt idx="137">
                  <c:v>-5.5441335909125122</c:v>
                </c:pt>
                <c:pt idx="138">
                  <c:v>-5.7001691840404449</c:v>
                </c:pt>
                <c:pt idx="139">
                  <c:v>-5.2253367325390636</c:v>
                </c:pt>
                <c:pt idx="140">
                  <c:v>-4.1008043544791377</c:v>
                </c:pt>
                <c:pt idx="141">
                  <c:v>-3.7571225092706309</c:v>
                </c:pt>
                <c:pt idx="142">
                  <c:v>-3.386537975591791</c:v>
                </c:pt>
                <c:pt idx="143">
                  <c:v>-4.1317424462200201</c:v>
                </c:pt>
                <c:pt idx="144">
                  <c:v>-3.9878130629037374</c:v>
                </c:pt>
                <c:pt idx="145">
                  <c:v>-4.5050172487458928</c:v>
                </c:pt>
                <c:pt idx="146">
                  <c:v>-4.8789646184835247</c:v>
                </c:pt>
                <c:pt idx="147">
                  <c:v>-5.1641331162690562</c:v>
                </c:pt>
                <c:pt idx="148">
                  <c:v>-5.3988590731727122</c:v>
                </c:pt>
                <c:pt idx="149">
                  <c:v>-5.5932309973708705</c:v>
                </c:pt>
                <c:pt idx="150">
                  <c:v>-5.7533019937693526</c:v>
                </c:pt>
                <c:pt idx="151">
                  <c:v>-5.866293285344752</c:v>
                </c:pt>
                <c:pt idx="152">
                  <c:v>-5.4479564796310704</c:v>
                </c:pt>
                <c:pt idx="153">
                  <c:v>-5.4667883615603046</c:v>
                </c:pt>
                <c:pt idx="154">
                  <c:v>-5.5158857680186619</c:v>
                </c:pt>
                <c:pt idx="155">
                  <c:v>-5.5279919778303119</c:v>
                </c:pt>
                <c:pt idx="156">
                  <c:v>-5.5111777975363543</c:v>
                </c:pt>
                <c:pt idx="157">
                  <c:v>-5.8817623312151932</c:v>
                </c:pt>
                <c:pt idx="158">
                  <c:v>-6.146753812647975</c:v>
                </c:pt>
                <c:pt idx="159">
                  <c:v>-6.3330549303050319</c:v>
                </c:pt>
                <c:pt idx="160">
                  <c:v>-6.5119578086327481</c:v>
                </c:pt>
                <c:pt idx="161">
                  <c:v>-6.6774093427252978</c:v>
                </c:pt>
                <c:pt idx="162">
                  <c:v>-6.8105776506534461</c:v>
                </c:pt>
                <c:pt idx="163">
                  <c:v>-6.3868603072456995</c:v>
                </c:pt>
                <c:pt idx="164">
                  <c:v>-5.2071774178215886</c:v>
                </c:pt>
                <c:pt idx="165">
                  <c:v>-4.5285571011574346</c:v>
                </c:pt>
                <c:pt idx="166">
                  <c:v>-5.1439560999163056</c:v>
                </c:pt>
                <c:pt idx="167">
                  <c:v>-5.443921076360521</c:v>
                </c:pt>
                <c:pt idx="168">
                  <c:v>-5.3551422044084216</c:v>
                </c:pt>
                <c:pt idx="169">
                  <c:v>-5.9510367540263021</c:v>
                </c:pt>
                <c:pt idx="170">
                  <c:v>-6.3794620679163572</c:v>
                </c:pt>
                <c:pt idx="171">
                  <c:v>-6.6276393690551814</c:v>
                </c:pt>
                <c:pt idx="172">
                  <c:v>-6.8442060112413632</c:v>
                </c:pt>
                <c:pt idx="173">
                  <c:v>-7.0284894272631462</c:v>
                </c:pt>
                <c:pt idx="174">
                  <c:v>-7.1825073187558024</c:v>
                </c:pt>
                <c:pt idx="175">
                  <c:v>-7.1105426270976615</c:v>
                </c:pt>
                <c:pt idx="176">
                  <c:v>-6.6814447459958473</c:v>
                </c:pt>
                <c:pt idx="177">
                  <c:v>-6.5751791265380319</c:v>
                </c:pt>
              </c:numCache>
            </c:numRef>
          </c:xVal>
          <c:yVal>
            <c:numRef>
              <c:f>'0'!$AB$2:$AB$179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9-4F0D-9723-6DB921CE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7583"/>
        <c:axId val="1861741343"/>
      </c:scatterChart>
      <c:valAx>
        <c:axId val="18617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1343"/>
        <c:crosses val="autoZero"/>
        <c:crossBetween val="midCat"/>
      </c:valAx>
      <c:valAx>
        <c:axId val="18617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4000"/>
              <a:t>Change in terrerestial water storage, Saq aquifer system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Sheet2!$B$1</c:f>
              <c:strCache>
                <c:ptCount val="1"/>
                <c:pt idx="0">
                  <c:v>CWatM 130</c:v>
                </c:pt>
              </c:strCache>
            </c:strRef>
          </c:tx>
          <c:spPr>
            <a:ln w="69850"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Sheet2!$B$2:$B$179</c:f>
              <c:numCache>
                <c:formatCode>General</c:formatCode>
                <c:ptCount val="178"/>
                <c:pt idx="0">
                  <c:v>5.6628214457388122</c:v>
                </c:pt>
                <c:pt idx="1">
                  <c:v>5.17655535163754</c:v>
                </c:pt>
                <c:pt idx="2">
                  <c:v>4.666749405124726</c:v>
                </c:pt>
                <c:pt idx="3">
                  <c:v>4.3600587565629283</c:v>
                </c:pt>
                <c:pt idx="4">
                  <c:v>4.1031380816712462</c:v>
                </c:pt>
                <c:pt idx="5">
                  <c:v>3.883881170638031</c:v>
                </c:pt>
                <c:pt idx="6">
                  <c:v>3.7036331578867978</c:v>
                </c:pt>
                <c:pt idx="7">
                  <c:v>3.99687246221343</c:v>
                </c:pt>
                <c:pt idx="8">
                  <c:v>4.4004127892684277</c:v>
                </c:pt>
                <c:pt idx="9">
                  <c:v>4.3203772910691862</c:v>
                </c:pt>
                <c:pt idx="10">
                  <c:v>4.2524480026815956</c:v>
                </c:pt>
                <c:pt idx="11">
                  <c:v>4.1239876652357541</c:v>
                </c:pt>
                <c:pt idx="12">
                  <c:v>3.9141466951671555</c:v>
                </c:pt>
                <c:pt idx="13">
                  <c:v>3.5139692041709498</c:v>
                </c:pt>
                <c:pt idx="14">
                  <c:v>3.2193847654208012</c:v>
                </c:pt>
                <c:pt idx="15">
                  <c:v>2.9974375855405526</c:v>
                </c:pt>
                <c:pt idx="16">
                  <c:v>2.7983576908600867</c:v>
                </c:pt>
                <c:pt idx="17">
                  <c:v>2.6127291404147881</c:v>
                </c:pt>
                <c:pt idx="18">
                  <c:v>2.4587112489221306</c:v>
                </c:pt>
                <c:pt idx="19">
                  <c:v>2.3369765835938727</c:v>
                </c:pt>
                <c:pt idx="20">
                  <c:v>3.8159518822504395</c:v>
                </c:pt>
                <c:pt idx="21">
                  <c:v>4.5517404119140519</c:v>
                </c:pt>
                <c:pt idx="22">
                  <c:v>5.489971672316921</c:v>
                </c:pt>
                <c:pt idx="23">
                  <c:v>4.6263953724192266</c:v>
                </c:pt>
                <c:pt idx="24">
                  <c:v>3.8616864526500061</c:v>
                </c:pt>
                <c:pt idx="25">
                  <c:v>3.9074210230495723</c:v>
                </c:pt>
                <c:pt idx="26">
                  <c:v>3.2294732735971761</c:v>
                </c:pt>
                <c:pt idx="27">
                  <c:v>2.8992427726238361</c:v>
                </c:pt>
                <c:pt idx="28">
                  <c:v>2.627525619073471</c:v>
                </c:pt>
                <c:pt idx="29">
                  <c:v>2.4008704687109139</c:v>
                </c:pt>
                <c:pt idx="30">
                  <c:v>2.2179321871126487</c:v>
                </c:pt>
                <c:pt idx="31">
                  <c:v>2.1479851970897821</c:v>
                </c:pt>
                <c:pt idx="32">
                  <c:v>2.3894368261110226</c:v>
                </c:pt>
                <c:pt idx="33">
                  <c:v>2.4748528620043304</c:v>
                </c:pt>
                <c:pt idx="34">
                  <c:v>3.8166244494621977</c:v>
                </c:pt>
                <c:pt idx="35">
                  <c:v>4.0520229735776132</c:v>
                </c:pt>
                <c:pt idx="36">
                  <c:v>3.6753853349929484</c:v>
                </c:pt>
                <c:pt idx="37">
                  <c:v>3.349862804501917</c:v>
                </c:pt>
                <c:pt idx="38">
                  <c:v>2.5434547176036797</c:v>
                </c:pt>
                <c:pt idx="39">
                  <c:v>2.1789232888306653</c:v>
                </c:pt>
                <c:pt idx="40">
                  <c:v>1.8877016861393086</c:v>
                </c:pt>
                <c:pt idx="41">
                  <c:v>1.6523031620238933</c:v>
                </c:pt>
                <c:pt idx="42">
                  <c:v>1.4653294771550778</c:v>
                </c:pt>
                <c:pt idx="43">
                  <c:v>1.3086213168153868</c:v>
                </c:pt>
                <c:pt idx="44">
                  <c:v>1.6751704472236766</c:v>
                </c:pt>
                <c:pt idx="45">
                  <c:v>1.7679847224463259</c:v>
                </c:pt>
                <c:pt idx="46">
                  <c:v>1.7531882437876427</c:v>
                </c:pt>
                <c:pt idx="47">
                  <c:v>2.7189947598726039</c:v>
                </c:pt>
                <c:pt idx="48">
                  <c:v>2.1869940953717655</c:v>
                </c:pt>
                <c:pt idx="49">
                  <c:v>1.6926571947293931</c:v>
                </c:pt>
                <c:pt idx="50">
                  <c:v>1.4115241002144114</c:v>
                </c:pt>
                <c:pt idx="51">
                  <c:v>1.1034883172290966</c:v>
                </c:pt>
                <c:pt idx="52">
                  <c:v>0.85598358330203128</c:v>
                </c:pt>
                <c:pt idx="53">
                  <c:v>0.64277977717464074</c:v>
                </c:pt>
                <c:pt idx="54">
                  <c:v>0.46723973490571669</c:v>
                </c:pt>
                <c:pt idx="55">
                  <c:v>0.54323982983440788</c:v>
                </c:pt>
                <c:pt idx="56">
                  <c:v>0.7120541999857487</c:v>
                </c:pt>
                <c:pt idx="57">
                  <c:v>1.0254705206651302</c:v>
                </c:pt>
                <c:pt idx="58">
                  <c:v>0.94341732083061403</c:v>
                </c:pt>
                <c:pt idx="59">
                  <c:v>0.73761175403256518</c:v>
                </c:pt>
                <c:pt idx="60">
                  <c:v>0.86876236032543941</c:v>
                </c:pt>
                <c:pt idx="61">
                  <c:v>0.42150516450615033</c:v>
                </c:pt>
                <c:pt idx="62">
                  <c:v>0.14037206999116858</c:v>
                </c:pt>
                <c:pt idx="63">
                  <c:v>-0.1259645458651299</c:v>
                </c:pt>
                <c:pt idx="64">
                  <c:v>-0.3539648306512036</c:v>
                </c:pt>
                <c:pt idx="65">
                  <c:v>-0.55237215811991081</c:v>
                </c:pt>
                <c:pt idx="66">
                  <c:v>-0.71916882663597659</c:v>
                </c:pt>
                <c:pt idx="67">
                  <c:v>-0.8516645673523674</c:v>
                </c:pt>
                <c:pt idx="68">
                  <c:v>-0.89807170496369226</c:v>
                </c:pt>
                <c:pt idx="69">
                  <c:v>-0.97339923268062511</c:v>
                </c:pt>
                <c:pt idx="70">
                  <c:v>3.6796719380385839E-2</c:v>
                </c:pt>
                <c:pt idx="71">
                  <c:v>-0.48646057136759446</c:v>
                </c:pt>
                <c:pt idx="72">
                  <c:v>-0.91219561641061719</c:v>
                </c:pt>
                <c:pt idx="73">
                  <c:v>-0.91959385573995878</c:v>
                </c:pt>
                <c:pt idx="74">
                  <c:v>-1.2787447468189066</c:v>
                </c:pt>
                <c:pt idx="75">
                  <c:v>-1.5168335397813553</c:v>
                </c:pt>
                <c:pt idx="76">
                  <c:v>-1.7233116737911625</c:v>
                </c:pt>
                <c:pt idx="77">
                  <c:v>-1.9102853586599782</c:v>
                </c:pt>
                <c:pt idx="78">
                  <c:v>-2.0602678468820859</c:v>
                </c:pt>
                <c:pt idx="79">
                  <c:v>-1.9829226175298778</c:v>
                </c:pt>
                <c:pt idx="80">
                  <c:v>-0.3896108928743951</c:v>
                </c:pt>
                <c:pt idx="81">
                  <c:v>-0.73060246923586813</c:v>
                </c:pt>
                <c:pt idx="82">
                  <c:v>-1.2161959961253819</c:v>
                </c:pt>
                <c:pt idx="83">
                  <c:v>-1.0218240719272247</c:v>
                </c:pt>
                <c:pt idx="84">
                  <c:v>-1.585435395380705</c:v>
                </c:pt>
                <c:pt idx="85">
                  <c:v>-1.871276460377995</c:v>
                </c:pt>
                <c:pt idx="86">
                  <c:v>-2.039418263317577</c:v>
                </c:pt>
                <c:pt idx="87">
                  <c:v>-2.3017194759033259</c:v>
                </c:pt>
                <c:pt idx="88">
                  <c:v>-2.5243392229953332</c:v>
                </c:pt>
                <c:pt idx="89">
                  <c:v>-2.7180385799817319</c:v>
                </c:pt>
                <c:pt idx="90">
                  <c:v>-2.8801272780154892</c:v>
                </c:pt>
                <c:pt idx="91">
                  <c:v>-2.9615079106382471</c:v>
                </c:pt>
                <c:pt idx="92">
                  <c:v>-2.0441262337998856</c:v>
                </c:pt>
                <c:pt idx="93">
                  <c:v>-1.6883381787797291</c:v>
                </c:pt>
                <c:pt idx="94">
                  <c:v>-1.8309224276724951</c:v>
                </c:pt>
                <c:pt idx="95">
                  <c:v>-1.9459314208831697</c:v>
                </c:pt>
                <c:pt idx="96">
                  <c:v>-2.0743917583290106</c:v>
                </c:pt>
                <c:pt idx="97">
                  <c:v>-2.5498967770421497</c:v>
                </c:pt>
                <c:pt idx="98">
                  <c:v>-2.926534415626814</c:v>
                </c:pt>
                <c:pt idx="99">
                  <c:v>-3.2238091232239952</c:v>
                </c:pt>
                <c:pt idx="100">
                  <c:v>-3.4760218276333696</c:v>
                </c:pt>
                <c:pt idx="101">
                  <c:v>-3.6831725288549348</c:v>
                </c:pt>
                <c:pt idx="102">
                  <c:v>-3.8526594662180336</c:v>
                </c:pt>
                <c:pt idx="103">
                  <c:v>-3.9905357446284913</c:v>
                </c:pt>
                <c:pt idx="104">
                  <c:v>-4.0947836624510323</c:v>
                </c:pt>
                <c:pt idx="105">
                  <c:v>-3.5318449062093102</c:v>
                </c:pt>
                <c:pt idx="106">
                  <c:v>-3.6616503780786678</c:v>
                </c:pt>
                <c:pt idx="107">
                  <c:v>-3.7591726237836256</c:v>
                </c:pt>
                <c:pt idx="108">
                  <c:v>-3.9192436201821086</c:v>
                </c:pt>
                <c:pt idx="109">
                  <c:v>-3.8183585384183587</c:v>
                </c:pt>
                <c:pt idx="110">
                  <c:v>-4.2891555866491897</c:v>
                </c:pt>
                <c:pt idx="111">
                  <c:v>-4.5332974845174627</c:v>
                </c:pt>
                <c:pt idx="112">
                  <c:v>-4.7451561562213369</c:v>
                </c:pt>
                <c:pt idx="113">
                  <c:v>-4.935492677148944</c:v>
                </c:pt>
                <c:pt idx="114">
                  <c:v>-5.0915282702768767</c:v>
                </c:pt>
                <c:pt idx="115">
                  <c:v>-5.2152806372404097</c:v>
                </c:pt>
                <c:pt idx="116">
                  <c:v>-4.7357402152567198</c:v>
                </c:pt>
                <c:pt idx="117">
                  <c:v>-4.9496165885958687</c:v>
                </c:pt>
                <c:pt idx="118">
                  <c:v>-4.7915632938326613</c:v>
                </c:pt>
                <c:pt idx="119">
                  <c:v>-5.047138834300827</c:v>
                </c:pt>
                <c:pt idx="120">
                  <c:v>-5.1668557979938097</c:v>
                </c:pt>
                <c:pt idx="121">
                  <c:v>-5.421086204038458</c:v>
                </c:pt>
                <c:pt idx="122">
                  <c:v>-5.7022192985534392</c:v>
                </c:pt>
                <c:pt idx="123">
                  <c:v>-5.8965912227515975</c:v>
                </c:pt>
                <c:pt idx="124">
                  <c:v>-6.0802020715616214</c:v>
                </c:pt>
                <c:pt idx="125">
                  <c:v>-6.2490164417129614</c:v>
                </c:pt>
                <c:pt idx="126">
                  <c:v>-6.3889104217586938</c:v>
                </c:pt>
                <c:pt idx="127">
                  <c:v>-6.3976537955115527</c:v>
                </c:pt>
                <c:pt idx="128">
                  <c:v>-6.0923082813732705</c:v>
                </c:pt>
                <c:pt idx="129">
                  <c:v>-5.9934409012447967</c:v>
                </c:pt>
                <c:pt idx="130">
                  <c:v>-4.2434210162496235</c:v>
                </c:pt>
                <c:pt idx="131">
                  <c:v>-5.0760592244064355</c:v>
                </c:pt>
                <c:pt idx="132">
                  <c:v>-5.6295820396835401</c:v>
                </c:pt>
                <c:pt idx="133">
                  <c:v>-5.4143605319208747</c:v>
                </c:pt>
                <c:pt idx="134">
                  <c:v>-6.0297595306797467</c:v>
                </c:pt>
                <c:pt idx="135">
                  <c:v>-6.3882378545469356</c:v>
                </c:pt>
                <c:pt idx="136">
                  <c:v>-6.6565921720385095</c:v>
                </c:pt>
                <c:pt idx="137">
                  <c:v>-6.8778667847069999</c:v>
                </c:pt>
                <c:pt idx="138">
                  <c:v>-7.0486988564936155</c:v>
                </c:pt>
                <c:pt idx="139">
                  <c:v>-6.5879903164391598</c:v>
                </c:pt>
                <c:pt idx="140">
                  <c:v>-5.4822898203084662</c:v>
                </c:pt>
                <c:pt idx="141">
                  <c:v>-5.1480239160645764</c:v>
                </c:pt>
                <c:pt idx="142">
                  <c:v>-4.7875278905621119</c:v>
                </c:pt>
                <c:pt idx="143">
                  <c:v>-5.5495465414842995</c:v>
                </c:pt>
                <c:pt idx="144">
                  <c:v>-5.4365552499089</c:v>
                </c:pt>
                <c:pt idx="145">
                  <c:v>-5.9806621242213884</c:v>
                </c:pt>
                <c:pt idx="146">
                  <c:v>-6.3734413758882527</c:v>
                </c:pt>
                <c:pt idx="147">
                  <c:v>-6.6767691883912601</c:v>
                </c:pt>
                <c:pt idx="148">
                  <c:v>-6.9262916239535999</c:v>
                </c:pt>
                <c:pt idx="149">
                  <c:v>-7.134787459598682</c:v>
                </c:pt>
                <c:pt idx="150">
                  <c:v>-7.3083098002323306</c:v>
                </c:pt>
                <c:pt idx="151">
                  <c:v>-7.43340730161938</c:v>
                </c:pt>
                <c:pt idx="152">
                  <c:v>-7.0298669745643823</c:v>
                </c:pt>
                <c:pt idx="153">
                  <c:v>-7.0601324990935073</c:v>
                </c:pt>
                <c:pt idx="154">
                  <c:v>-7.113937876034174</c:v>
                </c:pt>
                <c:pt idx="155">
                  <c:v>-7.1334423251751655</c:v>
                </c:pt>
                <c:pt idx="156">
                  <c:v>-7.1468936694103311</c:v>
                </c:pt>
                <c:pt idx="157">
                  <c:v>-7.5497614292535706</c:v>
                </c:pt>
                <c:pt idx="158">
                  <c:v>-7.8335847926155857</c:v>
                </c:pt>
                <c:pt idx="159">
                  <c:v>-8.0367000905666028</c:v>
                </c:pt>
                <c:pt idx="160">
                  <c:v>-8.2330897164000341</c:v>
                </c:pt>
                <c:pt idx="161">
                  <c:v>-8.4126651619395076</c:v>
                </c:pt>
                <c:pt idx="162">
                  <c:v>-8.5592848141028224</c:v>
                </c:pt>
                <c:pt idx="163">
                  <c:v>-8.1496913821420005</c:v>
                </c:pt>
                <c:pt idx="164">
                  <c:v>-6.9901855090706411</c:v>
                </c:pt>
                <c:pt idx="165">
                  <c:v>-6.3270342382769282</c:v>
                </c:pt>
                <c:pt idx="166">
                  <c:v>-6.9518491780004164</c:v>
                </c:pt>
                <c:pt idx="167">
                  <c:v>-7.2592123937739732</c:v>
                </c:pt>
                <c:pt idx="168">
                  <c:v>-7.2060795840450647</c:v>
                </c:pt>
                <c:pt idx="169">
                  <c:v>-7.8234962844392113</c:v>
                </c:pt>
                <c:pt idx="170">
                  <c:v>-8.2700809130467423</c:v>
                </c:pt>
                <c:pt idx="171">
                  <c:v>-8.5350723944795224</c:v>
                </c:pt>
                <c:pt idx="172">
                  <c:v>-8.7657629481126307</c:v>
                </c:pt>
                <c:pt idx="173">
                  <c:v>-8.9648428427930948</c:v>
                </c:pt>
                <c:pt idx="174">
                  <c:v>-9.131639511309162</c:v>
                </c:pt>
                <c:pt idx="175">
                  <c:v>-9.0717810294626702</c:v>
                </c:pt>
                <c:pt idx="176">
                  <c:v>-8.6615150302900901</c:v>
                </c:pt>
                <c:pt idx="177">
                  <c:v>-8.5653379190086483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403-4CD3-92FB-395FFC2D22CD}"/>
            </c:ext>
          </c:extLst>
        </c:ser>
        <c:ser>
          <c:idx val="7"/>
          <c:order val="1"/>
          <c:tx>
            <c:strRef>
              <c:f>Sheet2!$D$1</c:f>
              <c:strCache>
                <c:ptCount val="1"/>
                <c:pt idx="0">
                  <c:v>CWatM 185</c:v>
                </c:pt>
              </c:strCache>
            </c:strRef>
          </c:tx>
          <c:spPr>
            <a:ln w="34925">
              <a:prstDash val="sysDash"/>
            </a:ln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Sheet2!$D$2:$D$179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403-4CD3-92FB-395FFC2D22CD}"/>
            </c:ext>
          </c:extLst>
        </c:ser>
        <c:ser>
          <c:idx val="8"/>
          <c:order val="2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403-4CD3-92FB-395FFC2D22CD}"/>
            </c:ext>
          </c:extLst>
        </c:ser>
        <c:ser>
          <c:idx val="9"/>
          <c:order val="3"/>
          <c:tx>
            <c:strRef>
              <c:f>Sheet2!$B$1</c:f>
              <c:strCache>
                <c:ptCount val="1"/>
                <c:pt idx="0">
                  <c:v>CWatM 130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Sheet2!$B$2:$B$179</c:f>
              <c:numCache>
                <c:formatCode>General</c:formatCode>
                <c:ptCount val="178"/>
                <c:pt idx="0">
                  <c:v>5.6628214457388122</c:v>
                </c:pt>
                <c:pt idx="1">
                  <c:v>5.17655535163754</c:v>
                </c:pt>
                <c:pt idx="2">
                  <c:v>4.666749405124726</c:v>
                </c:pt>
                <c:pt idx="3">
                  <c:v>4.3600587565629283</c:v>
                </c:pt>
                <c:pt idx="4">
                  <c:v>4.1031380816712462</c:v>
                </c:pt>
                <c:pt idx="5">
                  <c:v>3.883881170638031</c:v>
                </c:pt>
                <c:pt idx="6">
                  <c:v>3.7036331578867978</c:v>
                </c:pt>
                <c:pt idx="7">
                  <c:v>3.99687246221343</c:v>
                </c:pt>
                <c:pt idx="8">
                  <c:v>4.4004127892684277</c:v>
                </c:pt>
                <c:pt idx="9">
                  <c:v>4.3203772910691862</c:v>
                </c:pt>
                <c:pt idx="10">
                  <c:v>4.2524480026815956</c:v>
                </c:pt>
                <c:pt idx="11">
                  <c:v>4.1239876652357541</c:v>
                </c:pt>
                <c:pt idx="12">
                  <c:v>3.9141466951671555</c:v>
                </c:pt>
                <c:pt idx="13">
                  <c:v>3.5139692041709498</c:v>
                </c:pt>
                <c:pt idx="14">
                  <c:v>3.2193847654208012</c:v>
                </c:pt>
                <c:pt idx="15">
                  <c:v>2.9974375855405526</c:v>
                </c:pt>
                <c:pt idx="16">
                  <c:v>2.7983576908600867</c:v>
                </c:pt>
                <c:pt idx="17">
                  <c:v>2.6127291404147881</c:v>
                </c:pt>
                <c:pt idx="18">
                  <c:v>2.4587112489221306</c:v>
                </c:pt>
                <c:pt idx="19">
                  <c:v>2.3369765835938727</c:v>
                </c:pt>
                <c:pt idx="20">
                  <c:v>3.8159518822504395</c:v>
                </c:pt>
                <c:pt idx="21">
                  <c:v>4.5517404119140519</c:v>
                </c:pt>
                <c:pt idx="22">
                  <c:v>5.489971672316921</c:v>
                </c:pt>
                <c:pt idx="23">
                  <c:v>4.6263953724192266</c:v>
                </c:pt>
                <c:pt idx="24">
                  <c:v>3.8616864526500061</c:v>
                </c:pt>
                <c:pt idx="25">
                  <c:v>3.9074210230495723</c:v>
                </c:pt>
                <c:pt idx="26">
                  <c:v>3.2294732735971761</c:v>
                </c:pt>
                <c:pt idx="27">
                  <c:v>2.8992427726238361</c:v>
                </c:pt>
                <c:pt idx="28">
                  <c:v>2.627525619073471</c:v>
                </c:pt>
                <c:pt idx="29">
                  <c:v>2.4008704687109139</c:v>
                </c:pt>
                <c:pt idx="30">
                  <c:v>2.2179321871126487</c:v>
                </c:pt>
                <c:pt idx="31">
                  <c:v>2.1479851970897821</c:v>
                </c:pt>
                <c:pt idx="32">
                  <c:v>2.3894368261110226</c:v>
                </c:pt>
                <c:pt idx="33">
                  <c:v>2.4748528620043304</c:v>
                </c:pt>
                <c:pt idx="34">
                  <c:v>3.8166244494621977</c:v>
                </c:pt>
                <c:pt idx="35">
                  <c:v>4.0520229735776132</c:v>
                </c:pt>
                <c:pt idx="36">
                  <c:v>3.6753853349929484</c:v>
                </c:pt>
                <c:pt idx="37">
                  <c:v>3.349862804501917</c:v>
                </c:pt>
                <c:pt idx="38">
                  <c:v>2.5434547176036797</c:v>
                </c:pt>
                <c:pt idx="39">
                  <c:v>2.1789232888306653</c:v>
                </c:pt>
                <c:pt idx="40">
                  <c:v>1.8877016861393086</c:v>
                </c:pt>
                <c:pt idx="41">
                  <c:v>1.6523031620238933</c:v>
                </c:pt>
                <c:pt idx="42">
                  <c:v>1.4653294771550778</c:v>
                </c:pt>
                <c:pt idx="43">
                  <c:v>1.3086213168153868</c:v>
                </c:pt>
                <c:pt idx="44">
                  <c:v>1.6751704472236766</c:v>
                </c:pt>
                <c:pt idx="45">
                  <c:v>1.7679847224463259</c:v>
                </c:pt>
                <c:pt idx="46">
                  <c:v>1.7531882437876427</c:v>
                </c:pt>
                <c:pt idx="47">
                  <c:v>2.7189947598726039</c:v>
                </c:pt>
                <c:pt idx="48">
                  <c:v>2.1869940953717655</c:v>
                </c:pt>
                <c:pt idx="49">
                  <c:v>1.6926571947293931</c:v>
                </c:pt>
                <c:pt idx="50">
                  <c:v>1.4115241002144114</c:v>
                </c:pt>
                <c:pt idx="51">
                  <c:v>1.1034883172290966</c:v>
                </c:pt>
                <c:pt idx="52">
                  <c:v>0.85598358330203128</c:v>
                </c:pt>
                <c:pt idx="53">
                  <c:v>0.64277977717464074</c:v>
                </c:pt>
                <c:pt idx="54">
                  <c:v>0.46723973490571669</c:v>
                </c:pt>
                <c:pt idx="55">
                  <c:v>0.54323982983440788</c:v>
                </c:pt>
                <c:pt idx="56">
                  <c:v>0.7120541999857487</c:v>
                </c:pt>
                <c:pt idx="57">
                  <c:v>1.0254705206651302</c:v>
                </c:pt>
                <c:pt idx="58">
                  <c:v>0.94341732083061403</c:v>
                </c:pt>
                <c:pt idx="59">
                  <c:v>0.73761175403256518</c:v>
                </c:pt>
                <c:pt idx="60">
                  <c:v>0.86876236032543941</c:v>
                </c:pt>
                <c:pt idx="61">
                  <c:v>0.42150516450615033</c:v>
                </c:pt>
                <c:pt idx="62">
                  <c:v>0.14037206999116858</c:v>
                </c:pt>
                <c:pt idx="63">
                  <c:v>-0.1259645458651299</c:v>
                </c:pt>
                <c:pt idx="64">
                  <c:v>-0.3539648306512036</c:v>
                </c:pt>
                <c:pt idx="65">
                  <c:v>-0.55237215811991081</c:v>
                </c:pt>
                <c:pt idx="66">
                  <c:v>-0.71916882663597659</c:v>
                </c:pt>
                <c:pt idx="67">
                  <c:v>-0.8516645673523674</c:v>
                </c:pt>
                <c:pt idx="68">
                  <c:v>-0.89807170496369226</c:v>
                </c:pt>
                <c:pt idx="69">
                  <c:v>-0.97339923268062511</c:v>
                </c:pt>
                <c:pt idx="70">
                  <c:v>3.6796719380385839E-2</c:v>
                </c:pt>
                <c:pt idx="71">
                  <c:v>-0.48646057136759446</c:v>
                </c:pt>
                <c:pt idx="72">
                  <c:v>-0.91219561641061719</c:v>
                </c:pt>
                <c:pt idx="73">
                  <c:v>-0.91959385573995878</c:v>
                </c:pt>
                <c:pt idx="74">
                  <c:v>-1.2787447468189066</c:v>
                </c:pt>
                <c:pt idx="75">
                  <c:v>-1.5168335397813553</c:v>
                </c:pt>
                <c:pt idx="76">
                  <c:v>-1.7233116737911625</c:v>
                </c:pt>
                <c:pt idx="77">
                  <c:v>-1.9102853586599782</c:v>
                </c:pt>
                <c:pt idx="78">
                  <c:v>-2.0602678468820859</c:v>
                </c:pt>
                <c:pt idx="79">
                  <c:v>-1.9829226175298778</c:v>
                </c:pt>
                <c:pt idx="80">
                  <c:v>-0.3896108928743951</c:v>
                </c:pt>
                <c:pt idx="81">
                  <c:v>-0.73060246923586813</c:v>
                </c:pt>
                <c:pt idx="82">
                  <c:v>-1.2161959961253819</c:v>
                </c:pt>
                <c:pt idx="83">
                  <c:v>-1.0218240719272247</c:v>
                </c:pt>
                <c:pt idx="84">
                  <c:v>-1.585435395380705</c:v>
                </c:pt>
                <c:pt idx="85">
                  <c:v>-1.871276460377995</c:v>
                </c:pt>
                <c:pt idx="86">
                  <c:v>-2.039418263317577</c:v>
                </c:pt>
                <c:pt idx="87">
                  <c:v>-2.3017194759033259</c:v>
                </c:pt>
                <c:pt idx="88">
                  <c:v>-2.5243392229953332</c:v>
                </c:pt>
                <c:pt idx="89">
                  <c:v>-2.7180385799817319</c:v>
                </c:pt>
                <c:pt idx="90">
                  <c:v>-2.8801272780154892</c:v>
                </c:pt>
                <c:pt idx="91">
                  <c:v>-2.9615079106382471</c:v>
                </c:pt>
                <c:pt idx="92">
                  <c:v>-2.0441262337998856</c:v>
                </c:pt>
                <c:pt idx="93">
                  <c:v>-1.6883381787797291</c:v>
                </c:pt>
                <c:pt idx="94">
                  <c:v>-1.8309224276724951</c:v>
                </c:pt>
                <c:pt idx="95">
                  <c:v>-1.9459314208831697</c:v>
                </c:pt>
                <c:pt idx="96">
                  <c:v>-2.0743917583290106</c:v>
                </c:pt>
                <c:pt idx="97">
                  <c:v>-2.5498967770421497</c:v>
                </c:pt>
                <c:pt idx="98">
                  <c:v>-2.926534415626814</c:v>
                </c:pt>
                <c:pt idx="99">
                  <c:v>-3.2238091232239952</c:v>
                </c:pt>
                <c:pt idx="100">
                  <c:v>-3.4760218276333696</c:v>
                </c:pt>
                <c:pt idx="101">
                  <c:v>-3.6831725288549348</c:v>
                </c:pt>
                <c:pt idx="102">
                  <c:v>-3.8526594662180336</c:v>
                </c:pt>
                <c:pt idx="103">
                  <c:v>-3.9905357446284913</c:v>
                </c:pt>
                <c:pt idx="104">
                  <c:v>-4.0947836624510323</c:v>
                </c:pt>
                <c:pt idx="105">
                  <c:v>-3.5318449062093102</c:v>
                </c:pt>
                <c:pt idx="106">
                  <c:v>-3.6616503780786678</c:v>
                </c:pt>
                <c:pt idx="107">
                  <c:v>-3.7591726237836256</c:v>
                </c:pt>
                <c:pt idx="108">
                  <c:v>-3.9192436201821086</c:v>
                </c:pt>
                <c:pt idx="109">
                  <c:v>-3.8183585384183587</c:v>
                </c:pt>
                <c:pt idx="110">
                  <c:v>-4.2891555866491897</c:v>
                </c:pt>
                <c:pt idx="111">
                  <c:v>-4.5332974845174627</c:v>
                </c:pt>
                <c:pt idx="112">
                  <c:v>-4.7451561562213369</c:v>
                </c:pt>
                <c:pt idx="113">
                  <c:v>-4.935492677148944</c:v>
                </c:pt>
                <c:pt idx="114">
                  <c:v>-5.0915282702768767</c:v>
                </c:pt>
                <c:pt idx="115">
                  <c:v>-5.2152806372404097</c:v>
                </c:pt>
                <c:pt idx="116">
                  <c:v>-4.7357402152567198</c:v>
                </c:pt>
                <c:pt idx="117">
                  <c:v>-4.9496165885958687</c:v>
                </c:pt>
                <c:pt idx="118">
                  <c:v>-4.7915632938326613</c:v>
                </c:pt>
                <c:pt idx="119">
                  <c:v>-5.047138834300827</c:v>
                </c:pt>
                <c:pt idx="120">
                  <c:v>-5.1668557979938097</c:v>
                </c:pt>
                <c:pt idx="121">
                  <c:v>-5.421086204038458</c:v>
                </c:pt>
                <c:pt idx="122">
                  <c:v>-5.7022192985534392</c:v>
                </c:pt>
                <c:pt idx="123">
                  <c:v>-5.8965912227515975</c:v>
                </c:pt>
                <c:pt idx="124">
                  <c:v>-6.0802020715616214</c:v>
                </c:pt>
                <c:pt idx="125">
                  <c:v>-6.2490164417129614</c:v>
                </c:pt>
                <c:pt idx="126">
                  <c:v>-6.3889104217586938</c:v>
                </c:pt>
                <c:pt idx="127">
                  <c:v>-6.3976537955115527</c:v>
                </c:pt>
                <c:pt idx="128">
                  <c:v>-6.0923082813732705</c:v>
                </c:pt>
                <c:pt idx="129">
                  <c:v>-5.9934409012447967</c:v>
                </c:pt>
                <c:pt idx="130">
                  <c:v>-4.2434210162496235</c:v>
                </c:pt>
                <c:pt idx="131">
                  <c:v>-5.0760592244064355</c:v>
                </c:pt>
                <c:pt idx="132">
                  <c:v>-5.6295820396835401</c:v>
                </c:pt>
                <c:pt idx="133">
                  <c:v>-5.4143605319208747</c:v>
                </c:pt>
                <c:pt idx="134">
                  <c:v>-6.0297595306797467</c:v>
                </c:pt>
                <c:pt idx="135">
                  <c:v>-6.3882378545469356</c:v>
                </c:pt>
                <c:pt idx="136">
                  <c:v>-6.6565921720385095</c:v>
                </c:pt>
                <c:pt idx="137">
                  <c:v>-6.8778667847069999</c:v>
                </c:pt>
                <c:pt idx="138">
                  <c:v>-7.0486988564936155</c:v>
                </c:pt>
                <c:pt idx="139">
                  <c:v>-6.5879903164391598</c:v>
                </c:pt>
                <c:pt idx="140">
                  <c:v>-5.4822898203084662</c:v>
                </c:pt>
                <c:pt idx="141">
                  <c:v>-5.1480239160645764</c:v>
                </c:pt>
                <c:pt idx="142">
                  <c:v>-4.7875278905621119</c:v>
                </c:pt>
                <c:pt idx="143">
                  <c:v>-5.5495465414842995</c:v>
                </c:pt>
                <c:pt idx="144">
                  <c:v>-5.4365552499089</c:v>
                </c:pt>
                <c:pt idx="145">
                  <c:v>-5.9806621242213884</c:v>
                </c:pt>
                <c:pt idx="146">
                  <c:v>-6.3734413758882527</c:v>
                </c:pt>
                <c:pt idx="147">
                  <c:v>-6.6767691883912601</c:v>
                </c:pt>
                <c:pt idx="148">
                  <c:v>-6.9262916239535999</c:v>
                </c:pt>
                <c:pt idx="149">
                  <c:v>-7.134787459598682</c:v>
                </c:pt>
                <c:pt idx="150">
                  <c:v>-7.3083098002323306</c:v>
                </c:pt>
                <c:pt idx="151">
                  <c:v>-7.43340730161938</c:v>
                </c:pt>
                <c:pt idx="152">
                  <c:v>-7.0298669745643823</c:v>
                </c:pt>
                <c:pt idx="153">
                  <c:v>-7.0601324990935073</c:v>
                </c:pt>
                <c:pt idx="154">
                  <c:v>-7.113937876034174</c:v>
                </c:pt>
                <c:pt idx="155">
                  <c:v>-7.1334423251751655</c:v>
                </c:pt>
                <c:pt idx="156">
                  <c:v>-7.1468936694103311</c:v>
                </c:pt>
                <c:pt idx="157">
                  <c:v>-7.5497614292535706</c:v>
                </c:pt>
                <c:pt idx="158">
                  <c:v>-7.8335847926155857</c:v>
                </c:pt>
                <c:pt idx="159">
                  <c:v>-8.0367000905666028</c:v>
                </c:pt>
                <c:pt idx="160">
                  <c:v>-8.2330897164000341</c:v>
                </c:pt>
                <c:pt idx="161">
                  <c:v>-8.4126651619395076</c:v>
                </c:pt>
                <c:pt idx="162">
                  <c:v>-8.5592848141028224</c:v>
                </c:pt>
                <c:pt idx="163">
                  <c:v>-8.1496913821420005</c:v>
                </c:pt>
                <c:pt idx="164">
                  <c:v>-6.9901855090706411</c:v>
                </c:pt>
                <c:pt idx="165">
                  <c:v>-6.3270342382769282</c:v>
                </c:pt>
                <c:pt idx="166">
                  <c:v>-6.9518491780004164</c:v>
                </c:pt>
                <c:pt idx="167">
                  <c:v>-7.2592123937739732</c:v>
                </c:pt>
                <c:pt idx="168">
                  <c:v>-7.2060795840450647</c:v>
                </c:pt>
                <c:pt idx="169">
                  <c:v>-7.8234962844392113</c:v>
                </c:pt>
                <c:pt idx="170">
                  <c:v>-8.2700809130467423</c:v>
                </c:pt>
                <c:pt idx="171">
                  <c:v>-8.5350723944795224</c:v>
                </c:pt>
                <c:pt idx="172">
                  <c:v>-8.7657629481126307</c:v>
                </c:pt>
                <c:pt idx="173">
                  <c:v>-8.9648428427930948</c:v>
                </c:pt>
                <c:pt idx="174">
                  <c:v>-9.131639511309162</c:v>
                </c:pt>
                <c:pt idx="175">
                  <c:v>-9.0717810294626702</c:v>
                </c:pt>
                <c:pt idx="176">
                  <c:v>-8.6615150302900901</c:v>
                </c:pt>
                <c:pt idx="177">
                  <c:v>-8.5653379190086483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403-4CD3-92FB-395FFC2D22CD}"/>
            </c:ext>
          </c:extLst>
        </c:ser>
        <c:ser>
          <c:idx val="10"/>
          <c:order val="4"/>
          <c:tx>
            <c:strRef>
              <c:f>Sheet2!$D$1</c:f>
              <c:strCache>
                <c:ptCount val="1"/>
                <c:pt idx="0">
                  <c:v>CWatM 185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Sheet2!$D$2:$D$179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403-4CD3-92FB-395FFC2D22CD}"/>
            </c:ext>
          </c:extLst>
        </c:ser>
        <c:ser>
          <c:idx val="11"/>
          <c:order val="5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403-4CD3-92FB-395FFC2D22CD}"/>
            </c:ext>
          </c:extLst>
        </c:ser>
        <c:ser>
          <c:idx val="3"/>
          <c:order val="6"/>
          <c:tx>
            <c:strRef>
              <c:f>Sheet2!$B$1</c:f>
              <c:strCache>
                <c:ptCount val="1"/>
                <c:pt idx="0">
                  <c:v>CWatM 130</c:v>
                </c:pt>
              </c:strCache>
            </c:strRef>
          </c:tx>
          <c:spPr>
            <a:ln w="69850"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Sheet2!$B$2:$B$179</c:f>
              <c:numCache>
                <c:formatCode>General</c:formatCode>
                <c:ptCount val="178"/>
                <c:pt idx="0">
                  <c:v>5.6628214457388122</c:v>
                </c:pt>
                <c:pt idx="1">
                  <c:v>5.17655535163754</c:v>
                </c:pt>
                <c:pt idx="2">
                  <c:v>4.666749405124726</c:v>
                </c:pt>
                <c:pt idx="3">
                  <c:v>4.3600587565629283</c:v>
                </c:pt>
                <c:pt idx="4">
                  <c:v>4.1031380816712462</c:v>
                </c:pt>
                <c:pt idx="5">
                  <c:v>3.883881170638031</c:v>
                </c:pt>
                <c:pt idx="6">
                  <c:v>3.7036331578867978</c:v>
                </c:pt>
                <c:pt idx="7">
                  <c:v>3.99687246221343</c:v>
                </c:pt>
                <c:pt idx="8">
                  <c:v>4.4004127892684277</c:v>
                </c:pt>
                <c:pt idx="9">
                  <c:v>4.3203772910691862</c:v>
                </c:pt>
                <c:pt idx="10">
                  <c:v>4.2524480026815956</c:v>
                </c:pt>
                <c:pt idx="11">
                  <c:v>4.1239876652357541</c:v>
                </c:pt>
                <c:pt idx="12">
                  <c:v>3.9141466951671555</c:v>
                </c:pt>
                <c:pt idx="13">
                  <c:v>3.5139692041709498</c:v>
                </c:pt>
                <c:pt idx="14">
                  <c:v>3.2193847654208012</c:v>
                </c:pt>
                <c:pt idx="15">
                  <c:v>2.9974375855405526</c:v>
                </c:pt>
                <c:pt idx="16">
                  <c:v>2.7983576908600867</c:v>
                </c:pt>
                <c:pt idx="17">
                  <c:v>2.6127291404147881</c:v>
                </c:pt>
                <c:pt idx="18">
                  <c:v>2.4587112489221306</c:v>
                </c:pt>
                <c:pt idx="19">
                  <c:v>2.3369765835938727</c:v>
                </c:pt>
                <c:pt idx="20">
                  <c:v>3.8159518822504395</c:v>
                </c:pt>
                <c:pt idx="21">
                  <c:v>4.5517404119140519</c:v>
                </c:pt>
                <c:pt idx="22">
                  <c:v>5.489971672316921</c:v>
                </c:pt>
                <c:pt idx="23">
                  <c:v>4.6263953724192266</c:v>
                </c:pt>
                <c:pt idx="24">
                  <c:v>3.8616864526500061</c:v>
                </c:pt>
                <c:pt idx="25">
                  <c:v>3.9074210230495723</c:v>
                </c:pt>
                <c:pt idx="26">
                  <c:v>3.2294732735971761</c:v>
                </c:pt>
                <c:pt idx="27">
                  <c:v>2.8992427726238361</c:v>
                </c:pt>
                <c:pt idx="28">
                  <c:v>2.627525619073471</c:v>
                </c:pt>
                <c:pt idx="29">
                  <c:v>2.4008704687109139</c:v>
                </c:pt>
                <c:pt idx="30">
                  <c:v>2.2179321871126487</c:v>
                </c:pt>
                <c:pt idx="31">
                  <c:v>2.1479851970897821</c:v>
                </c:pt>
                <c:pt idx="32">
                  <c:v>2.3894368261110226</c:v>
                </c:pt>
                <c:pt idx="33">
                  <c:v>2.4748528620043304</c:v>
                </c:pt>
                <c:pt idx="34">
                  <c:v>3.8166244494621977</c:v>
                </c:pt>
                <c:pt idx="35">
                  <c:v>4.0520229735776132</c:v>
                </c:pt>
                <c:pt idx="36">
                  <c:v>3.6753853349929484</c:v>
                </c:pt>
                <c:pt idx="37">
                  <c:v>3.349862804501917</c:v>
                </c:pt>
                <c:pt idx="38">
                  <c:v>2.5434547176036797</c:v>
                </c:pt>
                <c:pt idx="39">
                  <c:v>2.1789232888306653</c:v>
                </c:pt>
                <c:pt idx="40">
                  <c:v>1.8877016861393086</c:v>
                </c:pt>
                <c:pt idx="41">
                  <c:v>1.6523031620238933</c:v>
                </c:pt>
                <c:pt idx="42">
                  <c:v>1.4653294771550778</c:v>
                </c:pt>
                <c:pt idx="43">
                  <c:v>1.3086213168153868</c:v>
                </c:pt>
                <c:pt idx="44">
                  <c:v>1.6751704472236766</c:v>
                </c:pt>
                <c:pt idx="45">
                  <c:v>1.7679847224463259</c:v>
                </c:pt>
                <c:pt idx="46">
                  <c:v>1.7531882437876427</c:v>
                </c:pt>
                <c:pt idx="47">
                  <c:v>2.7189947598726039</c:v>
                </c:pt>
                <c:pt idx="48">
                  <c:v>2.1869940953717655</c:v>
                </c:pt>
                <c:pt idx="49">
                  <c:v>1.6926571947293931</c:v>
                </c:pt>
                <c:pt idx="50">
                  <c:v>1.4115241002144114</c:v>
                </c:pt>
                <c:pt idx="51">
                  <c:v>1.1034883172290966</c:v>
                </c:pt>
                <c:pt idx="52">
                  <c:v>0.85598358330203128</c:v>
                </c:pt>
                <c:pt idx="53">
                  <c:v>0.64277977717464074</c:v>
                </c:pt>
                <c:pt idx="54">
                  <c:v>0.46723973490571669</c:v>
                </c:pt>
                <c:pt idx="55">
                  <c:v>0.54323982983440788</c:v>
                </c:pt>
                <c:pt idx="56">
                  <c:v>0.7120541999857487</c:v>
                </c:pt>
                <c:pt idx="57">
                  <c:v>1.0254705206651302</c:v>
                </c:pt>
                <c:pt idx="58">
                  <c:v>0.94341732083061403</c:v>
                </c:pt>
                <c:pt idx="59">
                  <c:v>0.73761175403256518</c:v>
                </c:pt>
                <c:pt idx="60">
                  <c:v>0.86876236032543941</c:v>
                </c:pt>
                <c:pt idx="61">
                  <c:v>0.42150516450615033</c:v>
                </c:pt>
                <c:pt idx="62">
                  <c:v>0.14037206999116858</c:v>
                </c:pt>
                <c:pt idx="63">
                  <c:v>-0.1259645458651299</c:v>
                </c:pt>
                <c:pt idx="64">
                  <c:v>-0.3539648306512036</c:v>
                </c:pt>
                <c:pt idx="65">
                  <c:v>-0.55237215811991081</c:v>
                </c:pt>
                <c:pt idx="66">
                  <c:v>-0.71916882663597659</c:v>
                </c:pt>
                <c:pt idx="67">
                  <c:v>-0.8516645673523674</c:v>
                </c:pt>
                <c:pt idx="68">
                  <c:v>-0.89807170496369226</c:v>
                </c:pt>
                <c:pt idx="69">
                  <c:v>-0.97339923268062511</c:v>
                </c:pt>
                <c:pt idx="70">
                  <c:v>3.6796719380385839E-2</c:v>
                </c:pt>
                <c:pt idx="71">
                  <c:v>-0.48646057136759446</c:v>
                </c:pt>
                <c:pt idx="72">
                  <c:v>-0.91219561641061719</c:v>
                </c:pt>
                <c:pt idx="73">
                  <c:v>-0.91959385573995878</c:v>
                </c:pt>
                <c:pt idx="74">
                  <c:v>-1.2787447468189066</c:v>
                </c:pt>
                <c:pt idx="75">
                  <c:v>-1.5168335397813553</c:v>
                </c:pt>
                <c:pt idx="76">
                  <c:v>-1.7233116737911625</c:v>
                </c:pt>
                <c:pt idx="77">
                  <c:v>-1.9102853586599782</c:v>
                </c:pt>
                <c:pt idx="78">
                  <c:v>-2.0602678468820859</c:v>
                </c:pt>
                <c:pt idx="79">
                  <c:v>-1.9829226175298778</c:v>
                </c:pt>
                <c:pt idx="80">
                  <c:v>-0.3896108928743951</c:v>
                </c:pt>
                <c:pt idx="81">
                  <c:v>-0.73060246923586813</c:v>
                </c:pt>
                <c:pt idx="82">
                  <c:v>-1.2161959961253819</c:v>
                </c:pt>
                <c:pt idx="83">
                  <c:v>-1.0218240719272247</c:v>
                </c:pt>
                <c:pt idx="84">
                  <c:v>-1.585435395380705</c:v>
                </c:pt>
                <c:pt idx="85">
                  <c:v>-1.871276460377995</c:v>
                </c:pt>
                <c:pt idx="86">
                  <c:v>-2.039418263317577</c:v>
                </c:pt>
                <c:pt idx="87">
                  <c:v>-2.3017194759033259</c:v>
                </c:pt>
                <c:pt idx="88">
                  <c:v>-2.5243392229953332</c:v>
                </c:pt>
                <c:pt idx="89">
                  <c:v>-2.7180385799817319</c:v>
                </c:pt>
                <c:pt idx="90">
                  <c:v>-2.8801272780154892</c:v>
                </c:pt>
                <c:pt idx="91">
                  <c:v>-2.9615079106382471</c:v>
                </c:pt>
                <c:pt idx="92">
                  <c:v>-2.0441262337998856</c:v>
                </c:pt>
                <c:pt idx="93">
                  <c:v>-1.6883381787797291</c:v>
                </c:pt>
                <c:pt idx="94">
                  <c:v>-1.8309224276724951</c:v>
                </c:pt>
                <c:pt idx="95">
                  <c:v>-1.9459314208831697</c:v>
                </c:pt>
                <c:pt idx="96">
                  <c:v>-2.0743917583290106</c:v>
                </c:pt>
                <c:pt idx="97">
                  <c:v>-2.5498967770421497</c:v>
                </c:pt>
                <c:pt idx="98">
                  <c:v>-2.926534415626814</c:v>
                </c:pt>
                <c:pt idx="99">
                  <c:v>-3.2238091232239952</c:v>
                </c:pt>
                <c:pt idx="100">
                  <c:v>-3.4760218276333696</c:v>
                </c:pt>
                <c:pt idx="101">
                  <c:v>-3.6831725288549348</c:v>
                </c:pt>
                <c:pt idx="102">
                  <c:v>-3.8526594662180336</c:v>
                </c:pt>
                <c:pt idx="103">
                  <c:v>-3.9905357446284913</c:v>
                </c:pt>
                <c:pt idx="104">
                  <c:v>-4.0947836624510323</c:v>
                </c:pt>
                <c:pt idx="105">
                  <c:v>-3.5318449062093102</c:v>
                </c:pt>
                <c:pt idx="106">
                  <c:v>-3.6616503780786678</c:v>
                </c:pt>
                <c:pt idx="107">
                  <c:v>-3.7591726237836256</c:v>
                </c:pt>
                <c:pt idx="108">
                  <c:v>-3.9192436201821086</c:v>
                </c:pt>
                <c:pt idx="109">
                  <c:v>-3.8183585384183587</c:v>
                </c:pt>
                <c:pt idx="110">
                  <c:v>-4.2891555866491897</c:v>
                </c:pt>
                <c:pt idx="111">
                  <c:v>-4.5332974845174627</c:v>
                </c:pt>
                <c:pt idx="112">
                  <c:v>-4.7451561562213369</c:v>
                </c:pt>
                <c:pt idx="113">
                  <c:v>-4.935492677148944</c:v>
                </c:pt>
                <c:pt idx="114">
                  <c:v>-5.0915282702768767</c:v>
                </c:pt>
                <c:pt idx="115">
                  <c:v>-5.2152806372404097</c:v>
                </c:pt>
                <c:pt idx="116">
                  <c:v>-4.7357402152567198</c:v>
                </c:pt>
                <c:pt idx="117">
                  <c:v>-4.9496165885958687</c:v>
                </c:pt>
                <c:pt idx="118">
                  <c:v>-4.7915632938326613</c:v>
                </c:pt>
                <c:pt idx="119">
                  <c:v>-5.047138834300827</c:v>
                </c:pt>
                <c:pt idx="120">
                  <c:v>-5.1668557979938097</c:v>
                </c:pt>
                <c:pt idx="121">
                  <c:v>-5.421086204038458</c:v>
                </c:pt>
                <c:pt idx="122">
                  <c:v>-5.7022192985534392</c:v>
                </c:pt>
                <c:pt idx="123">
                  <c:v>-5.8965912227515975</c:v>
                </c:pt>
                <c:pt idx="124">
                  <c:v>-6.0802020715616214</c:v>
                </c:pt>
                <c:pt idx="125">
                  <c:v>-6.2490164417129614</c:v>
                </c:pt>
                <c:pt idx="126">
                  <c:v>-6.3889104217586938</c:v>
                </c:pt>
                <c:pt idx="127">
                  <c:v>-6.3976537955115527</c:v>
                </c:pt>
                <c:pt idx="128">
                  <c:v>-6.0923082813732705</c:v>
                </c:pt>
                <c:pt idx="129">
                  <c:v>-5.9934409012447967</c:v>
                </c:pt>
                <c:pt idx="130">
                  <c:v>-4.2434210162496235</c:v>
                </c:pt>
                <c:pt idx="131">
                  <c:v>-5.0760592244064355</c:v>
                </c:pt>
                <c:pt idx="132">
                  <c:v>-5.6295820396835401</c:v>
                </c:pt>
                <c:pt idx="133">
                  <c:v>-5.4143605319208747</c:v>
                </c:pt>
                <c:pt idx="134">
                  <c:v>-6.0297595306797467</c:v>
                </c:pt>
                <c:pt idx="135">
                  <c:v>-6.3882378545469356</c:v>
                </c:pt>
                <c:pt idx="136">
                  <c:v>-6.6565921720385095</c:v>
                </c:pt>
                <c:pt idx="137">
                  <c:v>-6.8778667847069999</c:v>
                </c:pt>
                <c:pt idx="138">
                  <c:v>-7.0486988564936155</c:v>
                </c:pt>
                <c:pt idx="139">
                  <c:v>-6.5879903164391598</c:v>
                </c:pt>
                <c:pt idx="140">
                  <c:v>-5.4822898203084662</c:v>
                </c:pt>
                <c:pt idx="141">
                  <c:v>-5.1480239160645764</c:v>
                </c:pt>
                <c:pt idx="142">
                  <c:v>-4.7875278905621119</c:v>
                </c:pt>
                <c:pt idx="143">
                  <c:v>-5.5495465414842995</c:v>
                </c:pt>
                <c:pt idx="144">
                  <c:v>-5.4365552499089</c:v>
                </c:pt>
                <c:pt idx="145">
                  <c:v>-5.9806621242213884</c:v>
                </c:pt>
                <c:pt idx="146">
                  <c:v>-6.3734413758882527</c:v>
                </c:pt>
                <c:pt idx="147">
                  <c:v>-6.6767691883912601</c:v>
                </c:pt>
                <c:pt idx="148">
                  <c:v>-6.9262916239535999</c:v>
                </c:pt>
                <c:pt idx="149">
                  <c:v>-7.134787459598682</c:v>
                </c:pt>
                <c:pt idx="150">
                  <c:v>-7.3083098002323306</c:v>
                </c:pt>
                <c:pt idx="151">
                  <c:v>-7.43340730161938</c:v>
                </c:pt>
                <c:pt idx="152">
                  <c:v>-7.0298669745643823</c:v>
                </c:pt>
                <c:pt idx="153">
                  <c:v>-7.0601324990935073</c:v>
                </c:pt>
                <c:pt idx="154">
                  <c:v>-7.113937876034174</c:v>
                </c:pt>
                <c:pt idx="155">
                  <c:v>-7.1334423251751655</c:v>
                </c:pt>
                <c:pt idx="156">
                  <c:v>-7.1468936694103311</c:v>
                </c:pt>
                <c:pt idx="157">
                  <c:v>-7.5497614292535706</c:v>
                </c:pt>
                <c:pt idx="158">
                  <c:v>-7.8335847926155857</c:v>
                </c:pt>
                <c:pt idx="159">
                  <c:v>-8.0367000905666028</c:v>
                </c:pt>
                <c:pt idx="160">
                  <c:v>-8.2330897164000341</c:v>
                </c:pt>
                <c:pt idx="161">
                  <c:v>-8.4126651619395076</c:v>
                </c:pt>
                <c:pt idx="162">
                  <c:v>-8.5592848141028224</c:v>
                </c:pt>
                <c:pt idx="163">
                  <c:v>-8.1496913821420005</c:v>
                </c:pt>
                <c:pt idx="164">
                  <c:v>-6.9901855090706411</c:v>
                </c:pt>
                <c:pt idx="165">
                  <c:v>-6.3270342382769282</c:v>
                </c:pt>
                <c:pt idx="166">
                  <c:v>-6.9518491780004164</c:v>
                </c:pt>
                <c:pt idx="167">
                  <c:v>-7.2592123937739732</c:v>
                </c:pt>
                <c:pt idx="168">
                  <c:v>-7.2060795840450647</c:v>
                </c:pt>
                <c:pt idx="169">
                  <c:v>-7.8234962844392113</c:v>
                </c:pt>
                <c:pt idx="170">
                  <c:v>-8.2700809130467423</c:v>
                </c:pt>
                <c:pt idx="171">
                  <c:v>-8.5350723944795224</c:v>
                </c:pt>
                <c:pt idx="172">
                  <c:v>-8.7657629481126307</c:v>
                </c:pt>
                <c:pt idx="173">
                  <c:v>-8.9648428427930948</c:v>
                </c:pt>
                <c:pt idx="174">
                  <c:v>-9.131639511309162</c:v>
                </c:pt>
                <c:pt idx="175">
                  <c:v>-9.0717810294626702</c:v>
                </c:pt>
                <c:pt idx="176">
                  <c:v>-8.6615150302900901</c:v>
                </c:pt>
                <c:pt idx="177">
                  <c:v>-8.5653379190086483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03-4CD3-92FB-395FFC2D22CD}"/>
            </c:ext>
          </c:extLst>
        </c:ser>
        <c:ser>
          <c:idx val="4"/>
          <c:order val="7"/>
          <c:tx>
            <c:strRef>
              <c:f>Sheet2!$D$1</c:f>
              <c:strCache>
                <c:ptCount val="1"/>
                <c:pt idx="0">
                  <c:v>CWatM 185</c:v>
                </c:pt>
              </c:strCache>
            </c:strRef>
          </c:tx>
          <c:spPr>
            <a:ln w="34925">
              <a:prstDash val="sysDash"/>
            </a:ln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Sheet2!$D$2:$D$179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03-4CD3-92FB-395FFC2D22CD}"/>
            </c:ext>
          </c:extLst>
        </c:ser>
        <c:ser>
          <c:idx val="5"/>
          <c:order val="8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03-4CD3-92FB-395FFC2D22CD}"/>
            </c:ext>
          </c:extLst>
        </c:ser>
        <c:ser>
          <c:idx val="0"/>
          <c:order val="9"/>
          <c:tx>
            <c:strRef>
              <c:f>Sheet2!$B$1</c:f>
              <c:strCache>
                <c:ptCount val="1"/>
                <c:pt idx="0">
                  <c:v>CWatM 130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Sheet2!$B$2:$B$179</c:f>
              <c:numCache>
                <c:formatCode>General</c:formatCode>
                <c:ptCount val="178"/>
                <c:pt idx="0">
                  <c:v>5.6628214457388122</c:v>
                </c:pt>
                <c:pt idx="1">
                  <c:v>5.17655535163754</c:v>
                </c:pt>
                <c:pt idx="2">
                  <c:v>4.666749405124726</c:v>
                </c:pt>
                <c:pt idx="3">
                  <c:v>4.3600587565629283</c:v>
                </c:pt>
                <c:pt idx="4">
                  <c:v>4.1031380816712462</c:v>
                </c:pt>
                <c:pt idx="5">
                  <c:v>3.883881170638031</c:v>
                </c:pt>
                <c:pt idx="6">
                  <c:v>3.7036331578867978</c:v>
                </c:pt>
                <c:pt idx="7">
                  <c:v>3.99687246221343</c:v>
                </c:pt>
                <c:pt idx="8">
                  <c:v>4.4004127892684277</c:v>
                </c:pt>
                <c:pt idx="9">
                  <c:v>4.3203772910691862</c:v>
                </c:pt>
                <c:pt idx="10">
                  <c:v>4.2524480026815956</c:v>
                </c:pt>
                <c:pt idx="11">
                  <c:v>4.1239876652357541</c:v>
                </c:pt>
                <c:pt idx="12">
                  <c:v>3.9141466951671555</c:v>
                </c:pt>
                <c:pt idx="13">
                  <c:v>3.5139692041709498</c:v>
                </c:pt>
                <c:pt idx="14">
                  <c:v>3.2193847654208012</c:v>
                </c:pt>
                <c:pt idx="15">
                  <c:v>2.9974375855405526</c:v>
                </c:pt>
                <c:pt idx="16">
                  <c:v>2.7983576908600867</c:v>
                </c:pt>
                <c:pt idx="17">
                  <c:v>2.6127291404147881</c:v>
                </c:pt>
                <c:pt idx="18">
                  <c:v>2.4587112489221306</c:v>
                </c:pt>
                <c:pt idx="19">
                  <c:v>2.3369765835938727</c:v>
                </c:pt>
                <c:pt idx="20">
                  <c:v>3.8159518822504395</c:v>
                </c:pt>
                <c:pt idx="21">
                  <c:v>4.5517404119140519</c:v>
                </c:pt>
                <c:pt idx="22">
                  <c:v>5.489971672316921</c:v>
                </c:pt>
                <c:pt idx="23">
                  <c:v>4.6263953724192266</c:v>
                </c:pt>
                <c:pt idx="24">
                  <c:v>3.8616864526500061</c:v>
                </c:pt>
                <c:pt idx="25">
                  <c:v>3.9074210230495723</c:v>
                </c:pt>
                <c:pt idx="26">
                  <c:v>3.2294732735971761</c:v>
                </c:pt>
                <c:pt idx="27">
                  <c:v>2.8992427726238361</c:v>
                </c:pt>
                <c:pt idx="28">
                  <c:v>2.627525619073471</c:v>
                </c:pt>
                <c:pt idx="29">
                  <c:v>2.4008704687109139</c:v>
                </c:pt>
                <c:pt idx="30">
                  <c:v>2.2179321871126487</c:v>
                </c:pt>
                <c:pt idx="31">
                  <c:v>2.1479851970897821</c:v>
                </c:pt>
                <c:pt idx="32">
                  <c:v>2.3894368261110226</c:v>
                </c:pt>
                <c:pt idx="33">
                  <c:v>2.4748528620043304</c:v>
                </c:pt>
                <c:pt idx="34">
                  <c:v>3.8166244494621977</c:v>
                </c:pt>
                <c:pt idx="35">
                  <c:v>4.0520229735776132</c:v>
                </c:pt>
                <c:pt idx="36">
                  <c:v>3.6753853349929484</c:v>
                </c:pt>
                <c:pt idx="37">
                  <c:v>3.349862804501917</c:v>
                </c:pt>
                <c:pt idx="38">
                  <c:v>2.5434547176036797</c:v>
                </c:pt>
                <c:pt idx="39">
                  <c:v>2.1789232888306653</c:v>
                </c:pt>
                <c:pt idx="40">
                  <c:v>1.8877016861393086</c:v>
                </c:pt>
                <c:pt idx="41">
                  <c:v>1.6523031620238933</c:v>
                </c:pt>
                <c:pt idx="42">
                  <c:v>1.4653294771550778</c:v>
                </c:pt>
                <c:pt idx="43">
                  <c:v>1.3086213168153868</c:v>
                </c:pt>
                <c:pt idx="44">
                  <c:v>1.6751704472236766</c:v>
                </c:pt>
                <c:pt idx="45">
                  <c:v>1.7679847224463259</c:v>
                </c:pt>
                <c:pt idx="46">
                  <c:v>1.7531882437876427</c:v>
                </c:pt>
                <c:pt idx="47">
                  <c:v>2.7189947598726039</c:v>
                </c:pt>
                <c:pt idx="48">
                  <c:v>2.1869940953717655</c:v>
                </c:pt>
                <c:pt idx="49">
                  <c:v>1.6926571947293931</c:v>
                </c:pt>
                <c:pt idx="50">
                  <c:v>1.4115241002144114</c:v>
                </c:pt>
                <c:pt idx="51">
                  <c:v>1.1034883172290966</c:v>
                </c:pt>
                <c:pt idx="52">
                  <c:v>0.85598358330203128</c:v>
                </c:pt>
                <c:pt idx="53">
                  <c:v>0.64277977717464074</c:v>
                </c:pt>
                <c:pt idx="54">
                  <c:v>0.46723973490571669</c:v>
                </c:pt>
                <c:pt idx="55">
                  <c:v>0.54323982983440788</c:v>
                </c:pt>
                <c:pt idx="56">
                  <c:v>0.7120541999857487</c:v>
                </c:pt>
                <c:pt idx="57">
                  <c:v>1.0254705206651302</c:v>
                </c:pt>
                <c:pt idx="58">
                  <c:v>0.94341732083061403</c:v>
                </c:pt>
                <c:pt idx="59">
                  <c:v>0.73761175403256518</c:v>
                </c:pt>
                <c:pt idx="60">
                  <c:v>0.86876236032543941</c:v>
                </c:pt>
                <c:pt idx="61">
                  <c:v>0.42150516450615033</c:v>
                </c:pt>
                <c:pt idx="62">
                  <c:v>0.14037206999116858</c:v>
                </c:pt>
                <c:pt idx="63">
                  <c:v>-0.1259645458651299</c:v>
                </c:pt>
                <c:pt idx="64">
                  <c:v>-0.3539648306512036</c:v>
                </c:pt>
                <c:pt idx="65">
                  <c:v>-0.55237215811991081</c:v>
                </c:pt>
                <c:pt idx="66">
                  <c:v>-0.71916882663597659</c:v>
                </c:pt>
                <c:pt idx="67">
                  <c:v>-0.8516645673523674</c:v>
                </c:pt>
                <c:pt idx="68">
                  <c:v>-0.89807170496369226</c:v>
                </c:pt>
                <c:pt idx="69">
                  <c:v>-0.97339923268062511</c:v>
                </c:pt>
                <c:pt idx="70">
                  <c:v>3.6796719380385839E-2</c:v>
                </c:pt>
                <c:pt idx="71">
                  <c:v>-0.48646057136759446</c:v>
                </c:pt>
                <c:pt idx="72">
                  <c:v>-0.91219561641061719</c:v>
                </c:pt>
                <c:pt idx="73">
                  <c:v>-0.91959385573995878</c:v>
                </c:pt>
                <c:pt idx="74">
                  <c:v>-1.2787447468189066</c:v>
                </c:pt>
                <c:pt idx="75">
                  <c:v>-1.5168335397813553</c:v>
                </c:pt>
                <c:pt idx="76">
                  <c:v>-1.7233116737911625</c:v>
                </c:pt>
                <c:pt idx="77">
                  <c:v>-1.9102853586599782</c:v>
                </c:pt>
                <c:pt idx="78">
                  <c:v>-2.0602678468820859</c:v>
                </c:pt>
                <c:pt idx="79">
                  <c:v>-1.9829226175298778</c:v>
                </c:pt>
                <c:pt idx="80">
                  <c:v>-0.3896108928743951</c:v>
                </c:pt>
                <c:pt idx="81">
                  <c:v>-0.73060246923586813</c:v>
                </c:pt>
                <c:pt idx="82">
                  <c:v>-1.2161959961253819</c:v>
                </c:pt>
                <c:pt idx="83">
                  <c:v>-1.0218240719272247</c:v>
                </c:pt>
                <c:pt idx="84">
                  <c:v>-1.585435395380705</c:v>
                </c:pt>
                <c:pt idx="85">
                  <c:v>-1.871276460377995</c:v>
                </c:pt>
                <c:pt idx="86">
                  <c:v>-2.039418263317577</c:v>
                </c:pt>
                <c:pt idx="87">
                  <c:v>-2.3017194759033259</c:v>
                </c:pt>
                <c:pt idx="88">
                  <c:v>-2.5243392229953332</c:v>
                </c:pt>
                <c:pt idx="89">
                  <c:v>-2.7180385799817319</c:v>
                </c:pt>
                <c:pt idx="90">
                  <c:v>-2.8801272780154892</c:v>
                </c:pt>
                <c:pt idx="91">
                  <c:v>-2.9615079106382471</c:v>
                </c:pt>
                <c:pt idx="92">
                  <c:v>-2.0441262337998856</c:v>
                </c:pt>
                <c:pt idx="93">
                  <c:v>-1.6883381787797291</c:v>
                </c:pt>
                <c:pt idx="94">
                  <c:v>-1.8309224276724951</c:v>
                </c:pt>
                <c:pt idx="95">
                  <c:v>-1.9459314208831697</c:v>
                </c:pt>
                <c:pt idx="96">
                  <c:v>-2.0743917583290106</c:v>
                </c:pt>
                <c:pt idx="97">
                  <c:v>-2.5498967770421497</c:v>
                </c:pt>
                <c:pt idx="98">
                  <c:v>-2.926534415626814</c:v>
                </c:pt>
                <c:pt idx="99">
                  <c:v>-3.2238091232239952</c:v>
                </c:pt>
                <c:pt idx="100">
                  <c:v>-3.4760218276333696</c:v>
                </c:pt>
                <c:pt idx="101">
                  <c:v>-3.6831725288549348</c:v>
                </c:pt>
                <c:pt idx="102">
                  <c:v>-3.8526594662180336</c:v>
                </c:pt>
                <c:pt idx="103">
                  <c:v>-3.9905357446284913</c:v>
                </c:pt>
                <c:pt idx="104">
                  <c:v>-4.0947836624510323</c:v>
                </c:pt>
                <c:pt idx="105">
                  <c:v>-3.5318449062093102</c:v>
                </c:pt>
                <c:pt idx="106">
                  <c:v>-3.6616503780786678</c:v>
                </c:pt>
                <c:pt idx="107">
                  <c:v>-3.7591726237836256</c:v>
                </c:pt>
                <c:pt idx="108">
                  <c:v>-3.9192436201821086</c:v>
                </c:pt>
                <c:pt idx="109">
                  <c:v>-3.8183585384183587</c:v>
                </c:pt>
                <c:pt idx="110">
                  <c:v>-4.2891555866491897</c:v>
                </c:pt>
                <c:pt idx="111">
                  <c:v>-4.5332974845174627</c:v>
                </c:pt>
                <c:pt idx="112">
                  <c:v>-4.7451561562213369</c:v>
                </c:pt>
                <c:pt idx="113">
                  <c:v>-4.935492677148944</c:v>
                </c:pt>
                <c:pt idx="114">
                  <c:v>-5.0915282702768767</c:v>
                </c:pt>
                <c:pt idx="115">
                  <c:v>-5.2152806372404097</c:v>
                </c:pt>
                <c:pt idx="116">
                  <c:v>-4.7357402152567198</c:v>
                </c:pt>
                <c:pt idx="117">
                  <c:v>-4.9496165885958687</c:v>
                </c:pt>
                <c:pt idx="118">
                  <c:v>-4.7915632938326613</c:v>
                </c:pt>
                <c:pt idx="119">
                  <c:v>-5.047138834300827</c:v>
                </c:pt>
                <c:pt idx="120">
                  <c:v>-5.1668557979938097</c:v>
                </c:pt>
                <c:pt idx="121">
                  <c:v>-5.421086204038458</c:v>
                </c:pt>
                <c:pt idx="122">
                  <c:v>-5.7022192985534392</c:v>
                </c:pt>
                <c:pt idx="123">
                  <c:v>-5.8965912227515975</c:v>
                </c:pt>
                <c:pt idx="124">
                  <c:v>-6.0802020715616214</c:v>
                </c:pt>
                <c:pt idx="125">
                  <c:v>-6.2490164417129614</c:v>
                </c:pt>
                <c:pt idx="126">
                  <c:v>-6.3889104217586938</c:v>
                </c:pt>
                <c:pt idx="127">
                  <c:v>-6.3976537955115527</c:v>
                </c:pt>
                <c:pt idx="128">
                  <c:v>-6.0923082813732705</c:v>
                </c:pt>
                <c:pt idx="129">
                  <c:v>-5.9934409012447967</c:v>
                </c:pt>
                <c:pt idx="130">
                  <c:v>-4.2434210162496235</c:v>
                </c:pt>
                <c:pt idx="131">
                  <c:v>-5.0760592244064355</c:v>
                </c:pt>
                <c:pt idx="132">
                  <c:v>-5.6295820396835401</c:v>
                </c:pt>
                <c:pt idx="133">
                  <c:v>-5.4143605319208747</c:v>
                </c:pt>
                <c:pt idx="134">
                  <c:v>-6.0297595306797467</c:v>
                </c:pt>
                <c:pt idx="135">
                  <c:v>-6.3882378545469356</c:v>
                </c:pt>
                <c:pt idx="136">
                  <c:v>-6.6565921720385095</c:v>
                </c:pt>
                <c:pt idx="137">
                  <c:v>-6.8778667847069999</c:v>
                </c:pt>
                <c:pt idx="138">
                  <c:v>-7.0486988564936155</c:v>
                </c:pt>
                <c:pt idx="139">
                  <c:v>-6.5879903164391598</c:v>
                </c:pt>
                <c:pt idx="140">
                  <c:v>-5.4822898203084662</c:v>
                </c:pt>
                <c:pt idx="141">
                  <c:v>-5.1480239160645764</c:v>
                </c:pt>
                <c:pt idx="142">
                  <c:v>-4.7875278905621119</c:v>
                </c:pt>
                <c:pt idx="143">
                  <c:v>-5.5495465414842995</c:v>
                </c:pt>
                <c:pt idx="144">
                  <c:v>-5.4365552499089</c:v>
                </c:pt>
                <c:pt idx="145">
                  <c:v>-5.9806621242213884</c:v>
                </c:pt>
                <c:pt idx="146">
                  <c:v>-6.3734413758882527</c:v>
                </c:pt>
                <c:pt idx="147">
                  <c:v>-6.6767691883912601</c:v>
                </c:pt>
                <c:pt idx="148">
                  <c:v>-6.9262916239535999</c:v>
                </c:pt>
                <c:pt idx="149">
                  <c:v>-7.134787459598682</c:v>
                </c:pt>
                <c:pt idx="150">
                  <c:v>-7.3083098002323306</c:v>
                </c:pt>
                <c:pt idx="151">
                  <c:v>-7.43340730161938</c:v>
                </c:pt>
                <c:pt idx="152">
                  <c:v>-7.0298669745643823</c:v>
                </c:pt>
                <c:pt idx="153">
                  <c:v>-7.0601324990935073</c:v>
                </c:pt>
                <c:pt idx="154">
                  <c:v>-7.113937876034174</c:v>
                </c:pt>
                <c:pt idx="155">
                  <c:v>-7.1334423251751655</c:v>
                </c:pt>
                <c:pt idx="156">
                  <c:v>-7.1468936694103311</c:v>
                </c:pt>
                <c:pt idx="157">
                  <c:v>-7.5497614292535706</c:v>
                </c:pt>
                <c:pt idx="158">
                  <c:v>-7.8335847926155857</c:v>
                </c:pt>
                <c:pt idx="159">
                  <c:v>-8.0367000905666028</c:v>
                </c:pt>
                <c:pt idx="160">
                  <c:v>-8.2330897164000341</c:v>
                </c:pt>
                <c:pt idx="161">
                  <c:v>-8.4126651619395076</c:v>
                </c:pt>
                <c:pt idx="162">
                  <c:v>-8.5592848141028224</c:v>
                </c:pt>
                <c:pt idx="163">
                  <c:v>-8.1496913821420005</c:v>
                </c:pt>
                <c:pt idx="164">
                  <c:v>-6.9901855090706411</c:v>
                </c:pt>
                <c:pt idx="165">
                  <c:v>-6.3270342382769282</c:v>
                </c:pt>
                <c:pt idx="166">
                  <c:v>-6.9518491780004164</c:v>
                </c:pt>
                <c:pt idx="167">
                  <c:v>-7.2592123937739732</c:v>
                </c:pt>
                <c:pt idx="168">
                  <c:v>-7.2060795840450647</c:v>
                </c:pt>
                <c:pt idx="169">
                  <c:v>-7.8234962844392113</c:v>
                </c:pt>
                <c:pt idx="170">
                  <c:v>-8.2700809130467423</c:v>
                </c:pt>
                <c:pt idx="171">
                  <c:v>-8.5350723944795224</c:v>
                </c:pt>
                <c:pt idx="172">
                  <c:v>-8.7657629481126307</c:v>
                </c:pt>
                <c:pt idx="173">
                  <c:v>-8.9648428427930948</c:v>
                </c:pt>
                <c:pt idx="174">
                  <c:v>-9.131639511309162</c:v>
                </c:pt>
                <c:pt idx="175">
                  <c:v>-9.0717810294626702</c:v>
                </c:pt>
                <c:pt idx="176">
                  <c:v>-8.6615150302900901</c:v>
                </c:pt>
                <c:pt idx="177">
                  <c:v>-8.5653379190086483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403-4CD3-92FB-395FFC2D22CD}"/>
            </c:ext>
          </c:extLst>
        </c:ser>
        <c:ser>
          <c:idx val="1"/>
          <c:order val="10"/>
          <c:tx>
            <c:strRef>
              <c:f>Sheet2!$D$1</c:f>
              <c:strCache>
                <c:ptCount val="1"/>
                <c:pt idx="0">
                  <c:v>CWatM 185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Sheet2!$D$2:$D$179</c:f>
              <c:numCache>
                <c:formatCode>General</c:formatCode>
                <c:ptCount val="178"/>
                <c:pt idx="0">
                  <c:v>7.6005524085700005</c:v>
                </c:pt>
                <c:pt idx="1">
                  <c:v>7.1142863144687274</c:v>
                </c:pt>
                <c:pt idx="2">
                  <c:v>6.6159140105558052</c:v>
                </c:pt>
                <c:pt idx="3">
                  <c:v>6.3152764668998334</c:v>
                </c:pt>
                <c:pt idx="4">
                  <c:v>6.0401964772906753</c:v>
                </c:pt>
                <c:pt idx="5">
                  <c:v>5.78865634009306</c:v>
                </c:pt>
                <c:pt idx="6">
                  <c:v>5.578142802812704</c:v>
                </c:pt>
                <c:pt idx="7">
                  <c:v>5.8236298351044935</c:v>
                </c:pt>
                <c:pt idx="8">
                  <c:v>6.2083382802302589</c:v>
                </c:pt>
                <c:pt idx="9">
                  <c:v>6.0267451330555089</c:v>
                </c:pt>
                <c:pt idx="10">
                  <c:v>5.8841608841627435</c:v>
                </c:pt>
                <c:pt idx="11">
                  <c:v>5.7866386384577853</c:v>
                </c:pt>
                <c:pt idx="12">
                  <c:v>5.5277002619308284</c:v>
                </c:pt>
                <c:pt idx="13">
                  <c:v>5.152407757769681</c:v>
                </c:pt>
                <c:pt idx="14">
                  <c:v>4.8497525124784326</c:v>
                </c:pt>
                <c:pt idx="15">
                  <c:v>4.6224247949041173</c:v>
                </c:pt>
                <c:pt idx="16">
                  <c:v>4.3977873461768358</c:v>
                </c:pt>
                <c:pt idx="17">
                  <c:v>4.1718047630260369</c:v>
                </c:pt>
                <c:pt idx="18">
                  <c:v>3.9861762125807374</c:v>
                </c:pt>
                <c:pt idx="19">
                  <c:v>3.8409016948409382</c:v>
                </c:pt>
                <c:pt idx="20">
                  <c:v>5.2210096133690307</c:v>
                </c:pt>
                <c:pt idx="21">
                  <c:v>5.7476297401758023</c:v>
                </c:pt>
                <c:pt idx="22">
                  <c:v>6.4679492239689731</c:v>
                </c:pt>
                <c:pt idx="23">
                  <c:v>5.6797004517882108</c:v>
                </c:pt>
                <c:pt idx="24">
                  <c:v>4.9728323122302065</c:v>
                </c:pt>
                <c:pt idx="25">
                  <c:v>5.0084783744533983</c:v>
                </c:pt>
                <c:pt idx="26">
                  <c:v>4.3480173725067193</c:v>
                </c:pt>
                <c:pt idx="27">
                  <c:v>4.0298930813450289</c:v>
                </c:pt>
                <c:pt idx="28">
                  <c:v>3.7440520163477391</c:v>
                </c:pt>
                <c:pt idx="29">
                  <c:v>3.487131341456057</c:v>
                </c:pt>
                <c:pt idx="30">
                  <c:v>3.2786355058109748</c:v>
                </c:pt>
                <c:pt idx="31">
                  <c:v>3.177750424047225</c:v>
                </c:pt>
                <c:pt idx="32">
                  <c:v>3.3788480203629656</c:v>
                </c:pt>
                <c:pt idx="33">
                  <c:v>3.3929719318098908</c:v>
                </c:pt>
                <c:pt idx="34">
                  <c:v>4.6358761391392838</c:v>
                </c:pt>
                <c:pt idx="35">
                  <c:v>4.8282303617021665</c:v>
                </c:pt>
                <c:pt idx="36">
                  <c:v>4.4072032871414519</c:v>
                </c:pt>
                <c:pt idx="37">
                  <c:v>4.0036629600864542</c:v>
                </c:pt>
                <c:pt idx="38">
                  <c:v>3.2974673877402076</c:v>
                </c:pt>
                <c:pt idx="39">
                  <c:v>2.9484050048376349</c:v>
                </c:pt>
                <c:pt idx="40">
                  <c:v>2.6403692218523203</c:v>
                </c:pt>
                <c:pt idx="41">
                  <c:v>2.3747051732077797</c:v>
                </c:pt>
                <c:pt idx="42">
                  <c:v>2.1635190687156647</c:v>
                </c:pt>
                <c:pt idx="43">
                  <c:v>1.9899967280820157</c:v>
                </c:pt>
                <c:pt idx="44">
                  <c:v>2.3101387208789803</c:v>
                </c:pt>
                <c:pt idx="45">
                  <c:v>2.3915193535017383</c:v>
                </c:pt>
                <c:pt idx="46">
                  <c:v>2.3155192585730471</c:v>
                </c:pt>
                <c:pt idx="47">
                  <c:v>3.1562282732709592</c:v>
                </c:pt>
                <c:pt idx="48">
                  <c:v>2.6107762645349539</c:v>
                </c:pt>
                <c:pt idx="49">
                  <c:v>2.1305632753395063</c:v>
                </c:pt>
                <c:pt idx="50">
                  <c:v>1.8366514038011164</c:v>
                </c:pt>
                <c:pt idx="51">
                  <c:v>1.5306333224510764</c:v>
                </c:pt>
                <c:pt idx="52">
                  <c:v>1.2582436016889531</c:v>
                </c:pt>
                <c:pt idx="53">
                  <c:v>1.0107388677618878</c:v>
                </c:pt>
                <c:pt idx="54">
                  <c:v>0.80358816654032217</c:v>
                </c:pt>
                <c:pt idx="55">
                  <c:v>0.84057936318703042</c:v>
                </c:pt>
                <c:pt idx="56">
                  <c:v>0.96500429736232129</c:v>
                </c:pt>
                <c:pt idx="57">
                  <c:v>1.18695147724257</c:v>
                </c:pt>
                <c:pt idx="58">
                  <c:v>1.0295707496911211</c:v>
                </c:pt>
                <c:pt idx="59">
                  <c:v>0.83183598943417214</c:v>
                </c:pt>
                <c:pt idx="60">
                  <c:v>0.95491578918594633</c:v>
                </c:pt>
                <c:pt idx="61">
                  <c:v>0.51034886221369058</c:v>
                </c:pt>
                <c:pt idx="62">
                  <c:v>0.21307415461650894</c:v>
                </c:pt>
                <c:pt idx="63">
                  <c:v>-6.2005834992647835E-2</c:v>
                </c:pt>
                <c:pt idx="64">
                  <c:v>-0.31489110661377973</c:v>
                </c:pt>
                <c:pt idx="65">
                  <c:v>-0.55096219794095336</c:v>
                </c:pt>
                <c:pt idx="66">
                  <c:v>-0.75273236146845224</c:v>
                </c:pt>
                <c:pt idx="67">
                  <c:v>-0.90742282017286813</c:v>
                </c:pt>
                <c:pt idx="68">
                  <c:v>-0.96929900365463428</c:v>
                </c:pt>
                <c:pt idx="69">
                  <c:v>-1.0520247707009089</c:v>
                </c:pt>
                <c:pt idx="70">
                  <c:v>-0.25772289361432171</c:v>
                </c:pt>
                <c:pt idx="71">
                  <c:v>-0.73457304675097734</c:v>
                </c:pt>
                <c:pt idx="72">
                  <c:v>-1.1340779705354251</c:v>
                </c:pt>
                <c:pt idx="73">
                  <c:v>-1.1710691671821332</c:v>
                </c:pt>
                <c:pt idx="74">
                  <c:v>-1.5530873434608643</c:v>
                </c:pt>
                <c:pt idx="75">
                  <c:v>-1.8012646445996878</c:v>
                </c:pt>
                <c:pt idx="76">
                  <c:v>-2.0359906015033449</c:v>
                </c:pt>
                <c:pt idx="77">
                  <c:v>-2.2586103485953521</c:v>
                </c:pt>
                <c:pt idx="78">
                  <c:v>-2.4428937646171343</c:v>
                </c:pt>
                <c:pt idx="79">
                  <c:v>-2.4193539122055929</c:v>
                </c:pt>
                <c:pt idx="80">
                  <c:v>-0.94037861354902619</c:v>
                </c:pt>
                <c:pt idx="81">
                  <c:v>-1.3398835373334739</c:v>
                </c:pt>
                <c:pt idx="82">
                  <c:v>-1.8100080183525464</c:v>
                </c:pt>
                <c:pt idx="83">
                  <c:v>-1.7575477758353966</c:v>
                </c:pt>
                <c:pt idx="84">
                  <c:v>-2.2027872700194107</c:v>
                </c:pt>
                <c:pt idx="85">
                  <c:v>-2.481230095687359</c:v>
                </c:pt>
                <c:pt idx="86">
                  <c:v>-2.6688763477679331</c:v>
                </c:pt>
                <c:pt idx="87">
                  <c:v>-2.9331952619889563</c:v>
                </c:pt>
                <c:pt idx="88">
                  <c:v>-3.1806999959160218</c:v>
                </c:pt>
                <c:pt idx="89">
                  <c:v>-3.412063116760887</c:v>
                </c:pt>
                <c:pt idx="90">
                  <c:v>-3.6044173393237693</c:v>
                </c:pt>
                <c:pt idx="91">
                  <c:v>-3.7200988997462021</c:v>
                </c:pt>
                <c:pt idx="92">
                  <c:v>-2.8565225998485069</c:v>
                </c:pt>
                <c:pt idx="93">
                  <c:v>-2.6634958100738664</c:v>
                </c:pt>
                <c:pt idx="94">
                  <c:v>-2.7892658786726741</c:v>
                </c:pt>
                <c:pt idx="95">
                  <c:v>-2.909655409577415</c:v>
                </c:pt>
                <c:pt idx="96">
                  <c:v>-3.0865405862698556</c:v>
                </c:pt>
                <c:pt idx="97">
                  <c:v>-3.5405234542067281</c:v>
                </c:pt>
                <c:pt idx="98">
                  <c:v>-3.9272496009677673</c:v>
                </c:pt>
                <c:pt idx="99">
                  <c:v>-4.2238517413531902</c:v>
                </c:pt>
                <c:pt idx="100">
                  <c:v>-4.5029671342328976</c:v>
                </c:pt>
                <c:pt idx="101">
                  <c:v>-4.7471090321011715</c:v>
                </c:pt>
                <c:pt idx="102">
                  <c:v>-4.9488791956286704</c:v>
                </c:pt>
                <c:pt idx="103">
                  <c:v>-5.1096227592389107</c:v>
                </c:pt>
                <c:pt idx="104">
                  <c:v>-5.2111804082144184</c:v>
                </c:pt>
                <c:pt idx="105">
                  <c:v>-4.6885956846781962</c:v>
                </c:pt>
                <c:pt idx="106">
                  <c:v>-4.9192862383113036</c:v>
                </c:pt>
                <c:pt idx="107">
                  <c:v>-5.0490917101806616</c:v>
                </c:pt>
                <c:pt idx="108">
                  <c:v>-5.2266494540848596</c:v>
                </c:pt>
                <c:pt idx="109">
                  <c:v>-5.182932585320569</c:v>
                </c:pt>
                <c:pt idx="110">
                  <c:v>-5.6530570663396409</c:v>
                </c:pt>
                <c:pt idx="111">
                  <c:v>-5.9019069346902233</c:v>
                </c:pt>
                <c:pt idx="112">
                  <c:v>-6.1426859964997051</c:v>
                </c:pt>
                <c:pt idx="113">
                  <c:v>-6.371358848497537</c:v>
                </c:pt>
                <c:pt idx="114">
                  <c:v>-6.5596776677898694</c:v>
                </c:pt>
                <c:pt idx="115">
                  <c:v>-6.7103327232237344</c:v>
                </c:pt>
                <c:pt idx="116">
                  <c:v>-6.2650932290397217</c:v>
                </c:pt>
                <c:pt idx="117">
                  <c:v>-6.4883855433434858</c:v>
                </c:pt>
                <c:pt idx="118">
                  <c:v>-6.3875004615797373</c:v>
                </c:pt>
                <c:pt idx="119">
                  <c:v>-6.6861203036004344</c:v>
                </c:pt>
                <c:pt idx="120">
                  <c:v>-6.8367753590343012</c:v>
                </c:pt>
                <c:pt idx="121">
                  <c:v>-7.0856252273848828</c:v>
                </c:pt>
                <c:pt idx="122">
                  <c:v>-7.3923158759466814</c:v>
                </c:pt>
                <c:pt idx="123">
                  <c:v>-7.6008117115917635</c:v>
                </c:pt>
                <c:pt idx="124">
                  <c:v>-7.8200686226249791</c:v>
                </c:pt>
                <c:pt idx="125">
                  <c:v>-8.0299095926935777</c:v>
                </c:pt>
                <c:pt idx="126">
                  <c:v>-8.2081399038095348</c:v>
                </c:pt>
                <c:pt idx="127">
                  <c:v>-8.2727063561383343</c:v>
                </c:pt>
                <c:pt idx="128">
                  <c:v>-8.0325998615406107</c:v>
                </c:pt>
                <c:pt idx="129">
                  <c:v>-7.9693785436353277</c:v>
                </c:pt>
                <c:pt idx="130">
                  <c:v>-6.3121729338628043</c:v>
                </c:pt>
                <c:pt idx="131">
                  <c:v>-7.1871828763603904</c:v>
                </c:pt>
                <c:pt idx="132">
                  <c:v>-7.7541570358726624</c:v>
                </c:pt>
                <c:pt idx="133">
                  <c:v>-7.5476789018628558</c:v>
                </c:pt>
                <c:pt idx="134">
                  <c:v>-8.1778743792804107</c:v>
                </c:pt>
                <c:pt idx="135">
                  <c:v>-8.531644732665292</c:v>
                </c:pt>
                <c:pt idx="136">
                  <c:v>-8.8235389025684068</c:v>
                </c:pt>
                <c:pt idx="137">
                  <c:v>-9.0777693086130551</c:v>
                </c:pt>
                <c:pt idx="138">
                  <c:v>-9.2808846065640704</c:v>
                </c:pt>
                <c:pt idx="139">
                  <c:v>-8.8618752336386315</c:v>
                </c:pt>
                <c:pt idx="140">
                  <c:v>-7.9492015272825771</c:v>
                </c:pt>
                <c:pt idx="141">
                  <c:v>-7.6633604622852873</c:v>
                </c:pt>
                <c:pt idx="142">
                  <c:v>-7.4932009577104299</c:v>
                </c:pt>
                <c:pt idx="143">
                  <c:v>-8.1846000513979931</c:v>
                </c:pt>
                <c:pt idx="144">
                  <c:v>-8.1052371204105107</c:v>
                </c:pt>
                <c:pt idx="145">
                  <c:v>-8.6352200832760744</c:v>
                </c:pt>
                <c:pt idx="146">
                  <c:v>-9.0185833939783215</c:v>
                </c:pt>
                <c:pt idx="147">
                  <c:v>-9.3185483704225369</c:v>
                </c:pt>
                <c:pt idx="148">
                  <c:v>-9.5943009272434523</c:v>
                </c:pt>
                <c:pt idx="149">
                  <c:v>-9.8384428251117271</c:v>
                </c:pt>
                <c:pt idx="150">
                  <c:v>-10.042903257486257</c:v>
                </c:pt>
                <c:pt idx="151">
                  <c:v>-10.196921148978916</c:v>
                </c:pt>
                <c:pt idx="152">
                  <c:v>-9.8350799890529341</c:v>
                </c:pt>
                <c:pt idx="153">
                  <c:v>-9.94941641505185</c:v>
                </c:pt>
                <c:pt idx="154">
                  <c:v>-10.011965165745375</c:v>
                </c:pt>
                <c:pt idx="155">
                  <c:v>-10.087292693462308</c:v>
                </c:pt>
                <c:pt idx="156">
                  <c:v>-10.106124575391542</c:v>
                </c:pt>
                <c:pt idx="157">
                  <c:v>-10.500921528693679</c:v>
                </c:pt>
                <c:pt idx="158">
                  <c:v>-10.808957311678995</c:v>
                </c:pt>
                <c:pt idx="159">
                  <c:v>-11.025523953865177</c:v>
                </c:pt>
                <c:pt idx="160">
                  <c:v>-11.254196805863009</c:v>
                </c:pt>
                <c:pt idx="161">
                  <c:v>-11.477489120166775</c:v>
                </c:pt>
                <c:pt idx="162">
                  <c:v>-11.659082267341523</c:v>
                </c:pt>
                <c:pt idx="163">
                  <c:v>-11.357772156473791</c:v>
                </c:pt>
                <c:pt idx="164">
                  <c:v>-10.32807175527179</c:v>
                </c:pt>
                <c:pt idx="165">
                  <c:v>-9.7846374481710594</c:v>
                </c:pt>
                <c:pt idx="166">
                  <c:v>-10.455859525505872</c:v>
                </c:pt>
                <c:pt idx="167">
                  <c:v>-10.768603278973496</c:v>
                </c:pt>
                <c:pt idx="168">
                  <c:v>-10.741028023291403</c:v>
                </c:pt>
                <c:pt idx="169">
                  <c:v>-11.313382720497742</c:v>
                </c:pt>
                <c:pt idx="170">
                  <c:v>-11.747861139293624</c:v>
                </c:pt>
                <c:pt idx="171">
                  <c:v>-12.014197755149922</c:v>
                </c:pt>
                <c:pt idx="172">
                  <c:v>-12.271118430041604</c:v>
                </c:pt>
                <c:pt idx="173">
                  <c:v>-12.506516954157018</c:v>
                </c:pt>
                <c:pt idx="174">
                  <c:v>-12.706941983261</c:v>
                </c:pt>
                <c:pt idx="175">
                  <c:v>-12.686764966908251</c:v>
                </c:pt>
                <c:pt idx="176">
                  <c:v>-12.29667598408842</c:v>
                </c:pt>
                <c:pt idx="177">
                  <c:v>-12.263047623500503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403-4CD3-92FB-395FFC2D22CD}"/>
            </c:ext>
          </c:extLst>
        </c:ser>
        <c:ser>
          <c:idx val="2"/>
          <c:order val="11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Sheet2!$A$2:$A$179</c:f>
              <c:numCache>
                <c:formatCode>mmm\-yy</c:formatCode>
                <c:ptCount val="178"/>
                <c:pt idx="0">
                  <c:v>37316</c:v>
                </c:pt>
                <c:pt idx="1">
                  <c:v>37347</c:v>
                </c:pt>
                <c:pt idx="2">
                  <c:v>37377</c:v>
                </c:pt>
                <c:pt idx="3">
                  <c:v>37408</c:v>
                </c:pt>
                <c:pt idx="4">
                  <c:v>37438</c:v>
                </c:pt>
                <c:pt idx="5">
                  <c:v>37469</c:v>
                </c:pt>
                <c:pt idx="6">
                  <c:v>37500</c:v>
                </c:pt>
                <c:pt idx="7">
                  <c:v>37530</c:v>
                </c:pt>
                <c:pt idx="8">
                  <c:v>37561</c:v>
                </c:pt>
                <c:pt idx="9">
                  <c:v>37591</c:v>
                </c:pt>
                <c:pt idx="10">
                  <c:v>37622</c:v>
                </c:pt>
                <c:pt idx="11">
                  <c:v>37653</c:v>
                </c:pt>
                <c:pt idx="12">
                  <c:v>37681</c:v>
                </c:pt>
                <c:pt idx="13">
                  <c:v>37712</c:v>
                </c:pt>
                <c:pt idx="14">
                  <c:v>37742</c:v>
                </c:pt>
                <c:pt idx="15">
                  <c:v>37773</c:v>
                </c:pt>
                <c:pt idx="16">
                  <c:v>37803</c:v>
                </c:pt>
                <c:pt idx="17">
                  <c:v>37834</c:v>
                </c:pt>
                <c:pt idx="18">
                  <c:v>37865</c:v>
                </c:pt>
                <c:pt idx="19">
                  <c:v>37895</c:v>
                </c:pt>
                <c:pt idx="20">
                  <c:v>37926</c:v>
                </c:pt>
                <c:pt idx="21">
                  <c:v>37956</c:v>
                </c:pt>
                <c:pt idx="22">
                  <c:v>37987</c:v>
                </c:pt>
                <c:pt idx="23">
                  <c:v>38018</c:v>
                </c:pt>
                <c:pt idx="24">
                  <c:v>38047</c:v>
                </c:pt>
                <c:pt idx="25">
                  <c:v>38078</c:v>
                </c:pt>
                <c:pt idx="26">
                  <c:v>38108</c:v>
                </c:pt>
                <c:pt idx="27">
                  <c:v>38139</c:v>
                </c:pt>
                <c:pt idx="28">
                  <c:v>38169</c:v>
                </c:pt>
                <c:pt idx="29">
                  <c:v>38200</c:v>
                </c:pt>
                <c:pt idx="30">
                  <c:v>38231</c:v>
                </c:pt>
                <c:pt idx="31">
                  <c:v>38261</c:v>
                </c:pt>
                <c:pt idx="32">
                  <c:v>38292</c:v>
                </c:pt>
                <c:pt idx="33">
                  <c:v>38322</c:v>
                </c:pt>
                <c:pt idx="34">
                  <c:v>38353</c:v>
                </c:pt>
                <c:pt idx="35">
                  <c:v>38384</c:v>
                </c:pt>
                <c:pt idx="36">
                  <c:v>38412</c:v>
                </c:pt>
                <c:pt idx="37">
                  <c:v>38443</c:v>
                </c:pt>
                <c:pt idx="38">
                  <c:v>38473</c:v>
                </c:pt>
                <c:pt idx="39">
                  <c:v>38504</c:v>
                </c:pt>
                <c:pt idx="40">
                  <c:v>38534</c:v>
                </c:pt>
                <c:pt idx="41">
                  <c:v>38565</c:v>
                </c:pt>
                <c:pt idx="42">
                  <c:v>38596</c:v>
                </c:pt>
                <c:pt idx="43">
                  <c:v>38626</c:v>
                </c:pt>
                <c:pt idx="44">
                  <c:v>38657</c:v>
                </c:pt>
                <c:pt idx="45">
                  <c:v>38687</c:v>
                </c:pt>
                <c:pt idx="46">
                  <c:v>38718</c:v>
                </c:pt>
                <c:pt idx="47">
                  <c:v>38749</c:v>
                </c:pt>
                <c:pt idx="48">
                  <c:v>38777</c:v>
                </c:pt>
                <c:pt idx="49">
                  <c:v>38808</c:v>
                </c:pt>
                <c:pt idx="50">
                  <c:v>38838</c:v>
                </c:pt>
                <c:pt idx="51">
                  <c:v>38869</c:v>
                </c:pt>
                <c:pt idx="52">
                  <c:v>38899</c:v>
                </c:pt>
                <c:pt idx="53">
                  <c:v>38930</c:v>
                </c:pt>
                <c:pt idx="54">
                  <c:v>38961</c:v>
                </c:pt>
                <c:pt idx="55">
                  <c:v>38991</c:v>
                </c:pt>
                <c:pt idx="56">
                  <c:v>39022</c:v>
                </c:pt>
                <c:pt idx="57">
                  <c:v>39052</c:v>
                </c:pt>
                <c:pt idx="58">
                  <c:v>39083</c:v>
                </c:pt>
                <c:pt idx="59">
                  <c:v>39114</c:v>
                </c:pt>
                <c:pt idx="60">
                  <c:v>39142</c:v>
                </c:pt>
                <c:pt idx="61">
                  <c:v>39173</c:v>
                </c:pt>
                <c:pt idx="62">
                  <c:v>39203</c:v>
                </c:pt>
                <c:pt idx="63">
                  <c:v>39234</c:v>
                </c:pt>
                <c:pt idx="64">
                  <c:v>39264</c:v>
                </c:pt>
                <c:pt idx="65">
                  <c:v>39295</c:v>
                </c:pt>
                <c:pt idx="66">
                  <c:v>39326</c:v>
                </c:pt>
                <c:pt idx="67">
                  <c:v>39356</c:v>
                </c:pt>
                <c:pt idx="68">
                  <c:v>39387</c:v>
                </c:pt>
                <c:pt idx="69">
                  <c:v>39417</c:v>
                </c:pt>
                <c:pt idx="70">
                  <c:v>39448</c:v>
                </c:pt>
                <c:pt idx="71">
                  <c:v>39479</c:v>
                </c:pt>
                <c:pt idx="72">
                  <c:v>39508</c:v>
                </c:pt>
                <c:pt idx="73">
                  <c:v>39539</c:v>
                </c:pt>
                <c:pt idx="74">
                  <c:v>39569</c:v>
                </c:pt>
                <c:pt idx="75">
                  <c:v>39600</c:v>
                </c:pt>
                <c:pt idx="76">
                  <c:v>39630</c:v>
                </c:pt>
                <c:pt idx="77">
                  <c:v>39661</c:v>
                </c:pt>
                <c:pt idx="78">
                  <c:v>39692</c:v>
                </c:pt>
                <c:pt idx="79">
                  <c:v>39722</c:v>
                </c:pt>
                <c:pt idx="80">
                  <c:v>39753</c:v>
                </c:pt>
                <c:pt idx="81">
                  <c:v>39783</c:v>
                </c:pt>
                <c:pt idx="82">
                  <c:v>39814</c:v>
                </c:pt>
                <c:pt idx="83">
                  <c:v>39845</c:v>
                </c:pt>
                <c:pt idx="84">
                  <c:v>39873</c:v>
                </c:pt>
                <c:pt idx="85">
                  <c:v>39904</c:v>
                </c:pt>
                <c:pt idx="86">
                  <c:v>39934</c:v>
                </c:pt>
                <c:pt idx="87">
                  <c:v>39965</c:v>
                </c:pt>
                <c:pt idx="88">
                  <c:v>39995</c:v>
                </c:pt>
                <c:pt idx="89">
                  <c:v>40026</c:v>
                </c:pt>
                <c:pt idx="90">
                  <c:v>40057</c:v>
                </c:pt>
                <c:pt idx="91">
                  <c:v>40087</c:v>
                </c:pt>
                <c:pt idx="92">
                  <c:v>40118</c:v>
                </c:pt>
                <c:pt idx="93">
                  <c:v>40148</c:v>
                </c:pt>
                <c:pt idx="94">
                  <c:v>40179</c:v>
                </c:pt>
                <c:pt idx="95">
                  <c:v>40210</c:v>
                </c:pt>
                <c:pt idx="96">
                  <c:v>40238</c:v>
                </c:pt>
                <c:pt idx="97">
                  <c:v>40269</c:v>
                </c:pt>
                <c:pt idx="98">
                  <c:v>40299</c:v>
                </c:pt>
                <c:pt idx="99">
                  <c:v>40330</c:v>
                </c:pt>
                <c:pt idx="100">
                  <c:v>40360</c:v>
                </c:pt>
                <c:pt idx="101">
                  <c:v>40391</c:v>
                </c:pt>
                <c:pt idx="102">
                  <c:v>40422</c:v>
                </c:pt>
                <c:pt idx="103">
                  <c:v>40452</c:v>
                </c:pt>
                <c:pt idx="104">
                  <c:v>40483</c:v>
                </c:pt>
                <c:pt idx="105">
                  <c:v>40513</c:v>
                </c:pt>
                <c:pt idx="106">
                  <c:v>40544</c:v>
                </c:pt>
                <c:pt idx="107">
                  <c:v>40575</c:v>
                </c:pt>
                <c:pt idx="108">
                  <c:v>40603</c:v>
                </c:pt>
                <c:pt idx="109">
                  <c:v>40634</c:v>
                </c:pt>
                <c:pt idx="110">
                  <c:v>40664</c:v>
                </c:pt>
                <c:pt idx="111">
                  <c:v>40695</c:v>
                </c:pt>
                <c:pt idx="112">
                  <c:v>40725</c:v>
                </c:pt>
                <c:pt idx="113">
                  <c:v>40756</c:v>
                </c:pt>
                <c:pt idx="114">
                  <c:v>40787</c:v>
                </c:pt>
                <c:pt idx="115">
                  <c:v>40817</c:v>
                </c:pt>
                <c:pt idx="116">
                  <c:v>40848</c:v>
                </c:pt>
                <c:pt idx="117">
                  <c:v>40878</c:v>
                </c:pt>
                <c:pt idx="118">
                  <c:v>40909</c:v>
                </c:pt>
                <c:pt idx="119">
                  <c:v>40940</c:v>
                </c:pt>
                <c:pt idx="120">
                  <c:v>40969</c:v>
                </c:pt>
                <c:pt idx="121">
                  <c:v>41000</c:v>
                </c:pt>
                <c:pt idx="122">
                  <c:v>41030</c:v>
                </c:pt>
                <c:pt idx="123">
                  <c:v>41061</c:v>
                </c:pt>
                <c:pt idx="124">
                  <c:v>41091</c:v>
                </c:pt>
                <c:pt idx="125">
                  <c:v>41122</c:v>
                </c:pt>
                <c:pt idx="126">
                  <c:v>41153</c:v>
                </c:pt>
                <c:pt idx="127">
                  <c:v>41183</c:v>
                </c:pt>
                <c:pt idx="128">
                  <c:v>41214</c:v>
                </c:pt>
                <c:pt idx="129">
                  <c:v>41244</c:v>
                </c:pt>
                <c:pt idx="130">
                  <c:v>41275</c:v>
                </c:pt>
                <c:pt idx="131">
                  <c:v>41306</c:v>
                </c:pt>
                <c:pt idx="132">
                  <c:v>41334</c:v>
                </c:pt>
                <c:pt idx="133">
                  <c:v>41365</c:v>
                </c:pt>
                <c:pt idx="134">
                  <c:v>41395</c:v>
                </c:pt>
                <c:pt idx="135">
                  <c:v>41426</c:v>
                </c:pt>
                <c:pt idx="136">
                  <c:v>41456</c:v>
                </c:pt>
                <c:pt idx="137">
                  <c:v>41487</c:v>
                </c:pt>
                <c:pt idx="138">
                  <c:v>41518</c:v>
                </c:pt>
                <c:pt idx="139">
                  <c:v>41548</c:v>
                </c:pt>
                <c:pt idx="140">
                  <c:v>41579</c:v>
                </c:pt>
                <c:pt idx="141">
                  <c:v>41609</c:v>
                </c:pt>
                <c:pt idx="142">
                  <c:v>41640</c:v>
                </c:pt>
                <c:pt idx="143">
                  <c:v>41671</c:v>
                </c:pt>
                <c:pt idx="144">
                  <c:v>41699</c:v>
                </c:pt>
                <c:pt idx="145">
                  <c:v>41730</c:v>
                </c:pt>
                <c:pt idx="146">
                  <c:v>41760</c:v>
                </c:pt>
                <c:pt idx="147">
                  <c:v>41791</c:v>
                </c:pt>
                <c:pt idx="148">
                  <c:v>41821</c:v>
                </c:pt>
                <c:pt idx="149">
                  <c:v>41852</c:v>
                </c:pt>
                <c:pt idx="150">
                  <c:v>41883</c:v>
                </c:pt>
                <c:pt idx="151">
                  <c:v>41913</c:v>
                </c:pt>
                <c:pt idx="152">
                  <c:v>41944</c:v>
                </c:pt>
                <c:pt idx="153">
                  <c:v>41974</c:v>
                </c:pt>
                <c:pt idx="154">
                  <c:v>42005</c:v>
                </c:pt>
                <c:pt idx="155">
                  <c:v>42036</c:v>
                </c:pt>
                <c:pt idx="156">
                  <c:v>42064</c:v>
                </c:pt>
                <c:pt idx="157">
                  <c:v>42095</c:v>
                </c:pt>
                <c:pt idx="158">
                  <c:v>42125</c:v>
                </c:pt>
                <c:pt idx="159">
                  <c:v>42156</c:v>
                </c:pt>
                <c:pt idx="160">
                  <c:v>42186</c:v>
                </c:pt>
                <c:pt idx="161">
                  <c:v>42217</c:v>
                </c:pt>
                <c:pt idx="162">
                  <c:v>42248</c:v>
                </c:pt>
                <c:pt idx="163">
                  <c:v>42278</c:v>
                </c:pt>
                <c:pt idx="164">
                  <c:v>42309</c:v>
                </c:pt>
                <c:pt idx="165">
                  <c:v>42339</c:v>
                </c:pt>
                <c:pt idx="166">
                  <c:v>42370</c:v>
                </c:pt>
                <c:pt idx="167">
                  <c:v>42401</c:v>
                </c:pt>
                <c:pt idx="168">
                  <c:v>42430</c:v>
                </c:pt>
                <c:pt idx="169">
                  <c:v>42461</c:v>
                </c:pt>
                <c:pt idx="170">
                  <c:v>42491</c:v>
                </c:pt>
                <c:pt idx="171">
                  <c:v>42522</c:v>
                </c:pt>
                <c:pt idx="172">
                  <c:v>42552</c:v>
                </c:pt>
                <c:pt idx="173">
                  <c:v>42583</c:v>
                </c:pt>
                <c:pt idx="174">
                  <c:v>42614</c:v>
                </c:pt>
                <c:pt idx="175">
                  <c:v>42644</c:v>
                </c:pt>
                <c:pt idx="176">
                  <c:v>42675</c:v>
                </c:pt>
                <c:pt idx="177">
                  <c:v>42705</c:v>
                </c:pt>
              </c:numCache>
            </c:numRef>
          </c:cat>
          <c: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403-4CD3-92FB-395FFC2D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805984"/>
        <c:axId val="1544799328"/>
      </c:lineChart>
      <c:dateAx>
        <c:axId val="1544805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544799328"/>
        <c:crosses val="autoZero"/>
        <c:auto val="1"/>
        <c:lblOffset val="100"/>
        <c:baseTimeUnit val="months"/>
      </c:dateAx>
      <c:valAx>
        <c:axId val="1544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en-US"/>
                  <a:t>centimetres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544805984"/>
        <c:crosses val="autoZero"/>
        <c:crossBetween val="between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3614101229864969"/>
          <c:y val="0.92795413073365829"/>
          <c:w val="0.70943029565194637"/>
          <c:h val="7.2045869266341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2800"/>
              <a:t>GRACE average (horizontal axis) and CWatM 130 (vertical axis)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GRACE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233798309250678E-2"/>
                  <c:y val="0.53666831198339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Sheet2!$B$2:$B$179</c:f>
              <c:numCache>
                <c:formatCode>General</c:formatCode>
                <c:ptCount val="178"/>
                <c:pt idx="0">
                  <c:v>5.6628214457388122</c:v>
                </c:pt>
                <c:pt idx="1">
                  <c:v>5.17655535163754</c:v>
                </c:pt>
                <c:pt idx="2">
                  <c:v>4.666749405124726</c:v>
                </c:pt>
                <c:pt idx="3">
                  <c:v>4.3600587565629283</c:v>
                </c:pt>
                <c:pt idx="4">
                  <c:v>4.1031380816712462</c:v>
                </c:pt>
                <c:pt idx="5">
                  <c:v>3.883881170638031</c:v>
                </c:pt>
                <c:pt idx="6">
                  <c:v>3.7036331578867978</c:v>
                </c:pt>
                <c:pt idx="7">
                  <c:v>3.99687246221343</c:v>
                </c:pt>
                <c:pt idx="8">
                  <c:v>4.4004127892684277</c:v>
                </c:pt>
                <c:pt idx="9">
                  <c:v>4.3203772910691862</c:v>
                </c:pt>
                <c:pt idx="10">
                  <c:v>4.2524480026815956</c:v>
                </c:pt>
                <c:pt idx="11">
                  <c:v>4.1239876652357541</c:v>
                </c:pt>
                <c:pt idx="12">
                  <c:v>3.9141466951671555</c:v>
                </c:pt>
                <c:pt idx="13">
                  <c:v>3.5139692041709498</c:v>
                </c:pt>
                <c:pt idx="14">
                  <c:v>3.2193847654208012</c:v>
                </c:pt>
                <c:pt idx="15">
                  <c:v>2.9974375855405526</c:v>
                </c:pt>
                <c:pt idx="16">
                  <c:v>2.7983576908600867</c:v>
                </c:pt>
                <c:pt idx="17">
                  <c:v>2.6127291404147881</c:v>
                </c:pt>
                <c:pt idx="18">
                  <c:v>2.4587112489221306</c:v>
                </c:pt>
                <c:pt idx="19">
                  <c:v>2.3369765835938727</c:v>
                </c:pt>
                <c:pt idx="20">
                  <c:v>3.8159518822504395</c:v>
                </c:pt>
                <c:pt idx="21">
                  <c:v>4.5517404119140519</c:v>
                </c:pt>
                <c:pt idx="22">
                  <c:v>5.489971672316921</c:v>
                </c:pt>
                <c:pt idx="23">
                  <c:v>4.6263953724192266</c:v>
                </c:pt>
                <c:pt idx="24">
                  <c:v>3.8616864526500061</c:v>
                </c:pt>
                <c:pt idx="25">
                  <c:v>3.9074210230495723</c:v>
                </c:pt>
                <c:pt idx="26">
                  <c:v>3.2294732735971761</c:v>
                </c:pt>
                <c:pt idx="27">
                  <c:v>2.8992427726238361</c:v>
                </c:pt>
                <c:pt idx="28">
                  <c:v>2.627525619073471</c:v>
                </c:pt>
                <c:pt idx="29">
                  <c:v>2.4008704687109139</c:v>
                </c:pt>
                <c:pt idx="30">
                  <c:v>2.2179321871126487</c:v>
                </c:pt>
                <c:pt idx="31">
                  <c:v>2.1479851970897821</c:v>
                </c:pt>
                <c:pt idx="32">
                  <c:v>2.3894368261110226</c:v>
                </c:pt>
                <c:pt idx="33">
                  <c:v>2.4748528620043304</c:v>
                </c:pt>
                <c:pt idx="34">
                  <c:v>3.8166244494621977</c:v>
                </c:pt>
                <c:pt idx="35">
                  <c:v>4.0520229735776132</c:v>
                </c:pt>
                <c:pt idx="36">
                  <c:v>3.6753853349929484</c:v>
                </c:pt>
                <c:pt idx="37">
                  <c:v>3.349862804501917</c:v>
                </c:pt>
                <c:pt idx="38">
                  <c:v>2.5434547176036797</c:v>
                </c:pt>
                <c:pt idx="39">
                  <c:v>2.1789232888306653</c:v>
                </c:pt>
                <c:pt idx="40">
                  <c:v>1.8877016861393086</c:v>
                </c:pt>
                <c:pt idx="41">
                  <c:v>1.6523031620238933</c:v>
                </c:pt>
                <c:pt idx="42">
                  <c:v>1.4653294771550778</c:v>
                </c:pt>
                <c:pt idx="43">
                  <c:v>1.3086213168153868</c:v>
                </c:pt>
                <c:pt idx="44">
                  <c:v>1.6751704472236766</c:v>
                </c:pt>
                <c:pt idx="45">
                  <c:v>1.7679847224463259</c:v>
                </c:pt>
                <c:pt idx="46">
                  <c:v>1.7531882437876427</c:v>
                </c:pt>
                <c:pt idx="47">
                  <c:v>2.7189947598726039</c:v>
                </c:pt>
                <c:pt idx="48">
                  <c:v>2.1869940953717655</c:v>
                </c:pt>
                <c:pt idx="49">
                  <c:v>1.6926571947293931</c:v>
                </c:pt>
                <c:pt idx="50">
                  <c:v>1.4115241002144114</c:v>
                </c:pt>
                <c:pt idx="51">
                  <c:v>1.1034883172290966</c:v>
                </c:pt>
                <c:pt idx="52">
                  <c:v>0.85598358330203128</c:v>
                </c:pt>
                <c:pt idx="53">
                  <c:v>0.64277977717464074</c:v>
                </c:pt>
                <c:pt idx="54">
                  <c:v>0.46723973490571669</c:v>
                </c:pt>
                <c:pt idx="55">
                  <c:v>0.54323982983440788</c:v>
                </c:pt>
                <c:pt idx="56">
                  <c:v>0.7120541999857487</c:v>
                </c:pt>
                <c:pt idx="57">
                  <c:v>1.0254705206651302</c:v>
                </c:pt>
                <c:pt idx="58">
                  <c:v>0.94341732083061403</c:v>
                </c:pt>
                <c:pt idx="59">
                  <c:v>0.73761175403256518</c:v>
                </c:pt>
                <c:pt idx="60">
                  <c:v>0.86876236032543941</c:v>
                </c:pt>
                <c:pt idx="61">
                  <c:v>0.42150516450615033</c:v>
                </c:pt>
                <c:pt idx="62">
                  <c:v>0.14037206999116858</c:v>
                </c:pt>
                <c:pt idx="63">
                  <c:v>-0.1259645458651299</c:v>
                </c:pt>
                <c:pt idx="64">
                  <c:v>-0.3539648306512036</c:v>
                </c:pt>
                <c:pt idx="65">
                  <c:v>-0.55237215811991081</c:v>
                </c:pt>
                <c:pt idx="66">
                  <c:v>-0.71916882663597659</c:v>
                </c:pt>
                <c:pt idx="67">
                  <c:v>-0.8516645673523674</c:v>
                </c:pt>
                <c:pt idx="68">
                  <c:v>-0.89807170496369226</c:v>
                </c:pt>
                <c:pt idx="69">
                  <c:v>-0.97339923268062511</c:v>
                </c:pt>
                <c:pt idx="70">
                  <c:v>3.6796719380385839E-2</c:v>
                </c:pt>
                <c:pt idx="71">
                  <c:v>-0.48646057136759446</c:v>
                </c:pt>
                <c:pt idx="72">
                  <c:v>-0.91219561641061719</c:v>
                </c:pt>
                <c:pt idx="73">
                  <c:v>-0.91959385573995878</c:v>
                </c:pt>
                <c:pt idx="74">
                  <c:v>-1.2787447468189066</c:v>
                </c:pt>
                <c:pt idx="75">
                  <c:v>-1.5168335397813553</c:v>
                </c:pt>
                <c:pt idx="76">
                  <c:v>-1.7233116737911625</c:v>
                </c:pt>
                <c:pt idx="77">
                  <c:v>-1.9102853586599782</c:v>
                </c:pt>
                <c:pt idx="78">
                  <c:v>-2.0602678468820859</c:v>
                </c:pt>
                <c:pt idx="79">
                  <c:v>-1.9829226175298778</c:v>
                </c:pt>
                <c:pt idx="80">
                  <c:v>-0.3896108928743951</c:v>
                </c:pt>
                <c:pt idx="81">
                  <c:v>-0.73060246923586813</c:v>
                </c:pt>
                <c:pt idx="82">
                  <c:v>-1.2161959961253819</c:v>
                </c:pt>
                <c:pt idx="83">
                  <c:v>-1.0218240719272247</c:v>
                </c:pt>
                <c:pt idx="84">
                  <c:v>-1.585435395380705</c:v>
                </c:pt>
                <c:pt idx="85">
                  <c:v>-1.871276460377995</c:v>
                </c:pt>
                <c:pt idx="86">
                  <c:v>-2.039418263317577</c:v>
                </c:pt>
                <c:pt idx="87">
                  <c:v>-2.3017194759033259</c:v>
                </c:pt>
                <c:pt idx="88">
                  <c:v>-2.5243392229953332</c:v>
                </c:pt>
                <c:pt idx="89">
                  <c:v>-2.7180385799817319</c:v>
                </c:pt>
                <c:pt idx="90">
                  <c:v>-2.8801272780154892</c:v>
                </c:pt>
                <c:pt idx="91">
                  <c:v>-2.9615079106382471</c:v>
                </c:pt>
                <c:pt idx="92">
                  <c:v>-2.0441262337998856</c:v>
                </c:pt>
                <c:pt idx="93">
                  <c:v>-1.6883381787797291</c:v>
                </c:pt>
                <c:pt idx="94">
                  <c:v>-1.8309224276724951</c:v>
                </c:pt>
                <c:pt idx="95">
                  <c:v>-1.9459314208831697</c:v>
                </c:pt>
                <c:pt idx="96">
                  <c:v>-2.0743917583290106</c:v>
                </c:pt>
                <c:pt idx="97">
                  <c:v>-2.5498967770421497</c:v>
                </c:pt>
                <c:pt idx="98">
                  <c:v>-2.926534415626814</c:v>
                </c:pt>
                <c:pt idx="99">
                  <c:v>-3.2238091232239952</c:v>
                </c:pt>
                <c:pt idx="100">
                  <c:v>-3.4760218276333696</c:v>
                </c:pt>
                <c:pt idx="101">
                  <c:v>-3.6831725288549348</c:v>
                </c:pt>
                <c:pt idx="102">
                  <c:v>-3.8526594662180336</c:v>
                </c:pt>
                <c:pt idx="103">
                  <c:v>-3.9905357446284913</c:v>
                </c:pt>
                <c:pt idx="104">
                  <c:v>-4.0947836624510323</c:v>
                </c:pt>
                <c:pt idx="105">
                  <c:v>-3.5318449062093102</c:v>
                </c:pt>
                <c:pt idx="106">
                  <c:v>-3.6616503780786678</c:v>
                </c:pt>
                <c:pt idx="107">
                  <c:v>-3.7591726237836256</c:v>
                </c:pt>
                <c:pt idx="108">
                  <c:v>-3.9192436201821086</c:v>
                </c:pt>
                <c:pt idx="109">
                  <c:v>-3.8183585384183587</c:v>
                </c:pt>
                <c:pt idx="110">
                  <c:v>-4.2891555866491897</c:v>
                </c:pt>
                <c:pt idx="111">
                  <c:v>-4.5332974845174627</c:v>
                </c:pt>
                <c:pt idx="112">
                  <c:v>-4.7451561562213369</c:v>
                </c:pt>
                <c:pt idx="113">
                  <c:v>-4.935492677148944</c:v>
                </c:pt>
                <c:pt idx="114">
                  <c:v>-5.0915282702768767</c:v>
                </c:pt>
                <c:pt idx="115">
                  <c:v>-5.2152806372404097</c:v>
                </c:pt>
                <c:pt idx="116">
                  <c:v>-4.7357402152567198</c:v>
                </c:pt>
                <c:pt idx="117">
                  <c:v>-4.9496165885958687</c:v>
                </c:pt>
                <c:pt idx="118">
                  <c:v>-4.7915632938326613</c:v>
                </c:pt>
                <c:pt idx="119">
                  <c:v>-5.047138834300827</c:v>
                </c:pt>
                <c:pt idx="120">
                  <c:v>-5.1668557979938097</c:v>
                </c:pt>
                <c:pt idx="121">
                  <c:v>-5.421086204038458</c:v>
                </c:pt>
                <c:pt idx="122">
                  <c:v>-5.7022192985534392</c:v>
                </c:pt>
                <c:pt idx="123">
                  <c:v>-5.8965912227515975</c:v>
                </c:pt>
                <c:pt idx="124">
                  <c:v>-6.0802020715616214</c:v>
                </c:pt>
                <c:pt idx="125">
                  <c:v>-6.2490164417129614</c:v>
                </c:pt>
                <c:pt idx="126">
                  <c:v>-6.3889104217586938</c:v>
                </c:pt>
                <c:pt idx="127">
                  <c:v>-6.3976537955115527</c:v>
                </c:pt>
                <c:pt idx="128">
                  <c:v>-6.0923082813732705</c:v>
                </c:pt>
                <c:pt idx="129">
                  <c:v>-5.9934409012447967</c:v>
                </c:pt>
                <c:pt idx="130">
                  <c:v>-4.2434210162496235</c:v>
                </c:pt>
                <c:pt idx="131">
                  <c:v>-5.0760592244064355</c:v>
                </c:pt>
                <c:pt idx="132">
                  <c:v>-5.6295820396835401</c:v>
                </c:pt>
                <c:pt idx="133">
                  <c:v>-5.4143605319208747</c:v>
                </c:pt>
                <c:pt idx="134">
                  <c:v>-6.0297595306797467</c:v>
                </c:pt>
                <c:pt idx="135">
                  <c:v>-6.3882378545469356</c:v>
                </c:pt>
                <c:pt idx="136">
                  <c:v>-6.6565921720385095</c:v>
                </c:pt>
                <c:pt idx="137">
                  <c:v>-6.8778667847069999</c:v>
                </c:pt>
                <c:pt idx="138">
                  <c:v>-7.0486988564936155</c:v>
                </c:pt>
                <c:pt idx="139">
                  <c:v>-6.5879903164391598</c:v>
                </c:pt>
                <c:pt idx="140">
                  <c:v>-5.4822898203084662</c:v>
                </c:pt>
                <c:pt idx="141">
                  <c:v>-5.1480239160645764</c:v>
                </c:pt>
                <c:pt idx="142">
                  <c:v>-4.7875278905621119</c:v>
                </c:pt>
                <c:pt idx="143">
                  <c:v>-5.5495465414842995</c:v>
                </c:pt>
                <c:pt idx="144">
                  <c:v>-5.4365552499089</c:v>
                </c:pt>
                <c:pt idx="145">
                  <c:v>-5.9806621242213884</c:v>
                </c:pt>
                <c:pt idx="146">
                  <c:v>-6.3734413758882527</c:v>
                </c:pt>
                <c:pt idx="147">
                  <c:v>-6.6767691883912601</c:v>
                </c:pt>
                <c:pt idx="148">
                  <c:v>-6.9262916239535999</c:v>
                </c:pt>
                <c:pt idx="149">
                  <c:v>-7.134787459598682</c:v>
                </c:pt>
                <c:pt idx="150">
                  <c:v>-7.3083098002323306</c:v>
                </c:pt>
                <c:pt idx="151">
                  <c:v>-7.43340730161938</c:v>
                </c:pt>
                <c:pt idx="152">
                  <c:v>-7.0298669745643823</c:v>
                </c:pt>
                <c:pt idx="153">
                  <c:v>-7.0601324990935073</c:v>
                </c:pt>
                <c:pt idx="154">
                  <c:v>-7.113937876034174</c:v>
                </c:pt>
                <c:pt idx="155">
                  <c:v>-7.1334423251751655</c:v>
                </c:pt>
                <c:pt idx="156">
                  <c:v>-7.1468936694103311</c:v>
                </c:pt>
                <c:pt idx="157">
                  <c:v>-7.5497614292535706</c:v>
                </c:pt>
                <c:pt idx="158">
                  <c:v>-7.8335847926155857</c:v>
                </c:pt>
                <c:pt idx="159">
                  <c:v>-8.0367000905666028</c:v>
                </c:pt>
                <c:pt idx="160">
                  <c:v>-8.2330897164000341</c:v>
                </c:pt>
                <c:pt idx="161">
                  <c:v>-8.4126651619395076</c:v>
                </c:pt>
                <c:pt idx="162">
                  <c:v>-8.5592848141028224</c:v>
                </c:pt>
                <c:pt idx="163">
                  <c:v>-8.1496913821420005</c:v>
                </c:pt>
                <c:pt idx="164">
                  <c:v>-6.9901855090706411</c:v>
                </c:pt>
                <c:pt idx="165">
                  <c:v>-6.3270342382769282</c:v>
                </c:pt>
                <c:pt idx="166">
                  <c:v>-6.9518491780004164</c:v>
                </c:pt>
                <c:pt idx="167">
                  <c:v>-7.2592123937739732</c:v>
                </c:pt>
                <c:pt idx="168">
                  <c:v>-7.2060795840450647</c:v>
                </c:pt>
                <c:pt idx="169">
                  <c:v>-7.8234962844392113</c:v>
                </c:pt>
                <c:pt idx="170">
                  <c:v>-8.2700809130467423</c:v>
                </c:pt>
                <c:pt idx="171">
                  <c:v>-8.5350723944795224</c:v>
                </c:pt>
                <c:pt idx="172">
                  <c:v>-8.7657629481126307</c:v>
                </c:pt>
                <c:pt idx="173">
                  <c:v>-8.9648428427930948</c:v>
                </c:pt>
                <c:pt idx="174">
                  <c:v>-9.131639511309162</c:v>
                </c:pt>
                <c:pt idx="175">
                  <c:v>-9.0717810294626702</c:v>
                </c:pt>
                <c:pt idx="176">
                  <c:v>-8.6615150302900901</c:v>
                </c:pt>
                <c:pt idx="177">
                  <c:v>-8.5653379190086483</c:v>
                </c:pt>
              </c:numCache>
            </c:numRef>
          </c:xVal>
          <c:yVal>
            <c:numRef>
              <c:f>Sheet2!$H$2:$H$179</c:f>
              <c:numCache>
                <c:formatCode>General</c:formatCode>
                <c:ptCount val="178"/>
                <c:pt idx="1">
                  <c:v>3.7930000000000006</c:v>
                </c:pt>
                <c:pt idx="2">
                  <c:v>2.4390000000000001</c:v>
                </c:pt>
                <c:pt idx="5">
                  <c:v>-0.54066666666666663</c:v>
                </c:pt>
                <c:pt idx="6">
                  <c:v>-0.60066666666666668</c:v>
                </c:pt>
                <c:pt idx="7">
                  <c:v>1.8106666666666669</c:v>
                </c:pt>
                <c:pt idx="8">
                  <c:v>2.4863333333333331</c:v>
                </c:pt>
                <c:pt idx="9">
                  <c:v>3.1509999999999998</c:v>
                </c:pt>
                <c:pt idx="10">
                  <c:v>3.7989999999999999</c:v>
                </c:pt>
                <c:pt idx="11">
                  <c:v>1.8466666666666667</c:v>
                </c:pt>
                <c:pt idx="12">
                  <c:v>3.4356666666666666</c:v>
                </c:pt>
                <c:pt idx="13">
                  <c:v>1.4490000000000001</c:v>
                </c:pt>
                <c:pt idx="14">
                  <c:v>0.20299999999999999</c:v>
                </c:pt>
                <c:pt idx="16">
                  <c:v>0.40599999999999997</c:v>
                </c:pt>
                <c:pt idx="17">
                  <c:v>-0.28299999999999997</c:v>
                </c:pt>
                <c:pt idx="18">
                  <c:v>0.22666666666666671</c:v>
                </c:pt>
                <c:pt idx="19">
                  <c:v>-1.6779999999999999</c:v>
                </c:pt>
                <c:pt idx="20">
                  <c:v>0.36599999999999994</c:v>
                </c:pt>
                <c:pt idx="21">
                  <c:v>3.1016666666666666</c:v>
                </c:pt>
                <c:pt idx="22">
                  <c:v>3.7370000000000001</c:v>
                </c:pt>
                <c:pt idx="23">
                  <c:v>3.9150000000000005</c:v>
                </c:pt>
                <c:pt idx="24">
                  <c:v>0.12800000000000003</c:v>
                </c:pt>
                <c:pt idx="25">
                  <c:v>1.8070000000000002</c:v>
                </c:pt>
                <c:pt idx="26">
                  <c:v>1.9523333333333335</c:v>
                </c:pt>
                <c:pt idx="27">
                  <c:v>0.434</c:v>
                </c:pt>
                <c:pt idx="28">
                  <c:v>2.0009999999999999</c:v>
                </c:pt>
                <c:pt idx="29">
                  <c:v>-0.84799999999999986</c:v>
                </c:pt>
                <c:pt idx="30">
                  <c:v>0.34333333333333332</c:v>
                </c:pt>
                <c:pt idx="31">
                  <c:v>0.94566666666666677</c:v>
                </c:pt>
                <c:pt idx="32">
                  <c:v>1.548</c:v>
                </c:pt>
                <c:pt idx="33">
                  <c:v>1.7943333333333333</c:v>
                </c:pt>
                <c:pt idx="34">
                  <c:v>1.0146666666666666</c:v>
                </c:pt>
                <c:pt idx="35">
                  <c:v>2.1906666666666665</c:v>
                </c:pt>
                <c:pt idx="36">
                  <c:v>2.8786666666666663</c:v>
                </c:pt>
                <c:pt idx="37">
                  <c:v>2.1206666666666667</c:v>
                </c:pt>
                <c:pt idx="38">
                  <c:v>1.873</c:v>
                </c:pt>
                <c:pt idx="39">
                  <c:v>1.6986666666666668</c:v>
                </c:pt>
                <c:pt idx="40">
                  <c:v>0.77433333333333332</c:v>
                </c:pt>
                <c:pt idx="41">
                  <c:v>0.51900000000000002</c:v>
                </c:pt>
                <c:pt idx="42">
                  <c:v>-0.45833333333333343</c:v>
                </c:pt>
                <c:pt idx="43">
                  <c:v>0.6323333333333333</c:v>
                </c:pt>
                <c:pt idx="44">
                  <c:v>0.66633333333333333</c:v>
                </c:pt>
                <c:pt idx="45">
                  <c:v>2.3636666666666666</c:v>
                </c:pt>
                <c:pt idx="46">
                  <c:v>1.8613333333333333</c:v>
                </c:pt>
                <c:pt idx="47">
                  <c:v>3.4620000000000002</c:v>
                </c:pt>
                <c:pt idx="48">
                  <c:v>3.988</c:v>
                </c:pt>
                <c:pt idx="49">
                  <c:v>3.5396666666666667</c:v>
                </c:pt>
                <c:pt idx="50">
                  <c:v>1.7643333333333333</c:v>
                </c:pt>
                <c:pt idx="51">
                  <c:v>2.172333333333333</c:v>
                </c:pt>
                <c:pt idx="52">
                  <c:v>0.90366666666666673</c:v>
                </c:pt>
                <c:pt idx="53">
                  <c:v>-0.36266666666666675</c:v>
                </c:pt>
                <c:pt idx="54">
                  <c:v>-1.282</c:v>
                </c:pt>
                <c:pt idx="55">
                  <c:v>-0.78066666666666673</c:v>
                </c:pt>
                <c:pt idx="56">
                  <c:v>0.25266666666666665</c:v>
                </c:pt>
                <c:pt idx="57">
                  <c:v>1.2796666666666665</c:v>
                </c:pt>
                <c:pt idx="58">
                  <c:v>2.7639999999999998</c:v>
                </c:pt>
                <c:pt idx="59">
                  <c:v>3.0239999999999996</c:v>
                </c:pt>
                <c:pt idx="60">
                  <c:v>1.6056666666666668</c:v>
                </c:pt>
                <c:pt idx="61">
                  <c:v>1.0383333333333333</c:v>
                </c:pt>
                <c:pt idx="62">
                  <c:v>1.236</c:v>
                </c:pt>
                <c:pt idx="63">
                  <c:v>0.313</c:v>
                </c:pt>
                <c:pt idx="64">
                  <c:v>-2.0333333333333314E-2</c:v>
                </c:pt>
                <c:pt idx="65">
                  <c:v>-9.1999999999999985E-2</c:v>
                </c:pt>
                <c:pt idx="66">
                  <c:v>-1.9176666666666666</c:v>
                </c:pt>
                <c:pt idx="67">
                  <c:v>-2.3036666666666665</c:v>
                </c:pt>
                <c:pt idx="68">
                  <c:v>-0.20433333333333328</c:v>
                </c:pt>
                <c:pt idx="69">
                  <c:v>-0.56566666666666665</c:v>
                </c:pt>
                <c:pt idx="70">
                  <c:v>-1.5666666666666645E-2</c:v>
                </c:pt>
                <c:pt idx="71">
                  <c:v>-0.55166666666666664</c:v>
                </c:pt>
                <c:pt idx="72">
                  <c:v>0.45633333333333342</c:v>
                </c:pt>
                <c:pt idx="73">
                  <c:v>0.42599999999999999</c:v>
                </c:pt>
                <c:pt idx="74">
                  <c:v>-1.5343333333333333</c:v>
                </c:pt>
                <c:pt idx="75">
                  <c:v>-2.2146666666666666</c:v>
                </c:pt>
                <c:pt idx="76">
                  <c:v>-1.8443333333333332</c:v>
                </c:pt>
                <c:pt idx="77">
                  <c:v>-1.4633333333333332</c:v>
                </c:pt>
                <c:pt idx="78">
                  <c:v>-3.6266666666666665</c:v>
                </c:pt>
                <c:pt idx="79">
                  <c:v>-5.0180000000000007</c:v>
                </c:pt>
                <c:pt idx="80">
                  <c:v>-3.4380000000000002</c:v>
                </c:pt>
                <c:pt idx="81">
                  <c:v>-2.4153333333333333</c:v>
                </c:pt>
                <c:pt idx="82">
                  <c:v>-1.4256666666666666</c:v>
                </c:pt>
                <c:pt idx="83">
                  <c:v>-2.27</c:v>
                </c:pt>
                <c:pt idx="84">
                  <c:v>-1.079</c:v>
                </c:pt>
                <c:pt idx="85">
                  <c:v>-1.196</c:v>
                </c:pt>
                <c:pt idx="86">
                  <c:v>-3.2463333333333337</c:v>
                </c:pt>
                <c:pt idx="87">
                  <c:v>-3.0906666666666669</c:v>
                </c:pt>
                <c:pt idx="88">
                  <c:v>-3.1173333333333333</c:v>
                </c:pt>
                <c:pt idx="89">
                  <c:v>-3.544</c:v>
                </c:pt>
                <c:pt idx="90">
                  <c:v>-4.5919999999999996</c:v>
                </c:pt>
                <c:pt idx="91">
                  <c:v>-4.6526666666666667</c:v>
                </c:pt>
                <c:pt idx="92">
                  <c:v>-3.4916666666666667</c:v>
                </c:pt>
                <c:pt idx="93">
                  <c:v>-2.7603333333333335</c:v>
                </c:pt>
                <c:pt idx="94">
                  <c:v>5.0666666666666672E-2</c:v>
                </c:pt>
                <c:pt idx="95">
                  <c:v>0.86033333333333328</c:v>
                </c:pt>
                <c:pt idx="96">
                  <c:v>-1.417</c:v>
                </c:pt>
                <c:pt idx="97">
                  <c:v>-2.0593333333333335</c:v>
                </c:pt>
                <c:pt idx="98">
                  <c:v>-1.3063333333333333</c:v>
                </c:pt>
                <c:pt idx="99">
                  <c:v>-2.3026666666666666</c:v>
                </c:pt>
                <c:pt idx="100">
                  <c:v>-2.7783333333333338</c:v>
                </c:pt>
                <c:pt idx="101">
                  <c:v>-4.8589999999999991</c:v>
                </c:pt>
                <c:pt idx="102">
                  <c:v>-6.7403333333333331</c:v>
                </c:pt>
                <c:pt idx="103">
                  <c:v>-6.1613333333333342</c:v>
                </c:pt>
                <c:pt idx="104">
                  <c:v>-4.0646666666666667</c:v>
                </c:pt>
                <c:pt idx="105">
                  <c:v>-3.2590000000000003</c:v>
                </c:pt>
                <c:pt idx="107">
                  <c:v>-1.2673333333333334</c:v>
                </c:pt>
                <c:pt idx="108">
                  <c:v>-4.5746666666666664</c:v>
                </c:pt>
                <c:pt idx="109">
                  <c:v>-5.0110000000000001</c:v>
                </c:pt>
                <c:pt idx="110">
                  <c:v>-3.5373333333333328</c:v>
                </c:pt>
                <c:pt idx="112">
                  <c:v>-5.0650000000000004</c:v>
                </c:pt>
                <c:pt idx="113">
                  <c:v>-6.2946666666666671</c:v>
                </c:pt>
                <c:pt idx="114">
                  <c:v>-6.7286666666666664</c:v>
                </c:pt>
                <c:pt idx="115">
                  <c:v>-7.4576666666666673</c:v>
                </c:pt>
                <c:pt idx="116">
                  <c:v>-4.9913333333333334</c:v>
                </c:pt>
                <c:pt idx="117">
                  <c:v>-5.0893333333333333</c:v>
                </c:pt>
                <c:pt idx="118">
                  <c:v>-5.2046666666666663</c:v>
                </c:pt>
                <c:pt idx="119">
                  <c:v>-3.7230000000000003</c:v>
                </c:pt>
                <c:pt idx="120">
                  <c:v>-5.2603333333333335</c:v>
                </c:pt>
                <c:pt idx="121">
                  <c:v>-4.2220000000000004</c:v>
                </c:pt>
                <c:pt idx="123">
                  <c:v>-7.383</c:v>
                </c:pt>
                <c:pt idx="124">
                  <c:v>-6.3079999999999998</c:v>
                </c:pt>
                <c:pt idx="125">
                  <c:v>-7.1256666666666666</c:v>
                </c:pt>
                <c:pt idx="126">
                  <c:v>-7.5189999999999992</c:v>
                </c:pt>
                <c:pt idx="128">
                  <c:v>-6.3303333333333329</c:v>
                </c:pt>
                <c:pt idx="129">
                  <c:v>-7.1663333333333332</c:v>
                </c:pt>
                <c:pt idx="130">
                  <c:v>-5.4050000000000002</c:v>
                </c:pt>
                <c:pt idx="131">
                  <c:v>-3.9329999999999998</c:v>
                </c:pt>
                <c:pt idx="133">
                  <c:v>-5.4763333333333337</c:v>
                </c:pt>
                <c:pt idx="134">
                  <c:v>-6.3023333333333333</c:v>
                </c:pt>
                <c:pt idx="135">
                  <c:v>-4.8816666666666668</c:v>
                </c:pt>
                <c:pt idx="136">
                  <c:v>-6.5523333333333325</c:v>
                </c:pt>
                <c:pt idx="139">
                  <c:v>-8.799666666666667</c:v>
                </c:pt>
                <c:pt idx="140">
                  <c:v>-5.5746666666666664</c:v>
                </c:pt>
                <c:pt idx="141">
                  <c:v>-7.2323333333333331</c:v>
                </c:pt>
                <c:pt idx="142">
                  <c:v>-2.2286666666666668</c:v>
                </c:pt>
                <c:pt idx="144">
                  <c:v>-2.718666666666667</c:v>
                </c:pt>
                <c:pt idx="145">
                  <c:v>-5.0163333333333329</c:v>
                </c:pt>
                <c:pt idx="146">
                  <c:v>-6.794999999999999</c:v>
                </c:pt>
                <c:pt idx="147">
                  <c:v>-5.655333333333334</c:v>
                </c:pt>
                <c:pt idx="149">
                  <c:v>-7.7596666666666669</c:v>
                </c:pt>
                <c:pt idx="150">
                  <c:v>-8.8719999999999999</c:v>
                </c:pt>
                <c:pt idx="151">
                  <c:v>-9.2743333333333329</c:v>
                </c:pt>
                <c:pt idx="152">
                  <c:v>-7.6340000000000003</c:v>
                </c:pt>
                <c:pt idx="154">
                  <c:v>-8.8073333333333341</c:v>
                </c:pt>
                <c:pt idx="155">
                  <c:v>-6.6776666666666671</c:v>
                </c:pt>
                <c:pt idx="156">
                  <c:v>-7.9866666666666672</c:v>
                </c:pt>
                <c:pt idx="157">
                  <c:v>-8.1886666666666681</c:v>
                </c:pt>
                <c:pt idx="158">
                  <c:v>-6.0406666666666666</c:v>
                </c:pt>
                <c:pt idx="160">
                  <c:v>-7.0746666666666664</c:v>
                </c:pt>
                <c:pt idx="161">
                  <c:v>-8.9560000000000013</c:v>
                </c:pt>
                <c:pt idx="162">
                  <c:v>-9.5143333333333331</c:v>
                </c:pt>
                <c:pt idx="165">
                  <c:v>-9.402000000000001</c:v>
                </c:pt>
                <c:pt idx="166">
                  <c:v>-7.4916666666666671</c:v>
                </c:pt>
                <c:pt idx="167">
                  <c:v>-8.3806666666666665</c:v>
                </c:pt>
                <c:pt idx="168">
                  <c:v>-6.530666666666666</c:v>
                </c:pt>
                <c:pt idx="170">
                  <c:v>-6.2253333333333343</c:v>
                </c:pt>
                <c:pt idx="171">
                  <c:v>-7.7540000000000004</c:v>
                </c:pt>
                <c:pt idx="172">
                  <c:v>-7.3196666666666665</c:v>
                </c:pt>
                <c:pt idx="173">
                  <c:v>-11.172666666666666</c:v>
                </c:pt>
                <c:pt idx="176">
                  <c:v>-9.9303333333333335</c:v>
                </c:pt>
                <c:pt idx="177">
                  <c:v>-8.815666666666667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B-4E76-8DB0-27E00CB4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95632"/>
        <c:axId val="1336681488"/>
      </c:scatterChart>
      <c:valAx>
        <c:axId val="1336695632"/>
        <c:scaling>
          <c:orientation val="minMax"/>
          <c:min val="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336681488"/>
        <c:crosses val="autoZero"/>
        <c:crossBetween val="midCat"/>
      </c:valAx>
      <c:valAx>
        <c:axId val="1336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3366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274320</xdr:colOff>
      <xdr:row>8</xdr:row>
      <xdr:rowOff>76200</xdr:rowOff>
    </xdr:from>
    <xdr:to>
      <xdr:col>43</xdr:col>
      <xdr:colOff>579120</xdr:colOff>
      <xdr:row>37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CE97CC-6D02-4EE3-944F-59B91816F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147</xdr:row>
      <xdr:rowOff>175260</xdr:rowOff>
    </xdr:from>
    <xdr:to>
      <xdr:col>21</xdr:col>
      <xdr:colOff>579120</xdr:colOff>
      <xdr:row>162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4A8B4E-B659-4503-841A-DCCD4D92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477520</xdr:colOff>
      <xdr:row>8</xdr:row>
      <xdr:rowOff>25400</xdr:rowOff>
    </xdr:from>
    <xdr:to>
      <xdr:col>36</xdr:col>
      <xdr:colOff>599440</xdr:colOff>
      <xdr:row>58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ED73E-1D52-43D2-9208-E0E39AA3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15</xdr:row>
      <xdr:rowOff>35410</xdr:rowOff>
    </xdr:from>
    <xdr:to>
      <xdr:col>42</xdr:col>
      <xdr:colOff>497838</xdr:colOff>
      <xdr:row>43</xdr:row>
      <xdr:rowOff>2540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3E62ABC-BB3B-410C-8AF0-F734434B172E}"/>
            </a:ext>
          </a:extLst>
        </xdr:cNvPr>
        <xdr:cNvGrpSpPr/>
      </xdr:nvGrpSpPr>
      <xdr:grpSpPr>
        <a:xfrm>
          <a:off x="10401300" y="2892910"/>
          <a:ext cx="16499838" cy="5301130"/>
          <a:chOff x="1218725" y="4315310"/>
          <a:chExt cx="16991963" cy="485663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95A480E-DB70-4CB7-824B-F2BA981352A0}"/>
              </a:ext>
            </a:extLst>
          </xdr:cNvPr>
          <xdr:cNvGraphicFramePr/>
        </xdr:nvGraphicFramePr>
        <xdr:xfrm>
          <a:off x="1218725" y="4315310"/>
          <a:ext cx="11556840" cy="48445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4D43908-A912-4299-B6D4-3D5BB6863616}"/>
              </a:ext>
            </a:extLst>
          </xdr:cNvPr>
          <xdr:cNvGraphicFramePr/>
        </xdr:nvGraphicFramePr>
        <xdr:xfrm>
          <a:off x="12876530" y="4317780"/>
          <a:ext cx="5334158" cy="4854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30480</xdr:rowOff>
    </xdr:from>
    <xdr:to>
      <xdr:col>8</xdr:col>
      <xdr:colOff>0</xdr:colOff>
      <xdr:row>52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1E1E-225C-4BF7-9C6F-B401E6D9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207645</xdr:colOff>
      <xdr:row>8</xdr:row>
      <xdr:rowOff>110490</xdr:rowOff>
    </xdr:from>
    <xdr:to>
      <xdr:col>6</xdr:col>
      <xdr:colOff>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6C87B-74D4-44D8-B294-1FC3AEC49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</xdr:colOff>
      <xdr:row>54</xdr:row>
      <xdr:rowOff>121920</xdr:rowOff>
    </xdr:from>
    <xdr:to>
      <xdr:col>50</xdr:col>
      <xdr:colOff>177800</xdr:colOff>
      <xdr:row>130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C5180-CE19-450E-A56E-CFC9FE142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95250</xdr:rowOff>
    </xdr:from>
    <xdr:to>
      <xdr:col>26</xdr:col>
      <xdr:colOff>45720</xdr:colOff>
      <xdr:row>52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5C0FF-83C5-43C1-84A6-C5614EA22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411480</xdr:colOff>
      <xdr:row>17</xdr:row>
      <xdr:rowOff>76200</xdr:rowOff>
    </xdr:from>
    <xdr:to>
      <xdr:col>44</xdr:col>
      <xdr:colOff>304800</xdr:colOff>
      <xdr:row>52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E47982-AEE5-41D0-B4D9-E5CF21A8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9"/>
  <sheetViews>
    <sheetView zoomScale="30" zoomScaleNormal="30" workbookViewId="0">
      <selection activeCell="R2" sqref="R2"/>
    </sheetView>
  </sheetViews>
  <sheetFormatPr defaultRowHeight="15" x14ac:dyDescent="0.25"/>
  <cols>
    <col min="1" max="1" width="18.140625" style="2" bestFit="1" customWidth="1"/>
    <col min="2" max="2" width="26" style="3" bestFit="1" customWidth="1"/>
    <col min="3" max="3" width="21.85546875" bestFit="1" customWidth="1"/>
    <col min="4" max="4" width="12" customWidth="1"/>
    <col min="5" max="5" width="12" bestFit="1" customWidth="1"/>
    <col min="10" max="10" width="9" customWidth="1"/>
    <col min="19" max="20" width="8.85546875" style="5"/>
    <col min="21" max="22" width="8.85546875" style="4"/>
    <col min="24" max="24" width="9.7109375" bestFit="1" customWidth="1"/>
    <col min="28" max="28" width="10.5703125" bestFit="1" customWidth="1"/>
  </cols>
  <sheetData>
    <row r="1" spans="1:31" x14ac:dyDescent="0.25">
      <c r="B1" s="3" t="s">
        <v>0</v>
      </c>
      <c r="C1" t="s">
        <v>4</v>
      </c>
      <c r="D1" t="s">
        <v>1</v>
      </c>
      <c r="E1" t="s">
        <v>3</v>
      </c>
      <c r="F1" t="s">
        <v>2</v>
      </c>
      <c r="G1" t="s">
        <v>2</v>
      </c>
      <c r="H1" t="s">
        <v>9</v>
      </c>
      <c r="I1" t="s">
        <v>9</v>
      </c>
      <c r="J1" t="s">
        <v>10</v>
      </c>
      <c r="K1" t="s">
        <v>10</v>
      </c>
      <c r="M1" t="s">
        <v>13</v>
      </c>
      <c r="O1" t="s">
        <v>24</v>
      </c>
      <c r="Q1" t="s">
        <v>25</v>
      </c>
      <c r="R1" t="s">
        <v>264</v>
      </c>
      <c r="S1" s="5" t="s">
        <v>11</v>
      </c>
      <c r="T1" s="5" t="s">
        <v>11</v>
      </c>
      <c r="U1" s="4" t="s">
        <v>12</v>
      </c>
      <c r="V1" s="4" t="s">
        <v>12</v>
      </c>
      <c r="Y1" t="s">
        <v>5</v>
      </c>
      <c r="Z1" t="s">
        <v>6</v>
      </c>
      <c r="AA1" t="s">
        <v>7</v>
      </c>
      <c r="AB1" t="s">
        <v>8</v>
      </c>
    </row>
    <row r="2" spans="1:31" x14ac:dyDescent="0.25">
      <c r="A2"/>
      <c r="D2">
        <v>38598179028992</v>
      </c>
      <c r="E2">
        <f t="shared" ref="E2:E33" si="0">(D2-AVERAGE(D$25:D$107))/(623626*1000*1000)*100</f>
        <v>5.6628214457388122</v>
      </c>
      <c r="F2">
        <v>38436362780672</v>
      </c>
      <c r="G2">
        <f t="shared" ref="G2:K33" si="1">(F2-AVERAGE(F$25:F$107))/(623626*1000*1000)*100</f>
        <v>4.9901732017868081</v>
      </c>
      <c r="H2">
        <v>38292863057920</v>
      </c>
      <c r="I2">
        <f>(H2-AVERAGE(H$25:H$107))/(623626*1000*1000)*100</f>
        <v>4.6213227570628765</v>
      </c>
      <c r="J2">
        <v>38161199661056</v>
      </c>
      <c r="K2">
        <f>(J2-AVERAGE(J$25:J$107))/(623626*1000*1000)*100</f>
        <v>4.4273478906164812</v>
      </c>
      <c r="L2">
        <v>59462882689024</v>
      </c>
      <c r="M2">
        <f>(L2-AVERAGE(L$25:L$107))/(623626*1000*1000)*100</f>
        <v>7.6005524085700005</v>
      </c>
      <c r="N2">
        <v>59502099431424</v>
      </c>
      <c r="O2">
        <f>(N2-AVERAGE(N$25:N$107))/(623626*1000*1000)*100</f>
        <v>6.0125563958531432</v>
      </c>
      <c r="P2" t="s">
        <v>26</v>
      </c>
      <c r="Q2">
        <v>59484135227392</v>
      </c>
      <c r="R2">
        <f>(Q2-AVERAGE(Q$25:Q$107))/(623626*1000*1000)*100</f>
        <v>5.7364391941581871</v>
      </c>
      <c r="S2" s="5">
        <v>11928066048</v>
      </c>
      <c r="T2" s="5">
        <f>S2/(623626*1000*10)</f>
        <v>1.9126954373294249</v>
      </c>
      <c r="U2" s="4">
        <v>9749092352</v>
      </c>
      <c r="V2" s="5">
        <f>U2/(623626*1000*10)</f>
        <v>1.563291516389631</v>
      </c>
      <c r="AD2" t="s">
        <v>23</v>
      </c>
    </row>
    <row r="3" spans="1:31" x14ac:dyDescent="0.25">
      <c r="A3" s="1">
        <v>37347</v>
      </c>
      <c r="B3" s="3">
        <v>20696935694336</v>
      </c>
      <c r="C3">
        <f t="shared" ref="C3:C66" si="2">(B3-AVERAGE(B$25:B$107))/(623626*1000*1000)*100</f>
        <v>10.239815540972149</v>
      </c>
      <c r="D3">
        <v>38595146547200</v>
      </c>
      <c r="E3">
        <f t="shared" si="0"/>
        <v>5.17655535163754</v>
      </c>
      <c r="F3">
        <v>38433464516608</v>
      </c>
      <c r="G3">
        <f t="shared" si="1"/>
        <v>4.5254292584618021</v>
      </c>
      <c r="H3">
        <v>38290019319808</v>
      </c>
      <c r="I3">
        <f t="shared" si="1"/>
        <v>4.1653221874907294</v>
      </c>
      <c r="J3">
        <v>38158385283072</v>
      </c>
      <c r="K3">
        <f t="shared" si="1"/>
        <v>3.9760552915266425</v>
      </c>
      <c r="L3">
        <v>59459850207232</v>
      </c>
      <c r="M3">
        <f t="shared" ref="M3:M66" si="3">(L3-AVERAGE(L$25:L$107))/(623626*1000*1000)*100</f>
        <v>7.1142863144687274</v>
      </c>
      <c r="N3">
        <v>59499180195840</v>
      </c>
      <c r="O3">
        <f t="shared" ref="O3:O66" si="4">(N3-AVERAGE(N$25:N$107))/(623626*1000*1000)*100</f>
        <v>5.544449616469346</v>
      </c>
      <c r="P3" t="s">
        <v>27</v>
      </c>
      <c r="Q3">
        <v>59482277150720</v>
      </c>
      <c r="R3">
        <f t="shared" ref="R3:R66" si="5">(Q3-AVERAGE(Q$25:Q$107))/(623626*1000*1000)*100</f>
        <v>5.4384919193492474</v>
      </c>
      <c r="S3" s="5">
        <v>5625629184</v>
      </c>
      <c r="T3" s="5">
        <f t="shared" ref="T3:T66" si="6">S3/(623626*1000*10)</f>
        <v>0.90208381048897901</v>
      </c>
      <c r="U3" s="4">
        <v>8382237696</v>
      </c>
      <c r="V3" s="5">
        <f t="shared" ref="V3:V66" si="7">U3/(623626*1000*10)</f>
        <v>1.3441129292236051</v>
      </c>
      <c r="X3" s="1">
        <v>37347</v>
      </c>
      <c r="Y3">
        <v>4.5810000000000004</v>
      </c>
      <c r="Z3">
        <v>2.6669999999999998</v>
      </c>
      <c r="AA3">
        <v>4.1310000000000002</v>
      </c>
      <c r="AB3">
        <f>AVERAGE(Y3:AA3)</f>
        <v>3.7930000000000006</v>
      </c>
    </row>
    <row r="4" spans="1:31" x14ac:dyDescent="0.25">
      <c r="A4" s="1">
        <v>37377</v>
      </c>
      <c r="B4" s="3">
        <v>20693362147328</v>
      </c>
      <c r="C4">
        <f t="shared" si="2"/>
        <v>9.6667882765540512</v>
      </c>
      <c r="D4">
        <v>38591967264768</v>
      </c>
      <c r="E4">
        <f t="shared" si="0"/>
        <v>4.666749405124726</v>
      </c>
      <c r="F4">
        <v>38430369120256</v>
      </c>
      <c r="G4">
        <f t="shared" si="1"/>
        <v>4.0290746561841555</v>
      </c>
      <c r="H4">
        <v>38286965866496</v>
      </c>
      <c r="I4">
        <f t="shared" si="1"/>
        <v>3.675693257330666</v>
      </c>
      <c r="J4">
        <v>38155352801280</v>
      </c>
      <c r="K4">
        <f t="shared" si="1"/>
        <v>3.4897891974253699</v>
      </c>
      <c r="L4">
        <v>59456742227968</v>
      </c>
      <c r="M4">
        <f t="shared" si="3"/>
        <v>6.6159140105558052</v>
      </c>
      <c r="N4">
        <v>59496168685568</v>
      </c>
      <c r="O4">
        <f t="shared" si="4"/>
        <v>5.061546358426865</v>
      </c>
      <c r="P4" t="s">
        <v>28</v>
      </c>
      <c r="Q4">
        <v>59479861231616</v>
      </c>
      <c r="R4">
        <f>(Q4-AVERAGE(Q$25:Q$107))/(623626*1000*1000)*100</f>
        <v>5.051093205376449</v>
      </c>
      <c r="S4" s="5">
        <v>116114280</v>
      </c>
      <c r="T4" s="5">
        <f t="shared" si="6"/>
        <v>1.8619217287284367E-2</v>
      </c>
      <c r="U4" s="4">
        <v>3182780160</v>
      </c>
      <c r="V4" s="5">
        <f t="shared" si="7"/>
        <v>0.51036681600831268</v>
      </c>
      <c r="X4" s="1">
        <v>37377</v>
      </c>
      <c r="Y4">
        <v>1.8660000000000001</v>
      </c>
      <c r="Z4">
        <v>3.2349999999999999</v>
      </c>
      <c r="AA4">
        <v>2.2160000000000002</v>
      </c>
      <c r="AB4">
        <f t="shared" ref="AB4:AB67" si="8">AVERAGE(Y4:AA4)</f>
        <v>2.4390000000000001</v>
      </c>
    </row>
    <row r="5" spans="1:31" x14ac:dyDescent="0.25">
      <c r="A5" s="1"/>
      <c r="B5" s="3">
        <v>20689402724352</v>
      </c>
      <c r="C5">
        <f t="shared" si="2"/>
        <v>9.0318848286541886</v>
      </c>
      <c r="D5">
        <v>38590054662144</v>
      </c>
      <c r="E5">
        <f t="shared" si="0"/>
        <v>4.3600587565629283</v>
      </c>
      <c r="F5">
        <v>38428523626496</v>
      </c>
      <c r="G5">
        <f t="shared" si="1"/>
        <v>3.7331450830104904</v>
      </c>
      <c r="H5">
        <v>38285170704384</v>
      </c>
      <c r="I5">
        <f t="shared" si="1"/>
        <v>3.3878344906981011</v>
      </c>
      <c r="J5">
        <v>38153570222080</v>
      </c>
      <c r="K5">
        <f t="shared" si="1"/>
        <v>3.2039481324280796</v>
      </c>
      <c r="L5">
        <v>59454867374080</v>
      </c>
      <c r="M5">
        <f t="shared" si="3"/>
        <v>6.3152764668998334</v>
      </c>
      <c r="N5">
        <v>59494369329152</v>
      </c>
      <c r="O5">
        <f t="shared" si="4"/>
        <v>4.7730150245825422</v>
      </c>
      <c r="P5" t="s">
        <v>29</v>
      </c>
      <c r="Q5">
        <v>59478359670784</v>
      </c>
      <c r="R5">
        <f t="shared" si="5"/>
        <v>4.8103141435669672</v>
      </c>
      <c r="S5" s="5">
        <v>3373352.5</v>
      </c>
      <c r="T5" s="5">
        <f t="shared" si="6"/>
        <v>5.409255707747913E-4</v>
      </c>
      <c r="U5" s="4">
        <v>1798744704</v>
      </c>
      <c r="V5" s="5">
        <f t="shared" si="7"/>
        <v>0.28843324428423445</v>
      </c>
      <c r="X5" s="1"/>
    </row>
    <row r="6" spans="1:31" x14ac:dyDescent="0.25">
      <c r="A6" s="1"/>
      <c r="B6" s="3">
        <v>20686819033088</v>
      </c>
      <c r="C6">
        <f t="shared" si="2"/>
        <v>8.6175834262110573</v>
      </c>
      <c r="D6">
        <v>38588452438016</v>
      </c>
      <c r="E6">
        <f t="shared" si="0"/>
        <v>4.1031380816712462</v>
      </c>
      <c r="F6">
        <v>38426984316928</v>
      </c>
      <c r="G6">
        <f t="shared" si="1"/>
        <v>3.4863129162951831</v>
      </c>
      <c r="H6">
        <v>38283660754944</v>
      </c>
      <c r="I6">
        <f t="shared" si="1"/>
        <v>3.1457102944651019</v>
      </c>
      <c r="J6">
        <v>38152085438464</v>
      </c>
      <c r="K6">
        <f t="shared" si="1"/>
        <v>2.9658593394656312</v>
      </c>
      <c r="L6">
        <v>59453151903744</v>
      </c>
      <c r="M6">
        <f t="shared" si="3"/>
        <v>6.0401964772906753</v>
      </c>
      <c r="N6">
        <v>59492788076544</v>
      </c>
      <c r="O6">
        <f t="shared" si="4"/>
        <v>4.5194571857496522</v>
      </c>
      <c r="P6" t="s">
        <v>30</v>
      </c>
      <c r="Q6">
        <v>59476958773248</v>
      </c>
      <c r="R6">
        <f t="shared" si="5"/>
        <v>4.5856766948396857</v>
      </c>
      <c r="S6" s="5">
        <v>721623.5625</v>
      </c>
      <c r="T6" s="5">
        <f t="shared" si="6"/>
        <v>1.1571415600055161E-4</v>
      </c>
      <c r="U6" s="4">
        <v>1543130368</v>
      </c>
      <c r="V6" s="5">
        <f t="shared" si="7"/>
        <v>0.247444841619817</v>
      </c>
      <c r="X6" s="1"/>
    </row>
    <row r="7" spans="1:31" x14ac:dyDescent="0.25">
      <c r="A7" s="1">
        <v>37469</v>
      </c>
      <c r="B7" s="3">
        <v>20684730269696</v>
      </c>
      <c r="C7">
        <f t="shared" si="2"/>
        <v>8.2826449547554102</v>
      </c>
      <c r="D7">
        <v>38587085094912</v>
      </c>
      <c r="E7">
        <f t="shared" si="0"/>
        <v>3.883881170638031</v>
      </c>
      <c r="F7">
        <v>38425671499776</v>
      </c>
      <c r="G7">
        <f t="shared" si="1"/>
        <v>3.2757993790148268</v>
      </c>
      <c r="H7">
        <v>38282377297920</v>
      </c>
      <c r="I7">
        <f t="shared" si="1"/>
        <v>2.9399047276670531</v>
      </c>
      <c r="J7">
        <v>38150814564352</v>
      </c>
      <c r="K7">
        <f t="shared" si="1"/>
        <v>2.7620714743028572</v>
      </c>
      <c r="L7">
        <v>59451583234048</v>
      </c>
      <c r="M7">
        <f t="shared" si="3"/>
        <v>5.78865634009306</v>
      </c>
      <c r="N7">
        <v>59491387179008</v>
      </c>
      <c r="O7">
        <f t="shared" si="4"/>
        <v>4.2948197370223697</v>
      </c>
      <c r="P7" t="s">
        <v>31</v>
      </c>
      <c r="Q7">
        <v>59475675316224</v>
      </c>
      <c r="R7">
        <f t="shared" si="5"/>
        <v>4.3798711280416365</v>
      </c>
      <c r="S7" s="5">
        <v>6844803</v>
      </c>
      <c r="T7" s="5">
        <f t="shared" si="6"/>
        <v>1.0975814029562591E-3</v>
      </c>
      <c r="U7" s="4">
        <v>1333735552</v>
      </c>
      <c r="V7" s="5">
        <f t="shared" si="7"/>
        <v>0.21386785541334069</v>
      </c>
      <c r="X7" s="1">
        <v>37469</v>
      </c>
      <c r="Y7">
        <v>-0.88400000000000001</v>
      </c>
      <c r="Z7">
        <v>2.4E-2</v>
      </c>
      <c r="AA7">
        <v>-0.76200000000000001</v>
      </c>
      <c r="AB7">
        <f t="shared" si="8"/>
        <v>-0.54066666666666663</v>
      </c>
    </row>
    <row r="8" spans="1:31" x14ac:dyDescent="0.25">
      <c r="A8" s="1">
        <v>37500</v>
      </c>
      <c r="B8" s="3">
        <v>20682907844608</v>
      </c>
      <c r="C8">
        <f t="shared" si="2"/>
        <v>7.9904145012464154</v>
      </c>
      <c r="D8">
        <v>38585961021440</v>
      </c>
      <c r="E8">
        <f t="shared" si="0"/>
        <v>3.7036331578867978</v>
      </c>
      <c r="F8">
        <v>38424606146560</v>
      </c>
      <c r="G8">
        <f t="shared" si="1"/>
        <v>3.1049673072282102</v>
      </c>
      <c r="H8">
        <v>38281341304832</v>
      </c>
      <c r="I8">
        <f t="shared" si="1"/>
        <v>2.7737806263627456</v>
      </c>
      <c r="J8">
        <v>38149795348480</v>
      </c>
      <c r="K8">
        <f t="shared" si="1"/>
        <v>2.5986376418455834</v>
      </c>
      <c r="L8">
        <v>59450270416896</v>
      </c>
      <c r="M8">
        <f t="shared" si="3"/>
        <v>5.578142802812704</v>
      </c>
      <c r="N8">
        <v>59490242134016</v>
      </c>
      <c r="O8">
        <f t="shared" si="4"/>
        <v>4.1112088882123459</v>
      </c>
      <c r="P8" t="s">
        <v>32</v>
      </c>
      <c r="Q8">
        <v>59474601574400</v>
      </c>
      <c r="R8">
        <f t="shared" si="5"/>
        <v>4.2076939218315044</v>
      </c>
      <c r="S8" s="5">
        <v>129597968</v>
      </c>
      <c r="T8" s="5">
        <f t="shared" si="6"/>
        <v>2.078136062319403E-2</v>
      </c>
      <c r="U8" s="4">
        <v>1194260096</v>
      </c>
      <c r="V8" s="5">
        <f>U8/(623626*1000*10)</f>
        <v>0.19150261470817445</v>
      </c>
      <c r="X8" s="1">
        <v>37500</v>
      </c>
      <c r="Y8">
        <v>-1.155</v>
      </c>
      <c r="Z8">
        <v>-0.55900000000000005</v>
      </c>
      <c r="AA8">
        <v>-8.7999999999999995E-2</v>
      </c>
      <c r="AB8">
        <f>AVERAGE(Y8:AA8)</f>
        <v>-0.60066666666666668</v>
      </c>
    </row>
    <row r="9" spans="1:31" x14ac:dyDescent="0.25">
      <c r="A9" s="1">
        <v>37530</v>
      </c>
      <c r="B9" s="3">
        <v>20681368535040</v>
      </c>
      <c r="C9">
        <f t="shared" si="2"/>
        <v>7.7435823345311086</v>
      </c>
      <c r="D9">
        <v>38587789737984</v>
      </c>
      <c r="E9">
        <f t="shared" si="0"/>
        <v>3.99687246221343</v>
      </c>
      <c r="F9">
        <v>38426489389056</v>
      </c>
      <c r="G9">
        <f t="shared" si="1"/>
        <v>3.4069499853077003</v>
      </c>
      <c r="H9">
        <v>38283249713152</v>
      </c>
      <c r="I9">
        <f t="shared" si="1"/>
        <v>3.079798707712786</v>
      </c>
      <c r="J9">
        <v>38151716339712</v>
      </c>
      <c r="K9">
        <f t="shared" si="1"/>
        <v>2.9066734248308981</v>
      </c>
      <c r="L9">
        <v>59451801337856</v>
      </c>
      <c r="M9">
        <f t="shared" si="3"/>
        <v>5.8236298351044935</v>
      </c>
      <c r="N9">
        <v>59491949215744</v>
      </c>
      <c r="O9">
        <f t="shared" si="4"/>
        <v>4.3849437433979865</v>
      </c>
      <c r="P9" t="s">
        <v>33</v>
      </c>
      <c r="Q9">
        <v>59476363182080</v>
      </c>
      <c r="R9">
        <f t="shared" si="5"/>
        <v>4.490172150770003</v>
      </c>
      <c r="S9" s="5">
        <v>4675106304</v>
      </c>
      <c r="T9" s="5">
        <f t="shared" si="6"/>
        <v>0.74966507233502133</v>
      </c>
      <c r="U9" s="4">
        <v>2747960576</v>
      </c>
      <c r="V9" s="5">
        <f t="shared" si="7"/>
        <v>0.44064240041306807</v>
      </c>
      <c r="X9" s="1">
        <v>37530</v>
      </c>
      <c r="Y9">
        <v>1.4350000000000001</v>
      </c>
      <c r="Z9">
        <v>2.1720000000000002</v>
      </c>
      <c r="AA9">
        <v>1.825</v>
      </c>
      <c r="AB9">
        <f t="shared" si="8"/>
        <v>1.8106666666666669</v>
      </c>
    </row>
    <row r="10" spans="1:31" x14ac:dyDescent="0.25">
      <c r="A10" s="1">
        <v>37561</v>
      </c>
      <c r="B10" s="3">
        <v>20682863804416</v>
      </c>
      <c r="C10">
        <f t="shared" si="2"/>
        <v>7.9833525455229521</v>
      </c>
      <c r="D10">
        <v>38590306320384</v>
      </c>
      <c r="E10">
        <f t="shared" si="0"/>
        <v>4.4004127892684277</v>
      </c>
      <c r="F10">
        <v>38429077274624</v>
      </c>
      <c r="G10">
        <f t="shared" si="1"/>
        <v>3.8219239549625894</v>
      </c>
      <c r="H10">
        <v>38285875347456</v>
      </c>
      <c r="I10">
        <f t="shared" si="1"/>
        <v>3.5008257822735001</v>
      </c>
      <c r="J10">
        <v>38154367139840</v>
      </c>
      <c r="K10">
        <f t="shared" si="1"/>
        <v>3.3317359026621625</v>
      </c>
      <c r="L10">
        <v>59454200479744</v>
      </c>
      <c r="M10">
        <f t="shared" si="3"/>
        <v>6.2083382802302589</v>
      </c>
      <c r="N10">
        <v>59494449020928</v>
      </c>
      <c r="O10">
        <f t="shared" si="4"/>
        <v>4.7857938016059505</v>
      </c>
      <c r="P10" t="s">
        <v>34</v>
      </c>
      <c r="Q10">
        <v>59478904930304</v>
      </c>
      <c r="R10">
        <f t="shared" si="5"/>
        <v>4.8977478810955501</v>
      </c>
      <c r="S10" s="5">
        <v>8093879296</v>
      </c>
      <c r="T10" s="5">
        <f t="shared" si="6"/>
        <v>1.2978739334152201</v>
      </c>
      <c r="U10" s="4">
        <v>5359920128</v>
      </c>
      <c r="V10" s="5">
        <f t="shared" si="7"/>
        <v>0.8594766940441867</v>
      </c>
      <c r="X10" s="1">
        <v>37561</v>
      </c>
      <c r="Y10">
        <v>2.9359999999999999</v>
      </c>
      <c r="Z10">
        <v>3.1480000000000001</v>
      </c>
      <c r="AA10">
        <v>1.375</v>
      </c>
      <c r="AB10">
        <f t="shared" si="8"/>
        <v>2.4863333333333331</v>
      </c>
      <c r="AE10">
        <f>-43/20</f>
        <v>-2.15</v>
      </c>
    </row>
    <row r="11" spans="1:31" x14ac:dyDescent="0.25">
      <c r="A11" s="1">
        <v>37591</v>
      </c>
      <c r="B11" s="3">
        <v>20685072105472</v>
      </c>
      <c r="C11">
        <f t="shared" si="2"/>
        <v>8.3374591825137134</v>
      </c>
      <c r="D11">
        <v>38589807198208</v>
      </c>
      <c r="E11">
        <f t="shared" si="0"/>
        <v>4.3203772910691862</v>
      </c>
      <c r="F11">
        <v>38428624289792</v>
      </c>
      <c r="G11">
        <f t="shared" si="1"/>
        <v>3.7492866960926898</v>
      </c>
      <c r="H11">
        <v>38285443334144</v>
      </c>
      <c r="I11">
        <f t="shared" si="1"/>
        <v>3.4315513594623916</v>
      </c>
      <c r="J11">
        <v>38153939320832</v>
      </c>
      <c r="K11">
        <f t="shared" si="1"/>
        <v>3.2631340470628127</v>
      </c>
      <c r="L11">
        <v>59453068017664</v>
      </c>
      <c r="M11">
        <f t="shared" si="3"/>
        <v>6.0267451330555089</v>
      </c>
      <c r="N11">
        <v>59493601771520</v>
      </c>
      <c r="O11">
        <f t="shared" si="4"/>
        <v>4.6499352248307684</v>
      </c>
      <c r="P11" t="s">
        <v>35</v>
      </c>
      <c r="Q11">
        <v>59478103818240</v>
      </c>
      <c r="R11">
        <f t="shared" si="5"/>
        <v>4.7692875436497095</v>
      </c>
      <c r="S11" s="5">
        <v>7400276992</v>
      </c>
      <c r="T11" s="5">
        <f t="shared" si="6"/>
        <v>1.1866530568000693</v>
      </c>
      <c r="U11" s="4">
        <v>7602643968</v>
      </c>
      <c r="V11" s="5">
        <f t="shared" si="7"/>
        <v>1.2191031111595731</v>
      </c>
      <c r="X11" s="1">
        <v>37591</v>
      </c>
      <c r="Y11">
        <v>4.6719999999999997</v>
      </c>
      <c r="Z11">
        <v>2.879</v>
      </c>
      <c r="AA11">
        <v>1.9019999999999999</v>
      </c>
      <c r="AB11">
        <f t="shared" si="8"/>
        <v>3.1509999999999998</v>
      </c>
    </row>
    <row r="12" spans="1:31" x14ac:dyDescent="0.25">
      <c r="A12" s="1">
        <v>37622</v>
      </c>
      <c r="B12" s="3">
        <v>20684478611456</v>
      </c>
      <c r="C12">
        <f t="shared" si="2"/>
        <v>8.242290922049909</v>
      </c>
      <c r="D12">
        <v>38589383573504</v>
      </c>
      <c r="E12">
        <f t="shared" si="0"/>
        <v>4.2524480026815956</v>
      </c>
      <c r="F12">
        <v>38428242608128</v>
      </c>
      <c r="G12">
        <f t="shared" si="1"/>
        <v>3.688083079822682</v>
      </c>
      <c r="H12">
        <v>38285074235392</v>
      </c>
      <c r="I12">
        <f t="shared" si="1"/>
        <v>3.372365444827659</v>
      </c>
      <c r="J12">
        <v>38153586999296</v>
      </c>
      <c r="K12">
        <f t="shared" si="1"/>
        <v>3.206638401275113</v>
      </c>
      <c r="L12">
        <v>59452178825216</v>
      </c>
      <c r="M12">
        <f t="shared" si="3"/>
        <v>5.8841608841627435</v>
      </c>
      <c r="N12">
        <v>59492951654400</v>
      </c>
      <c r="O12">
        <f t="shared" si="4"/>
        <v>4.5456873070082269</v>
      </c>
      <c r="P12" t="s">
        <v>36</v>
      </c>
      <c r="Q12">
        <v>59477478866944</v>
      </c>
      <c r="R12">
        <f t="shared" si="5"/>
        <v>4.6690750290977183</v>
      </c>
      <c r="S12" s="5">
        <v>4954478592</v>
      </c>
      <c r="T12" s="5">
        <f t="shared" si="6"/>
        <v>0.79446312244839057</v>
      </c>
      <c r="U12" s="4">
        <v>5169388544</v>
      </c>
      <c r="V12" s="5">
        <f t="shared" si="7"/>
        <v>0.82892447460497154</v>
      </c>
      <c r="X12" s="1">
        <v>37622</v>
      </c>
      <c r="Y12">
        <v>2.3849999999999998</v>
      </c>
      <c r="Z12">
        <v>4.1280000000000001</v>
      </c>
      <c r="AA12">
        <v>4.8840000000000003</v>
      </c>
      <c r="AB12">
        <f t="shared" si="8"/>
        <v>3.7989999999999999</v>
      </c>
    </row>
    <row r="13" spans="1:31" x14ac:dyDescent="0.25">
      <c r="A13" s="1">
        <v>37653</v>
      </c>
      <c r="B13" s="3">
        <v>20683773968384</v>
      </c>
      <c r="C13">
        <f t="shared" si="2"/>
        <v>8.1292996304745095</v>
      </c>
      <c r="D13">
        <v>38588582461440</v>
      </c>
      <c r="E13">
        <f t="shared" si="0"/>
        <v>4.1239876652357541</v>
      </c>
      <c r="F13">
        <v>38427458273280</v>
      </c>
      <c r="G13">
        <f t="shared" si="1"/>
        <v>3.5623130112238748</v>
      </c>
      <c r="H13">
        <v>38284298289152</v>
      </c>
      <c r="I13">
        <f t="shared" si="1"/>
        <v>3.2479405106523682</v>
      </c>
      <c r="J13">
        <v>38152819441664</v>
      </c>
      <c r="K13">
        <f t="shared" si="1"/>
        <v>3.0835586015233387</v>
      </c>
      <c r="L13">
        <v>59451570651136</v>
      </c>
      <c r="M13">
        <f t="shared" si="3"/>
        <v>5.7866386384577853</v>
      </c>
      <c r="N13">
        <v>59492330897408</v>
      </c>
      <c r="O13">
        <f t="shared" si="4"/>
        <v>4.4461473596679939</v>
      </c>
      <c r="P13" t="s">
        <v>37</v>
      </c>
      <c r="Q13">
        <v>59476891664384</v>
      </c>
      <c r="R13">
        <f t="shared" si="5"/>
        <v>4.5749156194515521</v>
      </c>
      <c r="S13" s="5">
        <v>3340086272</v>
      </c>
      <c r="T13" s="5">
        <f t="shared" si="6"/>
        <v>0.53559124731810415</v>
      </c>
      <c r="U13" s="4">
        <v>3903825408</v>
      </c>
      <c r="V13" s="5">
        <f t="shared" si="7"/>
        <v>0.62598823782202795</v>
      </c>
      <c r="X13" s="1">
        <v>37653</v>
      </c>
      <c r="Y13">
        <v>-0.14699999999999999</v>
      </c>
      <c r="Z13">
        <v>1.7390000000000001</v>
      </c>
      <c r="AA13">
        <v>3.948</v>
      </c>
      <c r="AB13">
        <f t="shared" si="8"/>
        <v>1.8466666666666667</v>
      </c>
    </row>
    <row r="14" spans="1:31" x14ac:dyDescent="0.25">
      <c r="A14" s="1">
        <v>37681</v>
      </c>
      <c r="B14" s="3">
        <v>20682385653760</v>
      </c>
      <c r="C14">
        <f t="shared" si="2"/>
        <v>7.9066798833825027</v>
      </c>
      <c r="D14">
        <v>38587273838592</v>
      </c>
      <c r="E14">
        <f t="shared" si="0"/>
        <v>3.9141466951671555</v>
      </c>
      <c r="F14">
        <v>38426187399168</v>
      </c>
      <c r="G14">
        <f t="shared" si="1"/>
        <v>3.3585251460611003</v>
      </c>
      <c r="H14">
        <v>38283039997952</v>
      </c>
      <c r="I14">
        <f t="shared" si="1"/>
        <v>3.0461703471248693</v>
      </c>
      <c r="J14">
        <v>38151573733376</v>
      </c>
      <c r="K14">
        <f t="shared" si="1"/>
        <v>2.883806139631115</v>
      </c>
      <c r="L14">
        <v>59449955844096</v>
      </c>
      <c r="M14">
        <f t="shared" si="3"/>
        <v>5.5277002619308284</v>
      </c>
      <c r="N14">
        <v>59490917416960</v>
      </c>
      <c r="O14">
        <f t="shared" si="4"/>
        <v>4.2194922093054377</v>
      </c>
      <c r="P14" t="s">
        <v>38</v>
      </c>
      <c r="Q14">
        <v>59475536904192</v>
      </c>
      <c r="R14">
        <f t="shared" si="5"/>
        <v>4.3576764100536121</v>
      </c>
      <c r="S14" s="5">
        <v>3648896512</v>
      </c>
      <c r="T14" s="5">
        <f t="shared" si="6"/>
        <v>0.58510974718821862</v>
      </c>
      <c r="U14" s="4">
        <v>4688420864</v>
      </c>
      <c r="V14" s="5">
        <f t="shared" si="7"/>
        <v>0.7518000955701013</v>
      </c>
      <c r="X14" s="1">
        <v>37681</v>
      </c>
      <c r="Y14">
        <v>1.4530000000000001</v>
      </c>
      <c r="Z14">
        <v>5.2050000000000001</v>
      </c>
      <c r="AA14">
        <v>3.649</v>
      </c>
      <c r="AB14">
        <f t="shared" si="8"/>
        <v>3.4356666666666666</v>
      </c>
    </row>
    <row r="15" spans="1:31" x14ac:dyDescent="0.25">
      <c r="A15" s="1">
        <v>37712</v>
      </c>
      <c r="B15" s="3">
        <v>20680605171712</v>
      </c>
      <c r="C15">
        <f t="shared" si="2"/>
        <v>7.6211751019910929</v>
      </c>
      <c r="D15">
        <v>38584778227712</v>
      </c>
      <c r="E15">
        <f t="shared" si="0"/>
        <v>3.5139692041709498</v>
      </c>
      <c r="F15">
        <v>38423846977536</v>
      </c>
      <c r="G15">
        <f t="shared" si="1"/>
        <v>2.9832326418999529</v>
      </c>
      <c r="H15">
        <v>38280825405440</v>
      </c>
      <c r="I15">
        <f t="shared" si="1"/>
        <v>2.6910548593164716</v>
      </c>
      <c r="J15">
        <v>38149388500992</v>
      </c>
      <c r="K15">
        <f t="shared" si="1"/>
        <v>2.5333986223050253</v>
      </c>
      <c r="L15">
        <v>59447615422464</v>
      </c>
      <c r="M15">
        <f t="shared" si="3"/>
        <v>5.152407757769681</v>
      </c>
      <c r="N15">
        <v>59488681852928</v>
      </c>
      <c r="O15">
        <f t="shared" si="4"/>
        <v>3.8610138854382479</v>
      </c>
      <c r="P15" t="s">
        <v>39</v>
      </c>
      <c r="Q15">
        <v>59473326505984</v>
      </c>
      <c r="R15">
        <f t="shared" si="5"/>
        <v>4.0032334894569717</v>
      </c>
      <c r="S15" s="5">
        <v>1580251648</v>
      </c>
      <c r="T15" s="5">
        <f t="shared" si="6"/>
        <v>0.25339733237549428</v>
      </c>
      <c r="U15" s="4">
        <v>3785737472</v>
      </c>
      <c r="V15" s="5">
        <f t="shared" si="7"/>
        <v>0.60705253982354812</v>
      </c>
      <c r="X15" s="1">
        <v>37712</v>
      </c>
      <c r="Y15">
        <v>0.996</v>
      </c>
      <c r="Z15">
        <v>2.0110000000000001</v>
      </c>
      <c r="AA15">
        <v>1.34</v>
      </c>
      <c r="AB15">
        <f t="shared" si="8"/>
        <v>1.4490000000000001</v>
      </c>
    </row>
    <row r="16" spans="1:31" x14ac:dyDescent="0.25">
      <c r="A16" s="1">
        <v>37742</v>
      </c>
      <c r="B16" s="3">
        <v>20677572689920</v>
      </c>
      <c r="C16">
        <f t="shared" si="2"/>
        <v>7.1349090078898199</v>
      </c>
      <c r="D16">
        <v>38582941122560</v>
      </c>
      <c r="E16">
        <f t="shared" si="0"/>
        <v>3.2193847654208012</v>
      </c>
      <c r="F16">
        <v>38422097952768</v>
      </c>
      <c r="G16">
        <f t="shared" si="1"/>
        <v>2.7027721145967294</v>
      </c>
      <c r="H16">
        <v>38279122518016</v>
      </c>
      <c r="I16">
        <f t="shared" si="1"/>
        <v>2.4179925713425896</v>
      </c>
      <c r="J16">
        <v>38147702390784</v>
      </c>
      <c r="K16">
        <f t="shared" si="1"/>
        <v>2.2630266031781767</v>
      </c>
      <c r="L16">
        <v>59445727985664</v>
      </c>
      <c r="M16">
        <f t="shared" si="3"/>
        <v>4.8497525124784326</v>
      </c>
      <c r="N16">
        <v>59486932828160</v>
      </c>
      <c r="O16">
        <f t="shared" si="4"/>
        <v>3.580553358135024</v>
      </c>
      <c r="P16" t="s">
        <v>40</v>
      </c>
      <c r="Q16">
        <v>59471585869824</v>
      </c>
      <c r="R16">
        <f t="shared" si="5"/>
        <v>3.7241180965772656</v>
      </c>
      <c r="S16" s="5">
        <v>2400071936</v>
      </c>
      <c r="T16" s="5">
        <f t="shared" si="6"/>
        <v>0.38485758066533465</v>
      </c>
      <c r="U16" s="4">
        <v>4139472128</v>
      </c>
      <c r="V16" s="5">
        <f t="shared" si="7"/>
        <v>0.66377478296286552</v>
      </c>
      <c r="X16" s="1">
        <v>37742</v>
      </c>
      <c r="Y16">
        <v>0.73899999999999999</v>
      </c>
      <c r="Z16">
        <v>-0.13300000000000001</v>
      </c>
      <c r="AA16">
        <v>3.0000000000000001E-3</v>
      </c>
      <c r="AB16">
        <f t="shared" si="8"/>
        <v>0.20299999999999999</v>
      </c>
    </row>
    <row r="17" spans="1:28" x14ac:dyDescent="0.25">
      <c r="A17" s="1"/>
      <c r="B17" s="3">
        <v>20674942861312</v>
      </c>
      <c r="C17">
        <f t="shared" si="2"/>
        <v>6.7132093661173471</v>
      </c>
      <c r="D17">
        <v>38581557002240</v>
      </c>
      <c r="E17">
        <f t="shared" si="0"/>
        <v>2.9974375855405526</v>
      </c>
      <c r="F17">
        <v>38420785135616</v>
      </c>
      <c r="G17">
        <f t="shared" si="1"/>
        <v>2.4922585773163726</v>
      </c>
      <c r="H17">
        <v>38277843255296</v>
      </c>
      <c r="I17">
        <f t="shared" si="1"/>
        <v>2.2128595717562991</v>
      </c>
      <c r="J17">
        <v>38146452488192</v>
      </c>
      <c r="K17">
        <f t="shared" si="1"/>
        <v>2.0626015740741948</v>
      </c>
      <c r="L17">
        <v>59444310310912</v>
      </c>
      <c r="M17">
        <f t="shared" si="3"/>
        <v>4.6224247949041173</v>
      </c>
      <c r="N17">
        <v>59485611622400</v>
      </c>
      <c r="O17">
        <f t="shared" si="4"/>
        <v>3.3686946864311498</v>
      </c>
      <c r="P17" t="s">
        <v>41</v>
      </c>
      <c r="Q17">
        <v>59470256275456</v>
      </c>
      <c r="R17">
        <f t="shared" si="5"/>
        <v>3.5109142904498749</v>
      </c>
      <c r="S17" s="5">
        <v>102794080</v>
      </c>
      <c r="T17" s="5">
        <f t="shared" si="6"/>
        <v>1.6483289663997331E-2</v>
      </c>
      <c r="U17" s="4">
        <v>1376164096</v>
      </c>
      <c r="V17" s="5">
        <f t="shared" si="7"/>
        <v>0.22067137932029773</v>
      </c>
      <c r="X17" s="1"/>
    </row>
    <row r="18" spans="1:28" x14ac:dyDescent="0.25">
      <c r="A18" s="1">
        <v>37803</v>
      </c>
      <c r="B18" s="3">
        <v>20672893943808</v>
      </c>
      <c r="C18">
        <f t="shared" si="2"/>
        <v>6.3846602831734032</v>
      </c>
      <c r="D18">
        <v>38580315488256</v>
      </c>
      <c r="E18">
        <f t="shared" si="0"/>
        <v>2.7983576908600867</v>
      </c>
      <c r="F18">
        <v>38419606536192</v>
      </c>
      <c r="G18">
        <f t="shared" si="1"/>
        <v>2.3032671908122819</v>
      </c>
      <c r="H18">
        <v>38276698210304</v>
      </c>
      <c r="I18">
        <f t="shared" si="1"/>
        <v>2.0292487229462752</v>
      </c>
      <c r="J18">
        <v>38145328414720</v>
      </c>
      <c r="K18">
        <f t="shared" si="1"/>
        <v>1.8823535613229625</v>
      </c>
      <c r="L18">
        <v>59442909413376</v>
      </c>
      <c r="M18">
        <f t="shared" si="3"/>
        <v>4.3977873461768358</v>
      </c>
      <c r="N18">
        <v>59484370108416</v>
      </c>
      <c r="O18">
        <f t="shared" si="4"/>
        <v>3.1696147917506847</v>
      </c>
      <c r="P18" t="s">
        <v>42</v>
      </c>
      <c r="Q18">
        <v>59469002178560</v>
      </c>
      <c r="R18">
        <f t="shared" si="5"/>
        <v>3.3098166941341343</v>
      </c>
      <c r="S18" s="5">
        <v>375552.8125</v>
      </c>
      <c r="T18" s="5">
        <f t="shared" si="6"/>
        <v>6.0220839493542603E-5</v>
      </c>
      <c r="U18" s="4">
        <v>1179053312</v>
      </c>
      <c r="V18" s="5">
        <f t="shared" si="7"/>
        <v>0.18906416858822436</v>
      </c>
      <c r="X18" s="1">
        <v>37803</v>
      </c>
      <c r="Y18">
        <v>-0.20699999999999999</v>
      </c>
      <c r="Z18">
        <v>0.41799999999999998</v>
      </c>
      <c r="AA18">
        <v>1.0069999999999999</v>
      </c>
      <c r="AB18">
        <f t="shared" si="8"/>
        <v>0.40599999999999997</v>
      </c>
    </row>
    <row r="19" spans="1:28" x14ac:dyDescent="0.25">
      <c r="A19" s="1">
        <v>37834</v>
      </c>
      <c r="B19" s="3">
        <v>20671144919040</v>
      </c>
      <c r="C19">
        <f t="shared" si="2"/>
        <v>6.1041997558701802</v>
      </c>
      <c r="D19">
        <v>38579157860352</v>
      </c>
      <c r="E19">
        <f t="shared" si="0"/>
        <v>2.6127291404147881</v>
      </c>
      <c r="F19">
        <v>38418511822848</v>
      </c>
      <c r="G19">
        <f t="shared" si="1"/>
        <v>2.1277271485433578</v>
      </c>
      <c r="H19">
        <v>38275632857088</v>
      </c>
      <c r="I19">
        <f t="shared" si="1"/>
        <v>1.8584166511596594</v>
      </c>
      <c r="J19">
        <v>38144279838720</v>
      </c>
      <c r="K19">
        <f t="shared" si="1"/>
        <v>1.7142117583833798</v>
      </c>
      <c r="L19">
        <v>59441500127232</v>
      </c>
      <c r="M19">
        <f t="shared" si="3"/>
        <v>4.1718047630260369</v>
      </c>
      <c r="N19">
        <v>59483166343168</v>
      </c>
      <c r="O19">
        <f t="shared" si="4"/>
        <v>2.9765880019760442</v>
      </c>
      <c r="P19" t="s">
        <v>43</v>
      </c>
      <c r="Q19">
        <v>59467790024704</v>
      </c>
      <c r="R19">
        <f t="shared" si="5"/>
        <v>3.1154447699359773</v>
      </c>
      <c r="S19" s="5">
        <v>229248064</v>
      </c>
      <c r="T19" s="5">
        <f t="shared" si="6"/>
        <v>3.6760504533165712E-2</v>
      </c>
      <c r="U19" s="4">
        <v>1344419584</v>
      </c>
      <c r="V19" s="5">
        <f t="shared" si="7"/>
        <v>0.21558106685737927</v>
      </c>
      <c r="X19" s="1">
        <v>37834</v>
      </c>
      <c r="Y19">
        <v>0.60499999999999998</v>
      </c>
      <c r="Z19">
        <v>-0.73</v>
      </c>
      <c r="AA19">
        <v>-0.72399999999999998</v>
      </c>
      <c r="AB19">
        <f t="shared" si="8"/>
        <v>-0.28299999999999997</v>
      </c>
    </row>
    <row r="20" spans="1:28" x14ac:dyDescent="0.25">
      <c r="A20" s="1">
        <v>37865</v>
      </c>
      <c r="B20" s="3">
        <v>20669590929408</v>
      </c>
      <c r="C20">
        <f t="shared" si="2"/>
        <v>5.8550136039137186</v>
      </c>
      <c r="D20">
        <v>38578197364736</v>
      </c>
      <c r="E20">
        <f t="shared" si="0"/>
        <v>2.4587112489221306</v>
      </c>
      <c r="F20">
        <v>38417605853184</v>
      </c>
      <c r="G20">
        <f t="shared" si="1"/>
        <v>1.9824526308035586</v>
      </c>
      <c r="H20">
        <v>38274752053248</v>
      </c>
      <c r="I20">
        <f t="shared" si="1"/>
        <v>1.7171775366904101</v>
      </c>
      <c r="J20">
        <v>38143415812096</v>
      </c>
      <c r="K20">
        <f t="shared" si="1"/>
        <v>1.5756629127611641</v>
      </c>
      <c r="L20">
        <v>59440342499328</v>
      </c>
      <c r="M20">
        <f t="shared" si="3"/>
        <v>3.9861762125807374</v>
      </c>
      <c r="N20">
        <v>59482159710208</v>
      </c>
      <c r="O20">
        <f t="shared" si="4"/>
        <v>2.8151718711540452</v>
      </c>
      <c r="P20" t="s">
        <v>44</v>
      </c>
      <c r="Q20">
        <v>59466787586048</v>
      </c>
      <c r="R20">
        <f t="shared" si="5"/>
        <v>2.9547012063257365</v>
      </c>
      <c r="S20" s="5">
        <v>7230339</v>
      </c>
      <c r="T20" s="5">
        <f t="shared" si="6"/>
        <v>1.1594030717128536E-3</v>
      </c>
      <c r="U20" s="4">
        <v>911030016</v>
      </c>
      <c r="V20" s="5">
        <f t="shared" si="7"/>
        <v>0.14608595792991311</v>
      </c>
      <c r="X20" s="1">
        <v>37865</v>
      </c>
      <c r="Y20">
        <v>0.56100000000000005</v>
      </c>
      <c r="Z20">
        <v>0.93400000000000005</v>
      </c>
      <c r="AA20">
        <v>-0.81499999999999995</v>
      </c>
      <c r="AB20">
        <f t="shared" si="8"/>
        <v>0.22666666666666671</v>
      </c>
    </row>
    <row r="21" spans="1:28" x14ac:dyDescent="0.25">
      <c r="A21" s="1">
        <v>37895</v>
      </c>
      <c r="B21" s="3">
        <v>20668250849280</v>
      </c>
      <c r="C21">
        <f t="shared" si="2"/>
        <v>5.6401283797569324</v>
      </c>
      <c r="D21">
        <v>38577438195712</v>
      </c>
      <c r="E21">
        <f t="shared" si="0"/>
        <v>2.3369765835938727</v>
      </c>
      <c r="F21">
        <v>38416913793024</v>
      </c>
      <c r="G21">
        <f t="shared" si="1"/>
        <v>1.8714790408634341</v>
      </c>
      <c r="H21">
        <v>38274097741824</v>
      </c>
      <c r="I21">
        <f t="shared" si="1"/>
        <v>1.612257051656111</v>
      </c>
      <c r="J21">
        <v>38142778277888</v>
      </c>
      <c r="K21">
        <f t="shared" si="1"/>
        <v>1.473432696573898</v>
      </c>
      <c r="L21">
        <v>59439436529664</v>
      </c>
      <c r="M21">
        <f t="shared" si="3"/>
        <v>3.8409016948409382</v>
      </c>
      <c r="N21">
        <v>59481387958272</v>
      </c>
      <c r="O21">
        <f t="shared" si="4"/>
        <v>2.6914195041905122</v>
      </c>
      <c r="P21" t="s">
        <v>45</v>
      </c>
      <c r="Q21">
        <v>59466003251200</v>
      </c>
      <c r="R21">
        <f t="shared" si="5"/>
        <v>2.8289311377269288</v>
      </c>
      <c r="S21" s="5">
        <v>888333632</v>
      </c>
      <c r="T21" s="5">
        <f t="shared" si="6"/>
        <v>0.1424465355838275</v>
      </c>
      <c r="U21" s="4">
        <v>1522921216</v>
      </c>
      <c r="V21" s="5">
        <f t="shared" si="7"/>
        <v>0.24420425319021336</v>
      </c>
      <c r="X21" s="1">
        <v>37895</v>
      </c>
      <c r="Y21">
        <v>-0.14699999999999999</v>
      </c>
      <c r="Z21">
        <v>-3.0790000000000002</v>
      </c>
      <c r="AA21">
        <v>-1.8080000000000001</v>
      </c>
      <c r="AB21">
        <f t="shared" si="8"/>
        <v>-1.6779999999999999</v>
      </c>
    </row>
    <row r="22" spans="1:28" x14ac:dyDescent="0.25">
      <c r="A22" s="1">
        <v>37926</v>
      </c>
      <c r="B22" s="3">
        <v>20667147747328</v>
      </c>
      <c r="C22">
        <f t="shared" si="2"/>
        <v>5.4632432030644917</v>
      </c>
      <c r="D22">
        <v>38586661470208</v>
      </c>
      <c r="E22">
        <f t="shared" si="0"/>
        <v>3.8159518822504395</v>
      </c>
      <c r="F22">
        <v>38426199982080</v>
      </c>
      <c r="G22">
        <f t="shared" si="1"/>
        <v>3.3605428476963759</v>
      </c>
      <c r="H22">
        <v>38283417485312</v>
      </c>
      <c r="I22">
        <f t="shared" si="1"/>
        <v>3.1067013961831189</v>
      </c>
      <c r="J22">
        <v>38152118992896</v>
      </c>
      <c r="K22">
        <f t="shared" si="1"/>
        <v>2.971239877159698</v>
      </c>
      <c r="L22">
        <v>59448043241472</v>
      </c>
      <c r="M22">
        <f t="shared" si="3"/>
        <v>5.2210096133690307</v>
      </c>
      <c r="N22">
        <v>59490300854272</v>
      </c>
      <c r="O22">
        <f t="shared" si="4"/>
        <v>4.120624829176962</v>
      </c>
      <c r="P22" t="s">
        <v>46</v>
      </c>
      <c r="Q22">
        <v>59474920341504</v>
      </c>
      <c r="R22">
        <f t="shared" si="5"/>
        <v>4.2588090299251373</v>
      </c>
      <c r="S22" s="5">
        <v>13257097216</v>
      </c>
      <c r="T22" s="5">
        <f t="shared" si="6"/>
        <v>2.1258089329181273</v>
      </c>
      <c r="U22" s="4">
        <v>3848782592</v>
      </c>
      <c r="V22" s="5">
        <f t="shared" si="7"/>
        <v>0.61716198362480079</v>
      </c>
      <c r="X22" s="1">
        <v>37926</v>
      </c>
      <c r="Y22">
        <v>0.89900000000000002</v>
      </c>
      <c r="Z22">
        <v>-0.06</v>
      </c>
      <c r="AA22">
        <v>0.25900000000000001</v>
      </c>
      <c r="AB22">
        <f t="shared" si="8"/>
        <v>0.36599999999999994</v>
      </c>
    </row>
    <row r="23" spans="1:28" x14ac:dyDescent="0.25">
      <c r="A23" s="1">
        <v>37956</v>
      </c>
      <c r="B23" s="3">
        <v>20676261969920</v>
      </c>
      <c r="C23">
        <f t="shared" si="2"/>
        <v>6.9247317542153421</v>
      </c>
      <c r="D23">
        <v>38591250038784</v>
      </c>
      <c r="E23">
        <f t="shared" si="0"/>
        <v>4.5517404119140519</v>
      </c>
      <c r="F23">
        <v>38430834688000</v>
      </c>
      <c r="G23">
        <f t="shared" si="1"/>
        <v>4.1037296166893302</v>
      </c>
      <c r="H23">
        <v>38288077357056</v>
      </c>
      <c r="I23">
        <f t="shared" si="1"/>
        <v>3.8539235684466231</v>
      </c>
      <c r="J23">
        <v>38156799836160</v>
      </c>
      <c r="K23">
        <f t="shared" si="1"/>
        <v>3.7218248854819937</v>
      </c>
      <c r="L23">
        <v>59451327381504</v>
      </c>
      <c r="M23">
        <f t="shared" si="3"/>
        <v>5.7476297401758023</v>
      </c>
      <c r="N23">
        <v>59494117670912</v>
      </c>
      <c r="O23">
        <f t="shared" si="4"/>
        <v>4.7326609918770428</v>
      </c>
      <c r="P23" t="s">
        <v>47</v>
      </c>
      <c r="Q23">
        <v>59478753935360</v>
      </c>
      <c r="R23">
        <f t="shared" si="5"/>
        <v>4.8735354614722501</v>
      </c>
      <c r="S23" s="5">
        <v>13920788480</v>
      </c>
      <c r="T23" s="5">
        <f t="shared" si="6"/>
        <v>2.2322334989240344</v>
      </c>
      <c r="U23" s="4">
        <v>9050224640</v>
      </c>
      <c r="V23" s="5">
        <f t="shared" si="7"/>
        <v>1.4512263183382348</v>
      </c>
      <c r="X23" s="1">
        <v>37956</v>
      </c>
      <c r="Y23">
        <v>2.218</v>
      </c>
      <c r="Z23">
        <v>3.7370000000000001</v>
      </c>
      <c r="AA23">
        <v>3.35</v>
      </c>
      <c r="AB23">
        <f t="shared" si="8"/>
        <v>3.1016666666666666</v>
      </c>
    </row>
    <row r="24" spans="1:28" x14ac:dyDescent="0.25">
      <c r="A24" s="1">
        <v>37974</v>
      </c>
      <c r="B24" s="3">
        <v>20680489828352</v>
      </c>
      <c r="C24">
        <f t="shared" si="2"/>
        <v>7.6026795036677379</v>
      </c>
      <c r="D24">
        <v>38597101092864</v>
      </c>
      <c r="E24">
        <f t="shared" si="0"/>
        <v>5.489971672316921</v>
      </c>
      <c r="F24">
        <v>38436719296512</v>
      </c>
      <c r="G24">
        <f t="shared" si="1"/>
        <v>5.0473414147862661</v>
      </c>
      <c r="H24">
        <v>38293978742784</v>
      </c>
      <c r="I24">
        <f t="shared" si="1"/>
        <v>4.8002256353905928</v>
      </c>
      <c r="J24">
        <v>38162705416192</v>
      </c>
      <c r="K24">
        <f t="shared" si="1"/>
        <v>4.6687995196377212</v>
      </c>
      <c r="L24">
        <v>59455819481088</v>
      </c>
      <c r="M24">
        <f t="shared" si="3"/>
        <v>6.4679492239689731</v>
      </c>
      <c r="N24">
        <v>59499213750272</v>
      </c>
      <c r="O24">
        <f t="shared" si="4"/>
        <v>5.5498301541634127</v>
      </c>
      <c r="P24" t="s">
        <v>48</v>
      </c>
      <c r="Q24">
        <v>59483841626112</v>
      </c>
      <c r="R24">
        <f t="shared" si="5"/>
        <v>5.6893594893351045</v>
      </c>
      <c r="S24" s="5">
        <v>15098124288</v>
      </c>
      <c r="T24" s="5">
        <f t="shared" si="6"/>
        <v>2.4210222614195045</v>
      </c>
      <c r="U24" s="4">
        <v>8894276608</v>
      </c>
      <c r="V24" s="5">
        <f t="shared" si="7"/>
        <v>1.4262196585774165</v>
      </c>
      <c r="X24" s="1">
        <v>37974</v>
      </c>
      <c r="Y24">
        <v>3.0259999999999998</v>
      </c>
      <c r="Z24">
        <v>3.2269999999999999</v>
      </c>
      <c r="AA24">
        <v>4.9580000000000002</v>
      </c>
      <c r="AB24">
        <f t="shared" si="8"/>
        <v>3.7370000000000001</v>
      </c>
    </row>
    <row r="25" spans="1:28" x14ac:dyDescent="0.25">
      <c r="A25" s="1">
        <v>38021</v>
      </c>
      <c r="B25" s="3">
        <v>20685896286208</v>
      </c>
      <c r="C25">
        <f t="shared" si="2"/>
        <v>8.4696186396242261</v>
      </c>
      <c r="D25">
        <v>38591715606528</v>
      </c>
      <c r="E25">
        <f t="shared" si="0"/>
        <v>4.6263953724192266</v>
      </c>
      <c r="F25">
        <v>38431375753216</v>
      </c>
      <c r="G25">
        <f t="shared" si="1"/>
        <v>4.1904907870061541</v>
      </c>
      <c r="H25">
        <v>38288685531136</v>
      </c>
      <c r="I25">
        <f t="shared" si="1"/>
        <v>3.9514458141515809</v>
      </c>
      <c r="J25">
        <v>38157441564672</v>
      </c>
      <c r="K25">
        <f t="shared" si="1"/>
        <v>3.8247276688810179</v>
      </c>
      <c r="L25">
        <v>59450903756800</v>
      </c>
      <c r="M25">
        <f t="shared" si="3"/>
        <v>5.6797004517882108</v>
      </c>
      <c r="N25">
        <v>59494163808256</v>
      </c>
      <c r="O25">
        <f t="shared" si="4"/>
        <v>4.7400592312063843</v>
      </c>
      <c r="P25" t="s">
        <v>49</v>
      </c>
      <c r="Q25">
        <v>59478795878400</v>
      </c>
      <c r="R25">
        <f t="shared" si="5"/>
        <v>4.8802611335898343</v>
      </c>
      <c r="S25" s="5">
        <v>2492058112</v>
      </c>
      <c r="T25" s="5">
        <f t="shared" si="6"/>
        <v>0.3996077956980626</v>
      </c>
      <c r="U25" s="4">
        <v>7622942208</v>
      </c>
      <c r="V25" s="5">
        <f t="shared" si="7"/>
        <v>1.2223579850743875</v>
      </c>
      <c r="X25" s="1">
        <v>38021</v>
      </c>
      <c r="Y25">
        <v>4.2350000000000003</v>
      </c>
      <c r="Z25">
        <v>4.01</v>
      </c>
      <c r="AA25">
        <v>3.5</v>
      </c>
      <c r="AB25">
        <f t="shared" si="8"/>
        <v>3.9150000000000005</v>
      </c>
    </row>
    <row r="26" spans="1:28" x14ac:dyDescent="0.25">
      <c r="A26" s="1">
        <v>38047</v>
      </c>
      <c r="B26" s="3">
        <v>20679657259008</v>
      </c>
      <c r="C26">
        <f t="shared" si="2"/>
        <v>7.4691749121337097</v>
      </c>
      <c r="D26">
        <v>38586946682880</v>
      </c>
      <c r="E26">
        <f t="shared" si="0"/>
        <v>3.8616864526500061</v>
      </c>
      <c r="F26">
        <v>38426749435904</v>
      </c>
      <c r="G26">
        <f t="shared" si="1"/>
        <v>3.4486491524367171</v>
      </c>
      <c r="H26">
        <v>38284117934080</v>
      </c>
      <c r="I26">
        <f t="shared" si="1"/>
        <v>3.2190201205467601</v>
      </c>
      <c r="J26">
        <v>38152894939136</v>
      </c>
      <c r="K26">
        <f t="shared" si="1"/>
        <v>3.0956648113349887</v>
      </c>
      <c r="L26">
        <v>59446495543296</v>
      </c>
      <c r="M26">
        <f t="shared" si="3"/>
        <v>4.9728323122302065</v>
      </c>
      <c r="N26">
        <v>59489734623232</v>
      </c>
      <c r="O26">
        <f t="shared" si="4"/>
        <v>4.0298282555895879</v>
      </c>
      <c r="P26" t="s">
        <v>50</v>
      </c>
      <c r="Q26">
        <v>59474370887680</v>
      </c>
      <c r="R26">
        <f t="shared" si="5"/>
        <v>4.1707027251847961</v>
      </c>
      <c r="S26" s="5">
        <v>1343713024</v>
      </c>
      <c r="T26" s="5">
        <f t="shared" si="6"/>
        <v>0.21546776818157037</v>
      </c>
      <c r="U26" s="4">
        <v>5882583040</v>
      </c>
      <c r="V26" s="5">
        <f t="shared" si="7"/>
        <v>0.94328700855961745</v>
      </c>
      <c r="X26" s="1">
        <v>38047</v>
      </c>
      <c r="Y26">
        <v>1.341</v>
      </c>
      <c r="Z26">
        <v>-1.2869999999999999</v>
      </c>
      <c r="AA26">
        <v>0.33</v>
      </c>
      <c r="AB26">
        <f t="shared" si="8"/>
        <v>0.12800000000000003</v>
      </c>
    </row>
    <row r="27" spans="1:28" x14ac:dyDescent="0.25">
      <c r="A27" s="1">
        <v>38078</v>
      </c>
      <c r="B27" s="3">
        <v>20674152235008</v>
      </c>
      <c r="C27">
        <f t="shared" si="2"/>
        <v>6.5864304467009029</v>
      </c>
      <c r="D27">
        <v>38587231895552</v>
      </c>
      <c r="E27">
        <f t="shared" si="0"/>
        <v>3.9074210230495723</v>
      </c>
      <c r="F27">
        <v>38427118534656</v>
      </c>
      <c r="G27">
        <f t="shared" si="1"/>
        <v>3.5078350670714498</v>
      </c>
      <c r="H27">
        <v>38284541558784</v>
      </c>
      <c r="I27">
        <f t="shared" si="1"/>
        <v>3.2869494089343512</v>
      </c>
      <c r="J27">
        <v>38153343729664</v>
      </c>
      <c r="K27">
        <f t="shared" si="1"/>
        <v>3.1676295029931301</v>
      </c>
      <c r="L27">
        <v>59446717841408</v>
      </c>
      <c r="M27">
        <f t="shared" si="3"/>
        <v>5.0084783744533983</v>
      </c>
      <c r="N27">
        <v>59490095333376</v>
      </c>
      <c r="O27">
        <f t="shared" si="4"/>
        <v>4.087669035800805</v>
      </c>
      <c r="P27" t="s">
        <v>51</v>
      </c>
      <c r="Q27">
        <v>59474731597824</v>
      </c>
      <c r="R27">
        <f t="shared" si="5"/>
        <v>4.2285435053960123</v>
      </c>
      <c r="S27" s="5">
        <v>8455307776</v>
      </c>
      <c r="T27" s="5">
        <f t="shared" si="6"/>
        <v>1.3558299006135088</v>
      </c>
      <c r="U27" s="4">
        <v>7977217024</v>
      </c>
      <c r="V27" s="5">
        <f t="shared" si="7"/>
        <v>1.2791668442303561</v>
      </c>
      <c r="X27" s="1">
        <v>38078</v>
      </c>
      <c r="Y27">
        <v>3.1850000000000001</v>
      </c>
      <c r="Z27">
        <v>-0.26700000000000002</v>
      </c>
      <c r="AA27">
        <v>2.5030000000000001</v>
      </c>
      <c r="AB27">
        <f t="shared" si="8"/>
        <v>1.8070000000000002</v>
      </c>
    </row>
    <row r="28" spans="1:28" x14ac:dyDescent="0.25">
      <c r="A28" s="1">
        <v>38108</v>
      </c>
      <c r="B28" s="3">
        <v>20673669890048</v>
      </c>
      <c r="C28">
        <f t="shared" si="2"/>
        <v>6.5090852173486935</v>
      </c>
      <c r="D28">
        <v>38583004037120</v>
      </c>
      <c r="E28">
        <f t="shared" si="0"/>
        <v>3.2294732735971761</v>
      </c>
      <c r="F28">
        <v>38422970368000</v>
      </c>
      <c r="G28">
        <f t="shared" si="1"/>
        <v>2.8426660946424618</v>
      </c>
      <c r="H28">
        <v>38280439529472</v>
      </c>
      <c r="I28">
        <f t="shared" si="1"/>
        <v>2.6291786758347051</v>
      </c>
      <c r="J28">
        <v>38149262671872</v>
      </c>
      <c r="K28">
        <f t="shared" si="1"/>
        <v>2.5132216059522752</v>
      </c>
      <c r="L28">
        <v>59442599034880</v>
      </c>
      <c r="M28">
        <f t="shared" si="3"/>
        <v>4.3480173725067193</v>
      </c>
      <c r="N28">
        <v>59486043635712</v>
      </c>
      <c r="O28">
        <f t="shared" si="4"/>
        <v>3.4379691092422582</v>
      </c>
      <c r="P28" t="s">
        <v>52</v>
      </c>
      <c r="Q28">
        <v>59470667317248</v>
      </c>
      <c r="R28">
        <f t="shared" si="5"/>
        <v>3.5768258772021917</v>
      </c>
      <c r="S28" s="5">
        <v>241812224</v>
      </c>
      <c r="T28" s="5">
        <f t="shared" si="6"/>
        <v>3.8775199238004827E-2</v>
      </c>
      <c r="U28" s="4">
        <v>4318108672</v>
      </c>
      <c r="V28" s="5">
        <f t="shared" si="7"/>
        <v>0.69241960277474002</v>
      </c>
      <c r="X28" s="1">
        <v>38108</v>
      </c>
      <c r="Y28">
        <v>1.8680000000000001</v>
      </c>
      <c r="Z28">
        <v>0.77500000000000002</v>
      </c>
      <c r="AA28">
        <v>3.214</v>
      </c>
      <c r="AB28">
        <f t="shared" si="8"/>
        <v>1.9523333333333335</v>
      </c>
    </row>
    <row r="29" spans="1:28" x14ac:dyDescent="0.25">
      <c r="A29" s="1">
        <v>38139</v>
      </c>
      <c r="B29" s="3">
        <v>20668544450560</v>
      </c>
      <c r="C29">
        <f t="shared" si="2"/>
        <v>5.6872080845800159</v>
      </c>
      <c r="D29">
        <v>38580944633856</v>
      </c>
      <c r="E29">
        <f t="shared" si="0"/>
        <v>2.8992427726238361</v>
      </c>
      <c r="F29">
        <v>38420986462208</v>
      </c>
      <c r="G29">
        <f t="shared" si="1"/>
        <v>2.5245418034807723</v>
      </c>
      <c r="H29">
        <v>38278493372416</v>
      </c>
      <c r="I29">
        <f t="shared" si="1"/>
        <v>2.3171074895788402</v>
      </c>
      <c r="J29">
        <v>38147341680640</v>
      </c>
      <c r="K29">
        <f t="shared" si="1"/>
        <v>2.2051858229669605</v>
      </c>
      <c r="L29">
        <v>59440615129088</v>
      </c>
      <c r="M29">
        <f t="shared" si="3"/>
        <v>4.0298930813450289</v>
      </c>
      <c r="N29">
        <v>59484126838784</v>
      </c>
      <c r="O29">
        <f t="shared" si="4"/>
        <v>3.1306058934687013</v>
      </c>
      <c r="P29" t="s">
        <v>53</v>
      </c>
      <c r="Q29">
        <v>59468716965888</v>
      </c>
      <c r="R29">
        <f t="shared" si="5"/>
        <v>3.2640821237345676</v>
      </c>
      <c r="S29" s="5">
        <v>1650310.125</v>
      </c>
      <c r="T29" s="5">
        <f t="shared" si="6"/>
        <v>2.64631385638187E-4</v>
      </c>
      <c r="U29" s="4">
        <v>1924495360</v>
      </c>
      <c r="V29" s="5">
        <f t="shared" si="7"/>
        <v>0.30859767873693528</v>
      </c>
      <c r="X29" s="1">
        <v>38139</v>
      </c>
      <c r="Y29">
        <v>1.5309999999999999</v>
      </c>
      <c r="Z29">
        <v>-0.61199999999999999</v>
      </c>
      <c r="AA29">
        <v>0.38300000000000001</v>
      </c>
      <c r="AB29">
        <f t="shared" si="8"/>
        <v>0.434</v>
      </c>
    </row>
    <row r="30" spans="1:28" x14ac:dyDescent="0.25">
      <c r="A30" s="1">
        <v>38169</v>
      </c>
      <c r="B30" s="3">
        <v>20665914621952</v>
      </c>
      <c r="C30">
        <f t="shared" si="2"/>
        <v>5.2655084428075432</v>
      </c>
      <c r="D30">
        <v>38579250135040</v>
      </c>
      <c r="E30">
        <f t="shared" si="0"/>
        <v>2.627525619073471</v>
      </c>
      <c r="F30">
        <v>38419354877952</v>
      </c>
      <c r="G30">
        <f t="shared" si="1"/>
        <v>2.2629131581067821</v>
      </c>
      <c r="H30">
        <v>38276891148288</v>
      </c>
      <c r="I30">
        <f t="shared" si="1"/>
        <v>2.0601868146871585</v>
      </c>
      <c r="J30">
        <v>38145760428032</v>
      </c>
      <c r="K30">
        <f t="shared" si="1"/>
        <v>1.9516279841340702</v>
      </c>
      <c r="L30">
        <v>59438832549888</v>
      </c>
      <c r="M30">
        <f t="shared" si="3"/>
        <v>3.7440520163477391</v>
      </c>
      <c r="N30">
        <v>59482470088704</v>
      </c>
      <c r="O30">
        <f t="shared" si="4"/>
        <v>2.8649418448241613</v>
      </c>
      <c r="P30" t="s">
        <v>54</v>
      </c>
      <c r="Q30">
        <v>59467026661376</v>
      </c>
      <c r="R30">
        <f t="shared" si="5"/>
        <v>2.9930375373959612</v>
      </c>
      <c r="S30" s="5">
        <v>3104983.5</v>
      </c>
      <c r="T30" s="5">
        <f t="shared" si="6"/>
        <v>4.9789192560925936E-4</v>
      </c>
      <c r="U30" s="4">
        <v>1636965376</v>
      </c>
      <c r="V30" s="5">
        <f t="shared" si="7"/>
        <v>0.2624915215209116</v>
      </c>
      <c r="X30" s="1">
        <v>38169</v>
      </c>
      <c r="Y30">
        <v>3.0049999999999999</v>
      </c>
      <c r="Z30">
        <v>1.6519999999999999</v>
      </c>
      <c r="AA30">
        <v>1.3460000000000001</v>
      </c>
      <c r="AB30">
        <f t="shared" si="8"/>
        <v>2.0009999999999999</v>
      </c>
    </row>
    <row r="31" spans="1:28" x14ac:dyDescent="0.25">
      <c r="A31" s="1">
        <v>38200</v>
      </c>
      <c r="B31" s="3">
        <v>20663695835136</v>
      </c>
      <c r="C31">
        <f t="shared" si="2"/>
        <v>4.9097203877873872</v>
      </c>
      <c r="D31">
        <v>38577836654592</v>
      </c>
      <c r="E31">
        <f t="shared" si="0"/>
        <v>2.4008704687109139</v>
      </c>
      <c r="F31">
        <v>38417995923456</v>
      </c>
      <c r="G31">
        <f t="shared" si="1"/>
        <v>2.0450013814970833</v>
      </c>
      <c r="H31">
        <v>38275569942528</v>
      </c>
      <c r="I31">
        <f t="shared" si="1"/>
        <v>1.8483281429832843</v>
      </c>
      <c r="J31">
        <v>38144451805184</v>
      </c>
      <c r="K31">
        <f t="shared" si="1"/>
        <v>1.7417870140654717</v>
      </c>
      <c r="L31">
        <v>59437230325760</v>
      </c>
      <c r="M31">
        <f t="shared" si="3"/>
        <v>3.487131341456057</v>
      </c>
      <c r="N31">
        <v>59481044025344</v>
      </c>
      <c r="O31">
        <f t="shared" si="4"/>
        <v>2.6362689928263294</v>
      </c>
      <c r="P31" t="s">
        <v>55</v>
      </c>
      <c r="Q31">
        <v>59465575432192</v>
      </c>
      <c r="R31">
        <f t="shared" si="5"/>
        <v>2.7603292821275791</v>
      </c>
      <c r="S31" s="5">
        <v>718593.125</v>
      </c>
      <c r="T31" s="5">
        <f t="shared" si="6"/>
        <v>1.1522821771382207E-4</v>
      </c>
      <c r="U31" s="4">
        <v>1359667584</v>
      </c>
      <c r="V31" s="5">
        <f t="shared" si="7"/>
        <v>0.21802612206675154</v>
      </c>
      <c r="X31" s="1">
        <v>38200</v>
      </c>
      <c r="Y31">
        <v>0.19700000000000001</v>
      </c>
      <c r="Z31">
        <v>-3.4849999999999999</v>
      </c>
      <c r="AA31">
        <v>0.74399999999999999</v>
      </c>
      <c r="AB31">
        <f t="shared" si="8"/>
        <v>-0.84799999999999986</v>
      </c>
    </row>
    <row r="32" spans="1:28" x14ac:dyDescent="0.25">
      <c r="A32" s="1">
        <v>38231</v>
      </c>
      <c r="B32" s="3">
        <v>20661804204032</v>
      </c>
      <c r="C32">
        <f t="shared" si="2"/>
        <v>4.6063925752843797</v>
      </c>
      <c r="D32">
        <v>38576695803904</v>
      </c>
      <c r="E32">
        <f t="shared" si="0"/>
        <v>2.2179321871126487</v>
      </c>
      <c r="F32">
        <v>38416909598720</v>
      </c>
      <c r="G32">
        <f t="shared" si="1"/>
        <v>1.8708064736516756</v>
      </c>
      <c r="H32">
        <v>38274508783616</v>
      </c>
      <c r="I32">
        <f t="shared" si="1"/>
        <v>1.6781686384084271</v>
      </c>
      <c r="J32">
        <v>38143411617792</v>
      </c>
      <c r="K32">
        <f t="shared" si="1"/>
        <v>1.5749903455494059</v>
      </c>
      <c r="L32">
        <v>59435930091520</v>
      </c>
      <c r="M32">
        <f t="shared" si="3"/>
        <v>3.2786355058109748</v>
      </c>
      <c r="N32">
        <v>59479886397440</v>
      </c>
      <c r="O32">
        <f t="shared" si="4"/>
        <v>2.4506404423810304</v>
      </c>
      <c r="P32" t="s">
        <v>56</v>
      </c>
      <c r="Q32">
        <v>59464392638464</v>
      </c>
      <c r="R32">
        <f t="shared" si="5"/>
        <v>2.5706653284117302</v>
      </c>
      <c r="S32" s="5">
        <v>928298.625</v>
      </c>
      <c r="T32" s="5">
        <f t="shared" si="6"/>
        <v>1.4885502288230446E-4</v>
      </c>
      <c r="U32" s="4">
        <v>1078170112</v>
      </c>
      <c r="V32" s="5">
        <f t="shared" si="7"/>
        <v>0.17288729334569117</v>
      </c>
      <c r="X32" s="1">
        <v>38231</v>
      </c>
      <c r="Y32">
        <v>-0.89</v>
      </c>
      <c r="Z32">
        <v>1.2310000000000001</v>
      </c>
      <c r="AA32">
        <v>0.68899999999999995</v>
      </c>
      <c r="AB32">
        <f t="shared" si="8"/>
        <v>0.34333333333333332</v>
      </c>
    </row>
    <row r="33" spans="1:28" x14ac:dyDescent="0.25">
      <c r="A33" s="1">
        <v>38261</v>
      </c>
      <c r="B33" s="3">
        <v>20660220854272</v>
      </c>
      <c r="C33">
        <f t="shared" si="2"/>
        <v>4.3524984528456105</v>
      </c>
      <c r="D33">
        <v>38576259596288</v>
      </c>
      <c r="E33">
        <f t="shared" si="0"/>
        <v>2.1479851970897821</v>
      </c>
      <c r="F33">
        <v>38416536305664</v>
      </c>
      <c r="G33">
        <f t="shared" si="1"/>
        <v>1.8109479918051845</v>
      </c>
      <c r="H33">
        <v>38274160656384</v>
      </c>
      <c r="I33">
        <f t="shared" si="1"/>
        <v>1.6223455598324856</v>
      </c>
      <c r="J33">
        <v>38143080267776</v>
      </c>
      <c r="K33">
        <f t="shared" si="1"/>
        <v>1.5218575358204978</v>
      </c>
      <c r="L33">
        <v>59435300945920</v>
      </c>
      <c r="M33">
        <f t="shared" si="3"/>
        <v>3.177750424047225</v>
      </c>
      <c r="N33">
        <v>59479399858176</v>
      </c>
      <c r="O33">
        <f t="shared" si="4"/>
        <v>2.3726226458170645</v>
      </c>
      <c r="P33" t="s">
        <v>57</v>
      </c>
      <c r="Q33">
        <v>59463889321984</v>
      </c>
      <c r="R33">
        <f t="shared" si="5"/>
        <v>2.4899572630007309</v>
      </c>
      <c r="S33" s="5">
        <v>1470629888</v>
      </c>
      <c r="T33" s="5">
        <f t="shared" si="6"/>
        <v>0.23581920702472314</v>
      </c>
      <c r="U33" s="4">
        <v>1805402624</v>
      </c>
      <c r="V33" s="5">
        <f t="shared" si="7"/>
        <v>0.28950085852738661</v>
      </c>
      <c r="X33" s="1">
        <v>38261</v>
      </c>
      <c r="Y33">
        <v>-2.4E-2</v>
      </c>
      <c r="Z33">
        <v>2.6960000000000002</v>
      </c>
      <c r="AA33">
        <v>0.16500000000000001</v>
      </c>
      <c r="AB33">
        <f t="shared" si="8"/>
        <v>0.94566666666666677</v>
      </c>
    </row>
    <row r="34" spans="1:28" x14ac:dyDescent="0.25">
      <c r="A34" s="1">
        <v>38292</v>
      </c>
      <c r="B34" s="3">
        <v>20659388284928</v>
      </c>
      <c r="C34">
        <f t="shared" si="2"/>
        <v>4.2189938613115823</v>
      </c>
      <c r="D34">
        <v>38577765351424</v>
      </c>
      <c r="E34">
        <f t="shared" ref="E34:E65" si="9">(D34-AVERAGE(D$25:D$107))/(623626*1000*1000)*100</f>
        <v>2.3894368261110226</v>
      </c>
      <c r="F34">
        <v>38418092392448</v>
      </c>
      <c r="G34">
        <f t="shared" ref="G34:K65" si="10">(F34-AVERAGE(F$25:F$107))/(623626*1000*1000)*100</f>
        <v>2.0604704273675245</v>
      </c>
      <c r="H34">
        <v>38275746103296</v>
      </c>
      <c r="I34">
        <f t="shared" si="10"/>
        <v>1.8765759658771344</v>
      </c>
      <c r="J34">
        <v>38144686686208</v>
      </c>
      <c r="K34">
        <f t="shared" si="10"/>
        <v>1.7794507779239379</v>
      </c>
      <c r="L34">
        <v>59436555042816</v>
      </c>
      <c r="M34">
        <f t="shared" si="3"/>
        <v>3.3788480203629656</v>
      </c>
      <c r="N34">
        <v>59480792367104</v>
      </c>
      <c r="O34">
        <f t="shared" si="4"/>
        <v>2.5959149601208296</v>
      </c>
      <c r="P34" t="s">
        <v>58</v>
      </c>
      <c r="Q34">
        <v>59465273442304</v>
      </c>
      <c r="R34">
        <f t="shared" si="5"/>
        <v>2.7119044428809795</v>
      </c>
      <c r="S34" s="5">
        <v>7696640000</v>
      </c>
      <c r="T34" s="5">
        <f t="shared" si="6"/>
        <v>1.2341756116646836</v>
      </c>
      <c r="U34" s="4">
        <v>5978338816</v>
      </c>
      <c r="V34" s="5">
        <f t="shared" si="7"/>
        <v>0.95864168844788378</v>
      </c>
      <c r="X34" s="1">
        <v>38292</v>
      </c>
      <c r="Y34">
        <v>1.569</v>
      </c>
      <c r="Z34">
        <v>1.82</v>
      </c>
      <c r="AA34">
        <v>1.2549999999999999</v>
      </c>
      <c r="AB34">
        <f t="shared" si="8"/>
        <v>1.548</v>
      </c>
    </row>
    <row r="35" spans="1:28" x14ac:dyDescent="0.25">
      <c r="A35" s="1">
        <v>38322</v>
      </c>
      <c r="B35" s="3">
        <v>20660646576128</v>
      </c>
      <c r="C35">
        <f t="shared" si="2"/>
        <v>4.4207640248390812</v>
      </c>
      <c r="D35">
        <v>38578298028032</v>
      </c>
      <c r="E35">
        <f t="shared" si="9"/>
        <v>2.4748528620043304</v>
      </c>
      <c r="F35">
        <v>38418679595008</v>
      </c>
      <c r="G35">
        <f t="shared" si="10"/>
        <v>2.1546298370136907</v>
      </c>
      <c r="H35">
        <v>38276358471680</v>
      </c>
      <c r="I35">
        <f t="shared" si="10"/>
        <v>1.9747707787938502</v>
      </c>
      <c r="J35">
        <v>38145315831808</v>
      </c>
      <c r="K35">
        <f t="shared" si="10"/>
        <v>1.8803358596876873</v>
      </c>
      <c r="L35">
        <v>59436643123200</v>
      </c>
      <c r="M35">
        <f t="shared" si="3"/>
        <v>3.3929719318098908</v>
      </c>
      <c r="N35">
        <v>59481073385472</v>
      </c>
      <c r="O35">
        <f t="shared" si="4"/>
        <v>2.640976963308638</v>
      </c>
      <c r="P35" t="s">
        <v>59</v>
      </c>
      <c r="Q35">
        <v>59465567043584</v>
      </c>
      <c r="R35">
        <f t="shared" si="5"/>
        <v>2.7589841477040626</v>
      </c>
      <c r="S35" s="5">
        <v>5791278080</v>
      </c>
      <c r="T35" s="5">
        <f t="shared" si="6"/>
        <v>0.92864602822845743</v>
      </c>
      <c r="U35" s="4">
        <v>5049143808</v>
      </c>
      <c r="V35" s="5">
        <f t="shared" si="7"/>
        <v>0.80964292829356055</v>
      </c>
      <c r="X35" s="1">
        <v>38322</v>
      </c>
      <c r="Y35">
        <v>2.6339999999999999</v>
      </c>
      <c r="Z35">
        <v>1.927</v>
      </c>
      <c r="AA35">
        <v>0.82199999999999995</v>
      </c>
      <c r="AB35">
        <f t="shared" si="8"/>
        <v>1.7943333333333333</v>
      </c>
    </row>
    <row r="36" spans="1:28" x14ac:dyDescent="0.25">
      <c r="A36" s="1">
        <v>38353</v>
      </c>
      <c r="B36" s="3">
        <v>20661015674880</v>
      </c>
      <c r="C36">
        <f t="shared" si="2"/>
        <v>4.4799499394738147</v>
      </c>
      <c r="D36">
        <v>38586665664512</v>
      </c>
      <c r="E36">
        <f t="shared" si="9"/>
        <v>3.8166244494621977</v>
      </c>
      <c r="F36">
        <v>38427084980224</v>
      </c>
      <c r="G36">
        <f t="shared" si="10"/>
        <v>3.5024545293773834</v>
      </c>
      <c r="H36">
        <v>38284776439808</v>
      </c>
      <c r="I36">
        <f t="shared" si="10"/>
        <v>3.3246131727928177</v>
      </c>
      <c r="J36">
        <v>38153746382848</v>
      </c>
      <c r="K36">
        <f t="shared" si="10"/>
        <v>3.2321959553219295</v>
      </c>
      <c r="L36">
        <v>59444394196992</v>
      </c>
      <c r="M36">
        <f t="shared" si="3"/>
        <v>4.6358761391392838</v>
      </c>
      <c r="N36">
        <v>59489130643456</v>
      </c>
      <c r="O36">
        <f t="shared" si="4"/>
        <v>3.9329785770963888</v>
      </c>
      <c r="P36" t="s">
        <v>60</v>
      </c>
      <c r="Q36">
        <v>59473611718656</v>
      </c>
      <c r="R36">
        <f t="shared" si="5"/>
        <v>4.0489680598565387</v>
      </c>
      <c r="S36" s="5">
        <v>14334524416</v>
      </c>
      <c r="T36" s="5">
        <f t="shared" si="6"/>
        <v>2.2985770984532397</v>
      </c>
      <c r="U36" s="4">
        <v>5722321408</v>
      </c>
      <c r="V36" s="5">
        <f t="shared" si="7"/>
        <v>0.91758865217293695</v>
      </c>
      <c r="X36" s="1">
        <v>38353</v>
      </c>
      <c r="Y36">
        <v>2.718</v>
      </c>
      <c r="Z36">
        <v>-1.111</v>
      </c>
      <c r="AA36">
        <v>1.4370000000000001</v>
      </c>
      <c r="AB36">
        <f t="shared" si="8"/>
        <v>1.0146666666666666</v>
      </c>
    </row>
    <row r="37" spans="1:28" x14ac:dyDescent="0.25">
      <c r="A37" s="1">
        <v>38384</v>
      </c>
      <c r="B37" s="3">
        <v>20669140041728</v>
      </c>
      <c r="C37">
        <f t="shared" si="2"/>
        <v>5.7827126286496986</v>
      </c>
      <c r="D37">
        <v>38588133670912</v>
      </c>
      <c r="E37">
        <f t="shared" si="9"/>
        <v>4.0520229735776132</v>
      </c>
      <c r="F37">
        <v>38428599123968</v>
      </c>
      <c r="G37">
        <f t="shared" si="10"/>
        <v>3.7452512928221404</v>
      </c>
      <c r="H37">
        <v>38286340915200</v>
      </c>
      <c r="I37">
        <f t="shared" si="10"/>
        <v>3.5754807427786743</v>
      </c>
      <c r="J37">
        <v>38155331829760</v>
      </c>
      <c r="K37">
        <f t="shared" si="10"/>
        <v>3.4864263613665782</v>
      </c>
      <c r="L37">
        <v>59445593767936</v>
      </c>
      <c r="M37">
        <f t="shared" si="3"/>
        <v>4.8282303617021665</v>
      </c>
      <c r="N37">
        <v>59490497986560</v>
      </c>
      <c r="O37">
        <f t="shared" si="4"/>
        <v>4.1522354881296044</v>
      </c>
      <c r="P37" t="s">
        <v>61</v>
      </c>
      <c r="Q37">
        <v>59474979061760</v>
      </c>
      <c r="R37">
        <f t="shared" si="5"/>
        <v>4.2682249708897544</v>
      </c>
      <c r="S37" s="5">
        <v>9837154304</v>
      </c>
      <c r="T37" s="5">
        <f t="shared" si="6"/>
        <v>1.577412472218926</v>
      </c>
      <c r="U37" s="4">
        <v>8063066112</v>
      </c>
      <c r="V37" s="5">
        <f t="shared" si="7"/>
        <v>1.292932961743096</v>
      </c>
      <c r="X37" s="1">
        <v>38384</v>
      </c>
      <c r="Y37">
        <v>3.234</v>
      </c>
      <c r="Z37">
        <v>1.149</v>
      </c>
      <c r="AA37">
        <v>2.1890000000000001</v>
      </c>
      <c r="AB37">
        <f t="shared" si="8"/>
        <v>2.1906666666666665</v>
      </c>
    </row>
    <row r="38" spans="1:28" x14ac:dyDescent="0.25">
      <c r="A38" s="1">
        <v>38412</v>
      </c>
      <c r="B38" s="3">
        <v>20670297669632</v>
      </c>
      <c r="C38">
        <f t="shared" si="2"/>
        <v>5.9683411790949981</v>
      </c>
      <c r="D38">
        <v>38585784860672</v>
      </c>
      <c r="E38">
        <f t="shared" si="9"/>
        <v>3.6753853349929484</v>
      </c>
      <c r="F38">
        <v>38426418085888</v>
      </c>
      <c r="G38">
        <f t="shared" si="10"/>
        <v>3.395516342707809</v>
      </c>
      <c r="H38">
        <v>38284243763200</v>
      </c>
      <c r="I38">
        <f t="shared" si="10"/>
        <v>3.2391971368995098</v>
      </c>
      <c r="J38">
        <v>38153251454976</v>
      </c>
      <c r="K38">
        <f t="shared" si="10"/>
        <v>3.1528330243344471</v>
      </c>
      <c r="L38">
        <v>59442968133632</v>
      </c>
      <c r="M38">
        <f t="shared" si="3"/>
        <v>4.4072032871414519</v>
      </c>
      <c r="N38">
        <v>59488115621888</v>
      </c>
      <c r="O38">
        <f t="shared" si="4"/>
        <v>3.7702173118508728</v>
      </c>
      <c r="P38" t="s">
        <v>62</v>
      </c>
      <c r="Q38">
        <v>59472605085696</v>
      </c>
      <c r="R38">
        <f t="shared" si="5"/>
        <v>3.8875519290345397</v>
      </c>
      <c r="S38" s="5">
        <v>10884587520</v>
      </c>
      <c r="T38" s="5">
        <f t="shared" si="6"/>
        <v>1.745371026865461</v>
      </c>
      <c r="U38" s="4">
        <v>12718336000</v>
      </c>
      <c r="V38" s="5">
        <f t="shared" si="7"/>
        <v>2.0394172148050274</v>
      </c>
      <c r="X38" s="1">
        <v>38412</v>
      </c>
      <c r="Y38">
        <v>2.4750000000000001</v>
      </c>
      <c r="Z38">
        <v>2.6320000000000001</v>
      </c>
      <c r="AA38">
        <v>3.5289999999999999</v>
      </c>
      <c r="AB38">
        <f t="shared" si="8"/>
        <v>2.8786666666666663</v>
      </c>
    </row>
    <row r="39" spans="1:28" x14ac:dyDescent="0.25">
      <c r="A39" s="1">
        <v>38443</v>
      </c>
      <c r="B39" s="3">
        <v>20667160330240</v>
      </c>
      <c r="C39">
        <f t="shared" si="2"/>
        <v>5.4652609046997664</v>
      </c>
      <c r="D39">
        <v>38583754817536</v>
      </c>
      <c r="E39">
        <f t="shared" si="9"/>
        <v>3.349862804501917</v>
      </c>
      <c r="F39">
        <v>38424471928832</v>
      </c>
      <c r="G39">
        <f t="shared" si="10"/>
        <v>3.0834451564519441</v>
      </c>
      <c r="H39">
        <v>38282360520704</v>
      </c>
      <c r="I39">
        <f t="shared" si="10"/>
        <v>2.9372144588200202</v>
      </c>
      <c r="J39">
        <v>38151389184000</v>
      </c>
      <c r="K39">
        <f t="shared" si="10"/>
        <v>2.8542131823137487</v>
      </c>
      <c r="L39">
        <v>59440451551232</v>
      </c>
      <c r="M39">
        <f t="shared" si="3"/>
        <v>4.0036629600864542</v>
      </c>
      <c r="N39">
        <v>59485892640768</v>
      </c>
      <c r="O39">
        <f t="shared" si="4"/>
        <v>3.4137566896189582</v>
      </c>
      <c r="P39" t="s">
        <v>63</v>
      </c>
      <c r="Q39">
        <v>59470382104576</v>
      </c>
      <c r="R39">
        <f t="shared" si="5"/>
        <v>3.5310913068026251</v>
      </c>
      <c r="S39" s="5">
        <v>7110124544</v>
      </c>
      <c r="T39" s="5">
        <f t="shared" si="6"/>
        <v>1.1401263808757172</v>
      </c>
      <c r="U39" s="4">
        <v>8917552128</v>
      </c>
      <c r="V39" s="5">
        <f t="shared" si="7"/>
        <v>1.4299519468399329</v>
      </c>
      <c r="X39" s="1">
        <v>38443</v>
      </c>
      <c r="Y39">
        <v>1.2130000000000001</v>
      </c>
      <c r="Z39">
        <v>2.3220000000000001</v>
      </c>
      <c r="AA39">
        <v>2.827</v>
      </c>
      <c r="AB39">
        <f t="shared" si="8"/>
        <v>2.1206666666666667</v>
      </c>
    </row>
    <row r="40" spans="1:28" x14ac:dyDescent="0.25">
      <c r="A40" s="1">
        <v>38473</v>
      </c>
      <c r="B40" s="3">
        <v>20664662622208</v>
      </c>
      <c r="C40">
        <f t="shared" si="2"/>
        <v>5.0647471300976816</v>
      </c>
      <c r="D40">
        <v>38578725847040</v>
      </c>
      <c r="E40">
        <f t="shared" si="9"/>
        <v>2.5434547176036797</v>
      </c>
      <c r="F40">
        <v>38419514261504</v>
      </c>
      <c r="G40">
        <f t="shared" si="10"/>
        <v>2.2884707121535985</v>
      </c>
      <c r="H40">
        <v>38277444796416</v>
      </c>
      <c r="I40">
        <f t="shared" si="10"/>
        <v>2.1489656866392579</v>
      </c>
      <c r="J40">
        <v>38146494431232</v>
      </c>
      <c r="K40">
        <f t="shared" si="10"/>
        <v>2.069327246191778</v>
      </c>
      <c r="L40">
        <v>59436047532032</v>
      </c>
      <c r="M40">
        <f t="shared" si="3"/>
        <v>3.2974673877402076</v>
      </c>
      <c r="N40">
        <v>59481346015232</v>
      </c>
      <c r="O40">
        <f t="shared" si="4"/>
        <v>2.684693832072929</v>
      </c>
      <c r="P40" t="s">
        <v>64</v>
      </c>
      <c r="Q40">
        <v>59465810313216</v>
      </c>
      <c r="R40">
        <f t="shared" si="5"/>
        <v>2.797993045986046</v>
      </c>
      <c r="S40" s="5">
        <v>395069376</v>
      </c>
      <c r="T40" s="5">
        <f t="shared" si="6"/>
        <v>6.3350369612556245E-2</v>
      </c>
      <c r="U40" s="4">
        <v>5286872576</v>
      </c>
      <c r="V40" s="5">
        <f t="shared" si="7"/>
        <v>0.84776333507583068</v>
      </c>
      <c r="X40" s="1">
        <v>38473</v>
      </c>
      <c r="Y40">
        <v>3.2370000000000001</v>
      </c>
      <c r="Z40">
        <v>-0.251</v>
      </c>
      <c r="AA40">
        <v>2.633</v>
      </c>
      <c r="AB40">
        <f t="shared" si="8"/>
        <v>1.873</v>
      </c>
    </row>
    <row r="41" spans="1:28" x14ac:dyDescent="0.25">
      <c r="A41" s="1">
        <v>38504</v>
      </c>
      <c r="B41" s="3">
        <v>20658478120960</v>
      </c>
      <c r="C41">
        <f t="shared" si="2"/>
        <v>4.0730467763600249</v>
      </c>
      <c r="D41">
        <v>38576452534272</v>
      </c>
      <c r="E41">
        <f t="shared" si="9"/>
        <v>2.1789232888306653</v>
      </c>
      <c r="F41">
        <v>38417299668992</v>
      </c>
      <c r="G41">
        <f t="shared" si="10"/>
        <v>1.9333552243452006</v>
      </c>
      <c r="H41">
        <v>38275267952640</v>
      </c>
      <c r="I41">
        <f t="shared" si="10"/>
        <v>1.7999033037366847</v>
      </c>
      <c r="J41">
        <v>38144342753280</v>
      </c>
      <c r="K41">
        <f t="shared" si="10"/>
        <v>1.7243002665597549</v>
      </c>
      <c r="L41">
        <v>59433870688256</v>
      </c>
      <c r="M41">
        <f t="shared" si="3"/>
        <v>2.9484050048376349</v>
      </c>
      <c r="N41">
        <v>59479219503104</v>
      </c>
      <c r="O41">
        <f t="shared" si="4"/>
        <v>2.343702255711456</v>
      </c>
      <c r="P41" t="s">
        <v>65</v>
      </c>
      <c r="Q41">
        <v>59463650246656</v>
      </c>
      <c r="R41">
        <f t="shared" si="5"/>
        <v>2.4516209319305058</v>
      </c>
      <c r="S41" s="5">
        <v>8274171</v>
      </c>
      <c r="T41" s="5">
        <f t="shared" si="6"/>
        <v>1.3267841623024056E-3</v>
      </c>
      <c r="U41" s="4">
        <v>2172199424</v>
      </c>
      <c r="V41" s="5">
        <f t="shared" si="7"/>
        <v>0.34831764936035381</v>
      </c>
      <c r="X41" s="1">
        <v>38504</v>
      </c>
      <c r="Y41">
        <v>1.6950000000000001</v>
      </c>
      <c r="Z41">
        <v>2.2709999999999999</v>
      </c>
      <c r="AA41">
        <v>1.1299999999999999</v>
      </c>
      <c r="AB41">
        <f t="shared" si="8"/>
        <v>1.6986666666666668</v>
      </c>
    </row>
    <row r="42" spans="1:28" x14ac:dyDescent="0.25">
      <c r="A42" s="1">
        <v>38534</v>
      </c>
      <c r="B42" s="3">
        <v>20655567273984</v>
      </c>
      <c r="C42">
        <f t="shared" si="2"/>
        <v>3.6062851313997437</v>
      </c>
      <c r="D42">
        <v>38574636400640</v>
      </c>
      <c r="E42">
        <f t="shared" si="9"/>
        <v>1.8877016861393086</v>
      </c>
      <c r="F42">
        <v>38415542255616</v>
      </c>
      <c r="G42">
        <f t="shared" si="10"/>
        <v>1.6515495626184606</v>
      </c>
      <c r="H42">
        <v>38273531510784</v>
      </c>
      <c r="I42">
        <f t="shared" si="10"/>
        <v>1.5214604780687364</v>
      </c>
      <c r="J42">
        <v>38142627282944</v>
      </c>
      <c r="K42">
        <f t="shared" si="10"/>
        <v>1.4492202769505982</v>
      </c>
      <c r="L42">
        <v>59431949697024</v>
      </c>
      <c r="M42">
        <f t="shared" si="3"/>
        <v>2.6403692218523203</v>
      </c>
      <c r="N42">
        <v>59477428535296</v>
      </c>
      <c r="O42">
        <f t="shared" si="4"/>
        <v>2.0565160562906493</v>
      </c>
      <c r="P42" t="s">
        <v>66</v>
      </c>
      <c r="Q42">
        <v>59461813141504</v>
      </c>
      <c r="R42">
        <f t="shared" si="5"/>
        <v>2.1570364931803576</v>
      </c>
      <c r="S42" s="5">
        <v>25924066</v>
      </c>
      <c r="T42" s="5">
        <f t="shared" si="6"/>
        <v>4.1569892852446819E-3</v>
      </c>
      <c r="U42" s="4">
        <v>1788258816</v>
      </c>
      <c r="V42" s="5">
        <f t="shared" si="7"/>
        <v>0.2867518057297162</v>
      </c>
      <c r="X42" s="1">
        <v>38534</v>
      </c>
      <c r="Y42">
        <v>1.252</v>
      </c>
      <c r="Z42">
        <v>-0.127</v>
      </c>
      <c r="AA42">
        <v>1.198</v>
      </c>
      <c r="AB42">
        <f t="shared" si="8"/>
        <v>0.77433333333333332</v>
      </c>
    </row>
    <row r="43" spans="1:28" x14ac:dyDescent="0.25">
      <c r="A43" s="1">
        <v>38565</v>
      </c>
      <c r="B43" s="3">
        <v>20653226852352</v>
      </c>
      <c r="C43">
        <f t="shared" si="2"/>
        <v>3.2309926272385963</v>
      </c>
      <c r="D43">
        <v>38573168394240</v>
      </c>
      <c r="E43">
        <f t="shared" si="9"/>
        <v>1.6523031620238933</v>
      </c>
      <c r="F43">
        <v>38414124580864</v>
      </c>
      <c r="G43">
        <f t="shared" si="10"/>
        <v>1.4242218450441451</v>
      </c>
      <c r="H43">
        <v>38272143196160</v>
      </c>
      <c r="I43">
        <f t="shared" si="10"/>
        <v>1.2988407309767291</v>
      </c>
      <c r="J43">
        <v>38141255745536</v>
      </c>
      <c r="K43">
        <f t="shared" si="10"/>
        <v>1.2292907987056245</v>
      </c>
      <c r="L43">
        <v>59430292946944</v>
      </c>
      <c r="M43">
        <f t="shared" si="3"/>
        <v>2.3747051732077797</v>
      </c>
      <c r="N43">
        <v>59475939557376</v>
      </c>
      <c r="O43">
        <f t="shared" si="4"/>
        <v>1.8177546961164426</v>
      </c>
      <c r="P43" t="s">
        <v>67</v>
      </c>
      <c r="Q43">
        <v>59460290609152</v>
      </c>
      <c r="R43">
        <f t="shared" si="5"/>
        <v>1.9128945953120842</v>
      </c>
      <c r="S43" s="5">
        <v>12746341</v>
      </c>
      <c r="T43" s="5">
        <f t="shared" si="6"/>
        <v>2.0439078870989986E-3</v>
      </c>
      <c r="U43" s="4">
        <v>1429925248</v>
      </c>
      <c r="V43" s="5">
        <f t="shared" si="7"/>
        <v>0.22929211546664185</v>
      </c>
      <c r="X43" s="1">
        <v>38565</v>
      </c>
      <c r="Y43">
        <v>0.83399999999999996</v>
      </c>
      <c r="Z43">
        <v>-0.53200000000000003</v>
      </c>
      <c r="AA43">
        <v>1.2549999999999999</v>
      </c>
      <c r="AB43">
        <f t="shared" si="8"/>
        <v>0.51900000000000002</v>
      </c>
    </row>
    <row r="44" spans="1:28" x14ac:dyDescent="0.25">
      <c r="A44" s="1">
        <v>38596</v>
      </c>
      <c r="B44" s="3">
        <v>20651280695296</v>
      </c>
      <c r="C44">
        <f t="shared" si="2"/>
        <v>2.9189214409827318</v>
      </c>
      <c r="D44">
        <v>38572002377728</v>
      </c>
      <c r="E44">
        <f t="shared" si="9"/>
        <v>1.4653294771550778</v>
      </c>
      <c r="F44">
        <v>38413008896000</v>
      </c>
      <c r="G44">
        <f t="shared" si="10"/>
        <v>1.2453189667164295</v>
      </c>
      <c r="H44">
        <v>38271056871424</v>
      </c>
      <c r="I44">
        <f t="shared" si="10"/>
        <v>1.1246458231313219</v>
      </c>
      <c r="J44">
        <v>38140182003712</v>
      </c>
      <c r="K44">
        <f t="shared" si="10"/>
        <v>1.057113592495492</v>
      </c>
      <c r="L44">
        <v>59428975935488</v>
      </c>
      <c r="M44">
        <f t="shared" si="3"/>
        <v>2.1635190687156647</v>
      </c>
      <c r="N44">
        <v>59474760957952</v>
      </c>
      <c r="O44">
        <f t="shared" si="4"/>
        <v>1.6287633096123517</v>
      </c>
      <c r="P44" t="s">
        <v>68</v>
      </c>
      <c r="Q44">
        <v>59459082649600</v>
      </c>
      <c r="R44">
        <f t="shared" si="5"/>
        <v>1.7191952383256854</v>
      </c>
      <c r="S44" s="5">
        <v>7342366.5</v>
      </c>
      <c r="T44" s="5">
        <f t="shared" si="6"/>
        <v>1.1773669635326302E-3</v>
      </c>
      <c r="U44" s="4">
        <v>1110301696</v>
      </c>
      <c r="V44" s="5">
        <f t="shared" si="7"/>
        <v>0.17803967377883539</v>
      </c>
      <c r="X44" s="1">
        <v>38596</v>
      </c>
      <c r="Y44">
        <v>0.75900000000000001</v>
      </c>
      <c r="Z44">
        <v>-2.3490000000000002</v>
      </c>
      <c r="AA44">
        <v>0.215</v>
      </c>
      <c r="AB44">
        <f t="shared" si="8"/>
        <v>-0.45833333333333343</v>
      </c>
    </row>
    <row r="45" spans="1:28" x14ac:dyDescent="0.25">
      <c r="A45" s="1">
        <v>38626</v>
      </c>
      <c r="B45" s="3">
        <v>20649684762624</v>
      </c>
      <c r="C45">
        <f t="shared" si="2"/>
        <v>2.663009616908687</v>
      </c>
      <c r="D45">
        <v>38571025104896</v>
      </c>
      <c r="E45">
        <f t="shared" si="9"/>
        <v>1.3086213168153868</v>
      </c>
      <c r="F45">
        <v>38412086149120</v>
      </c>
      <c r="G45">
        <f t="shared" si="10"/>
        <v>1.097354180129597</v>
      </c>
      <c r="H45">
        <v>38270163484672</v>
      </c>
      <c r="I45">
        <f t="shared" si="10"/>
        <v>0.98138900702679777</v>
      </c>
      <c r="J45">
        <v>38139305394176</v>
      </c>
      <c r="K45">
        <f t="shared" si="10"/>
        <v>0.91654704523800123</v>
      </c>
      <c r="L45">
        <v>59427893805056</v>
      </c>
      <c r="M45">
        <f t="shared" si="3"/>
        <v>1.9899967280820157</v>
      </c>
      <c r="N45">
        <v>59473787879424</v>
      </c>
      <c r="O45">
        <f t="shared" si="4"/>
        <v>1.4727277164844195</v>
      </c>
      <c r="P45" t="s">
        <v>69</v>
      </c>
      <c r="Q45">
        <v>59458076016640</v>
      </c>
      <c r="R45">
        <f t="shared" si="5"/>
        <v>1.5577791075036862</v>
      </c>
      <c r="S45" s="5">
        <v>96887848</v>
      </c>
      <c r="T45" s="5">
        <f t="shared" si="6"/>
        <v>1.553621048513051E-2</v>
      </c>
      <c r="U45" s="4">
        <v>965289920</v>
      </c>
      <c r="V45" s="5">
        <f t="shared" si="7"/>
        <v>0.15478667021580242</v>
      </c>
      <c r="X45" s="1">
        <v>38626</v>
      </c>
      <c r="Y45">
        <v>0.95399999999999996</v>
      </c>
      <c r="Z45">
        <v>-0.13300000000000001</v>
      </c>
      <c r="AA45">
        <v>1.0760000000000001</v>
      </c>
      <c r="AB45">
        <f t="shared" si="8"/>
        <v>0.6323333333333333</v>
      </c>
    </row>
    <row r="46" spans="1:28" x14ac:dyDescent="0.25">
      <c r="A46" s="1">
        <v>38657</v>
      </c>
      <c r="B46" s="3">
        <v>20648290156544</v>
      </c>
      <c r="C46">
        <f t="shared" si="2"/>
        <v>2.4393810189990424</v>
      </c>
      <c r="D46">
        <v>38573311000576</v>
      </c>
      <c r="E46">
        <f t="shared" si="9"/>
        <v>1.6751704472236766</v>
      </c>
      <c r="F46">
        <v>38414434959360</v>
      </c>
      <c r="G46">
        <f t="shared" si="10"/>
        <v>1.4739918187142615</v>
      </c>
      <c r="H46">
        <v>38272550043648</v>
      </c>
      <c r="I46">
        <f t="shared" si="10"/>
        <v>1.3640797505172872</v>
      </c>
      <c r="J46">
        <v>38141712924672</v>
      </c>
      <c r="K46">
        <f t="shared" si="10"/>
        <v>1.3026006247872823</v>
      </c>
      <c r="L46">
        <v>59429890293760</v>
      </c>
      <c r="M46">
        <f t="shared" si="3"/>
        <v>2.3101387208789803</v>
      </c>
      <c r="N46">
        <v>59475943751680</v>
      </c>
      <c r="O46">
        <f t="shared" si="4"/>
        <v>1.8184272633282008</v>
      </c>
      <c r="P46" t="s">
        <v>70</v>
      </c>
      <c r="Q46">
        <v>59460231888896</v>
      </c>
      <c r="R46">
        <f t="shared" si="5"/>
        <v>1.9034786543474675</v>
      </c>
      <c r="S46" s="5">
        <v>5065127424</v>
      </c>
      <c r="T46" s="5">
        <f t="shared" si="6"/>
        <v>0.81220594138153313</v>
      </c>
      <c r="U46" s="4">
        <v>2586176000</v>
      </c>
      <c r="V46" s="5">
        <f t="shared" si="7"/>
        <v>0.41469983611972561</v>
      </c>
      <c r="X46" s="1">
        <v>38657</v>
      </c>
      <c r="Y46">
        <v>1.0029999999999999</v>
      </c>
      <c r="Z46">
        <v>0.54200000000000004</v>
      </c>
      <c r="AA46">
        <v>0.45400000000000001</v>
      </c>
      <c r="AB46">
        <f t="shared" si="8"/>
        <v>0.66633333333333333</v>
      </c>
    </row>
    <row r="47" spans="1:28" x14ac:dyDescent="0.25">
      <c r="A47" s="1">
        <v>38687</v>
      </c>
      <c r="B47" s="3">
        <v>20650295033856</v>
      </c>
      <c r="C47">
        <f t="shared" si="2"/>
        <v>2.7608681462195239</v>
      </c>
      <c r="D47">
        <v>38573889814528</v>
      </c>
      <c r="E47">
        <f t="shared" si="9"/>
        <v>1.7679847224463259</v>
      </c>
      <c r="F47">
        <v>38415076687872</v>
      </c>
      <c r="G47">
        <f t="shared" si="10"/>
        <v>1.5768946021132859</v>
      </c>
      <c r="H47">
        <v>38273212743680</v>
      </c>
      <c r="I47">
        <f t="shared" si="10"/>
        <v>1.4703453699751032</v>
      </c>
      <c r="J47">
        <v>38142396596224</v>
      </c>
      <c r="K47">
        <f t="shared" si="10"/>
        <v>1.4122290803038899</v>
      </c>
      <c r="L47">
        <v>59430397804544</v>
      </c>
      <c r="M47">
        <f t="shared" si="3"/>
        <v>2.3915193535017383</v>
      </c>
      <c r="N47">
        <v>59476535148544</v>
      </c>
      <c r="O47">
        <f t="shared" si="4"/>
        <v>1.9132592401861253</v>
      </c>
      <c r="P47" t="s">
        <v>71</v>
      </c>
      <c r="Q47">
        <v>59460823285760</v>
      </c>
      <c r="R47">
        <f t="shared" si="5"/>
        <v>1.9983106312053918</v>
      </c>
      <c r="S47" s="5">
        <v>3521526784</v>
      </c>
      <c r="T47" s="5">
        <f t="shared" si="6"/>
        <v>0.56468569046191142</v>
      </c>
      <c r="U47" s="4">
        <v>2718910976</v>
      </c>
      <c r="V47" s="5">
        <f t="shared" si="7"/>
        <v>0.43598422387777291</v>
      </c>
      <c r="X47" s="1">
        <v>38687</v>
      </c>
      <c r="Y47">
        <v>3.887</v>
      </c>
      <c r="Z47">
        <v>3.12</v>
      </c>
      <c r="AA47">
        <v>8.4000000000000005E-2</v>
      </c>
      <c r="AB47">
        <f t="shared" si="8"/>
        <v>2.3636666666666666</v>
      </c>
    </row>
    <row r="48" spans="1:28" x14ac:dyDescent="0.25">
      <c r="A48" s="1">
        <v>38718</v>
      </c>
      <c r="B48" s="3">
        <v>20650475388928</v>
      </c>
      <c r="C48">
        <f t="shared" si="2"/>
        <v>2.789788536325132</v>
      </c>
      <c r="D48">
        <v>38573797539840</v>
      </c>
      <c r="E48">
        <f t="shared" si="9"/>
        <v>1.7531882437876427</v>
      </c>
      <c r="F48">
        <v>38415009579008</v>
      </c>
      <c r="G48">
        <f t="shared" si="10"/>
        <v>1.5661335267251526</v>
      </c>
      <c r="H48">
        <v>38273149829120</v>
      </c>
      <c r="I48">
        <f t="shared" si="10"/>
        <v>1.4602568617987282</v>
      </c>
      <c r="J48">
        <v>38142342070272</v>
      </c>
      <c r="K48">
        <f t="shared" si="10"/>
        <v>1.4034857065510318</v>
      </c>
      <c r="L48">
        <v>59429923848192</v>
      </c>
      <c r="M48">
        <f t="shared" si="3"/>
        <v>2.3155192585730471</v>
      </c>
      <c r="N48">
        <v>59476237352960</v>
      </c>
      <c r="O48">
        <f t="shared" si="4"/>
        <v>1.8655069681512839</v>
      </c>
      <c r="P48" t="s">
        <v>72</v>
      </c>
      <c r="Q48">
        <v>59460508712960</v>
      </c>
      <c r="R48">
        <f t="shared" si="5"/>
        <v>1.9478680903235173</v>
      </c>
      <c r="S48" s="5">
        <v>5480384512</v>
      </c>
      <c r="T48" s="5">
        <f t="shared" si="6"/>
        <v>0.87879346146568615</v>
      </c>
      <c r="U48" s="4">
        <v>5438937088</v>
      </c>
      <c r="V48" s="5">
        <f t="shared" si="7"/>
        <v>0.87214726262214848</v>
      </c>
      <c r="X48" s="1">
        <v>38718</v>
      </c>
      <c r="Y48">
        <v>2.9550000000000001</v>
      </c>
      <c r="Z48">
        <v>1.89</v>
      </c>
      <c r="AA48">
        <v>0.73899999999999999</v>
      </c>
      <c r="AB48">
        <f t="shared" si="8"/>
        <v>1.8613333333333333</v>
      </c>
    </row>
    <row r="49" spans="1:28" x14ac:dyDescent="0.25">
      <c r="A49" s="1">
        <v>38749</v>
      </c>
      <c r="B49" s="3">
        <v>20650060152832</v>
      </c>
      <c r="C49">
        <f t="shared" si="2"/>
        <v>2.7232043823610574</v>
      </c>
      <c r="D49">
        <v>38579820560384</v>
      </c>
      <c r="E49">
        <f t="shared" si="9"/>
        <v>2.7189947598726039</v>
      </c>
      <c r="F49">
        <v>38421074542592</v>
      </c>
      <c r="G49">
        <f t="shared" si="10"/>
        <v>2.538665714927697</v>
      </c>
      <c r="H49">
        <v>38279273512960</v>
      </c>
      <c r="I49">
        <f t="shared" si="10"/>
        <v>2.4422049909658896</v>
      </c>
      <c r="J49">
        <v>38148490919936</v>
      </c>
      <c r="K49">
        <f t="shared" si="10"/>
        <v>2.3894692389887431</v>
      </c>
      <c r="L49">
        <v>59435166728192</v>
      </c>
      <c r="M49">
        <f t="shared" si="3"/>
        <v>3.1562282732709592</v>
      </c>
      <c r="N49">
        <v>59481845137408</v>
      </c>
      <c r="O49">
        <f t="shared" si="4"/>
        <v>2.76472933027217</v>
      </c>
      <c r="P49" t="s">
        <v>73</v>
      </c>
      <c r="Q49">
        <v>59466112303104</v>
      </c>
      <c r="R49">
        <f t="shared" si="5"/>
        <v>2.8464178852326456</v>
      </c>
      <c r="S49" s="5">
        <v>15652787200</v>
      </c>
      <c r="T49" s="5">
        <f t="shared" si="6"/>
        <v>2.5099638565422224</v>
      </c>
      <c r="U49" s="4">
        <v>9335931904</v>
      </c>
      <c r="V49" s="5">
        <f t="shared" si="7"/>
        <v>1.4970401978108674</v>
      </c>
      <c r="X49" s="1">
        <v>38749</v>
      </c>
      <c r="Y49">
        <v>3.1230000000000002</v>
      </c>
      <c r="Z49">
        <v>3.0710000000000002</v>
      </c>
      <c r="AA49">
        <v>4.1920000000000002</v>
      </c>
      <c r="AB49">
        <f t="shared" si="8"/>
        <v>3.4620000000000002</v>
      </c>
    </row>
    <row r="50" spans="1:28" x14ac:dyDescent="0.25">
      <c r="A50" s="1">
        <v>38777</v>
      </c>
      <c r="B50" s="3">
        <v>20655821029376</v>
      </c>
      <c r="C50">
        <f t="shared" si="2"/>
        <v>3.6469754477111231</v>
      </c>
      <c r="D50">
        <v>38576502865920</v>
      </c>
      <c r="E50">
        <f t="shared" si="9"/>
        <v>2.1869940953717655</v>
      </c>
      <c r="F50">
        <v>38417907843072</v>
      </c>
      <c r="G50">
        <f t="shared" si="10"/>
        <v>2.0308774700501582</v>
      </c>
      <c r="H50">
        <v>38276157145088</v>
      </c>
      <c r="I50">
        <f t="shared" si="10"/>
        <v>1.9424875526294505</v>
      </c>
      <c r="J50">
        <v>38145399717888</v>
      </c>
      <c r="K50">
        <f t="shared" si="10"/>
        <v>1.8937872039228538</v>
      </c>
      <c r="L50">
        <v>59431765147648</v>
      </c>
      <c r="M50">
        <f t="shared" si="3"/>
        <v>2.6107762645349539</v>
      </c>
      <c r="N50">
        <v>59478607134720</v>
      </c>
      <c r="O50">
        <f t="shared" si="4"/>
        <v>2.2455074427947399</v>
      </c>
      <c r="P50" t="s">
        <v>74</v>
      </c>
      <c r="Q50">
        <v>59462874300416</v>
      </c>
      <c r="R50">
        <f t="shared" si="5"/>
        <v>2.327195997755215</v>
      </c>
      <c r="S50" s="5">
        <v>2561265664</v>
      </c>
      <c r="T50" s="5">
        <f t="shared" si="6"/>
        <v>0.41070540099354419</v>
      </c>
      <c r="U50" s="4">
        <v>5610290176</v>
      </c>
      <c r="V50" s="5">
        <f t="shared" si="7"/>
        <v>0.89962416191755956</v>
      </c>
      <c r="X50" s="1">
        <v>38777</v>
      </c>
      <c r="Y50">
        <v>4.4580000000000002</v>
      </c>
      <c r="Z50">
        <v>2.746</v>
      </c>
      <c r="AA50">
        <v>4.76</v>
      </c>
      <c r="AB50">
        <f t="shared" si="8"/>
        <v>3.988</v>
      </c>
    </row>
    <row r="51" spans="1:28" x14ac:dyDescent="0.25">
      <c r="A51" s="1">
        <v>38808</v>
      </c>
      <c r="B51" s="3">
        <v>20651987435520</v>
      </c>
      <c r="C51">
        <f t="shared" si="2"/>
        <v>3.0322490161640103</v>
      </c>
      <c r="D51">
        <v>38573420052480</v>
      </c>
      <c r="E51">
        <f t="shared" si="9"/>
        <v>1.6926571947293931</v>
      </c>
      <c r="F51">
        <v>38414879555584</v>
      </c>
      <c r="G51">
        <f t="shared" si="10"/>
        <v>1.5452839431606442</v>
      </c>
      <c r="H51">
        <v>38273170800640</v>
      </c>
      <c r="I51">
        <f t="shared" si="10"/>
        <v>1.46361969785752</v>
      </c>
      <c r="J51">
        <v>38142442733568</v>
      </c>
      <c r="K51">
        <f t="shared" si="10"/>
        <v>1.4196273196332316</v>
      </c>
      <c r="L51">
        <v>59428770414592</v>
      </c>
      <c r="M51">
        <f t="shared" si="3"/>
        <v>2.1305632753395063</v>
      </c>
      <c r="N51">
        <v>59475666927616</v>
      </c>
      <c r="O51">
        <f t="shared" si="4"/>
        <v>1.7740378273521509</v>
      </c>
      <c r="P51" t="s">
        <v>75</v>
      </c>
      <c r="Q51">
        <v>59459929899008</v>
      </c>
      <c r="R51">
        <f t="shared" si="5"/>
        <v>1.8550538151008675</v>
      </c>
      <c r="S51" s="5">
        <v>5197720576</v>
      </c>
      <c r="T51" s="5">
        <f t="shared" si="6"/>
        <v>0.833467587303929</v>
      </c>
      <c r="U51" s="4">
        <v>8125410304</v>
      </c>
      <c r="V51" s="5">
        <f t="shared" si="7"/>
        <v>1.3029300099739267</v>
      </c>
      <c r="X51" s="1">
        <v>38808</v>
      </c>
      <c r="Y51">
        <v>3.8180000000000001</v>
      </c>
      <c r="Z51">
        <v>3.101</v>
      </c>
      <c r="AA51">
        <v>3.7</v>
      </c>
      <c r="AB51">
        <f t="shared" si="8"/>
        <v>3.5396666666666667</v>
      </c>
    </row>
    <row r="52" spans="1:28" x14ac:dyDescent="0.25">
      <c r="A52" s="1">
        <v>38838</v>
      </c>
      <c r="B52" s="3">
        <v>20648239824896</v>
      </c>
      <c r="C52">
        <f t="shared" si="2"/>
        <v>2.4313102124579427</v>
      </c>
      <c r="D52">
        <v>38571666833408</v>
      </c>
      <c r="E52">
        <f t="shared" si="9"/>
        <v>1.4115241002144114</v>
      </c>
      <c r="F52">
        <v>38413197639680</v>
      </c>
      <c r="G52">
        <f t="shared" si="10"/>
        <v>1.2755844912455543</v>
      </c>
      <c r="H52">
        <v>38271535022080</v>
      </c>
      <c r="I52">
        <f t="shared" si="10"/>
        <v>1.2013184852717713</v>
      </c>
      <c r="J52">
        <v>38140827926528</v>
      </c>
      <c r="K52">
        <f t="shared" si="10"/>
        <v>1.1606889431062748</v>
      </c>
      <c r="L52">
        <v>59426937503744</v>
      </c>
      <c r="M52">
        <f t="shared" si="3"/>
        <v>1.8366514038011164</v>
      </c>
      <c r="N52">
        <v>59473972428800</v>
      </c>
      <c r="O52">
        <f t="shared" si="4"/>
        <v>1.5023206738017858</v>
      </c>
      <c r="P52" t="s">
        <v>76</v>
      </c>
      <c r="Q52">
        <v>59458210234368</v>
      </c>
      <c r="R52">
        <f t="shared" si="5"/>
        <v>1.5793012582799526</v>
      </c>
      <c r="S52" s="5">
        <v>4759181824</v>
      </c>
      <c r="T52" s="5">
        <f t="shared" si="6"/>
        <v>0.76314679375138306</v>
      </c>
      <c r="U52" s="4">
        <v>6389529600</v>
      </c>
      <c r="V52" s="5">
        <f t="shared" si="7"/>
        <v>1.0245771664427077</v>
      </c>
      <c r="X52" s="1">
        <v>38838</v>
      </c>
      <c r="Y52">
        <v>2.2759999999999998</v>
      </c>
      <c r="Z52">
        <v>1.3460000000000001</v>
      </c>
      <c r="AA52">
        <v>1.671</v>
      </c>
      <c r="AB52">
        <f t="shared" si="8"/>
        <v>1.7643333333333333</v>
      </c>
    </row>
    <row r="53" spans="1:28" x14ac:dyDescent="0.25">
      <c r="A53" s="1">
        <v>38869</v>
      </c>
      <c r="B53" s="3">
        <v>20645763088384</v>
      </c>
      <c r="C53">
        <f t="shared" si="2"/>
        <v>2.034159273914649</v>
      </c>
      <c r="D53">
        <v>38569745842176</v>
      </c>
      <c r="E53">
        <f t="shared" si="9"/>
        <v>1.1034883172290966</v>
      </c>
      <c r="F53">
        <v>38411352145920</v>
      </c>
      <c r="G53">
        <f t="shared" si="10"/>
        <v>0.97965491807188931</v>
      </c>
      <c r="H53">
        <v>38269727277056</v>
      </c>
      <c r="I53">
        <f t="shared" si="10"/>
        <v>0.91144201700393146</v>
      </c>
      <c r="J53">
        <v>38139036958720</v>
      </c>
      <c r="K53">
        <f t="shared" si="10"/>
        <v>0.87350274368546821</v>
      </c>
      <c r="L53">
        <v>59425029095424</v>
      </c>
      <c r="M53">
        <f t="shared" si="3"/>
        <v>1.5306333224510764</v>
      </c>
      <c r="N53">
        <v>59472147906560</v>
      </c>
      <c r="O53">
        <f t="shared" si="4"/>
        <v>1.2097539366869126</v>
      </c>
      <c r="P53" t="s">
        <v>77</v>
      </c>
      <c r="Q53">
        <v>59456339574784</v>
      </c>
      <c r="R53">
        <f t="shared" si="5"/>
        <v>1.2793362818357377</v>
      </c>
      <c r="S53" s="5">
        <v>1332593</v>
      </c>
      <c r="T53" s="5">
        <f t="shared" si="6"/>
        <v>2.1368464432207766E-4</v>
      </c>
      <c r="U53" s="4">
        <v>1803783552</v>
      </c>
      <c r="V53" s="5">
        <f t="shared" si="7"/>
        <v>0.28924123625378029</v>
      </c>
      <c r="X53" s="1">
        <v>38869</v>
      </c>
      <c r="Y53">
        <v>2.2730000000000001</v>
      </c>
      <c r="Z53">
        <v>1.923</v>
      </c>
      <c r="AA53">
        <v>2.3210000000000002</v>
      </c>
      <c r="AB53">
        <f t="shared" si="8"/>
        <v>2.172333333333333</v>
      </c>
    </row>
    <row r="54" spans="1:28" x14ac:dyDescent="0.25">
      <c r="A54" s="1">
        <v>38899</v>
      </c>
      <c r="B54" s="3">
        <v>20643366043648</v>
      </c>
      <c r="C54">
        <f t="shared" si="2"/>
        <v>1.6497871123947638</v>
      </c>
      <c r="D54">
        <v>38568202338304</v>
      </c>
      <c r="E54">
        <f t="shared" si="9"/>
        <v>0.85598358330203128</v>
      </c>
      <c r="F54">
        <v>38409854779392</v>
      </c>
      <c r="G54">
        <f t="shared" si="10"/>
        <v>0.73954842347416561</v>
      </c>
      <c r="H54">
        <v>38268259270656</v>
      </c>
      <c r="I54">
        <f t="shared" si="10"/>
        <v>0.67604349288851617</v>
      </c>
      <c r="J54">
        <v>38137589923840</v>
      </c>
      <c r="K54">
        <f t="shared" si="10"/>
        <v>0.64146705562884454</v>
      </c>
      <c r="L54">
        <v>59423330402304</v>
      </c>
      <c r="M54">
        <f t="shared" si="3"/>
        <v>1.2582436016889531</v>
      </c>
      <c r="N54">
        <v>59470604402688</v>
      </c>
      <c r="O54">
        <f t="shared" si="4"/>
        <v>0.96224920275984716</v>
      </c>
      <c r="P54" t="s">
        <v>78</v>
      </c>
      <c r="Q54">
        <v>59454737350656</v>
      </c>
      <c r="R54">
        <f t="shared" si="5"/>
        <v>1.0224156069440558</v>
      </c>
      <c r="S54" s="5">
        <v>328275.4375</v>
      </c>
      <c r="T54" s="5">
        <f t="shared" si="6"/>
        <v>5.263979332163829E-5</v>
      </c>
      <c r="U54" s="4">
        <v>1497430144</v>
      </c>
      <c r="V54" s="5">
        <f t="shared" si="7"/>
        <v>0.24011669558357093</v>
      </c>
      <c r="X54" s="1">
        <v>38899</v>
      </c>
      <c r="Y54">
        <v>-0.498</v>
      </c>
      <c r="Z54">
        <v>1.012</v>
      </c>
      <c r="AA54">
        <v>2.1970000000000001</v>
      </c>
      <c r="AB54">
        <f t="shared" si="8"/>
        <v>0.90366666666666673</v>
      </c>
    </row>
    <row r="55" spans="1:28" x14ac:dyDescent="0.25">
      <c r="A55" s="1">
        <v>38930</v>
      </c>
      <c r="B55" s="3">
        <v>20641340194816</v>
      </c>
      <c r="C55">
        <f t="shared" si="2"/>
        <v>1.3249371491154904</v>
      </c>
      <c r="D55">
        <v>38566872743936</v>
      </c>
      <c r="E55">
        <f t="shared" si="9"/>
        <v>0.64277977717464074</v>
      </c>
      <c r="F55">
        <v>38408579710976</v>
      </c>
      <c r="G55">
        <f t="shared" si="10"/>
        <v>0.53508799109963345</v>
      </c>
      <c r="H55">
        <v>38267009368064</v>
      </c>
      <c r="I55">
        <f t="shared" si="10"/>
        <v>0.47561846378453393</v>
      </c>
      <c r="J55">
        <v>38136356798464</v>
      </c>
      <c r="K55">
        <f t="shared" si="10"/>
        <v>0.44373229537189557</v>
      </c>
      <c r="L55">
        <v>59421786898432</v>
      </c>
      <c r="M55">
        <f t="shared" si="3"/>
        <v>1.0107388677618878</v>
      </c>
      <c r="N55">
        <v>59469228670976</v>
      </c>
      <c r="O55">
        <f t="shared" si="4"/>
        <v>0.74164715730311526</v>
      </c>
      <c r="P55" t="s">
        <v>79</v>
      </c>
      <c r="Q55">
        <v>59453336453120</v>
      </c>
      <c r="R55">
        <f t="shared" si="5"/>
        <v>0.79777815821677378</v>
      </c>
      <c r="S55" s="5">
        <v>109024784</v>
      </c>
      <c r="T55" s="5">
        <f t="shared" si="6"/>
        <v>1.7482398745401893E-2</v>
      </c>
      <c r="U55" s="4">
        <v>1395412224</v>
      </c>
      <c r="V55" s="5">
        <f t="shared" si="7"/>
        <v>0.22375786513070334</v>
      </c>
      <c r="X55" s="1">
        <v>38930</v>
      </c>
      <c r="Y55">
        <v>-1.25</v>
      </c>
      <c r="Z55">
        <v>-1.1100000000000001</v>
      </c>
      <c r="AA55">
        <v>1.272</v>
      </c>
      <c r="AB55">
        <f t="shared" si="8"/>
        <v>-0.36266666666666675</v>
      </c>
    </row>
    <row r="56" spans="1:28" x14ac:dyDescent="0.25">
      <c r="A56" s="1">
        <v>38961</v>
      </c>
      <c r="B56" s="3">
        <v>20639570198528</v>
      </c>
      <c r="C56">
        <f t="shared" si="2"/>
        <v>1.0411137857534754</v>
      </c>
      <c r="D56">
        <v>38565778030592</v>
      </c>
      <c r="E56">
        <f t="shared" si="9"/>
        <v>0.46723973490571669</v>
      </c>
      <c r="F56">
        <v>38407535329280</v>
      </c>
      <c r="G56">
        <f t="shared" si="10"/>
        <v>0.36761875537180938</v>
      </c>
      <c r="H56">
        <v>38265994346496</v>
      </c>
      <c r="I56">
        <f t="shared" si="10"/>
        <v>0.31285719853901817</v>
      </c>
      <c r="J56">
        <v>38135354359808</v>
      </c>
      <c r="K56">
        <f t="shared" si="10"/>
        <v>0.28298873176165484</v>
      </c>
      <c r="L56">
        <v>59420495052800</v>
      </c>
      <c r="M56">
        <f t="shared" si="3"/>
        <v>0.80358816654032217</v>
      </c>
      <c r="N56">
        <v>59468092014592</v>
      </c>
      <c r="O56">
        <f t="shared" si="4"/>
        <v>0.55938144291660785</v>
      </c>
      <c r="P56" t="s">
        <v>80</v>
      </c>
      <c r="Q56">
        <v>59452162048000</v>
      </c>
      <c r="R56">
        <f t="shared" si="5"/>
        <v>0.60945933892444148</v>
      </c>
      <c r="S56" s="5">
        <v>23366048</v>
      </c>
      <c r="T56" s="5">
        <f t="shared" si="6"/>
        <v>3.746804655354331E-3</v>
      </c>
      <c r="U56" s="4">
        <v>1068323584</v>
      </c>
      <c r="V56" s="5">
        <f t="shared" si="7"/>
        <v>0.17130837777770652</v>
      </c>
      <c r="X56" s="1">
        <v>38961</v>
      </c>
      <c r="Y56">
        <v>-0.58799999999999997</v>
      </c>
      <c r="Z56">
        <v>-2.7629999999999999</v>
      </c>
      <c r="AA56">
        <v>-0.495</v>
      </c>
      <c r="AB56">
        <f t="shared" si="8"/>
        <v>-1.282</v>
      </c>
    </row>
    <row r="57" spans="1:28" x14ac:dyDescent="0.25">
      <c r="A57" s="1">
        <v>38991</v>
      </c>
      <c r="B57" s="3">
        <v>20638064443392</v>
      </c>
      <c r="C57">
        <f t="shared" si="2"/>
        <v>0.79966215673223506</v>
      </c>
      <c r="D57">
        <v>38566251986944</v>
      </c>
      <c r="E57">
        <f t="shared" si="9"/>
        <v>0.54323982983440788</v>
      </c>
      <c r="F57">
        <v>38408063811584</v>
      </c>
      <c r="G57">
        <f t="shared" si="10"/>
        <v>0.45236222405335891</v>
      </c>
      <c r="H57">
        <v>38266539606016</v>
      </c>
      <c r="I57">
        <f t="shared" si="10"/>
        <v>0.40029093606760108</v>
      </c>
      <c r="J57">
        <v>38135916396544</v>
      </c>
      <c r="K57">
        <f t="shared" si="10"/>
        <v>0.37311273813727097</v>
      </c>
      <c r="L57">
        <v>59420725739520</v>
      </c>
      <c r="M57">
        <f t="shared" si="3"/>
        <v>0.84057936318703042</v>
      </c>
      <c r="N57">
        <v>59468477890560</v>
      </c>
      <c r="O57">
        <f t="shared" si="4"/>
        <v>0.62125762639837423</v>
      </c>
      <c r="P57" t="s">
        <v>81</v>
      </c>
      <c r="Q57">
        <v>59452522758144</v>
      </c>
      <c r="R57">
        <f t="shared" si="5"/>
        <v>0.6673001191356579</v>
      </c>
      <c r="S57" s="5">
        <v>2891110912</v>
      </c>
      <c r="T57" s="5">
        <f t="shared" si="6"/>
        <v>0.46359691738317516</v>
      </c>
      <c r="U57" s="4">
        <v>2305015040</v>
      </c>
      <c r="V57" s="5">
        <f t="shared" si="7"/>
        <v>0.36961496794553145</v>
      </c>
      <c r="X57" s="1">
        <v>38991</v>
      </c>
      <c r="Y57">
        <v>-1.1950000000000001</v>
      </c>
      <c r="Z57">
        <v>-0.67200000000000004</v>
      </c>
      <c r="AA57">
        <v>-0.47499999999999998</v>
      </c>
      <c r="AB57">
        <f t="shared" si="8"/>
        <v>-0.78066666666666673</v>
      </c>
    </row>
    <row r="58" spans="1:28" x14ac:dyDescent="0.25">
      <c r="A58" s="1">
        <v>39022</v>
      </c>
      <c r="B58" s="3">
        <v>20638207049728</v>
      </c>
      <c r="C58">
        <f t="shared" si="2"/>
        <v>0.82252944193201838</v>
      </c>
      <c r="D58">
        <v>38567304757248</v>
      </c>
      <c r="E58">
        <f t="shared" si="9"/>
        <v>0.7120541999857487</v>
      </c>
      <c r="F58">
        <v>38409183690752</v>
      </c>
      <c r="G58">
        <f t="shared" si="10"/>
        <v>0.63193766959283282</v>
      </c>
      <c r="H58">
        <v>38267697233920</v>
      </c>
      <c r="I58">
        <f t="shared" si="10"/>
        <v>0.58591948651289993</v>
      </c>
      <c r="J58">
        <v>38137090801664</v>
      </c>
      <c r="K58">
        <f t="shared" si="10"/>
        <v>0.56143155742960327</v>
      </c>
      <c r="L58">
        <v>59421501685760</v>
      </c>
      <c r="M58">
        <f t="shared" si="3"/>
        <v>0.96500429736232129</v>
      </c>
      <c r="N58">
        <v>59469417414656</v>
      </c>
      <c r="O58">
        <f t="shared" si="4"/>
        <v>0.77191268183224004</v>
      </c>
      <c r="P58" t="s">
        <v>82</v>
      </c>
      <c r="Q58">
        <v>59453453893632</v>
      </c>
      <c r="R58">
        <f t="shared" si="5"/>
        <v>0.81661004014600691</v>
      </c>
      <c r="S58" s="5">
        <v>5211002368</v>
      </c>
      <c r="T58" s="5">
        <f t="shared" si="6"/>
        <v>0.83559735610766706</v>
      </c>
      <c r="U58" s="4">
        <v>3940088064</v>
      </c>
      <c r="V58" s="5">
        <f t="shared" si="7"/>
        <v>0.63180304605645055</v>
      </c>
      <c r="X58" s="1">
        <v>39022</v>
      </c>
      <c r="Y58">
        <v>0.70299999999999996</v>
      </c>
      <c r="Z58">
        <v>0.13100000000000001</v>
      </c>
      <c r="AA58">
        <v>-7.5999999999999998E-2</v>
      </c>
      <c r="AB58">
        <f t="shared" si="8"/>
        <v>0.25266666666666665</v>
      </c>
    </row>
    <row r="59" spans="1:28" x14ac:dyDescent="0.25">
      <c r="A59" s="1">
        <v>39052</v>
      </c>
      <c r="B59" s="3">
        <v>20639006064640</v>
      </c>
      <c r="C59">
        <f t="shared" si="2"/>
        <v>0.95065349577198011</v>
      </c>
      <c r="D59">
        <v>38569259302912</v>
      </c>
      <c r="E59">
        <f t="shared" si="9"/>
        <v>1.0254705206651302</v>
      </c>
      <c r="F59">
        <v>38411201150976</v>
      </c>
      <c r="G59">
        <f t="shared" si="10"/>
        <v>0.95544249844858942</v>
      </c>
      <c r="H59">
        <v>38269748248576</v>
      </c>
      <c r="I59">
        <f t="shared" si="10"/>
        <v>0.91480485306272308</v>
      </c>
      <c r="J59">
        <v>38139158593536</v>
      </c>
      <c r="K59">
        <f t="shared" si="10"/>
        <v>0.89300719282645968</v>
      </c>
      <c r="L59">
        <v>59422885806080</v>
      </c>
      <c r="M59">
        <f t="shared" si="3"/>
        <v>1.18695147724257</v>
      </c>
      <c r="N59">
        <v>59471061581824</v>
      </c>
      <c r="O59">
        <f t="shared" si="4"/>
        <v>1.0355590288415051</v>
      </c>
      <c r="P59" t="s">
        <v>83</v>
      </c>
      <c r="Q59">
        <v>59455081283584</v>
      </c>
      <c r="R59">
        <f t="shared" si="5"/>
        <v>1.0775661183082388</v>
      </c>
      <c r="S59" s="5">
        <v>6948819968</v>
      </c>
      <c r="T59" s="5">
        <f t="shared" si="6"/>
        <v>1.1142607857914839</v>
      </c>
      <c r="U59" s="4">
        <v>4762920960</v>
      </c>
      <c r="V59" s="5">
        <f t="shared" si="7"/>
        <v>0.7637463736277833</v>
      </c>
      <c r="X59" s="1">
        <v>39052</v>
      </c>
      <c r="Y59">
        <v>2.1629999999999998</v>
      </c>
      <c r="Z59">
        <v>1.0349999999999999</v>
      </c>
      <c r="AA59">
        <v>0.64100000000000001</v>
      </c>
      <c r="AB59">
        <f t="shared" si="8"/>
        <v>1.2796666666666665</v>
      </c>
    </row>
    <row r="60" spans="1:28" x14ac:dyDescent="0.25">
      <c r="A60" s="1">
        <v>39083</v>
      </c>
      <c r="B60" s="3">
        <v>20640815906816</v>
      </c>
      <c r="C60">
        <f t="shared" si="2"/>
        <v>1.2408662476456993</v>
      </c>
      <c r="D60">
        <v>38568747597824</v>
      </c>
      <c r="E60">
        <f t="shared" si="9"/>
        <v>0.94341732083061403</v>
      </c>
      <c r="F60">
        <v>38410714611712</v>
      </c>
      <c r="G60">
        <f t="shared" si="10"/>
        <v>0.87742470188462307</v>
      </c>
      <c r="H60">
        <v>38269265903616</v>
      </c>
      <c r="I60">
        <f t="shared" si="10"/>
        <v>0.83745962371051508</v>
      </c>
      <c r="J60">
        <v>38138688831488</v>
      </c>
      <c r="K60">
        <f t="shared" si="10"/>
        <v>0.81767966510952683</v>
      </c>
      <c r="L60">
        <v>59421904338944</v>
      </c>
      <c r="M60">
        <f t="shared" si="3"/>
        <v>1.0295707496911211</v>
      </c>
      <c r="N60">
        <v>59470247886848</v>
      </c>
      <c r="O60">
        <f t="shared" si="4"/>
        <v>0.9050809897603892</v>
      </c>
      <c r="P60" t="s">
        <v>84</v>
      </c>
      <c r="Q60">
        <v>59454250811392</v>
      </c>
      <c r="R60">
        <f t="shared" si="5"/>
        <v>0.94439781038008952</v>
      </c>
      <c r="S60" s="5">
        <v>6116618752</v>
      </c>
      <c r="T60" s="5">
        <f t="shared" si="6"/>
        <v>0.98081522450956182</v>
      </c>
      <c r="U60" s="4">
        <v>6468369408</v>
      </c>
      <c r="V60" s="5">
        <f t="shared" si="7"/>
        <v>1.0372193282512274</v>
      </c>
      <c r="X60" s="1">
        <v>39083</v>
      </c>
      <c r="Y60">
        <v>2.79</v>
      </c>
      <c r="Z60">
        <v>2.8410000000000002</v>
      </c>
      <c r="AA60">
        <v>2.661</v>
      </c>
      <c r="AB60">
        <f t="shared" si="8"/>
        <v>2.7639999999999998</v>
      </c>
    </row>
    <row r="61" spans="1:28" x14ac:dyDescent="0.25">
      <c r="A61" s="1">
        <v>39114</v>
      </c>
      <c r="B61" s="3">
        <v>20640111263744</v>
      </c>
      <c r="C61">
        <f t="shared" si="2"/>
        <v>1.1278749560702999</v>
      </c>
      <c r="D61">
        <v>38567464140800</v>
      </c>
      <c r="E61">
        <f t="shared" si="9"/>
        <v>0.73761175403256518</v>
      </c>
      <c r="F61">
        <v>38409456320512</v>
      </c>
      <c r="G61">
        <f t="shared" si="10"/>
        <v>0.6756545383571243</v>
      </c>
      <c r="H61">
        <v>38268011806720</v>
      </c>
      <c r="I61">
        <f t="shared" si="10"/>
        <v>0.63636202739477465</v>
      </c>
      <c r="J61">
        <v>38137438928896</v>
      </c>
      <c r="K61">
        <f t="shared" si="10"/>
        <v>0.61725463600554453</v>
      </c>
      <c r="L61">
        <v>59420671213568</v>
      </c>
      <c r="M61">
        <f t="shared" si="3"/>
        <v>0.83183598943417214</v>
      </c>
      <c r="N61">
        <v>59469048315904</v>
      </c>
      <c r="O61">
        <f t="shared" si="4"/>
        <v>0.71272676719750694</v>
      </c>
      <c r="P61" t="s">
        <v>85</v>
      </c>
      <c r="Q61">
        <v>59453042851840</v>
      </c>
      <c r="R61">
        <f t="shared" si="5"/>
        <v>0.75069845339369068</v>
      </c>
      <c r="S61" s="5">
        <v>4119028224</v>
      </c>
      <c r="T61" s="5">
        <f t="shared" si="6"/>
        <v>0.66049655145872688</v>
      </c>
      <c r="U61" s="4">
        <v>5234338304</v>
      </c>
      <c r="V61" s="5">
        <f t="shared" si="7"/>
        <v>0.83933933222796997</v>
      </c>
      <c r="X61" s="1">
        <v>39114</v>
      </c>
      <c r="Y61">
        <v>3.2389999999999999</v>
      </c>
      <c r="Z61">
        <v>2.9540000000000002</v>
      </c>
      <c r="AA61">
        <v>2.879</v>
      </c>
      <c r="AB61">
        <f t="shared" si="8"/>
        <v>3.0239999999999996</v>
      </c>
    </row>
    <row r="62" spans="1:28" x14ac:dyDescent="0.25">
      <c r="A62" s="1">
        <v>39142</v>
      </c>
      <c r="B62" s="3">
        <v>20638257381376</v>
      </c>
      <c r="C62">
        <f t="shared" si="2"/>
        <v>0.83060024847311842</v>
      </c>
      <c r="D62">
        <v>38568282030080</v>
      </c>
      <c r="E62">
        <f t="shared" si="9"/>
        <v>0.86876236032543941</v>
      </c>
      <c r="F62">
        <v>38410353901568</v>
      </c>
      <c r="G62">
        <f t="shared" si="10"/>
        <v>0.81958392167340677</v>
      </c>
      <c r="H62">
        <v>38268984885248</v>
      </c>
      <c r="I62">
        <f t="shared" si="10"/>
        <v>0.79239762052270701</v>
      </c>
      <c r="J62">
        <v>38138441367552</v>
      </c>
      <c r="K62">
        <f t="shared" si="10"/>
        <v>0.77799819961578531</v>
      </c>
      <c r="L62">
        <v>59421438771200</v>
      </c>
      <c r="M62">
        <f t="shared" si="3"/>
        <v>0.95491578918594633</v>
      </c>
      <c r="N62">
        <v>59469937508352</v>
      </c>
      <c r="O62">
        <f t="shared" si="4"/>
        <v>0.85531101609027282</v>
      </c>
      <c r="P62" t="s">
        <v>86</v>
      </c>
      <c r="Q62">
        <v>59453915267072</v>
      </c>
      <c r="R62">
        <f t="shared" si="5"/>
        <v>0.89059243343942318</v>
      </c>
      <c r="S62" s="5">
        <v>5246403072</v>
      </c>
      <c r="T62" s="5">
        <f t="shared" si="6"/>
        <v>0.84127394816765177</v>
      </c>
      <c r="U62" s="4">
        <v>4201101056</v>
      </c>
      <c r="V62" s="5">
        <f t="shared" si="7"/>
        <v>0.67365713680956218</v>
      </c>
      <c r="X62" s="1">
        <v>39142</v>
      </c>
      <c r="Y62">
        <v>2.4740000000000002</v>
      </c>
      <c r="Z62">
        <v>0.879</v>
      </c>
      <c r="AA62">
        <v>1.464</v>
      </c>
      <c r="AB62">
        <f t="shared" si="8"/>
        <v>1.6056666666666668</v>
      </c>
    </row>
    <row r="63" spans="1:28" x14ac:dyDescent="0.25">
      <c r="A63" s="1">
        <v>39173</v>
      </c>
      <c r="B63" s="3">
        <v>20638655840256</v>
      </c>
      <c r="C63">
        <f t="shared" si="2"/>
        <v>0.89449413359015961</v>
      </c>
      <c r="D63">
        <v>38565492817920</v>
      </c>
      <c r="E63">
        <f t="shared" si="9"/>
        <v>0.42150516450615033</v>
      </c>
      <c r="F63">
        <v>38407694712832</v>
      </c>
      <c r="G63">
        <f t="shared" si="10"/>
        <v>0.39317630941862591</v>
      </c>
      <c r="H63">
        <v>38266388611072</v>
      </c>
      <c r="I63">
        <f t="shared" si="10"/>
        <v>0.37607851644430118</v>
      </c>
      <c r="J63">
        <v>38135870259200</v>
      </c>
      <c r="K63">
        <f t="shared" si="10"/>
        <v>0.36571449880792933</v>
      </c>
      <c r="L63">
        <v>59418666336256</v>
      </c>
      <c r="M63">
        <f t="shared" si="3"/>
        <v>0.51034886221369058</v>
      </c>
      <c r="N63">
        <v>59467295096832</v>
      </c>
      <c r="O63">
        <f t="shared" si="4"/>
        <v>0.4315936726825253</v>
      </c>
      <c r="P63" t="s">
        <v>87</v>
      </c>
      <c r="Q63">
        <v>59451264466944</v>
      </c>
      <c r="R63">
        <f t="shared" si="5"/>
        <v>0.46552995560815896</v>
      </c>
      <c r="S63" s="5">
        <v>4604409856</v>
      </c>
      <c r="T63" s="5">
        <f t="shared" si="6"/>
        <v>0.73832871881544382</v>
      </c>
      <c r="U63" s="4">
        <v>7157818368</v>
      </c>
      <c r="V63" s="5">
        <f t="shared" si="7"/>
        <v>1.1477742056937972</v>
      </c>
      <c r="X63" s="1">
        <v>39173</v>
      </c>
      <c r="Y63">
        <v>0.753</v>
      </c>
      <c r="Z63">
        <v>1.8779999999999999</v>
      </c>
      <c r="AA63">
        <v>0.48399999999999999</v>
      </c>
      <c r="AB63">
        <f t="shared" si="8"/>
        <v>1.0383333333333333</v>
      </c>
    </row>
    <row r="64" spans="1:28" x14ac:dyDescent="0.25">
      <c r="A64" s="1">
        <v>39203</v>
      </c>
      <c r="B64" s="3">
        <v>20635275231232</v>
      </c>
      <c r="C64">
        <f t="shared" si="2"/>
        <v>0.35240496091294599</v>
      </c>
      <c r="D64">
        <v>38563739598848</v>
      </c>
      <c r="E64">
        <f t="shared" si="9"/>
        <v>0.14037206999116858</v>
      </c>
      <c r="F64">
        <v>38406016991232</v>
      </c>
      <c r="G64">
        <f t="shared" si="10"/>
        <v>0.1241494247152941</v>
      </c>
      <c r="H64">
        <v>38264752832512</v>
      </c>
      <c r="I64">
        <f t="shared" si="10"/>
        <v>0.11377730385855264</v>
      </c>
      <c r="J64">
        <v>38134255452160</v>
      </c>
      <c r="K64">
        <f t="shared" si="10"/>
        <v>0.10677612228097248</v>
      </c>
      <c r="L64">
        <v>59416812453888</v>
      </c>
      <c r="M64">
        <f t="shared" si="3"/>
        <v>0.21307415461650894</v>
      </c>
      <c r="N64">
        <v>59465596403712</v>
      </c>
      <c r="O64">
        <f t="shared" si="4"/>
        <v>0.15920395192040179</v>
      </c>
      <c r="P64" t="s">
        <v>88</v>
      </c>
      <c r="Q64">
        <v>59449528025088</v>
      </c>
      <c r="R64">
        <f t="shared" si="5"/>
        <v>0.18708712994021057</v>
      </c>
      <c r="S64" s="5">
        <v>2560957440</v>
      </c>
      <c r="T64" s="5">
        <f t="shared" si="6"/>
        <v>0.41065597649873481</v>
      </c>
      <c r="U64" s="4">
        <v>4205535488</v>
      </c>
      <c r="V64" s="5">
        <f t="shared" si="7"/>
        <v>0.6743682091509976</v>
      </c>
      <c r="X64" s="1">
        <v>39203</v>
      </c>
      <c r="Y64">
        <v>0.32700000000000001</v>
      </c>
      <c r="Z64">
        <v>1.929</v>
      </c>
      <c r="AA64">
        <v>1.452</v>
      </c>
      <c r="AB64">
        <f t="shared" si="8"/>
        <v>1.236</v>
      </c>
    </row>
    <row r="65" spans="1:28" x14ac:dyDescent="0.25">
      <c r="A65" s="1">
        <v>39234</v>
      </c>
      <c r="B65" s="3">
        <v>20632823660544</v>
      </c>
      <c r="C65">
        <f t="shared" si="2"/>
        <v>-4.071057435979758E-2</v>
      </c>
      <c r="D65">
        <v>38562078654464</v>
      </c>
      <c r="E65">
        <f t="shared" si="9"/>
        <v>-0.1259645458651299</v>
      </c>
      <c r="F65">
        <v>38404423155712</v>
      </c>
      <c r="G65">
        <f t="shared" si="10"/>
        <v>-0.13142611575287111</v>
      </c>
      <c r="H65">
        <v>38263196745728</v>
      </c>
      <c r="I65">
        <f t="shared" si="10"/>
        <v>-0.13574513170378763</v>
      </c>
      <c r="J65">
        <v>38132724531200</v>
      </c>
      <c r="K65">
        <f t="shared" si="10"/>
        <v>-0.13871091001081778</v>
      </c>
      <c r="L65">
        <v>59415096983552</v>
      </c>
      <c r="M65">
        <f t="shared" si="3"/>
        <v>-6.2005834992647835E-2</v>
      </c>
      <c r="N65">
        <v>59463989985280</v>
      </c>
      <c r="O65">
        <f t="shared" si="4"/>
        <v>-9.8389290183038394E-2</v>
      </c>
      <c r="P65" t="s">
        <v>89</v>
      </c>
      <c r="Q65">
        <v>59447871275008</v>
      </c>
      <c r="R65">
        <f t="shared" si="5"/>
        <v>-7.857691870432959E-2</v>
      </c>
      <c r="S65" s="5">
        <v>1728343.75</v>
      </c>
      <c r="T65" s="5">
        <f t="shared" si="6"/>
        <v>2.771442739718998E-4</v>
      </c>
      <c r="U65" s="4">
        <v>1561103872</v>
      </c>
      <c r="V65" s="5">
        <f t="shared" si="7"/>
        <v>0.25032693826107316</v>
      </c>
      <c r="X65" s="1">
        <v>39234</v>
      </c>
      <c r="Y65">
        <v>-0.35299999999999998</v>
      </c>
      <c r="Z65">
        <v>1.014</v>
      </c>
      <c r="AA65">
        <v>0.27800000000000002</v>
      </c>
      <c r="AB65">
        <f t="shared" si="8"/>
        <v>0.313</v>
      </c>
    </row>
    <row r="66" spans="1:28" x14ac:dyDescent="0.25">
      <c r="A66" s="1">
        <v>39264</v>
      </c>
      <c r="B66" s="3">
        <v>20630699245568</v>
      </c>
      <c r="C66">
        <f t="shared" si="2"/>
        <v>-0.38136586711539144</v>
      </c>
      <c r="D66">
        <v>38560656785408</v>
      </c>
      <c r="E66">
        <f t="shared" ref="E66:E97" si="11">(D66-AVERAGE(D$25:D$107))/(623626*1000*1000)*100</f>
        <v>-0.3539648306512036</v>
      </c>
      <c r="F66">
        <v>38403064201216</v>
      </c>
      <c r="G66">
        <f t="shared" ref="G66:K97" si="12">(F66-AVERAGE(F$25:F$107))/(623626*1000*1000)*100</f>
        <v>-0.34933789236256985</v>
      </c>
      <c r="H66">
        <v>38261875539968</v>
      </c>
      <c r="I66">
        <f t="shared" si="12"/>
        <v>-0.34760380340766145</v>
      </c>
      <c r="J66">
        <v>38131420102656</v>
      </c>
      <c r="K66">
        <f t="shared" si="12"/>
        <v>-0.34787931286765822</v>
      </c>
      <c r="L66">
        <v>59413519925248</v>
      </c>
      <c r="M66">
        <f t="shared" si="3"/>
        <v>-0.31489110661377973</v>
      </c>
      <c r="N66">
        <v>59462568116224</v>
      </c>
      <c r="O66">
        <f t="shared" si="4"/>
        <v>-0.32638957496911208</v>
      </c>
      <c r="P66" t="s">
        <v>90</v>
      </c>
      <c r="Q66">
        <v>59446386491392</v>
      </c>
      <c r="R66">
        <f t="shared" si="5"/>
        <v>-0.31666571166677826</v>
      </c>
      <c r="S66" s="5">
        <v>5120025.5</v>
      </c>
      <c r="T66" s="5">
        <f t="shared" si="6"/>
        <v>8.2100898615516352E-4</v>
      </c>
      <c r="U66" s="4">
        <v>1352528896</v>
      </c>
      <c r="V66" s="5">
        <f t="shared" si="7"/>
        <v>0.21688141546375553</v>
      </c>
      <c r="X66" s="1">
        <v>39264</v>
      </c>
      <c r="Y66">
        <v>-1.095</v>
      </c>
      <c r="Z66">
        <v>0.63100000000000001</v>
      </c>
      <c r="AA66">
        <v>0.40300000000000002</v>
      </c>
      <c r="AB66">
        <f t="shared" si="8"/>
        <v>-2.0333333333333314E-2</v>
      </c>
    </row>
    <row r="67" spans="1:28" x14ac:dyDescent="0.25">
      <c r="A67" s="1">
        <v>39295</v>
      </c>
      <c r="B67" s="3">
        <v>20628857946112</v>
      </c>
      <c r="C67">
        <f t="shared" ref="C67:C130" si="13">(B67-AVERAGE(B$25:B$107))/(623626*1000*1000)*100</f>
        <v>-0.67662287307729807</v>
      </c>
      <c r="D67">
        <v>38559419465728</v>
      </c>
      <c r="E67">
        <f t="shared" si="11"/>
        <v>-0.55237215811991081</v>
      </c>
      <c r="F67">
        <v>38401881407488</v>
      </c>
      <c r="G67">
        <f t="shared" si="12"/>
        <v>-0.53900184607841872</v>
      </c>
      <c r="H67">
        <v>38260722106368</v>
      </c>
      <c r="I67">
        <f t="shared" si="12"/>
        <v>-0.53255978664120196</v>
      </c>
      <c r="J67">
        <v>38130287640576</v>
      </c>
      <c r="K67">
        <f t="shared" si="12"/>
        <v>-0.52947246004240722</v>
      </c>
      <c r="L67">
        <v>59412047724544</v>
      </c>
      <c r="M67">
        <f t="shared" ref="M67:M130" si="14">(L67-AVERAGE(L$25:L$107))/(623626*1000*1000)*100</f>
        <v>-0.55096219794095336</v>
      </c>
      <c r="N67">
        <v>59461284659200</v>
      </c>
      <c r="O67">
        <f t="shared" ref="O67:O130" si="15">(N67-AVERAGE(N$25:N$107))/(623626*1000*1000)*100</f>
        <v>-0.53219514176716087</v>
      </c>
      <c r="P67" t="s">
        <v>91</v>
      </c>
      <c r="Q67">
        <v>59445065285632</v>
      </c>
      <c r="R67">
        <f t="shared" ref="R67:R130" si="16">(Q67-AVERAGE(Q$25:Q$107))/(623626*1000*1000)*100</f>
        <v>-0.52852438337065211</v>
      </c>
      <c r="S67" s="5">
        <v>438108.71875</v>
      </c>
      <c r="T67" s="5">
        <f t="shared" ref="T67:T130" si="17">S67/(623626*1000*10)</f>
        <v>7.0251836637664247E-5</v>
      </c>
      <c r="U67" s="4">
        <v>1190145280</v>
      </c>
      <c r="V67" s="5">
        <f t="shared" ref="V67:V130" si="18">U67/(623626*1000*10)</f>
        <v>0.19084279359744463</v>
      </c>
      <c r="X67" s="1">
        <v>39295</v>
      </c>
      <c r="Y67">
        <v>-0.21199999999999999</v>
      </c>
      <c r="Z67">
        <v>0.108</v>
      </c>
      <c r="AA67">
        <v>-0.17199999999999999</v>
      </c>
      <c r="AB67">
        <f t="shared" si="8"/>
        <v>-9.1999999999999985E-2</v>
      </c>
    </row>
    <row r="68" spans="1:28" x14ac:dyDescent="0.25">
      <c r="A68" s="1">
        <v>39326</v>
      </c>
      <c r="B68" s="3">
        <v>20627228459008</v>
      </c>
      <c r="C68">
        <f t="shared" si="13"/>
        <v>-0.93791523484540917</v>
      </c>
      <c r="D68">
        <v>38558379278336</v>
      </c>
      <c r="E68">
        <f t="shared" si="11"/>
        <v>-0.71916882663597659</v>
      </c>
      <c r="F68">
        <v>38400891551744</v>
      </c>
      <c r="G68">
        <f t="shared" si="12"/>
        <v>-0.69772770805338458</v>
      </c>
      <c r="H68">
        <v>38259757416448</v>
      </c>
      <c r="I68">
        <f t="shared" si="12"/>
        <v>-0.68725024534561774</v>
      </c>
      <c r="J68">
        <v>38129335533568</v>
      </c>
      <c r="K68">
        <f t="shared" si="12"/>
        <v>-0.68214521711154796</v>
      </c>
      <c r="L68">
        <v>59410789433344</v>
      </c>
      <c r="M68">
        <f t="shared" si="14"/>
        <v>-0.75273236146845224</v>
      </c>
      <c r="N68">
        <v>59460194140160</v>
      </c>
      <c r="O68">
        <f t="shared" si="15"/>
        <v>-0.70706261682432658</v>
      </c>
      <c r="P68" t="s">
        <v>92</v>
      </c>
      <c r="Q68">
        <v>59443937017856</v>
      </c>
      <c r="R68">
        <f t="shared" si="16"/>
        <v>-0.70944496333364271</v>
      </c>
      <c r="S68" s="5">
        <v>2080681.5</v>
      </c>
      <c r="T68" s="5">
        <f t="shared" si="17"/>
        <v>3.336425197153422E-4</v>
      </c>
      <c r="U68" s="4">
        <v>997449472</v>
      </c>
      <c r="V68" s="5">
        <f t="shared" si="18"/>
        <v>0.15994353538819742</v>
      </c>
      <c r="X68" s="1">
        <v>39326</v>
      </c>
      <c r="Y68">
        <v>-1.6679999999999999</v>
      </c>
      <c r="Z68">
        <v>-1.2030000000000001</v>
      </c>
      <c r="AA68">
        <v>-2.8820000000000001</v>
      </c>
      <c r="AB68">
        <f t="shared" ref="AB68:AB131" si="19">AVERAGE(Y68:AA68)</f>
        <v>-1.9176666666666666</v>
      </c>
    </row>
    <row r="69" spans="1:28" x14ac:dyDescent="0.25">
      <c r="A69" s="1">
        <v>39356</v>
      </c>
      <c r="B69" s="3">
        <v>20625804492800</v>
      </c>
      <c r="C69">
        <f t="shared" si="13"/>
        <v>-1.1662518032373619</v>
      </c>
      <c r="D69">
        <v>38557553000448</v>
      </c>
      <c r="E69">
        <f t="shared" si="11"/>
        <v>-0.8516645673523674</v>
      </c>
      <c r="F69">
        <v>38400119799808</v>
      </c>
      <c r="G69">
        <f t="shared" si="12"/>
        <v>-0.82148007501691711</v>
      </c>
      <c r="H69">
        <v>38259019218944</v>
      </c>
      <c r="I69">
        <f t="shared" si="12"/>
        <v>-0.80562207461508384</v>
      </c>
      <c r="J69">
        <v>38128614113280</v>
      </c>
      <c r="K69">
        <f t="shared" si="12"/>
        <v>-0.79782677753398068</v>
      </c>
      <c r="L69">
        <v>59409824743424</v>
      </c>
      <c r="M69">
        <f t="shared" si="14"/>
        <v>-0.90742282017286813</v>
      </c>
      <c r="N69">
        <v>59459342696448</v>
      </c>
      <c r="O69">
        <f t="shared" si="15"/>
        <v>-0.84359376081126736</v>
      </c>
      <c r="P69" t="s">
        <v>93</v>
      </c>
      <c r="Q69">
        <v>59443052019712</v>
      </c>
      <c r="R69">
        <f t="shared" si="16"/>
        <v>-0.85135664501465014</v>
      </c>
      <c r="S69" s="5">
        <v>864063488</v>
      </c>
      <c r="T69" s="5">
        <f t="shared" si="17"/>
        <v>0.13855475685747548</v>
      </c>
      <c r="U69" s="4">
        <v>1578489600</v>
      </c>
      <c r="V69" s="5">
        <f t="shared" si="18"/>
        <v>0.25311478354013461</v>
      </c>
      <c r="X69" s="1">
        <v>39356</v>
      </c>
      <c r="Y69">
        <v>-2.319</v>
      </c>
      <c r="Z69">
        <v>-1.93</v>
      </c>
      <c r="AA69">
        <v>-2.6619999999999999</v>
      </c>
      <c r="AB69">
        <f t="shared" si="19"/>
        <v>-2.3036666666666665</v>
      </c>
    </row>
    <row r="70" spans="1:28" x14ac:dyDescent="0.25">
      <c r="A70" s="1">
        <v>39387</v>
      </c>
      <c r="B70" s="3">
        <v>20624632184832</v>
      </c>
      <c r="C70">
        <f t="shared" si="13"/>
        <v>-1.354234338923815</v>
      </c>
      <c r="D70">
        <v>38557263593472</v>
      </c>
      <c r="E70">
        <f t="shared" si="11"/>
        <v>-0.89807170496369226</v>
      </c>
      <c r="F70">
        <v>38399893307392</v>
      </c>
      <c r="G70">
        <f t="shared" si="12"/>
        <v>-0.85779870445186701</v>
      </c>
      <c r="H70">
        <v>38258817892352</v>
      </c>
      <c r="I70">
        <f t="shared" si="12"/>
        <v>-0.83790530077948366</v>
      </c>
      <c r="J70">
        <v>38128437952512</v>
      </c>
      <c r="K70">
        <f t="shared" si="12"/>
        <v>-0.82607460042783065</v>
      </c>
      <c r="L70">
        <v>59409438867456</v>
      </c>
      <c r="M70">
        <f t="shared" si="14"/>
        <v>-0.96929900365463428</v>
      </c>
      <c r="N70">
        <v>59459049095168</v>
      </c>
      <c r="O70">
        <f t="shared" si="15"/>
        <v>-0.89067346563435046</v>
      </c>
      <c r="P70" t="s">
        <v>94</v>
      </c>
      <c r="Q70">
        <v>59442745835520</v>
      </c>
      <c r="R70">
        <f t="shared" si="16"/>
        <v>-0.90045405147300839</v>
      </c>
      <c r="S70" s="5">
        <v>876684288</v>
      </c>
      <c r="T70" s="5">
        <f t="shared" si="17"/>
        <v>0.1405785339289895</v>
      </c>
      <c r="U70" s="4">
        <v>988313280</v>
      </c>
      <c r="V70" s="5">
        <f t="shared" si="18"/>
        <v>0.1584785239871333</v>
      </c>
      <c r="X70" s="1">
        <v>39387</v>
      </c>
      <c r="Y70">
        <v>-0.96899999999999997</v>
      </c>
      <c r="Z70">
        <v>1.179</v>
      </c>
      <c r="AA70">
        <v>-0.82299999999999995</v>
      </c>
      <c r="AB70">
        <f t="shared" si="19"/>
        <v>-0.20433333333333328</v>
      </c>
    </row>
    <row r="71" spans="1:28" x14ac:dyDescent="0.25">
      <c r="A71" s="1">
        <v>39417</v>
      </c>
      <c r="B71" s="3">
        <v>20624053370880</v>
      </c>
      <c r="C71">
        <f t="shared" si="13"/>
        <v>-1.4470486141464647</v>
      </c>
      <c r="D71">
        <v>38556793831424</v>
      </c>
      <c r="E71">
        <f t="shared" si="11"/>
        <v>-0.97339923268062511</v>
      </c>
      <c r="F71">
        <v>38399473876992</v>
      </c>
      <c r="G71">
        <f t="shared" si="12"/>
        <v>-0.92505542562769993</v>
      </c>
      <c r="H71">
        <v>38258436210688</v>
      </c>
      <c r="I71">
        <f t="shared" si="12"/>
        <v>-0.89910891704949158</v>
      </c>
      <c r="J71">
        <v>38128064659456</v>
      </c>
      <c r="K71">
        <f t="shared" si="12"/>
        <v>-0.88593308227432188</v>
      </c>
      <c r="L71">
        <v>59408922968064</v>
      </c>
      <c r="M71">
        <f t="shared" si="14"/>
        <v>-1.0520247707009089</v>
      </c>
      <c r="N71">
        <v>59458587721728</v>
      </c>
      <c r="O71">
        <f t="shared" si="15"/>
        <v>-0.96465585892776673</v>
      </c>
      <c r="P71" t="s">
        <v>95</v>
      </c>
      <c r="Q71">
        <v>59442263490560</v>
      </c>
      <c r="R71">
        <f t="shared" si="16"/>
        <v>-0.97779928082521628</v>
      </c>
      <c r="S71" s="5">
        <v>1080200192</v>
      </c>
      <c r="T71" s="5">
        <f t="shared" si="17"/>
        <v>0.17321282178741745</v>
      </c>
      <c r="U71" s="4">
        <v>1349479680</v>
      </c>
      <c r="V71" s="5">
        <f t="shared" si="18"/>
        <v>0.21639246599724835</v>
      </c>
      <c r="X71" s="1">
        <v>39417</v>
      </c>
      <c r="Y71">
        <v>-1.423</v>
      </c>
      <c r="Z71">
        <v>0.42699999999999999</v>
      </c>
      <c r="AA71">
        <v>-0.70099999999999996</v>
      </c>
      <c r="AB71">
        <f t="shared" si="19"/>
        <v>-0.56566666666666665</v>
      </c>
    </row>
    <row r="72" spans="1:28" x14ac:dyDescent="0.25">
      <c r="A72" s="1">
        <v>39448</v>
      </c>
      <c r="B72" s="3">
        <v>20623304687616</v>
      </c>
      <c r="C72">
        <f t="shared" si="13"/>
        <v>-1.5671018614453265</v>
      </c>
      <c r="D72">
        <v>38563093676032</v>
      </c>
      <c r="E72">
        <f t="shared" si="11"/>
        <v>3.6796719380385839E-2</v>
      </c>
      <c r="F72">
        <v>38405811470336</v>
      </c>
      <c r="G72">
        <f t="shared" si="12"/>
        <v>9.1193631339135953E-2</v>
      </c>
      <c r="H72">
        <v>38264798969856</v>
      </c>
      <c r="I72">
        <f t="shared" si="12"/>
        <v>0.12117554318789427</v>
      </c>
      <c r="J72">
        <v>38134444195840</v>
      </c>
      <c r="K72">
        <f t="shared" si="12"/>
        <v>0.13704164681009731</v>
      </c>
      <c r="L72">
        <v>59413876441088</v>
      </c>
      <c r="M72">
        <f t="shared" si="14"/>
        <v>-0.25772289361432171</v>
      </c>
      <c r="N72">
        <v>59464132591616</v>
      </c>
      <c r="O72">
        <f t="shared" si="15"/>
        <v>-7.5522004983255189E-2</v>
      </c>
      <c r="P72" t="s">
        <v>96</v>
      </c>
      <c r="Q72">
        <v>59447808360448</v>
      </c>
      <c r="R72">
        <f t="shared" si="16"/>
        <v>-8.8665426880704543E-2</v>
      </c>
      <c r="S72" s="5">
        <v>12262983680</v>
      </c>
      <c r="T72" s="5">
        <f t="shared" si="17"/>
        <v>1.9664003232706782</v>
      </c>
      <c r="U72" s="4">
        <v>5985214976</v>
      </c>
      <c r="V72" s="5">
        <f t="shared" si="18"/>
        <v>0.95974429802477768</v>
      </c>
      <c r="X72" s="1">
        <v>39448</v>
      </c>
      <c r="Y72">
        <v>0.28199999999999997</v>
      </c>
      <c r="Z72">
        <v>0.81899999999999995</v>
      </c>
      <c r="AA72">
        <v>-1.1479999999999999</v>
      </c>
      <c r="AB72">
        <f t="shared" si="19"/>
        <v>-1.5666666666666645E-2</v>
      </c>
    </row>
    <row r="73" spans="1:28" x14ac:dyDescent="0.25">
      <c r="A73" s="1">
        <v>39479</v>
      </c>
      <c r="B73" s="3">
        <v>20629772304384</v>
      </c>
      <c r="C73">
        <f t="shared" si="13"/>
        <v>-0.53000322091398233</v>
      </c>
      <c r="D73">
        <v>38559830507520</v>
      </c>
      <c r="E73">
        <f t="shared" si="11"/>
        <v>-0.48646057136759446</v>
      </c>
      <c r="F73">
        <v>38402569273344</v>
      </c>
      <c r="G73">
        <f t="shared" si="12"/>
        <v>-0.42870082335005272</v>
      </c>
      <c r="H73">
        <v>38261556772864</v>
      </c>
      <c r="I73">
        <f t="shared" si="12"/>
        <v>-0.39871891150129446</v>
      </c>
      <c r="J73">
        <v>38131218776064</v>
      </c>
      <c r="K73">
        <f t="shared" si="12"/>
        <v>-0.3801625390320581</v>
      </c>
      <c r="L73">
        <v>59410902679552</v>
      </c>
      <c r="M73">
        <f t="shared" si="14"/>
        <v>-0.73457304675097734</v>
      </c>
      <c r="N73">
        <v>59461062361088</v>
      </c>
      <c r="O73">
        <f t="shared" si="15"/>
        <v>-0.56784120399035243</v>
      </c>
      <c r="P73" t="s">
        <v>97</v>
      </c>
      <c r="Q73">
        <v>59444721352704</v>
      </c>
      <c r="R73">
        <f t="shared" si="16"/>
        <v>-0.58367489473483514</v>
      </c>
      <c r="S73" s="5">
        <v>2763814912</v>
      </c>
      <c r="T73" s="5">
        <f t="shared" si="17"/>
        <v>0.44318468312738724</v>
      </c>
      <c r="U73" s="4">
        <v>5878668288</v>
      </c>
      <c r="V73" s="5">
        <f t="shared" si="18"/>
        <v>0.94265926821524437</v>
      </c>
      <c r="X73" s="1">
        <v>39479</v>
      </c>
      <c r="Y73">
        <v>0.28799999999999998</v>
      </c>
      <c r="Z73">
        <v>-0.44500000000000001</v>
      </c>
      <c r="AA73">
        <v>-1.498</v>
      </c>
      <c r="AB73">
        <f t="shared" si="19"/>
        <v>-0.55166666666666664</v>
      </c>
    </row>
    <row r="74" spans="1:28" x14ac:dyDescent="0.25">
      <c r="A74" s="1">
        <v>39508</v>
      </c>
      <c r="B74" s="3">
        <v>20626001625088</v>
      </c>
      <c r="C74">
        <f t="shared" si="13"/>
        <v>-1.1346411442847206</v>
      </c>
      <c r="D74">
        <v>38557175513088</v>
      </c>
      <c r="E74">
        <f t="shared" si="11"/>
        <v>-0.91219561641061719</v>
      </c>
      <c r="F74">
        <v>38400061079552</v>
      </c>
      <c r="G74">
        <f t="shared" si="12"/>
        <v>-0.83089601598153384</v>
      </c>
      <c r="H74">
        <v>38259124076544</v>
      </c>
      <c r="I74">
        <f t="shared" si="12"/>
        <v>-0.78880789432112552</v>
      </c>
      <c r="J74">
        <v>38128811245568</v>
      </c>
      <c r="K74">
        <f t="shared" si="12"/>
        <v>-0.7662161185813392</v>
      </c>
      <c r="L74">
        <v>59408411262976</v>
      </c>
      <c r="M74">
        <f t="shared" si="14"/>
        <v>-1.1340779705354251</v>
      </c>
      <c r="N74">
        <v>59458646441984</v>
      </c>
      <c r="O74">
        <f t="shared" si="15"/>
        <v>-0.95523991796315022</v>
      </c>
      <c r="P74" t="s">
        <v>98</v>
      </c>
      <c r="Q74">
        <v>59442284462080</v>
      </c>
      <c r="R74">
        <f t="shared" si="16"/>
        <v>-0.97443644476642444</v>
      </c>
      <c r="S74" s="5">
        <v>589608448</v>
      </c>
      <c r="T74" s="5">
        <f t="shared" si="17"/>
        <v>9.4545199847344399E-2</v>
      </c>
      <c r="U74" s="4">
        <v>3025742080</v>
      </c>
      <c r="V74" s="5">
        <f t="shared" si="18"/>
        <v>0.48518536430488785</v>
      </c>
      <c r="X74" s="1">
        <v>39508</v>
      </c>
      <c r="Y74">
        <v>-0.84299999999999997</v>
      </c>
      <c r="Z74">
        <v>1.8260000000000001</v>
      </c>
      <c r="AA74">
        <v>0.38600000000000001</v>
      </c>
      <c r="AB74">
        <f t="shared" si="19"/>
        <v>0.45633333333333342</v>
      </c>
    </row>
    <row r="75" spans="1:28" x14ac:dyDescent="0.25">
      <c r="A75" s="1">
        <v>39539</v>
      </c>
      <c r="B75" s="3">
        <v>20622883160064</v>
      </c>
      <c r="C75">
        <f t="shared" si="13"/>
        <v>-1.6346948662270384</v>
      </c>
      <c r="D75">
        <v>38557129375744</v>
      </c>
      <c r="E75">
        <f t="shared" si="11"/>
        <v>-0.91959385573995878</v>
      </c>
      <c r="F75">
        <v>38400094633984</v>
      </c>
      <c r="G75">
        <f t="shared" si="12"/>
        <v>-0.82551547828746719</v>
      </c>
      <c r="H75">
        <v>38259216351232</v>
      </c>
      <c r="I75">
        <f t="shared" si="12"/>
        <v>-0.77401141566244225</v>
      </c>
      <c r="J75">
        <v>38128928686080</v>
      </c>
      <c r="K75">
        <f t="shared" si="12"/>
        <v>-0.74738423665210596</v>
      </c>
      <c r="L75">
        <v>59408180576256</v>
      </c>
      <c r="M75">
        <f t="shared" si="14"/>
        <v>-1.1710691671821332</v>
      </c>
      <c r="N75">
        <v>59458587721728</v>
      </c>
      <c r="O75">
        <f t="shared" si="15"/>
        <v>-0.96465585892776673</v>
      </c>
      <c r="P75" t="s">
        <v>99</v>
      </c>
      <c r="Q75">
        <v>59442196381696</v>
      </c>
      <c r="R75">
        <f t="shared" si="16"/>
        <v>-0.98856035621334937</v>
      </c>
      <c r="S75" s="5">
        <v>4282797056</v>
      </c>
      <c r="T75" s="5">
        <f t="shared" si="17"/>
        <v>0.68675729619996595</v>
      </c>
      <c r="U75" s="4">
        <v>4160744960</v>
      </c>
      <c r="V75" s="5">
        <f t="shared" si="18"/>
        <v>0.66718593515985547</v>
      </c>
      <c r="X75" s="1">
        <v>39539</v>
      </c>
      <c r="Y75">
        <v>-0.40699999999999997</v>
      </c>
      <c r="Z75">
        <v>1.742</v>
      </c>
      <c r="AA75">
        <v>-5.7000000000000002E-2</v>
      </c>
      <c r="AB75">
        <f t="shared" si="19"/>
        <v>0.42599999999999999</v>
      </c>
    </row>
    <row r="76" spans="1:28" x14ac:dyDescent="0.25">
      <c r="A76" s="1">
        <v>39569</v>
      </c>
      <c r="B76" s="3">
        <v>20622337900544</v>
      </c>
      <c r="C76">
        <f t="shared" si="13"/>
        <v>-1.7221286037556214</v>
      </c>
      <c r="D76">
        <v>38554889617408</v>
      </c>
      <c r="E76">
        <f t="shared" si="11"/>
        <v>-1.2787447468189066</v>
      </c>
      <c r="F76">
        <v>38397930373120</v>
      </c>
      <c r="G76">
        <f t="shared" si="12"/>
        <v>-1.1725601595547652</v>
      </c>
      <c r="H76">
        <v>38257081450496</v>
      </c>
      <c r="I76">
        <f t="shared" si="12"/>
        <v>-1.116348126447432</v>
      </c>
      <c r="J76">
        <v>38126818951168</v>
      </c>
      <c r="K76">
        <f t="shared" si="12"/>
        <v>-1.0856855441665458</v>
      </c>
      <c r="L76">
        <v>59405798211584</v>
      </c>
      <c r="M76">
        <f t="shared" si="14"/>
        <v>-1.5530873434608643</v>
      </c>
      <c r="N76">
        <v>59456368934912</v>
      </c>
      <c r="O76">
        <f t="shared" si="15"/>
        <v>-1.3204439139479229</v>
      </c>
      <c r="P76" t="s">
        <v>100</v>
      </c>
      <c r="Q76">
        <v>59439923068928</v>
      </c>
      <c r="R76">
        <f t="shared" si="16"/>
        <v>-1.353091784986364</v>
      </c>
      <c r="S76" s="5">
        <v>677159040</v>
      </c>
      <c r="T76" s="5">
        <f t="shared" si="17"/>
        <v>0.10858415781253508</v>
      </c>
      <c r="U76" s="4">
        <v>2832143616</v>
      </c>
      <c r="V76" s="5">
        <f t="shared" si="18"/>
        <v>0.45414136293227031</v>
      </c>
      <c r="X76" s="1">
        <v>39569</v>
      </c>
      <c r="Y76">
        <v>-2.16</v>
      </c>
      <c r="Z76">
        <v>-0.86699999999999999</v>
      </c>
      <c r="AA76">
        <v>-1.5760000000000001</v>
      </c>
      <c r="AB76">
        <f t="shared" si="19"/>
        <v>-1.5343333333333333</v>
      </c>
    </row>
    <row r="77" spans="1:28" x14ac:dyDescent="0.25">
      <c r="A77" s="1">
        <v>39600</v>
      </c>
      <c r="B77" s="3">
        <v>20619582242816</v>
      </c>
      <c r="C77">
        <f t="shared" si="13"/>
        <v>-2.1640052618808436</v>
      </c>
      <c r="D77">
        <v>38553404833792</v>
      </c>
      <c r="E77">
        <f t="shared" si="11"/>
        <v>-1.5168335397813553</v>
      </c>
      <c r="F77">
        <v>38396508504064</v>
      </c>
      <c r="G77">
        <f t="shared" si="12"/>
        <v>-1.400560444340839</v>
      </c>
      <c r="H77">
        <v>38255701524480</v>
      </c>
      <c r="I77">
        <f t="shared" si="12"/>
        <v>-1.3376227391159223</v>
      </c>
      <c r="J77">
        <v>38125455802368</v>
      </c>
      <c r="K77">
        <f t="shared" si="12"/>
        <v>-1.3042698879880028</v>
      </c>
      <c r="L77">
        <v>59404250513408</v>
      </c>
      <c r="M77">
        <f t="shared" si="14"/>
        <v>-1.8012646445996878</v>
      </c>
      <c r="N77">
        <v>59454930288640</v>
      </c>
      <c r="O77">
        <f t="shared" si="15"/>
        <v>-1.5511344675810301</v>
      </c>
      <c r="P77" t="s">
        <v>101</v>
      </c>
      <c r="Q77">
        <v>59438438285312</v>
      </c>
      <c r="R77">
        <f t="shared" si="16"/>
        <v>-1.5911805779488128</v>
      </c>
      <c r="S77" s="5">
        <v>34334152</v>
      </c>
      <c r="T77" s="5">
        <f t="shared" si="17"/>
        <v>5.5055677601639442E-3</v>
      </c>
      <c r="U77" s="4">
        <v>1417694720</v>
      </c>
      <c r="V77" s="5">
        <f t="shared" si="18"/>
        <v>0.22733091949341433</v>
      </c>
      <c r="X77" s="1">
        <v>39600</v>
      </c>
      <c r="Y77">
        <v>-2.5350000000000001</v>
      </c>
      <c r="Z77">
        <v>-2.903</v>
      </c>
      <c r="AA77">
        <v>-1.206</v>
      </c>
      <c r="AB77">
        <f t="shared" si="19"/>
        <v>-2.2146666666666666</v>
      </c>
    </row>
    <row r="78" spans="1:28" x14ac:dyDescent="0.25">
      <c r="A78" s="1">
        <v>39630</v>
      </c>
      <c r="B78" s="3">
        <v>20617701097472</v>
      </c>
      <c r="C78">
        <f t="shared" si="13"/>
        <v>-2.4656516563544546</v>
      </c>
      <c r="D78">
        <v>38552117182464</v>
      </c>
      <c r="E78">
        <f t="shared" si="11"/>
        <v>-1.7233116737911625</v>
      </c>
      <c r="F78">
        <v>38395279572992</v>
      </c>
      <c r="G78">
        <f t="shared" si="12"/>
        <v>-1.5976226373860294</v>
      </c>
      <c r="H78">
        <v>38254510342144</v>
      </c>
      <c r="I78">
        <f t="shared" si="12"/>
        <v>-1.5286318272552879</v>
      </c>
      <c r="J78">
        <v>38124289785856</v>
      </c>
      <c r="K78">
        <f t="shared" si="12"/>
        <v>-1.4912435728568185</v>
      </c>
      <c r="L78">
        <v>59402786701312</v>
      </c>
      <c r="M78">
        <f t="shared" si="14"/>
        <v>-2.0359906015033449</v>
      </c>
      <c r="N78">
        <v>59453630054400</v>
      </c>
      <c r="O78">
        <f t="shared" si="15"/>
        <v>-1.7596303032261122</v>
      </c>
      <c r="P78" t="s">
        <v>102</v>
      </c>
      <c r="Q78">
        <v>59437079330816</v>
      </c>
      <c r="R78">
        <f t="shared" si="16"/>
        <v>-1.8090923545585114</v>
      </c>
      <c r="S78" s="5">
        <v>737578.375</v>
      </c>
      <c r="T78" s="5">
        <f t="shared" si="17"/>
        <v>1.1827255037474384E-4</v>
      </c>
      <c r="U78" s="4">
        <v>1222617984</v>
      </c>
      <c r="V78" s="5">
        <f t="shared" si="18"/>
        <v>0.19604987348186254</v>
      </c>
      <c r="X78" s="1">
        <v>39630</v>
      </c>
      <c r="Y78">
        <v>-2.0289999999999999</v>
      </c>
      <c r="Z78">
        <v>-1.7809999999999999</v>
      </c>
      <c r="AA78">
        <v>-1.7230000000000001</v>
      </c>
      <c r="AB78">
        <f t="shared" si="19"/>
        <v>-1.8443333333333332</v>
      </c>
    </row>
    <row r="79" spans="1:28" x14ac:dyDescent="0.25">
      <c r="A79" s="1">
        <v>39661</v>
      </c>
      <c r="B79" s="3">
        <v>20616029667328</v>
      </c>
      <c r="C79">
        <f t="shared" si="13"/>
        <v>-2.7336696902401489</v>
      </c>
      <c r="D79">
        <v>38550951165952</v>
      </c>
      <c r="E79">
        <f t="shared" si="11"/>
        <v>-1.9102853586599782</v>
      </c>
      <c r="F79">
        <v>38394172276736</v>
      </c>
      <c r="G79">
        <f t="shared" si="12"/>
        <v>-1.7751803812902285</v>
      </c>
      <c r="H79">
        <v>38253428211712</v>
      </c>
      <c r="I79">
        <f t="shared" si="12"/>
        <v>-1.7021541678889369</v>
      </c>
      <c r="J79">
        <v>38123224432640</v>
      </c>
      <c r="K79">
        <f t="shared" si="12"/>
        <v>-1.6620756446434342</v>
      </c>
      <c r="L79">
        <v>59401398386688</v>
      </c>
      <c r="M79">
        <f t="shared" si="14"/>
        <v>-2.2586103485953521</v>
      </c>
      <c r="N79">
        <v>59452422094848</v>
      </c>
      <c r="O79">
        <f t="shared" si="15"/>
        <v>-1.9533296602125112</v>
      </c>
      <c r="P79" t="s">
        <v>103</v>
      </c>
      <c r="Q79">
        <v>59435821039616</v>
      </c>
      <c r="R79">
        <f t="shared" si="16"/>
        <v>-2.0108625180860105</v>
      </c>
      <c r="S79" s="5">
        <v>10480126</v>
      </c>
      <c r="T79" s="5">
        <f t="shared" si="17"/>
        <v>1.6805146033039033E-3</v>
      </c>
      <c r="U79" s="4">
        <v>1135285760</v>
      </c>
      <c r="V79" s="5">
        <f t="shared" si="18"/>
        <v>0.18204593137553599</v>
      </c>
      <c r="X79" s="1">
        <v>39661</v>
      </c>
      <c r="Y79">
        <v>-2.145</v>
      </c>
      <c r="Z79">
        <v>-0.67800000000000005</v>
      </c>
      <c r="AA79">
        <v>-1.5669999999999999</v>
      </c>
      <c r="AB79">
        <f t="shared" si="19"/>
        <v>-1.4633333333333332</v>
      </c>
    </row>
    <row r="80" spans="1:28" x14ac:dyDescent="0.25">
      <c r="A80" s="1">
        <v>39692</v>
      </c>
      <c r="B80" s="3">
        <v>20614496649216</v>
      </c>
      <c r="C80">
        <f t="shared" si="13"/>
        <v>-2.9794930061378184</v>
      </c>
      <c r="D80">
        <v>38550015836160</v>
      </c>
      <c r="E80">
        <f t="shared" si="11"/>
        <v>-2.0602678468820859</v>
      </c>
      <c r="F80">
        <v>38393287278592</v>
      </c>
      <c r="G80">
        <f t="shared" si="12"/>
        <v>-1.917092062971236</v>
      </c>
      <c r="H80">
        <v>38252572573696</v>
      </c>
      <c r="I80">
        <f t="shared" si="12"/>
        <v>-1.8393578790876361</v>
      </c>
      <c r="J80">
        <v>38122385571840</v>
      </c>
      <c r="K80">
        <f t="shared" si="12"/>
        <v>-1.7965890869951002</v>
      </c>
      <c r="L80">
        <v>59400249147392</v>
      </c>
      <c r="M80">
        <f t="shared" si="14"/>
        <v>-2.4428937646171343</v>
      </c>
      <c r="N80">
        <v>59451432239104</v>
      </c>
      <c r="O80">
        <f t="shared" si="15"/>
        <v>-2.1120555221874771</v>
      </c>
      <c r="P80" t="s">
        <v>104</v>
      </c>
      <c r="Q80">
        <v>59434793435136</v>
      </c>
      <c r="R80">
        <f t="shared" si="16"/>
        <v>-2.1756414849668011</v>
      </c>
      <c r="S80" s="5">
        <v>151457616</v>
      </c>
      <c r="T80" s="5">
        <f t="shared" si="17"/>
        <v>2.4286610243960321E-2</v>
      </c>
      <c r="U80" s="4">
        <v>1035111552</v>
      </c>
      <c r="V80" s="5">
        <f t="shared" si="18"/>
        <v>0.16598274478613784</v>
      </c>
      <c r="X80" s="1">
        <v>39692</v>
      </c>
      <c r="Y80">
        <v>-5.2359999999999998</v>
      </c>
      <c r="Z80">
        <v>-2.7919999999999998</v>
      </c>
      <c r="AA80">
        <v>-2.8519999999999999</v>
      </c>
      <c r="AB80">
        <f t="shared" si="19"/>
        <v>-3.6266666666666665</v>
      </c>
    </row>
    <row r="81" spans="1:28" x14ac:dyDescent="0.25">
      <c r="A81" s="1">
        <v>39722</v>
      </c>
      <c r="B81" s="3">
        <v>20613204803584</v>
      </c>
      <c r="C81">
        <f t="shared" si="13"/>
        <v>-3.1866437073593836</v>
      </c>
      <c r="D81">
        <v>38550498181120</v>
      </c>
      <c r="E81">
        <f t="shared" si="11"/>
        <v>-1.9829226175298778</v>
      </c>
      <c r="F81">
        <v>38393824149504</v>
      </c>
      <c r="G81">
        <f t="shared" si="12"/>
        <v>-1.83100345986617</v>
      </c>
      <c r="H81">
        <v>38253130416128</v>
      </c>
      <c r="I81">
        <f t="shared" si="12"/>
        <v>-1.7499064399237783</v>
      </c>
      <c r="J81">
        <v>38122955997184</v>
      </c>
      <c r="K81">
        <f t="shared" si="12"/>
        <v>-1.7051199461959672</v>
      </c>
      <c r="L81">
        <v>59400395948032</v>
      </c>
      <c r="M81">
        <f t="shared" si="14"/>
        <v>-2.4193539122055929</v>
      </c>
      <c r="N81">
        <v>59451767783424</v>
      </c>
      <c r="O81">
        <f t="shared" si="15"/>
        <v>-2.0582501452468103</v>
      </c>
      <c r="P81" t="s">
        <v>105</v>
      </c>
      <c r="Q81">
        <v>59435099619328</v>
      </c>
      <c r="R81">
        <f t="shared" si="16"/>
        <v>-2.1265440785084428</v>
      </c>
      <c r="S81" s="5">
        <v>2336113664</v>
      </c>
      <c r="T81" s="5">
        <f t="shared" si="17"/>
        <v>0.37460171064067244</v>
      </c>
      <c r="U81" s="4">
        <v>1740688512</v>
      </c>
      <c r="V81" s="5">
        <f t="shared" si="18"/>
        <v>0.27912378765478024</v>
      </c>
      <c r="X81" s="1">
        <v>39722</v>
      </c>
      <c r="Y81">
        <v>-5.6580000000000004</v>
      </c>
      <c r="Z81">
        <v>-4.3520000000000003</v>
      </c>
      <c r="AA81">
        <v>-5.0439999999999996</v>
      </c>
      <c r="AB81">
        <f t="shared" si="19"/>
        <v>-5.0180000000000007</v>
      </c>
    </row>
    <row r="82" spans="1:28" x14ac:dyDescent="0.25">
      <c r="A82" s="1">
        <v>39753</v>
      </c>
      <c r="B82" s="3">
        <v>20613437587456</v>
      </c>
      <c r="C82">
        <f t="shared" si="13"/>
        <v>-3.1493162271067963</v>
      </c>
      <c r="D82">
        <v>38560434487296</v>
      </c>
      <c r="E82">
        <f t="shared" si="11"/>
        <v>-0.3896108928743951</v>
      </c>
      <c r="F82">
        <v>38403823370240</v>
      </c>
      <c r="G82">
        <f t="shared" si="12"/>
        <v>-0.22760322703431224</v>
      </c>
      <c r="H82">
        <v>38263167385600</v>
      </c>
      <c r="I82">
        <f t="shared" si="12"/>
        <v>-0.14045310218609591</v>
      </c>
      <c r="J82">
        <v>38133013938176</v>
      </c>
      <c r="K82">
        <f t="shared" si="12"/>
        <v>-9.2303772399493042E-2</v>
      </c>
      <c r="L82">
        <v>59409619222528</v>
      </c>
      <c r="M82">
        <f t="shared" si="14"/>
        <v>-0.94037861354902619</v>
      </c>
      <c r="N82">
        <v>59461347573760</v>
      </c>
      <c r="O82">
        <f t="shared" si="15"/>
        <v>-0.52210663359078591</v>
      </c>
      <c r="P82" t="s">
        <v>106</v>
      </c>
      <c r="Q82">
        <v>59444671021056</v>
      </c>
      <c r="R82">
        <f t="shared" si="16"/>
        <v>-0.59174570127593507</v>
      </c>
      <c r="S82" s="5">
        <v>18183720960</v>
      </c>
      <c r="T82" s="5">
        <f t="shared" si="17"/>
        <v>2.915805460323976</v>
      </c>
      <c r="U82" s="4">
        <v>7517743616</v>
      </c>
      <c r="V82" s="5">
        <f t="shared" si="18"/>
        <v>1.2054891258542781</v>
      </c>
      <c r="X82" s="1">
        <v>39753</v>
      </c>
      <c r="Y82">
        <v>-3.9569999999999999</v>
      </c>
      <c r="Z82">
        <v>-2.923</v>
      </c>
      <c r="AA82">
        <v>-3.4340000000000002</v>
      </c>
      <c r="AB82">
        <f t="shared" si="19"/>
        <v>-3.4380000000000002</v>
      </c>
    </row>
    <row r="83" spans="1:28" x14ac:dyDescent="0.25">
      <c r="A83" s="1">
        <v>39783</v>
      </c>
      <c r="B83" s="3">
        <v>20622818148352</v>
      </c>
      <c r="C83">
        <f t="shared" si="13"/>
        <v>-1.6451196580092926</v>
      </c>
      <c r="D83">
        <v>38558307975168</v>
      </c>
      <c r="E83">
        <f t="shared" si="11"/>
        <v>-0.73060246923586813</v>
      </c>
      <c r="F83">
        <v>38401768161280</v>
      </c>
      <c r="G83">
        <f t="shared" si="12"/>
        <v>-0.55716116079589373</v>
      </c>
      <c r="H83">
        <v>38261145731072</v>
      </c>
      <c r="I83">
        <f t="shared" si="12"/>
        <v>-0.46463049825361075</v>
      </c>
      <c r="J83">
        <v>38131013255168</v>
      </c>
      <c r="K83">
        <f t="shared" si="12"/>
        <v>-0.41311833240821622</v>
      </c>
      <c r="L83">
        <v>59407127805952</v>
      </c>
      <c r="M83">
        <f t="shared" si="14"/>
        <v>-1.3398835373334739</v>
      </c>
      <c r="N83">
        <v>59459057483776</v>
      </c>
      <c r="O83">
        <f t="shared" si="15"/>
        <v>-0.88932833121083388</v>
      </c>
      <c r="P83" t="s">
        <v>107</v>
      </c>
      <c r="Q83">
        <v>59442364153856</v>
      </c>
      <c r="R83">
        <f t="shared" si="16"/>
        <v>-0.9616576677430162</v>
      </c>
      <c r="S83" s="5">
        <v>2226008064</v>
      </c>
      <c r="T83" s="5">
        <f t="shared" si="17"/>
        <v>0.35694600032711915</v>
      </c>
      <c r="U83" s="4">
        <v>4095711744</v>
      </c>
      <c r="V83" s="5">
        <f t="shared" si="18"/>
        <v>0.65675769515703319</v>
      </c>
      <c r="X83" s="1">
        <v>39783</v>
      </c>
      <c r="Y83">
        <v>-1.7529999999999999</v>
      </c>
      <c r="Z83">
        <v>-2.1669999999999998</v>
      </c>
      <c r="AA83">
        <v>-3.3260000000000001</v>
      </c>
      <c r="AB83">
        <f t="shared" si="19"/>
        <v>-2.4153333333333333</v>
      </c>
    </row>
    <row r="84" spans="1:28" x14ac:dyDescent="0.25">
      <c r="A84" s="1">
        <v>39814</v>
      </c>
      <c r="B84" s="3">
        <v>20620431589376</v>
      </c>
      <c r="C84">
        <f t="shared" si="13"/>
        <v>-2.027810401499782</v>
      </c>
      <c r="D84">
        <v>38555279687680</v>
      </c>
      <c r="E84">
        <f t="shared" si="11"/>
        <v>-1.2161959961253819</v>
      </c>
      <c r="F84">
        <v>38398823759872</v>
      </c>
      <c r="G84">
        <f t="shared" si="12"/>
        <v>-1.029303343450241</v>
      </c>
      <c r="H84">
        <v>38258239078400</v>
      </c>
      <c r="I84">
        <f t="shared" si="12"/>
        <v>-0.93071957600213318</v>
      </c>
      <c r="J84">
        <v>38128131768320</v>
      </c>
      <c r="K84">
        <f t="shared" si="12"/>
        <v>-0.87517200688618857</v>
      </c>
      <c r="L84">
        <v>59404195987456</v>
      </c>
      <c r="M84">
        <f t="shared" si="14"/>
        <v>-1.8100080183525464</v>
      </c>
      <c r="N84">
        <v>59456121470976</v>
      </c>
      <c r="O84">
        <f t="shared" si="15"/>
        <v>-1.3601253794416646</v>
      </c>
      <c r="P84" t="s">
        <v>108</v>
      </c>
      <c r="Q84">
        <v>59439423946752</v>
      </c>
      <c r="R84">
        <f t="shared" si="16"/>
        <v>-1.4331272831856052</v>
      </c>
      <c r="S84" s="5">
        <v>721525120</v>
      </c>
      <c r="T84" s="5">
        <f t="shared" si="17"/>
        <v>0.11569837049770215</v>
      </c>
      <c r="U84" s="4">
        <v>3547102976</v>
      </c>
      <c r="V84" s="5">
        <f t="shared" si="18"/>
        <v>0.56878689727496934</v>
      </c>
      <c r="X84" s="1">
        <v>39814</v>
      </c>
      <c r="Y84">
        <v>-1.73</v>
      </c>
      <c r="Z84">
        <v>0.13700000000000001</v>
      </c>
      <c r="AA84">
        <v>-2.6840000000000002</v>
      </c>
      <c r="AB84">
        <f t="shared" si="19"/>
        <v>-1.4256666666666666</v>
      </c>
    </row>
    <row r="85" spans="1:28" x14ac:dyDescent="0.25">
      <c r="A85" s="1">
        <v>39845</v>
      </c>
      <c r="B85" s="3">
        <v>20617082437632</v>
      </c>
      <c r="C85">
        <f t="shared" si="13"/>
        <v>-2.564855320088808</v>
      </c>
      <c r="D85">
        <v>38556491841536</v>
      </c>
      <c r="E85">
        <f t="shared" si="11"/>
        <v>-1.0218240719272247</v>
      </c>
      <c r="F85">
        <v>38400082051072</v>
      </c>
      <c r="G85">
        <f t="shared" si="12"/>
        <v>-0.82753317992274211</v>
      </c>
      <c r="H85">
        <v>38259522535424</v>
      </c>
      <c r="I85">
        <f t="shared" si="12"/>
        <v>-0.72491400920408422</v>
      </c>
      <c r="J85">
        <v>38129427808256</v>
      </c>
      <c r="K85">
        <f t="shared" si="12"/>
        <v>-0.6673487384528648</v>
      </c>
      <c r="L85">
        <v>59404523143168</v>
      </c>
      <c r="M85">
        <f t="shared" si="14"/>
        <v>-1.7575477758353966</v>
      </c>
      <c r="N85">
        <v>59456813531136</v>
      </c>
      <c r="O85">
        <f t="shared" si="15"/>
        <v>-1.2491517895015403</v>
      </c>
      <c r="P85" t="s">
        <v>109</v>
      </c>
      <c r="Q85">
        <v>59440107618304</v>
      </c>
      <c r="R85">
        <f t="shared" si="16"/>
        <v>-1.3234988276689976</v>
      </c>
      <c r="S85" s="5">
        <v>10968076288</v>
      </c>
      <c r="T85" s="5">
        <f t="shared" si="17"/>
        <v>1.7587586611206076</v>
      </c>
      <c r="U85" s="4">
        <v>9550458880</v>
      </c>
      <c r="V85" s="5">
        <f t="shared" si="18"/>
        <v>1.5314401388011405</v>
      </c>
      <c r="X85" s="1">
        <v>39845</v>
      </c>
      <c r="Y85">
        <v>-1.7549999999999999</v>
      </c>
      <c r="Z85">
        <v>-1.7929999999999999</v>
      </c>
      <c r="AA85">
        <v>-3.262</v>
      </c>
      <c r="AB85">
        <f t="shared" si="19"/>
        <v>-2.27</v>
      </c>
    </row>
    <row r="86" spans="1:28" x14ac:dyDescent="0.25">
      <c r="A86" s="1">
        <v>39873</v>
      </c>
      <c r="B86" s="3">
        <v>20618435100672</v>
      </c>
      <c r="C86">
        <f t="shared" si="13"/>
        <v>-2.3479523942967471</v>
      </c>
      <c r="D86">
        <v>38552977014784</v>
      </c>
      <c r="E86">
        <f t="shared" si="11"/>
        <v>-1.585435395380705</v>
      </c>
      <c r="F86">
        <v>38396638527488</v>
      </c>
      <c r="G86">
        <f t="shared" si="12"/>
        <v>-1.3797108607763306</v>
      </c>
      <c r="H86">
        <v>38256125149184</v>
      </c>
      <c r="I86">
        <f t="shared" si="12"/>
        <v>-1.2696934507283311</v>
      </c>
      <c r="J86">
        <v>38126047199232</v>
      </c>
      <c r="K86">
        <f t="shared" si="12"/>
        <v>-1.2094379111300784</v>
      </c>
      <c r="L86">
        <v>59401746513920</v>
      </c>
      <c r="M86">
        <f t="shared" si="14"/>
        <v>-2.2027872700194107</v>
      </c>
      <c r="N86">
        <v>59453864935424</v>
      </c>
      <c r="O86">
        <f t="shared" si="15"/>
        <v>-1.7219665393676458</v>
      </c>
      <c r="P86" t="s">
        <v>110</v>
      </c>
      <c r="Q86">
        <v>59437146439680</v>
      </c>
      <c r="R86">
        <f t="shared" si="16"/>
        <v>-1.798331279170378</v>
      </c>
      <c r="S86" s="5">
        <v>3432699648</v>
      </c>
      <c r="T86" s="5">
        <f t="shared" si="17"/>
        <v>0.55044203545073489</v>
      </c>
      <c r="U86" s="4">
        <v>6741646336</v>
      </c>
      <c r="V86" s="5">
        <f t="shared" si="18"/>
        <v>1.0810399720345207</v>
      </c>
      <c r="X86" s="1">
        <v>39873</v>
      </c>
      <c r="Y86">
        <v>-2.3330000000000002</v>
      </c>
      <c r="Z86">
        <v>0.23100000000000001</v>
      </c>
      <c r="AA86">
        <v>-1.135</v>
      </c>
      <c r="AB86">
        <f t="shared" si="19"/>
        <v>-1.079</v>
      </c>
    </row>
    <row r="87" spans="1:28" x14ac:dyDescent="0.25">
      <c r="A87" s="1">
        <v>39904</v>
      </c>
      <c r="B87" s="3">
        <v>20614016401408</v>
      </c>
      <c r="C87">
        <f t="shared" si="13"/>
        <v>-3.0565019518841474</v>
      </c>
      <c r="D87">
        <v>38551194435584</v>
      </c>
      <c r="E87">
        <f t="shared" si="11"/>
        <v>-1.871276460377995</v>
      </c>
      <c r="F87">
        <v>38394931445760</v>
      </c>
      <c r="G87">
        <f t="shared" si="12"/>
        <v>-1.6534457159619709</v>
      </c>
      <c r="H87">
        <v>38254464204800</v>
      </c>
      <c r="I87">
        <f t="shared" si="12"/>
        <v>-1.5360300665846296</v>
      </c>
      <c r="J87">
        <v>38124415614976</v>
      </c>
      <c r="K87">
        <f t="shared" si="12"/>
        <v>-1.4710665565040686</v>
      </c>
      <c r="L87">
        <v>59400010072064</v>
      </c>
      <c r="M87">
        <f t="shared" si="14"/>
        <v>-2.481230095687359</v>
      </c>
      <c r="N87">
        <v>59452208185344</v>
      </c>
      <c r="O87">
        <f t="shared" si="15"/>
        <v>-1.9876305880121861</v>
      </c>
      <c r="P87" t="s">
        <v>111</v>
      </c>
      <c r="Q87">
        <v>59435481300992</v>
      </c>
      <c r="R87">
        <f t="shared" si="16"/>
        <v>-2.065340462238435</v>
      </c>
      <c r="S87" s="5">
        <v>3689662720</v>
      </c>
      <c r="T87" s="5">
        <f t="shared" si="17"/>
        <v>0.59164671133018831</v>
      </c>
      <c r="U87" s="4">
        <v>5330661376</v>
      </c>
      <c r="V87" s="5">
        <f t="shared" si="18"/>
        <v>0.85478497945884235</v>
      </c>
      <c r="X87" s="1">
        <v>39904</v>
      </c>
      <c r="Y87">
        <v>-2.9529999999999998</v>
      </c>
      <c r="Z87">
        <v>-0.24299999999999999</v>
      </c>
      <c r="AA87">
        <v>-0.39200000000000002</v>
      </c>
      <c r="AB87">
        <f t="shared" si="19"/>
        <v>-1.196</v>
      </c>
    </row>
    <row r="88" spans="1:28" x14ac:dyDescent="0.25">
      <c r="A88" s="1">
        <v>39934</v>
      </c>
      <c r="B88" s="3">
        <v>20611598385152</v>
      </c>
      <c r="C88">
        <f t="shared" si="13"/>
        <v>-3.444236949462824</v>
      </c>
      <c r="D88">
        <v>38550145859584</v>
      </c>
      <c r="E88">
        <f t="shared" si="11"/>
        <v>-2.039418263317577</v>
      </c>
      <c r="F88">
        <v>38393962561536</v>
      </c>
      <c r="G88">
        <f t="shared" si="12"/>
        <v>-1.8088087418781449</v>
      </c>
      <c r="H88">
        <v>38253537263616</v>
      </c>
      <c r="I88">
        <f t="shared" si="12"/>
        <v>-1.6846674203832204</v>
      </c>
      <c r="J88">
        <v>38123505451008</v>
      </c>
      <c r="K88">
        <f t="shared" si="12"/>
        <v>-1.617013641455626</v>
      </c>
      <c r="L88">
        <v>59398839861248</v>
      </c>
      <c r="M88">
        <f t="shared" si="14"/>
        <v>-2.6688763477679331</v>
      </c>
      <c r="N88">
        <v>59451205746688</v>
      </c>
      <c r="O88">
        <f t="shared" si="15"/>
        <v>-2.1483741516224271</v>
      </c>
      <c r="P88" t="s">
        <v>112</v>
      </c>
      <c r="Q88">
        <v>59434428530688</v>
      </c>
      <c r="R88">
        <f t="shared" si="16"/>
        <v>-2.2341548323897755</v>
      </c>
      <c r="S88" s="5">
        <v>5235566080</v>
      </c>
      <c r="T88" s="5">
        <f t="shared" si="17"/>
        <v>0.83953620920231031</v>
      </c>
      <c r="U88" s="4">
        <v>6145205248</v>
      </c>
      <c r="V88" s="5">
        <f t="shared" si="18"/>
        <v>0.98539914115190841</v>
      </c>
      <c r="X88" s="1">
        <v>39934</v>
      </c>
      <c r="Y88">
        <v>-4.1719999999999997</v>
      </c>
      <c r="Z88">
        <v>-2.8650000000000002</v>
      </c>
      <c r="AA88">
        <v>-2.702</v>
      </c>
      <c r="AB88">
        <f t="shared" si="19"/>
        <v>-3.2463333333333337</v>
      </c>
    </row>
    <row r="89" spans="1:28" x14ac:dyDescent="0.25">
      <c r="A89" s="1">
        <v>39965</v>
      </c>
      <c r="B89" s="3">
        <v>20610012938240</v>
      </c>
      <c r="C89">
        <f t="shared" si="13"/>
        <v>-3.6984673555074723</v>
      </c>
      <c r="D89">
        <v>38548510081024</v>
      </c>
      <c r="E89">
        <f t="shared" si="11"/>
        <v>-2.3017194759033259</v>
      </c>
      <c r="F89">
        <v>38392389697536</v>
      </c>
      <c r="G89">
        <f t="shared" si="12"/>
        <v>-2.0610214462875183</v>
      </c>
      <c r="H89">
        <v>38252006342656</v>
      </c>
      <c r="I89">
        <f t="shared" si="12"/>
        <v>-1.930154452675011</v>
      </c>
      <c r="J89">
        <v>38121999695872</v>
      </c>
      <c r="K89">
        <f t="shared" si="12"/>
        <v>-1.8584652704768663</v>
      </c>
      <c r="L89">
        <v>59397191499776</v>
      </c>
      <c r="M89">
        <f t="shared" si="14"/>
        <v>-2.9331952619889563</v>
      </c>
      <c r="N89">
        <v>59449645465600</v>
      </c>
      <c r="O89">
        <f t="shared" si="15"/>
        <v>-2.3985691543965255</v>
      </c>
      <c r="P89" t="s">
        <v>113</v>
      </c>
      <c r="Q89">
        <v>59432813723648</v>
      </c>
      <c r="R89">
        <f t="shared" si="16"/>
        <v>-2.4930932089167324</v>
      </c>
      <c r="S89" s="5">
        <v>214698496</v>
      </c>
      <c r="T89" s="5">
        <f t="shared" si="17"/>
        <v>3.4427444654328072E-2</v>
      </c>
      <c r="U89" s="4">
        <v>1734405248</v>
      </c>
      <c r="V89" s="5">
        <f t="shared" si="18"/>
        <v>0.27811625044497823</v>
      </c>
      <c r="X89" s="1">
        <v>39965</v>
      </c>
      <c r="Y89">
        <v>-3.032</v>
      </c>
      <c r="Z89">
        <v>-3.1890000000000001</v>
      </c>
      <c r="AA89">
        <v>-3.0510000000000002</v>
      </c>
      <c r="AB89">
        <f t="shared" si="19"/>
        <v>-3.0906666666666669</v>
      </c>
    </row>
    <row r="90" spans="1:28" x14ac:dyDescent="0.25">
      <c r="A90" s="1">
        <v>39995</v>
      </c>
      <c r="B90" s="3">
        <v>20607953534976</v>
      </c>
      <c r="C90">
        <f t="shared" si="13"/>
        <v>-4.0286978564808127</v>
      </c>
      <c r="D90">
        <v>38547121766400</v>
      </c>
      <c r="E90">
        <f t="shared" si="11"/>
        <v>-2.5243392229953332</v>
      </c>
      <c r="F90">
        <v>38391055908864</v>
      </c>
      <c r="G90">
        <f t="shared" si="12"/>
        <v>-2.2748978196266672</v>
      </c>
      <c r="H90">
        <v>38250714497024</v>
      </c>
      <c r="I90">
        <f t="shared" si="12"/>
        <v>-2.1373051538965759</v>
      </c>
      <c r="J90">
        <v>38120728821760</v>
      </c>
      <c r="K90">
        <f t="shared" si="12"/>
        <v>-2.0622531356396401</v>
      </c>
      <c r="L90">
        <v>59395647995904</v>
      </c>
      <c r="M90">
        <f t="shared" si="14"/>
        <v>-3.1806999959160218</v>
      </c>
      <c r="N90">
        <v>59448257150976</v>
      </c>
      <c r="O90">
        <f t="shared" si="15"/>
        <v>-2.6211889014885323</v>
      </c>
      <c r="P90" t="s">
        <v>114</v>
      </c>
      <c r="Q90">
        <v>59431366688768</v>
      </c>
      <c r="R90">
        <f t="shared" si="16"/>
        <v>-2.7251288969733563</v>
      </c>
      <c r="S90" s="5">
        <v>18757504</v>
      </c>
      <c r="T90" s="5">
        <f t="shared" si="17"/>
        <v>3.0078130161346707E-3</v>
      </c>
      <c r="U90" s="4">
        <v>1343850240</v>
      </c>
      <c r="V90" s="5">
        <f t="shared" si="18"/>
        <v>0.21548977111281442</v>
      </c>
      <c r="X90" s="1">
        <v>39995</v>
      </c>
      <c r="Y90">
        <v>-3.0939999999999999</v>
      </c>
      <c r="Z90">
        <v>-3.867</v>
      </c>
      <c r="AA90">
        <v>-2.391</v>
      </c>
      <c r="AB90">
        <f t="shared" si="19"/>
        <v>-3.1173333333333333</v>
      </c>
    </row>
    <row r="91" spans="1:28" x14ac:dyDescent="0.25">
      <c r="A91" s="1">
        <v>40026</v>
      </c>
      <c r="B91" s="3">
        <v>20606158372864</v>
      </c>
      <c r="C91">
        <f t="shared" si="13"/>
        <v>-4.3165566231133772</v>
      </c>
      <c r="D91">
        <v>38545913806848</v>
      </c>
      <c r="E91">
        <f t="shared" si="11"/>
        <v>-2.7180385799817319</v>
      </c>
      <c r="F91">
        <v>38389898280960</v>
      </c>
      <c r="G91">
        <f t="shared" si="12"/>
        <v>-2.4605263700719662</v>
      </c>
      <c r="H91">
        <v>38249590423552</v>
      </c>
      <c r="I91">
        <f t="shared" si="12"/>
        <v>-2.3175531666478082</v>
      </c>
      <c r="J91">
        <v>38119625719808</v>
      </c>
      <c r="K91">
        <f t="shared" si="12"/>
        <v>-2.2391383123320807</v>
      </c>
      <c r="L91">
        <v>59394205155328</v>
      </c>
      <c r="M91">
        <f t="shared" si="14"/>
        <v>-3.412063116760887</v>
      </c>
      <c r="N91">
        <v>59446994665472</v>
      </c>
      <c r="O91">
        <f t="shared" si="15"/>
        <v>-2.8236316322277895</v>
      </c>
      <c r="P91" t="s">
        <v>115</v>
      </c>
      <c r="Q91">
        <v>59430058065920</v>
      </c>
      <c r="R91">
        <f t="shared" si="16"/>
        <v>-2.9349698670419548</v>
      </c>
      <c r="S91" s="5">
        <v>241685296</v>
      </c>
      <c r="T91" s="5">
        <f t="shared" si="17"/>
        <v>3.8754846013476028E-2</v>
      </c>
      <c r="U91" s="4">
        <v>1404191360</v>
      </c>
      <c r="V91" s="5">
        <f t="shared" si="18"/>
        <v>0.22516562170275134</v>
      </c>
      <c r="X91" s="1">
        <v>40026</v>
      </c>
      <c r="Y91">
        <v>-3.8140000000000001</v>
      </c>
      <c r="Z91">
        <v>-4.0519999999999996</v>
      </c>
      <c r="AA91">
        <v>-2.766</v>
      </c>
      <c r="AB91">
        <f t="shared" si="19"/>
        <v>-3.544</v>
      </c>
    </row>
    <row r="92" spans="1:28" x14ac:dyDescent="0.25">
      <c r="A92" s="1">
        <v>40057</v>
      </c>
      <c r="B92" s="3">
        <v>20604579217408</v>
      </c>
      <c r="C92">
        <f t="shared" si="13"/>
        <v>-4.5697781783403881</v>
      </c>
      <c r="D92">
        <v>38544902979584</v>
      </c>
      <c r="E92">
        <f t="shared" si="11"/>
        <v>-2.8801272780154892</v>
      </c>
      <c r="F92">
        <v>38388933591040</v>
      </c>
      <c r="G92">
        <f t="shared" si="12"/>
        <v>-2.615216828776382</v>
      </c>
      <c r="H92">
        <v>38248650899456</v>
      </c>
      <c r="I92">
        <f t="shared" si="12"/>
        <v>-2.4682082220816746</v>
      </c>
      <c r="J92">
        <v>38118702972928</v>
      </c>
      <c r="K92">
        <f t="shared" si="12"/>
        <v>-2.3871030989189137</v>
      </c>
      <c r="L92">
        <v>59393005584384</v>
      </c>
      <c r="M92">
        <f t="shared" si="14"/>
        <v>-3.6044173393237693</v>
      </c>
      <c r="N92">
        <v>59445950283776</v>
      </c>
      <c r="O92">
        <f t="shared" si="15"/>
        <v>-2.9911008679556135</v>
      </c>
      <c r="P92" t="s">
        <v>116</v>
      </c>
      <c r="Q92">
        <v>59428971741184</v>
      </c>
      <c r="R92">
        <f t="shared" si="16"/>
        <v>-3.1091647748873621</v>
      </c>
      <c r="S92" s="5">
        <v>73685528</v>
      </c>
      <c r="T92" s="5">
        <f t="shared" si="17"/>
        <v>1.1815660027003363E-2</v>
      </c>
      <c r="U92" s="4">
        <v>1026483456</v>
      </c>
      <c r="V92" s="5">
        <f t="shared" si="18"/>
        <v>0.16459920785855625</v>
      </c>
      <c r="X92" s="1">
        <v>40057</v>
      </c>
      <c r="Y92">
        <v>-4.8789999999999996</v>
      </c>
      <c r="Z92">
        <v>-4.6779999999999999</v>
      </c>
      <c r="AA92">
        <v>-4.2190000000000003</v>
      </c>
      <c r="AB92">
        <f t="shared" si="19"/>
        <v>-4.5919999999999996</v>
      </c>
    </row>
    <row r="93" spans="1:28" x14ac:dyDescent="0.25">
      <c r="A93" s="1">
        <v>40087</v>
      </c>
      <c r="B93" s="3">
        <v>20603209777152</v>
      </c>
      <c r="C93">
        <f t="shared" si="13"/>
        <v>-4.7893713729794829</v>
      </c>
      <c r="D93">
        <v>38544395468800</v>
      </c>
      <c r="E93">
        <f t="shared" si="11"/>
        <v>-2.9615079106382471</v>
      </c>
      <c r="F93">
        <v>38388476411904</v>
      </c>
      <c r="G93">
        <f t="shared" si="12"/>
        <v>-2.6885266548580398</v>
      </c>
      <c r="H93">
        <v>38248231469056</v>
      </c>
      <c r="I93">
        <f t="shared" si="12"/>
        <v>-2.5354649432575074</v>
      </c>
      <c r="J93">
        <v>38118296125440</v>
      </c>
      <c r="K93">
        <f t="shared" si="12"/>
        <v>-2.4523421184594714</v>
      </c>
      <c r="L93">
        <v>59392284164096</v>
      </c>
      <c r="M93">
        <f t="shared" si="14"/>
        <v>-3.7200988997462021</v>
      </c>
      <c r="N93">
        <v>59445375664128</v>
      </c>
      <c r="O93">
        <f t="shared" si="15"/>
        <v>-3.0832425759665045</v>
      </c>
      <c r="P93" t="s">
        <v>117</v>
      </c>
      <c r="Q93">
        <v>59428363567104</v>
      </c>
      <c r="R93">
        <f t="shared" si="16"/>
        <v>-3.2066870205923199</v>
      </c>
      <c r="S93" s="5">
        <v>1894163328</v>
      </c>
      <c r="T93" s="5">
        <f t="shared" si="17"/>
        <v>0.30373386100002248</v>
      </c>
      <c r="U93" s="4">
        <v>2296792064</v>
      </c>
      <c r="V93" s="5">
        <f t="shared" si="18"/>
        <v>0.3682963930304381</v>
      </c>
      <c r="X93" s="1">
        <v>40087</v>
      </c>
      <c r="Y93">
        <v>-4.4260000000000002</v>
      </c>
      <c r="Z93">
        <v>-3.3090000000000002</v>
      </c>
      <c r="AA93">
        <v>-6.2229999999999999</v>
      </c>
      <c r="AB93">
        <f t="shared" si="19"/>
        <v>-4.6526666666666667</v>
      </c>
    </row>
    <row r="94" spans="1:28" x14ac:dyDescent="0.25">
      <c r="A94" s="1">
        <v>40118</v>
      </c>
      <c r="B94" s="3">
        <v>20602402373632</v>
      </c>
      <c r="C94">
        <f t="shared" si="13"/>
        <v>-4.9188405612429618</v>
      </c>
      <c r="D94">
        <v>38550116499456</v>
      </c>
      <c r="E94">
        <f t="shared" si="11"/>
        <v>-2.0441262337998856</v>
      </c>
      <c r="F94">
        <v>38394256162816</v>
      </c>
      <c r="G94">
        <f t="shared" si="12"/>
        <v>-1.7617290370550618</v>
      </c>
      <c r="H94">
        <v>38254044774400</v>
      </c>
      <c r="I94">
        <f t="shared" si="12"/>
        <v>-1.6032867877604626</v>
      </c>
      <c r="J94">
        <v>38124130402304</v>
      </c>
      <c r="K94">
        <f t="shared" si="12"/>
        <v>-1.516801126903635</v>
      </c>
      <c r="L94">
        <v>59397669650432</v>
      </c>
      <c r="M94">
        <f t="shared" si="14"/>
        <v>-2.8565225998485069</v>
      </c>
      <c r="N94">
        <v>59450941505536</v>
      </c>
      <c r="O94">
        <f t="shared" si="15"/>
        <v>-2.1907458859632016</v>
      </c>
      <c r="P94" t="s">
        <v>118</v>
      </c>
      <c r="Q94">
        <v>59433916825600</v>
      </c>
      <c r="R94">
        <f t="shared" si="16"/>
        <v>-2.3162080322242917</v>
      </c>
      <c r="S94" s="5">
        <v>8922662912</v>
      </c>
      <c r="T94" s="5">
        <f t="shared" si="17"/>
        <v>1.430771473928284</v>
      </c>
      <c r="U94" s="4">
        <v>2984498944</v>
      </c>
      <c r="V94" s="5">
        <f t="shared" si="18"/>
        <v>0.47857192355674716</v>
      </c>
      <c r="X94" s="1">
        <v>40118</v>
      </c>
      <c r="Y94">
        <v>-3.0659999999999998</v>
      </c>
      <c r="Z94">
        <v>-2.843</v>
      </c>
      <c r="AA94">
        <v>-4.5659999999999998</v>
      </c>
      <c r="AB94">
        <f t="shared" si="19"/>
        <v>-3.4916666666666667</v>
      </c>
    </row>
    <row r="95" spans="1:28" x14ac:dyDescent="0.25">
      <c r="A95" s="1">
        <v>40148</v>
      </c>
      <c r="B95" s="3">
        <v>20607938854912</v>
      </c>
      <c r="C95">
        <f t="shared" si="13"/>
        <v>-4.0310518417219665</v>
      </c>
      <c r="D95">
        <v>38552335286272</v>
      </c>
      <c r="E95">
        <f t="shared" si="11"/>
        <v>-1.6883381787797291</v>
      </c>
      <c r="F95">
        <v>38396533669888</v>
      </c>
      <c r="G95">
        <f t="shared" si="12"/>
        <v>-1.396525041070289</v>
      </c>
      <c r="H95">
        <v>38256355835904</v>
      </c>
      <c r="I95">
        <f t="shared" si="12"/>
        <v>-1.232702254081623</v>
      </c>
      <c r="J95">
        <v>38126458241024</v>
      </c>
      <c r="K95">
        <f t="shared" si="12"/>
        <v>-1.143526324377762</v>
      </c>
      <c r="L95">
        <v>59398873415680</v>
      </c>
      <c r="M95">
        <f t="shared" si="14"/>
        <v>-2.6634958100738664</v>
      </c>
      <c r="N95">
        <v>59452581478400</v>
      </c>
      <c r="O95">
        <f t="shared" si="15"/>
        <v>-1.9277721061656947</v>
      </c>
      <c r="P95" t="s">
        <v>119</v>
      </c>
      <c r="Q95">
        <v>59435552604160</v>
      </c>
      <c r="R95">
        <f t="shared" si="16"/>
        <v>-2.0539068196385433</v>
      </c>
      <c r="S95" s="5">
        <v>9694941184</v>
      </c>
      <c r="T95" s="5">
        <f t="shared" si="17"/>
        <v>1.5546082401952452</v>
      </c>
      <c r="U95" s="4">
        <v>7200610304</v>
      </c>
      <c r="V95" s="5">
        <f t="shared" si="18"/>
        <v>1.1546360004233307</v>
      </c>
      <c r="X95" s="1">
        <v>40148</v>
      </c>
      <c r="Y95">
        <v>-3.3109999999999999</v>
      </c>
      <c r="Z95">
        <v>-0.64200000000000002</v>
      </c>
      <c r="AA95">
        <v>-4.3280000000000003</v>
      </c>
      <c r="AB95">
        <f t="shared" si="19"/>
        <v>-2.7603333333333335</v>
      </c>
    </row>
    <row r="96" spans="1:28" x14ac:dyDescent="0.25">
      <c r="A96" s="1">
        <v>40179</v>
      </c>
      <c r="B96" s="3">
        <v>20610155544576</v>
      </c>
      <c r="C96">
        <f t="shared" si="13"/>
        <v>-3.6756000703076892</v>
      </c>
      <c r="D96">
        <v>38551446093824</v>
      </c>
      <c r="E96">
        <f t="shared" si="11"/>
        <v>-1.8309224276724951</v>
      </c>
      <c r="F96">
        <v>38395694809088</v>
      </c>
      <c r="G96">
        <f t="shared" si="12"/>
        <v>-1.5310384834219548</v>
      </c>
      <c r="H96">
        <v>38255546335232</v>
      </c>
      <c r="I96">
        <f t="shared" si="12"/>
        <v>-1.3625077259509808</v>
      </c>
      <c r="J96">
        <v>38125657128960</v>
      </c>
      <c r="K96">
        <f t="shared" si="12"/>
        <v>-1.2719866618236031</v>
      </c>
      <c r="L96">
        <v>59398089080832</v>
      </c>
      <c r="M96">
        <f t="shared" si="14"/>
        <v>-2.7892658786726741</v>
      </c>
      <c r="N96">
        <v>59451776172032</v>
      </c>
      <c r="O96">
        <f t="shared" si="15"/>
        <v>-2.0569050108232938</v>
      </c>
      <c r="P96" t="s">
        <v>120</v>
      </c>
      <c r="Q96">
        <v>59434738909184</v>
      </c>
      <c r="R96">
        <f t="shared" si="16"/>
        <v>-2.184384858719659</v>
      </c>
      <c r="S96" s="5">
        <v>7241765888</v>
      </c>
      <c r="T96" s="5">
        <f t="shared" si="17"/>
        <v>1.1612354019877298</v>
      </c>
      <c r="U96" s="4">
        <v>7800469504</v>
      </c>
      <c r="V96" s="5">
        <f t="shared" si="18"/>
        <v>1.2508249341752911</v>
      </c>
      <c r="X96" s="1">
        <v>40179</v>
      </c>
      <c r="Y96">
        <v>-0.52800000000000002</v>
      </c>
      <c r="Z96">
        <v>1.6080000000000001</v>
      </c>
      <c r="AA96">
        <v>-0.92800000000000005</v>
      </c>
      <c r="AB96">
        <f t="shared" si="19"/>
        <v>5.0666666666666672E-2</v>
      </c>
    </row>
    <row r="97" spans="1:28" x14ac:dyDescent="0.25">
      <c r="A97" s="1">
        <v>40210</v>
      </c>
      <c r="B97" s="3">
        <v>20608872087552</v>
      </c>
      <c r="C97">
        <f t="shared" si="13"/>
        <v>-3.8814056371057384</v>
      </c>
      <c r="D97">
        <v>38550728867840</v>
      </c>
      <c r="E97">
        <f t="shared" si="11"/>
        <v>-1.9459314208831697</v>
      </c>
      <c r="F97">
        <v>38395032109056</v>
      </c>
      <c r="G97">
        <f t="shared" si="12"/>
        <v>-1.6373041028797708</v>
      </c>
      <c r="H97">
        <v>38254912995328</v>
      </c>
      <c r="I97">
        <f t="shared" si="12"/>
        <v>-1.4640653749264885</v>
      </c>
      <c r="J97">
        <v>38125044760576</v>
      </c>
      <c r="K97">
        <f t="shared" si="12"/>
        <v>-1.3701814747403191</v>
      </c>
      <c r="L97">
        <v>59397338300416</v>
      </c>
      <c r="M97">
        <f t="shared" si="14"/>
        <v>-2.909655409577415</v>
      </c>
      <c r="N97">
        <v>59451138637824</v>
      </c>
      <c r="O97">
        <f t="shared" si="15"/>
        <v>-2.1591352270105597</v>
      </c>
      <c r="P97" t="s">
        <v>121</v>
      </c>
      <c r="Q97">
        <v>59434076209152</v>
      </c>
      <c r="R97">
        <f t="shared" si="16"/>
        <v>-2.2906504781774752</v>
      </c>
      <c r="S97" s="5">
        <v>5051137024</v>
      </c>
      <c r="T97" s="5">
        <f t="shared" si="17"/>
        <v>0.80996254550002722</v>
      </c>
      <c r="U97" s="4">
        <v>5482813440</v>
      </c>
      <c r="V97" s="5">
        <f t="shared" si="18"/>
        <v>0.87918294618890169</v>
      </c>
      <c r="X97" s="1">
        <v>40210</v>
      </c>
      <c r="Y97">
        <v>0.77</v>
      </c>
      <c r="Z97">
        <v>1.1679999999999999</v>
      </c>
      <c r="AA97">
        <v>0.64300000000000002</v>
      </c>
      <c r="AB97">
        <f t="shared" si="19"/>
        <v>0.86033333333333328</v>
      </c>
    </row>
    <row r="98" spans="1:28" x14ac:dyDescent="0.25">
      <c r="A98" s="1">
        <v>40238</v>
      </c>
      <c r="B98" s="3">
        <v>20607850774528</v>
      </c>
      <c r="C98">
        <f t="shared" si="13"/>
        <v>-4.0451757531688912</v>
      </c>
      <c r="D98">
        <v>38549927755776</v>
      </c>
      <c r="E98">
        <f t="shared" ref="E98:E129" si="20">(D98-AVERAGE(D$25:D$107))/(623626*1000*1000)*100</f>
        <v>-2.0743917583290106</v>
      </c>
      <c r="F98">
        <v>38394331660288</v>
      </c>
      <c r="G98">
        <f t="shared" ref="G98:K129" si="21">(F98-AVERAGE(F$25:F$107))/(623626*1000*1000)*100</f>
        <v>-1.749622827243412</v>
      </c>
      <c r="H98">
        <v>38254258683904</v>
      </c>
      <c r="I98">
        <f t="shared" si="21"/>
        <v>-1.5689858599607878</v>
      </c>
      <c r="J98">
        <v>38124419809280</v>
      </c>
      <c r="K98">
        <f t="shared" si="21"/>
        <v>-1.4703939892923104</v>
      </c>
      <c r="L98">
        <v>59396235198464</v>
      </c>
      <c r="M98">
        <f t="shared" si="14"/>
        <v>-3.0865405862698556</v>
      </c>
      <c r="N98">
        <v>59450249445376</v>
      </c>
      <c r="O98">
        <f t="shared" si="15"/>
        <v>-2.3017194759033259</v>
      </c>
      <c r="P98" t="s">
        <v>122</v>
      </c>
      <c r="Q98">
        <v>59433182822400</v>
      </c>
      <c r="R98">
        <f t="shared" si="16"/>
        <v>-2.4339072942819997</v>
      </c>
      <c r="S98" s="5">
        <v>7232094208</v>
      </c>
      <c r="T98" s="5">
        <f t="shared" si="17"/>
        <v>1.1596845237369833</v>
      </c>
      <c r="U98" s="4">
        <v>7735570432</v>
      </c>
      <c r="V98" s="5">
        <f t="shared" si="18"/>
        <v>1.2404182045007746</v>
      </c>
      <c r="X98" s="1">
        <v>40238</v>
      </c>
      <c r="Y98">
        <v>-1.9350000000000001</v>
      </c>
      <c r="Z98">
        <v>-2.0049999999999999</v>
      </c>
      <c r="AA98">
        <v>-0.311</v>
      </c>
      <c r="AB98">
        <f t="shared" si="19"/>
        <v>-1.417</v>
      </c>
    </row>
    <row r="99" spans="1:28" x14ac:dyDescent="0.25">
      <c r="A99" s="1">
        <v>40269</v>
      </c>
      <c r="B99" s="3">
        <v>20606764449792</v>
      </c>
      <c r="C99">
        <f t="shared" si="13"/>
        <v>-4.2193706610142989</v>
      </c>
      <c r="D99">
        <v>38546962382848</v>
      </c>
      <c r="E99">
        <f t="shared" si="20"/>
        <v>-2.5498967770421497</v>
      </c>
      <c r="F99">
        <v>38391441784832</v>
      </c>
      <c r="G99">
        <f t="shared" si="21"/>
        <v>-2.2130216361449011</v>
      </c>
      <c r="H99">
        <v>38251427528704</v>
      </c>
      <c r="I99">
        <f t="shared" si="21"/>
        <v>-2.02296872789766</v>
      </c>
      <c r="J99">
        <v>38121609625600</v>
      </c>
      <c r="K99">
        <f t="shared" si="21"/>
        <v>-1.9210140211703908</v>
      </c>
      <c r="L99">
        <v>59393404043264</v>
      </c>
      <c r="M99">
        <f t="shared" si="14"/>
        <v>-3.5405234542067281</v>
      </c>
      <c r="N99">
        <v>59447481204736</v>
      </c>
      <c r="O99">
        <f t="shared" si="15"/>
        <v>-2.7456138356638236</v>
      </c>
      <c r="P99" t="s">
        <v>123</v>
      </c>
      <c r="Q99">
        <v>59430393610240</v>
      </c>
      <c r="R99">
        <f t="shared" si="16"/>
        <v>-2.8811644901012885</v>
      </c>
      <c r="S99" s="5">
        <v>6386232320</v>
      </c>
      <c r="T99" s="5">
        <f t="shared" si="17"/>
        <v>1.0240484392889329</v>
      </c>
      <c r="U99" s="4">
        <v>9191018496</v>
      </c>
      <c r="V99" s="5">
        <f t="shared" si="18"/>
        <v>1.4738029678044213</v>
      </c>
      <c r="X99" s="1">
        <v>40269</v>
      </c>
      <c r="Y99">
        <v>-2.1120000000000001</v>
      </c>
      <c r="Z99">
        <v>-0.81499999999999995</v>
      </c>
      <c r="AA99">
        <v>-3.2509999999999999</v>
      </c>
      <c r="AB99">
        <f t="shared" si="19"/>
        <v>-2.0593333333333335</v>
      </c>
    </row>
    <row r="100" spans="1:28" x14ac:dyDescent="0.25">
      <c r="A100" s="1">
        <v>40299</v>
      </c>
      <c r="B100" s="3">
        <v>20603052490752</v>
      </c>
      <c r="C100">
        <f t="shared" si="13"/>
        <v>-4.8145926434204203</v>
      </c>
      <c r="D100">
        <v>38544613572608</v>
      </c>
      <c r="E100">
        <f t="shared" si="20"/>
        <v>-2.926534415626814</v>
      </c>
      <c r="F100">
        <v>38389164277760</v>
      </c>
      <c r="G100">
        <f t="shared" si="21"/>
        <v>-2.5782256321296737</v>
      </c>
      <c r="H100">
        <v>38249191964672</v>
      </c>
      <c r="I100">
        <f t="shared" si="21"/>
        <v>-2.3814470517648498</v>
      </c>
      <c r="J100">
        <v>38119395033088</v>
      </c>
      <c r="K100">
        <f t="shared" si="21"/>
        <v>-2.276129508978789</v>
      </c>
      <c r="L100">
        <v>59390992318464</v>
      </c>
      <c r="M100">
        <f t="shared" si="14"/>
        <v>-3.9272496009677673</v>
      </c>
      <c r="N100">
        <v>59445207891968</v>
      </c>
      <c r="O100">
        <f t="shared" si="15"/>
        <v>-3.1101452644368379</v>
      </c>
      <c r="P100" t="s">
        <v>124</v>
      </c>
      <c r="Q100">
        <v>59428078354432</v>
      </c>
      <c r="R100">
        <f t="shared" si="16"/>
        <v>-3.2524215909918865</v>
      </c>
      <c r="S100" s="5">
        <v>2830600192</v>
      </c>
      <c r="T100" s="5">
        <f t="shared" si="17"/>
        <v>0.45389387100601963</v>
      </c>
      <c r="U100" s="4">
        <v>5067566080</v>
      </c>
      <c r="V100" s="5">
        <f t="shared" si="18"/>
        <v>0.81259698601405328</v>
      </c>
      <c r="X100" s="1">
        <v>40299</v>
      </c>
      <c r="Y100">
        <v>-2.02</v>
      </c>
      <c r="Z100">
        <v>-0.58399999999999996</v>
      </c>
      <c r="AA100">
        <v>-1.3149999999999999</v>
      </c>
      <c r="AB100">
        <f t="shared" si="19"/>
        <v>-1.3063333333333333</v>
      </c>
    </row>
    <row r="101" spans="1:28" x14ac:dyDescent="0.25">
      <c r="A101" s="1">
        <v>40330</v>
      </c>
      <c r="B101" s="3">
        <v>20599992745984</v>
      </c>
      <c r="C101">
        <f t="shared" si="13"/>
        <v>-5.3052304243981219</v>
      </c>
      <c r="D101">
        <v>38542759690240</v>
      </c>
      <c r="E101">
        <f t="shared" si="20"/>
        <v>-3.2238091232239952</v>
      </c>
      <c r="F101">
        <v>38387369115648</v>
      </c>
      <c r="G101">
        <f t="shared" si="21"/>
        <v>-2.8660843987622386</v>
      </c>
      <c r="H101">
        <v>38247438745600</v>
      </c>
      <c r="I101">
        <f t="shared" si="21"/>
        <v>-2.6625801462798315</v>
      </c>
      <c r="J101">
        <v>38117662785536</v>
      </c>
      <c r="K101">
        <f t="shared" si="21"/>
        <v>-2.553899767434979</v>
      </c>
      <c r="L101">
        <v>59389142630400</v>
      </c>
      <c r="M101">
        <f t="shared" si="14"/>
        <v>-4.2238517413531902</v>
      </c>
      <c r="N101">
        <v>59443429507072</v>
      </c>
      <c r="O101">
        <f t="shared" si="15"/>
        <v>-3.3953137622223699</v>
      </c>
      <c r="P101" t="s">
        <v>125</v>
      </c>
      <c r="Q101">
        <v>59426245443584</v>
      </c>
      <c r="R101">
        <f t="shared" si="16"/>
        <v>-3.5463334625302769</v>
      </c>
      <c r="S101" s="5">
        <v>13960302</v>
      </c>
      <c r="T101" s="5">
        <f t="shared" si="17"/>
        <v>2.2385695913897112E-3</v>
      </c>
      <c r="U101" s="4">
        <v>1764295168</v>
      </c>
      <c r="V101" s="5">
        <f t="shared" si="18"/>
        <v>0.2829091744090208</v>
      </c>
      <c r="X101" s="1">
        <v>40330</v>
      </c>
      <c r="Y101">
        <v>-3.6960000000000002</v>
      </c>
      <c r="Z101">
        <v>-1.946</v>
      </c>
      <c r="AA101">
        <v>-1.266</v>
      </c>
      <c r="AB101">
        <f t="shared" si="19"/>
        <v>-2.3026666666666666</v>
      </c>
    </row>
    <row r="102" spans="1:28" x14ac:dyDescent="0.25">
      <c r="A102" s="1">
        <v>40360</v>
      </c>
      <c r="B102" s="3">
        <v>20597660712960</v>
      </c>
      <c r="C102">
        <f t="shared" si="13"/>
        <v>-5.6791777941357529</v>
      </c>
      <c r="D102">
        <v>38541186826240</v>
      </c>
      <c r="E102">
        <f t="shared" si="20"/>
        <v>-3.4760218276333696</v>
      </c>
      <c r="F102">
        <v>38385842388992</v>
      </c>
      <c r="G102">
        <f t="shared" si="21"/>
        <v>-3.1108988638422708</v>
      </c>
      <c r="H102">
        <v>38245941379072</v>
      </c>
      <c r="I102">
        <f t="shared" si="21"/>
        <v>-2.9026866408775556</v>
      </c>
      <c r="J102">
        <v>38116182196224</v>
      </c>
      <c r="K102">
        <f t="shared" si="21"/>
        <v>-2.7913159931856693</v>
      </c>
      <c r="L102">
        <v>59387401994240</v>
      </c>
      <c r="M102">
        <f t="shared" si="14"/>
        <v>-4.5029671342328976</v>
      </c>
      <c r="N102">
        <v>59441848254464</v>
      </c>
      <c r="O102">
        <f t="shared" si="15"/>
        <v>-3.64887160105526</v>
      </c>
      <c r="P102" t="s">
        <v>126</v>
      </c>
      <c r="Q102">
        <v>59424605470720</v>
      </c>
      <c r="R102">
        <f t="shared" si="16"/>
        <v>-3.8093072423277836</v>
      </c>
      <c r="S102" s="5">
        <v>37229852</v>
      </c>
      <c r="T102" s="5">
        <f t="shared" si="17"/>
        <v>5.9699005493677303E-3</v>
      </c>
      <c r="U102" s="4">
        <v>1575079168</v>
      </c>
      <c r="V102" s="5">
        <f t="shared" si="18"/>
        <v>0.2525679121781324</v>
      </c>
      <c r="X102" s="1">
        <v>40360</v>
      </c>
      <c r="Y102">
        <v>-3.58</v>
      </c>
      <c r="Z102">
        <v>-1.2</v>
      </c>
      <c r="AA102">
        <v>-3.5550000000000002</v>
      </c>
      <c r="AB102">
        <f t="shared" si="19"/>
        <v>-2.7783333333333338</v>
      </c>
    </row>
    <row r="103" spans="1:28" x14ac:dyDescent="0.25">
      <c r="A103" s="1">
        <v>40391</v>
      </c>
      <c r="B103" s="3">
        <v>20595660029952</v>
      </c>
      <c r="C103">
        <f t="shared" si="13"/>
        <v>-5.9999923541444762</v>
      </c>
      <c r="D103">
        <v>38539894980608</v>
      </c>
      <c r="E103">
        <f t="shared" si="20"/>
        <v>-3.6831725288549348</v>
      </c>
      <c r="F103">
        <v>38384596680704</v>
      </c>
      <c r="G103">
        <f t="shared" si="21"/>
        <v>-3.3106513257344949</v>
      </c>
      <c r="H103">
        <v>38244725030912</v>
      </c>
      <c r="I103">
        <f t="shared" si="21"/>
        <v>-3.0977311322874708</v>
      </c>
      <c r="J103">
        <v>38114982625280</v>
      </c>
      <c r="K103">
        <f t="shared" si="21"/>
        <v>-2.9836702157485515</v>
      </c>
      <c r="L103">
        <v>59385879461888</v>
      </c>
      <c r="M103">
        <f t="shared" si="14"/>
        <v>-4.7471090321011715</v>
      </c>
      <c r="N103">
        <v>59440510271488</v>
      </c>
      <c r="O103">
        <f t="shared" si="15"/>
        <v>-3.8634205416061671</v>
      </c>
      <c r="P103" t="s">
        <v>127</v>
      </c>
      <c r="Q103">
        <v>59423212961792</v>
      </c>
      <c r="R103">
        <f t="shared" si="16"/>
        <v>-4.0325995566315491</v>
      </c>
      <c r="S103" s="5">
        <v>119135776</v>
      </c>
      <c r="T103" s="5">
        <f t="shared" si="17"/>
        <v>1.9103721781965472E-2</v>
      </c>
      <c r="U103" s="4">
        <v>1376495616</v>
      </c>
      <c r="V103" s="5">
        <f t="shared" si="18"/>
        <v>0.22072453938738923</v>
      </c>
      <c r="X103" s="1">
        <v>40391</v>
      </c>
      <c r="Y103">
        <v>-4.7699999999999996</v>
      </c>
      <c r="Z103">
        <v>-4.944</v>
      </c>
      <c r="AA103">
        <v>-4.8630000000000004</v>
      </c>
      <c r="AB103">
        <f t="shared" si="19"/>
        <v>-4.8589999999999991</v>
      </c>
    </row>
    <row r="104" spans="1:28" x14ac:dyDescent="0.25">
      <c r="A104" s="1">
        <v>40422</v>
      </c>
      <c r="B104" s="3">
        <v>20593961336832</v>
      </c>
      <c r="C104">
        <f t="shared" si="13"/>
        <v>-6.2723820749066004</v>
      </c>
      <c r="D104">
        <v>38538838016000</v>
      </c>
      <c r="E104">
        <f t="shared" si="20"/>
        <v>-3.8526594662180336</v>
      </c>
      <c r="F104">
        <v>38383585853440</v>
      </c>
      <c r="G104">
        <f t="shared" si="21"/>
        <v>-3.4727400237682517</v>
      </c>
      <c r="H104">
        <v>38243743563776</v>
      </c>
      <c r="I104">
        <f t="shared" si="21"/>
        <v>-3.2551118598389195</v>
      </c>
      <c r="J104">
        <v>38114017935360</v>
      </c>
      <c r="K104">
        <f t="shared" si="21"/>
        <v>-3.1383606744529677</v>
      </c>
      <c r="L104">
        <v>59384621170688</v>
      </c>
      <c r="M104">
        <f t="shared" si="14"/>
        <v>-4.9488791956286704</v>
      </c>
      <c r="N104">
        <v>59439402975232</v>
      </c>
      <c r="O104">
        <f t="shared" si="15"/>
        <v>-4.0409782855103664</v>
      </c>
      <c r="P104" t="s">
        <v>128</v>
      </c>
      <c r="Q104">
        <v>59422072111104</v>
      </c>
      <c r="R104">
        <f t="shared" si="16"/>
        <v>-4.2155378382298148</v>
      </c>
      <c r="S104" s="5">
        <v>63714064</v>
      </c>
      <c r="T104" s="5">
        <f t="shared" si="17"/>
        <v>1.0216710656707706E-2</v>
      </c>
      <c r="U104" s="4">
        <v>1068977920</v>
      </c>
      <c r="V104" s="5">
        <f t="shared" si="18"/>
        <v>0.17141330220356432</v>
      </c>
      <c r="X104" s="1">
        <v>40422</v>
      </c>
      <c r="Y104">
        <v>-6.375</v>
      </c>
      <c r="Z104">
        <v>-6.0049999999999999</v>
      </c>
      <c r="AA104">
        <v>-7.8410000000000002</v>
      </c>
      <c r="AB104">
        <f t="shared" si="19"/>
        <v>-6.7403333333333331</v>
      </c>
    </row>
    <row r="105" spans="1:28" x14ac:dyDescent="0.25">
      <c r="A105" s="1">
        <v>40452</v>
      </c>
      <c r="B105" s="3">
        <v>20592541564928</v>
      </c>
      <c r="C105">
        <f t="shared" si="13"/>
        <v>-6.5000460760867949</v>
      </c>
      <c r="D105">
        <v>38537978183680</v>
      </c>
      <c r="E105">
        <f t="shared" si="20"/>
        <v>-3.9905357446284913</v>
      </c>
      <c r="F105">
        <v>38382776352768</v>
      </c>
      <c r="G105">
        <f t="shared" si="21"/>
        <v>-3.6025454956376093</v>
      </c>
      <c r="H105">
        <v>38242963423232</v>
      </c>
      <c r="I105">
        <f t="shared" si="21"/>
        <v>-3.3802093612259694</v>
      </c>
      <c r="J105">
        <v>38113254572032</v>
      </c>
      <c r="K105">
        <f t="shared" si="21"/>
        <v>-3.2607679069929834</v>
      </c>
      <c r="L105">
        <v>59383618732032</v>
      </c>
      <c r="M105">
        <f t="shared" si="14"/>
        <v>-5.1096227592389107</v>
      </c>
      <c r="N105">
        <v>59438522171392</v>
      </c>
      <c r="O105">
        <f t="shared" si="15"/>
        <v>-4.1822173999796153</v>
      </c>
      <c r="P105" t="s">
        <v>129</v>
      </c>
      <c r="Q105">
        <v>59421149364224</v>
      </c>
      <c r="R105">
        <f t="shared" si="16"/>
        <v>-4.3635026248166469</v>
      </c>
      <c r="S105" s="5">
        <v>274914368</v>
      </c>
      <c r="T105" s="5">
        <f t="shared" si="17"/>
        <v>4.4083211411968068E-2</v>
      </c>
      <c r="U105" s="4">
        <v>1030474752</v>
      </c>
      <c r="V105" s="5">
        <f t="shared" si="18"/>
        <v>0.16523922222614196</v>
      </c>
      <c r="X105" s="1">
        <v>40452</v>
      </c>
      <c r="Y105">
        <v>-6.7409999999999997</v>
      </c>
      <c r="Z105">
        <v>-3.589</v>
      </c>
      <c r="AA105">
        <v>-8.1539999999999999</v>
      </c>
      <c r="AB105">
        <f t="shared" si="19"/>
        <v>-6.1613333333333342</v>
      </c>
    </row>
    <row r="106" spans="1:28" x14ac:dyDescent="0.25">
      <c r="A106" s="1">
        <v>40483</v>
      </c>
      <c r="B106" s="3">
        <v>20591346188288</v>
      </c>
      <c r="C106">
        <f t="shared" si="13"/>
        <v>-6.6917277314379184</v>
      </c>
      <c r="D106">
        <v>38537328066560</v>
      </c>
      <c r="E106">
        <f t="shared" si="20"/>
        <v>-4.0947836624510323</v>
      </c>
      <c r="F106">
        <v>38382193344512</v>
      </c>
      <c r="G106">
        <f t="shared" si="21"/>
        <v>-3.6960323380720173</v>
      </c>
      <c r="H106">
        <v>38242418163712</v>
      </c>
      <c r="I106">
        <f t="shared" si="21"/>
        <v>-3.4676430987545519</v>
      </c>
      <c r="J106">
        <v>38112726089728</v>
      </c>
      <c r="K106">
        <f t="shared" si="21"/>
        <v>-3.3455113756745329</v>
      </c>
      <c r="L106">
        <v>59382985392128</v>
      </c>
      <c r="M106">
        <f t="shared" si="14"/>
        <v>-5.2111804082144184</v>
      </c>
      <c r="N106">
        <v>59437922385920</v>
      </c>
      <c r="O106">
        <f t="shared" si="15"/>
        <v>-4.2783945112610562</v>
      </c>
      <c r="P106" t="s">
        <v>130</v>
      </c>
      <c r="Q106">
        <v>59420524412928</v>
      </c>
      <c r="R106">
        <f t="shared" si="16"/>
        <v>-4.4637151393686381</v>
      </c>
      <c r="S106" s="5">
        <v>370530336</v>
      </c>
      <c r="T106" s="5">
        <f t="shared" si="17"/>
        <v>5.9415472735261196E-2</v>
      </c>
      <c r="U106" s="4">
        <v>836535040</v>
      </c>
      <c r="V106" s="5">
        <f t="shared" si="18"/>
        <v>0.13414050087712828</v>
      </c>
      <c r="X106" s="1">
        <v>40483</v>
      </c>
      <c r="Y106">
        <v>-3.472</v>
      </c>
      <c r="Z106">
        <v>-2.4329999999999998</v>
      </c>
      <c r="AA106">
        <v>-6.2889999999999997</v>
      </c>
      <c r="AB106">
        <f t="shared" si="19"/>
        <v>-4.0646666666666667</v>
      </c>
    </row>
    <row r="107" spans="1:28" x14ac:dyDescent="0.25">
      <c r="A107" s="1">
        <v>40513</v>
      </c>
      <c r="B107" s="3">
        <v>20590383595520</v>
      </c>
      <c r="C107">
        <f t="shared" si="13"/>
        <v>-6.8460819065364555</v>
      </c>
      <c r="D107">
        <v>38540838699008</v>
      </c>
      <c r="E107">
        <f t="shared" si="20"/>
        <v>-3.5318449062093102</v>
      </c>
      <c r="F107">
        <v>38385754308608</v>
      </c>
      <c r="G107">
        <f t="shared" si="21"/>
        <v>-3.1250227752891955</v>
      </c>
      <c r="H107">
        <v>38246012682240</v>
      </c>
      <c r="I107">
        <f t="shared" si="21"/>
        <v>-2.8912529982776638</v>
      </c>
      <c r="J107">
        <v>38116337385472</v>
      </c>
      <c r="K107">
        <f t="shared" si="21"/>
        <v>-2.766431006350611</v>
      </c>
      <c r="L107">
        <v>59386244366336</v>
      </c>
      <c r="M107">
        <f t="shared" si="14"/>
        <v>-4.6885956846781962</v>
      </c>
      <c r="N107">
        <v>59441332355072</v>
      </c>
      <c r="O107">
        <f t="shared" si="15"/>
        <v>-3.7315973681015344</v>
      </c>
      <c r="P107" t="s">
        <v>131</v>
      </c>
      <c r="Q107">
        <v>59423921799168</v>
      </c>
      <c r="R107">
        <f t="shared" si="16"/>
        <v>-3.918935697844391</v>
      </c>
      <c r="S107" s="5">
        <v>6653223424</v>
      </c>
      <c r="T107" s="5">
        <f t="shared" si="17"/>
        <v>1.0668611353599753</v>
      </c>
      <c r="U107" s="4">
        <v>2955898624</v>
      </c>
      <c r="V107" s="5">
        <f t="shared" si="18"/>
        <v>0.47398579020117826</v>
      </c>
      <c r="X107" s="1">
        <v>40513</v>
      </c>
      <c r="Y107">
        <v>-4.1849999999999996</v>
      </c>
      <c r="Z107">
        <v>-1.28</v>
      </c>
      <c r="AA107">
        <v>-4.3120000000000003</v>
      </c>
      <c r="AB107">
        <f t="shared" si="19"/>
        <v>-3.2590000000000003</v>
      </c>
    </row>
    <row r="108" spans="1:28" x14ac:dyDescent="0.25">
      <c r="A108" s="1"/>
      <c r="B108" s="3">
        <v>20593659346944</v>
      </c>
      <c r="C108">
        <f t="shared" si="13"/>
        <v>-6.3208069141532004</v>
      </c>
      <c r="D108">
        <v>38540029198336</v>
      </c>
      <c r="E108">
        <f t="shared" si="20"/>
        <v>-3.6616503780786678</v>
      </c>
      <c r="F108">
        <v>38384986750976</v>
      </c>
      <c r="G108">
        <f t="shared" si="21"/>
        <v>-3.2481025750409702</v>
      </c>
      <c r="H108">
        <v>38245266096128</v>
      </c>
      <c r="I108">
        <f t="shared" si="21"/>
        <v>-3.0109699619706465</v>
      </c>
      <c r="J108">
        <v>38115599187968</v>
      </c>
      <c r="K108">
        <f t="shared" si="21"/>
        <v>-2.8848028356200772</v>
      </c>
      <c r="L108">
        <v>59384805720064</v>
      </c>
      <c r="M108">
        <f t="shared" si="14"/>
        <v>-4.9192862383113036</v>
      </c>
      <c r="N108">
        <v>59440162144256</v>
      </c>
      <c r="O108">
        <f t="shared" si="15"/>
        <v>-3.9192436201821086</v>
      </c>
      <c r="P108" t="s">
        <v>132</v>
      </c>
      <c r="Q108">
        <v>59422734811136</v>
      </c>
      <c r="R108">
        <f t="shared" si="16"/>
        <v>-4.1092722187719986</v>
      </c>
      <c r="S108" s="5">
        <v>6780472320</v>
      </c>
      <c r="T108" s="5">
        <f t="shared" si="17"/>
        <v>1.0872658163707094</v>
      </c>
      <c r="U108" s="4">
        <v>7441074176</v>
      </c>
      <c r="V108" s="5">
        <f t="shared" si="18"/>
        <v>1.1931949880216668</v>
      </c>
      <c r="X108" s="1"/>
    </row>
    <row r="109" spans="1:28" x14ac:dyDescent="0.25">
      <c r="A109" s="1">
        <v>40582</v>
      </c>
      <c r="B109" s="3">
        <v>20592803708928</v>
      </c>
      <c r="C109">
        <f t="shared" si="13"/>
        <v>-6.4580106253518981</v>
      </c>
      <c r="D109">
        <v>38539421024256</v>
      </c>
      <c r="E109">
        <f t="shared" si="20"/>
        <v>-3.7591726237836256</v>
      </c>
      <c r="F109">
        <v>38384412131328</v>
      </c>
      <c r="G109">
        <f t="shared" si="21"/>
        <v>-3.3402442830518608</v>
      </c>
      <c r="H109">
        <v>38244708253696</v>
      </c>
      <c r="I109">
        <f t="shared" si="21"/>
        <v>-3.1004214011345042</v>
      </c>
      <c r="J109">
        <v>38115053928448</v>
      </c>
      <c r="K109">
        <f t="shared" si="21"/>
        <v>-2.9722365731486602</v>
      </c>
      <c r="L109">
        <v>59383996219392</v>
      </c>
      <c r="M109">
        <f t="shared" si="14"/>
        <v>-5.0490917101806616</v>
      </c>
      <c r="N109">
        <v>59439503638528</v>
      </c>
      <c r="O109">
        <f t="shared" si="15"/>
        <v>-4.0248366724281661</v>
      </c>
      <c r="P109" t="s">
        <v>133</v>
      </c>
      <c r="Q109">
        <v>59422055333888</v>
      </c>
      <c r="R109">
        <f t="shared" si="16"/>
        <v>-4.2182281070768477</v>
      </c>
      <c r="S109" s="5">
        <v>4639291392</v>
      </c>
      <c r="T109" s="5">
        <f t="shared" si="17"/>
        <v>0.74392206097885594</v>
      </c>
      <c r="U109" s="4">
        <v>5072702464</v>
      </c>
      <c r="V109" s="5">
        <f t="shared" si="18"/>
        <v>0.81342061812689015</v>
      </c>
      <c r="X109" s="1">
        <v>40582</v>
      </c>
      <c r="Y109">
        <v>-1.73</v>
      </c>
      <c r="Z109">
        <v>-1.407</v>
      </c>
      <c r="AA109">
        <v>-0.66500000000000004</v>
      </c>
      <c r="AB109">
        <f t="shared" si="19"/>
        <v>-1.2673333333333334</v>
      </c>
    </row>
    <row r="110" spans="1:28" x14ac:dyDescent="0.25">
      <c r="A110" s="1">
        <v>40603</v>
      </c>
      <c r="B110" s="3">
        <v>20591771910144</v>
      </c>
      <c r="C110">
        <f t="shared" si="13"/>
        <v>-6.6234621594444469</v>
      </c>
      <c r="D110">
        <v>38538422779904</v>
      </c>
      <c r="E110">
        <f t="shared" si="20"/>
        <v>-3.9192436201821086</v>
      </c>
      <c r="F110">
        <v>38383501967360</v>
      </c>
      <c r="G110">
        <f t="shared" si="21"/>
        <v>-3.4861913680034191</v>
      </c>
      <c r="H110">
        <v>38243848421376</v>
      </c>
      <c r="I110">
        <f t="shared" si="21"/>
        <v>-3.2382976795449618</v>
      </c>
      <c r="J110">
        <v>38114219261952</v>
      </c>
      <c r="K110">
        <f t="shared" si="21"/>
        <v>-3.1060774482885676</v>
      </c>
      <c r="L110">
        <v>59382888923136</v>
      </c>
      <c r="M110">
        <f t="shared" si="14"/>
        <v>-5.2266494540848596</v>
      </c>
      <c r="N110">
        <v>59438522171392</v>
      </c>
      <c r="O110">
        <f t="shared" si="15"/>
        <v>-4.1822173999796153</v>
      </c>
      <c r="P110" t="s">
        <v>134</v>
      </c>
      <c r="Q110">
        <v>59421065478144</v>
      </c>
      <c r="R110">
        <f t="shared" si="16"/>
        <v>-4.3769539690518133</v>
      </c>
      <c r="S110" s="5">
        <v>4116902400</v>
      </c>
      <c r="T110" s="5">
        <f t="shared" si="17"/>
        <v>0.66015567022542354</v>
      </c>
      <c r="U110" s="4">
        <v>4925627904</v>
      </c>
      <c r="V110" s="5">
        <f t="shared" si="18"/>
        <v>0.78983684195335024</v>
      </c>
      <c r="X110" s="1">
        <v>40603</v>
      </c>
      <c r="Y110">
        <v>-4.3609999999999998</v>
      </c>
      <c r="Z110">
        <v>-4.2629999999999999</v>
      </c>
      <c r="AA110">
        <v>-5.0999999999999996</v>
      </c>
      <c r="AB110">
        <f t="shared" si="19"/>
        <v>-4.5746666666666664</v>
      </c>
    </row>
    <row r="111" spans="1:28" x14ac:dyDescent="0.25">
      <c r="A111" s="1">
        <v>40634</v>
      </c>
      <c r="B111" s="3">
        <v>20590383595520</v>
      </c>
      <c r="C111">
        <f t="shared" si="13"/>
        <v>-6.8460819065364555</v>
      </c>
      <c r="D111">
        <v>38539051925504</v>
      </c>
      <c r="E111">
        <f t="shared" si="20"/>
        <v>-3.8183585384183587</v>
      </c>
      <c r="F111">
        <v>38384206610432</v>
      </c>
      <c r="G111">
        <f t="shared" si="21"/>
        <v>-3.3732000764280192</v>
      </c>
      <c r="H111">
        <v>38244595007488</v>
      </c>
      <c r="I111">
        <f t="shared" si="21"/>
        <v>-3.1185807158519792</v>
      </c>
      <c r="J111">
        <v>38114982625280</v>
      </c>
      <c r="K111">
        <f t="shared" si="21"/>
        <v>-2.9836702157485515</v>
      </c>
      <c r="L111">
        <v>59383161552896</v>
      </c>
      <c r="M111">
        <f t="shared" si="14"/>
        <v>-5.182932585320569</v>
      </c>
      <c r="N111">
        <v>59439033876480</v>
      </c>
      <c r="O111">
        <f t="shared" si="15"/>
        <v>-4.1001642001450991</v>
      </c>
      <c r="P111" t="s">
        <v>135</v>
      </c>
      <c r="Q111">
        <v>59421564600320</v>
      </c>
      <c r="R111">
        <f t="shared" si="16"/>
        <v>-4.2969184708525727</v>
      </c>
      <c r="S111" s="5">
        <v>8722399232</v>
      </c>
      <c r="T111" s="5">
        <f t="shared" si="17"/>
        <v>1.3986586883805359</v>
      </c>
      <c r="U111" s="4">
        <v>7922017792</v>
      </c>
      <c r="V111" s="5">
        <f t="shared" si="18"/>
        <v>1.2703155083335205</v>
      </c>
      <c r="X111" s="1">
        <v>40634</v>
      </c>
      <c r="Y111">
        <v>-5.3449999999999998</v>
      </c>
      <c r="Z111">
        <v>-5.1630000000000003</v>
      </c>
      <c r="AA111">
        <v>-4.5250000000000004</v>
      </c>
      <c r="AB111">
        <f t="shared" si="19"/>
        <v>-5.0110000000000001</v>
      </c>
    </row>
    <row r="112" spans="1:28" x14ac:dyDescent="0.25">
      <c r="A112" s="1">
        <v>40664</v>
      </c>
      <c r="B112" s="3">
        <v>20590652030976</v>
      </c>
      <c r="C112">
        <f t="shared" si="13"/>
        <v>-6.8030376049839223</v>
      </c>
      <c r="D112">
        <v>38536115912704</v>
      </c>
      <c r="E112">
        <f t="shared" si="20"/>
        <v>-4.2891555866491897</v>
      </c>
      <c r="F112">
        <v>38381354483712</v>
      </c>
      <c r="G112">
        <f t="shared" si="21"/>
        <v>-3.8305457804236829</v>
      </c>
      <c r="H112">
        <v>38241789018112</v>
      </c>
      <c r="I112">
        <f t="shared" si="21"/>
        <v>-3.5685281805183018</v>
      </c>
      <c r="J112">
        <v>38112201801728</v>
      </c>
      <c r="K112">
        <f t="shared" si="21"/>
        <v>-3.4295822771443238</v>
      </c>
      <c r="L112">
        <v>59380229734400</v>
      </c>
      <c r="M112">
        <f t="shared" si="14"/>
        <v>-5.6530570663396409</v>
      </c>
      <c r="N112">
        <v>59436211109888</v>
      </c>
      <c r="O112">
        <f t="shared" si="15"/>
        <v>-4.5528019336584551</v>
      </c>
      <c r="P112" t="s">
        <v>136</v>
      </c>
      <c r="Q112">
        <v>59418708279296</v>
      </c>
      <c r="R112">
        <f t="shared" si="16"/>
        <v>-4.7549367420599946</v>
      </c>
      <c r="S112" s="5">
        <v>637723776</v>
      </c>
      <c r="T112" s="5">
        <f t="shared" si="17"/>
        <v>0.10226061389358365</v>
      </c>
      <c r="U112" s="4">
        <v>3430996480</v>
      </c>
      <c r="V112" s="5">
        <f t="shared" si="18"/>
        <v>0.55016892817169261</v>
      </c>
      <c r="X112" s="1">
        <v>40664</v>
      </c>
      <c r="Y112">
        <v>-4.1909999999999998</v>
      </c>
      <c r="Z112">
        <v>-1.1819999999999999</v>
      </c>
      <c r="AA112">
        <v>-5.2389999999999999</v>
      </c>
      <c r="AB112">
        <f t="shared" si="19"/>
        <v>-3.5373333333333328</v>
      </c>
    </row>
    <row r="113" spans="1:28" x14ac:dyDescent="0.25">
      <c r="A113" s="1"/>
      <c r="B113" s="3">
        <v>20587162370048</v>
      </c>
      <c r="C113">
        <f t="shared" si="13"/>
        <v>-7.3626135251668519</v>
      </c>
      <c r="D113">
        <v>38534593380352</v>
      </c>
      <c r="E113">
        <f t="shared" si="20"/>
        <v>-4.5332974845174627</v>
      </c>
      <c r="F113">
        <v>38379894865920</v>
      </c>
      <c r="G113">
        <f t="shared" si="21"/>
        <v>-4.0645991701155824</v>
      </c>
      <c r="H113">
        <v>38240367149056</v>
      </c>
      <c r="I113">
        <f t="shared" si="21"/>
        <v>-3.7965284653043754</v>
      </c>
      <c r="J113">
        <v>38110800904192</v>
      </c>
      <c r="K113">
        <f t="shared" si="21"/>
        <v>-3.6542197258716063</v>
      </c>
      <c r="L113">
        <v>59378677841920</v>
      </c>
      <c r="M113">
        <f t="shared" si="14"/>
        <v>-5.9019069346902233</v>
      </c>
      <c r="N113">
        <v>59434755686400</v>
      </c>
      <c r="O113">
        <f t="shared" si="15"/>
        <v>-4.7861827561385955</v>
      </c>
      <c r="P113" t="s">
        <v>137</v>
      </c>
      <c r="Q113">
        <v>59417198329856</v>
      </c>
      <c r="R113">
        <f t="shared" si="16"/>
        <v>-4.9970609382929929</v>
      </c>
      <c r="S113" s="5">
        <v>74574720</v>
      </c>
      <c r="T113" s="5">
        <f t="shared" si="17"/>
        <v>1.1958244204058201E-2</v>
      </c>
      <c r="U113" s="4">
        <v>1494015232</v>
      </c>
      <c r="V113" s="5">
        <f t="shared" si="18"/>
        <v>0.23956910584228366</v>
      </c>
      <c r="X113" s="1"/>
    </row>
    <row r="114" spans="1:28" x14ac:dyDescent="0.25">
      <c r="A114" s="1">
        <v>40729</v>
      </c>
      <c r="B114" s="3">
        <v>20585235087360</v>
      </c>
      <c r="C114">
        <f t="shared" si="13"/>
        <v>-7.6716581589698043</v>
      </c>
      <c r="D114">
        <v>38533272174592</v>
      </c>
      <c r="E114">
        <f t="shared" si="20"/>
        <v>-4.7451561562213369</v>
      </c>
      <c r="F114">
        <v>38378623991808</v>
      </c>
      <c r="G114">
        <f t="shared" si="21"/>
        <v>-4.2683870352783559</v>
      </c>
      <c r="H114">
        <v>38239125635072</v>
      </c>
      <c r="I114">
        <f t="shared" si="21"/>
        <v>-3.9956083599848404</v>
      </c>
      <c r="J114">
        <v>38109584556032</v>
      </c>
      <c r="K114">
        <f t="shared" si="21"/>
        <v>-3.8492642172815215</v>
      </c>
      <c r="L114">
        <v>59377176281088</v>
      </c>
      <c r="M114">
        <f t="shared" si="14"/>
        <v>-6.1426859964997051</v>
      </c>
      <c r="N114">
        <v>59433405120512</v>
      </c>
      <c r="O114">
        <f t="shared" si="15"/>
        <v>-5.0027493983247773</v>
      </c>
      <c r="P114" t="s">
        <v>138</v>
      </c>
      <c r="Q114">
        <v>59415793238016</v>
      </c>
      <c r="R114">
        <f t="shared" si="16"/>
        <v>-5.2223709542320336</v>
      </c>
      <c r="S114" s="5">
        <v>6297220</v>
      </c>
      <c r="T114" s="5">
        <f t="shared" si="17"/>
        <v>1.0097750895568817E-3</v>
      </c>
      <c r="U114" s="4">
        <v>1270678784</v>
      </c>
      <c r="V114" s="5">
        <f t="shared" si="18"/>
        <v>0.20375654382594696</v>
      </c>
      <c r="X114" s="1">
        <v>40729</v>
      </c>
      <c r="Y114">
        <v>-4.9340000000000002</v>
      </c>
      <c r="Z114">
        <v>-4.2640000000000002</v>
      </c>
      <c r="AA114">
        <v>-5.9969999999999999</v>
      </c>
      <c r="AB114">
        <f t="shared" si="19"/>
        <v>-5.0650000000000004</v>
      </c>
    </row>
    <row r="115" spans="1:28" x14ac:dyDescent="0.25">
      <c r="A115" s="1">
        <v>40756</v>
      </c>
      <c r="B115" s="3">
        <v>20583515422720</v>
      </c>
      <c r="C115">
        <f t="shared" si="13"/>
        <v>-7.9474107157907188</v>
      </c>
      <c r="D115">
        <v>38532085186560</v>
      </c>
      <c r="E115">
        <f t="shared" si="20"/>
        <v>-4.935492677148944</v>
      </c>
      <c r="F115">
        <v>38377491529728</v>
      </c>
      <c r="G115">
        <f t="shared" si="21"/>
        <v>-4.4499801824531042</v>
      </c>
      <c r="H115">
        <v>38238026727424</v>
      </c>
      <c r="I115">
        <f t="shared" si="21"/>
        <v>-4.1718209694655233</v>
      </c>
      <c r="J115">
        <v>38108498231296</v>
      </c>
      <c r="K115">
        <f t="shared" si="21"/>
        <v>-4.0234591251269292</v>
      </c>
      <c r="L115">
        <v>59375750217728</v>
      </c>
      <c r="M115">
        <f t="shared" si="14"/>
        <v>-6.371358848497537</v>
      </c>
      <c r="N115">
        <v>59432171995136</v>
      </c>
      <c r="O115">
        <f t="shared" si="15"/>
        <v>-5.2004841585817259</v>
      </c>
      <c r="P115" t="s">
        <v>139</v>
      </c>
      <c r="Q115">
        <v>59414509780992</v>
      </c>
      <c r="R115">
        <f t="shared" si="16"/>
        <v>-5.4281765210300827</v>
      </c>
      <c r="S115" s="5">
        <v>8086749</v>
      </c>
      <c r="T115" s="5">
        <f t="shared" si="17"/>
        <v>1.2967305724905633E-3</v>
      </c>
      <c r="U115" s="4">
        <v>1160042240</v>
      </c>
      <c r="V115" s="5">
        <f t="shared" si="18"/>
        <v>0.18601569530455753</v>
      </c>
      <c r="X115" s="1">
        <v>40756</v>
      </c>
      <c r="Y115">
        <v>-5.7430000000000003</v>
      </c>
      <c r="Z115">
        <v>-5.665</v>
      </c>
      <c r="AA115">
        <v>-7.476</v>
      </c>
      <c r="AB115">
        <f t="shared" si="19"/>
        <v>-6.2946666666666671</v>
      </c>
    </row>
    <row r="116" spans="1:28" x14ac:dyDescent="0.25">
      <c r="A116" s="1">
        <v>40787</v>
      </c>
      <c r="B116" s="3">
        <v>20581965627392</v>
      </c>
      <c r="C116">
        <f t="shared" si="13"/>
        <v>-8.1959243005354221</v>
      </c>
      <c r="D116">
        <v>38531112108032</v>
      </c>
      <c r="E116">
        <f t="shared" si="20"/>
        <v>-5.0915282702768767</v>
      </c>
      <c r="F116">
        <v>38376564588544</v>
      </c>
      <c r="G116">
        <f t="shared" si="21"/>
        <v>-4.5986175362516954</v>
      </c>
      <c r="H116">
        <v>38237124952064</v>
      </c>
      <c r="I116">
        <f t="shared" si="21"/>
        <v>-4.3164229199935633</v>
      </c>
      <c r="J116">
        <v>38107613233152</v>
      </c>
      <c r="K116">
        <f t="shared" si="21"/>
        <v>-4.1653708068079363</v>
      </c>
      <c r="L116">
        <v>59374575812608</v>
      </c>
      <c r="M116">
        <f t="shared" si="14"/>
        <v>-6.5596776677898694</v>
      </c>
      <c r="N116">
        <v>59431148584960</v>
      </c>
      <c r="O116">
        <f t="shared" si="15"/>
        <v>-5.3645905582507583</v>
      </c>
      <c r="P116" t="s">
        <v>140</v>
      </c>
      <c r="Q116">
        <v>59413440233472</v>
      </c>
      <c r="R116">
        <f t="shared" si="16"/>
        <v>-5.5996811600284566</v>
      </c>
      <c r="S116" s="5">
        <v>22795846</v>
      </c>
      <c r="T116" s="5">
        <f t="shared" si="17"/>
        <v>3.6553713283281968E-3</v>
      </c>
      <c r="U116" s="4">
        <v>951770240</v>
      </c>
      <c r="V116" s="5">
        <f t="shared" si="18"/>
        <v>0.15261875547202972</v>
      </c>
      <c r="X116" s="1">
        <v>40787</v>
      </c>
      <c r="Y116">
        <v>-7.0940000000000003</v>
      </c>
      <c r="Z116">
        <v>-5.5209999999999999</v>
      </c>
      <c r="AA116">
        <v>-7.5709999999999997</v>
      </c>
      <c r="AB116">
        <f t="shared" si="19"/>
        <v>-6.7286666666666664</v>
      </c>
    </row>
    <row r="117" spans="1:28" x14ac:dyDescent="0.25">
      <c r="A117" s="1">
        <v>40817</v>
      </c>
      <c r="B117" s="3">
        <v>20580648615936</v>
      </c>
      <c r="C117">
        <f t="shared" si="13"/>
        <v>-8.407110405027538</v>
      </c>
      <c r="D117">
        <v>38530340356096</v>
      </c>
      <c r="E117">
        <f t="shared" si="20"/>
        <v>-5.2152806372404097</v>
      </c>
      <c r="F117">
        <v>38375838973952</v>
      </c>
      <c r="G117">
        <f t="shared" si="21"/>
        <v>-4.714971663885887</v>
      </c>
      <c r="H117">
        <v>38236428697600</v>
      </c>
      <c r="I117">
        <f t="shared" si="21"/>
        <v>-4.4280690771454463</v>
      </c>
      <c r="J117">
        <v>38106933755904</v>
      </c>
      <c r="K117">
        <f t="shared" si="21"/>
        <v>-4.2743266951127863</v>
      </c>
      <c r="L117">
        <v>59373636288512</v>
      </c>
      <c r="M117">
        <f t="shared" si="14"/>
        <v>-6.7103327232237344</v>
      </c>
      <c r="N117">
        <v>59430343278592</v>
      </c>
      <c r="O117">
        <f t="shared" si="15"/>
        <v>-5.493723462908358</v>
      </c>
      <c r="P117" t="s">
        <v>141</v>
      </c>
      <c r="Q117">
        <v>59412597178368</v>
      </c>
      <c r="R117">
        <f t="shared" si="16"/>
        <v>-5.7348671695918805</v>
      </c>
      <c r="S117" s="5">
        <v>234247904</v>
      </c>
      <c r="T117" s="5">
        <f t="shared" si="17"/>
        <v>3.7562241471651277E-2</v>
      </c>
      <c r="U117" s="4">
        <v>906193664</v>
      </c>
      <c r="V117" s="5">
        <f t="shared" si="18"/>
        <v>0.14531043670405019</v>
      </c>
      <c r="X117" s="1">
        <v>40817</v>
      </c>
      <c r="Y117">
        <v>-7.1539999999999999</v>
      </c>
      <c r="Z117">
        <v>-7.6749999999999998</v>
      </c>
      <c r="AA117">
        <v>-7.5439999999999996</v>
      </c>
      <c r="AB117">
        <f t="shared" si="19"/>
        <v>-7.4576666666666673</v>
      </c>
    </row>
    <row r="118" spans="1:28" x14ac:dyDescent="0.25">
      <c r="A118" s="1">
        <v>40832</v>
      </c>
      <c r="B118" s="3">
        <v>20579553902592</v>
      </c>
      <c r="C118">
        <f t="shared" si="13"/>
        <v>-8.5826504472964604</v>
      </c>
      <c r="D118">
        <v>38533330894848</v>
      </c>
      <c r="E118">
        <f t="shared" si="20"/>
        <v>-4.7357402152567198</v>
      </c>
      <c r="F118">
        <v>38378871455744</v>
      </c>
      <c r="G118">
        <f t="shared" si="21"/>
        <v>-4.2287055697846148</v>
      </c>
      <c r="H118">
        <v>38239490539520</v>
      </c>
      <c r="I118">
        <f t="shared" si="21"/>
        <v>-3.9370950125618664</v>
      </c>
      <c r="J118">
        <v>38110012375040</v>
      </c>
      <c r="K118">
        <f t="shared" si="21"/>
        <v>-3.7806623616821722</v>
      </c>
      <c r="L118">
        <v>59376412917760</v>
      </c>
      <c r="M118">
        <f t="shared" si="14"/>
        <v>-6.2650932290397217</v>
      </c>
      <c r="N118">
        <v>59433237348352</v>
      </c>
      <c r="O118">
        <f t="shared" si="15"/>
        <v>-5.0296520867951102</v>
      </c>
      <c r="P118" t="s">
        <v>142</v>
      </c>
      <c r="Q118">
        <v>59415487053824</v>
      </c>
      <c r="R118">
        <f t="shared" si="16"/>
        <v>-5.2714683606903918</v>
      </c>
      <c r="S118" s="5">
        <v>4930021376</v>
      </c>
      <c r="T118" s="5">
        <f t="shared" si="17"/>
        <v>0.79054134625560835</v>
      </c>
      <c r="U118" s="4">
        <v>1758986752</v>
      </c>
      <c r="V118" s="5">
        <f t="shared" si="18"/>
        <v>0.28205795653163918</v>
      </c>
      <c r="X118" s="1">
        <v>40832</v>
      </c>
      <c r="Y118">
        <v>-5.7439999999999998</v>
      </c>
      <c r="Z118">
        <v>-4.1829999999999998</v>
      </c>
      <c r="AA118">
        <v>-5.0469999999999997</v>
      </c>
      <c r="AB118">
        <f t="shared" si="19"/>
        <v>-4.9913333333333334</v>
      </c>
    </row>
    <row r="119" spans="1:28" x14ac:dyDescent="0.25">
      <c r="A119" s="1">
        <v>40890</v>
      </c>
      <c r="B119" s="3">
        <v>20582326337536</v>
      </c>
      <c r="C119">
        <f t="shared" si="13"/>
        <v>-8.1380835203242068</v>
      </c>
      <c r="D119">
        <v>38531997106176</v>
      </c>
      <c r="E119">
        <f t="shared" si="20"/>
        <v>-4.9496165885958687</v>
      </c>
      <c r="F119">
        <v>38377613164544</v>
      </c>
      <c r="G119">
        <f t="shared" si="21"/>
        <v>-4.4304757333121136</v>
      </c>
      <c r="H119">
        <v>38238265802752</v>
      </c>
      <c r="I119">
        <f t="shared" si="21"/>
        <v>-4.1334846383952986</v>
      </c>
      <c r="J119">
        <v>38108808609792</v>
      </c>
      <c r="K119">
        <f t="shared" si="21"/>
        <v>-3.9736891514568127</v>
      </c>
      <c r="L119">
        <v>59375020408832</v>
      </c>
      <c r="M119">
        <f t="shared" si="14"/>
        <v>-6.4883855433434858</v>
      </c>
      <c r="N119">
        <v>59431911948288</v>
      </c>
      <c r="O119">
        <f t="shared" si="15"/>
        <v>-5.2421833257107426</v>
      </c>
      <c r="P119" t="s">
        <v>143</v>
      </c>
      <c r="Q119">
        <v>59414153265152</v>
      </c>
      <c r="R119">
        <f t="shared" si="16"/>
        <v>-5.4853447340295407</v>
      </c>
      <c r="S119" s="5">
        <v>1331740416</v>
      </c>
      <c r="T119" s="5">
        <f t="shared" si="17"/>
        <v>0.21354793033003755</v>
      </c>
      <c r="U119" s="4">
        <v>2440052224</v>
      </c>
      <c r="V119" s="5">
        <f t="shared" si="18"/>
        <v>0.39126852055558942</v>
      </c>
      <c r="X119" s="1">
        <v>40890</v>
      </c>
      <c r="Y119">
        <v>-4.9109999999999996</v>
      </c>
      <c r="Z119">
        <v>-6.0039999999999996</v>
      </c>
      <c r="AA119">
        <v>-4.3529999999999998</v>
      </c>
      <c r="AB119">
        <f t="shared" si="19"/>
        <v>-5.0893333333333333</v>
      </c>
    </row>
    <row r="120" spans="1:28" x14ac:dyDescent="0.25">
      <c r="A120" s="1">
        <v>40909</v>
      </c>
      <c r="B120" s="3">
        <v>20580749279232</v>
      </c>
      <c r="C120">
        <f t="shared" si="13"/>
        <v>-8.3909687919453368</v>
      </c>
      <c r="D120">
        <v>38532982767616</v>
      </c>
      <c r="E120">
        <f t="shared" si="20"/>
        <v>-4.7915632938326613</v>
      </c>
      <c r="F120">
        <v>38378632380416</v>
      </c>
      <c r="G120">
        <f t="shared" si="21"/>
        <v>-4.2670419008548395</v>
      </c>
      <c r="H120">
        <v>38239318573056</v>
      </c>
      <c r="I120">
        <f t="shared" si="21"/>
        <v>-3.9646702682439576</v>
      </c>
      <c r="J120">
        <v>38109869768704</v>
      </c>
      <c r="K120">
        <f t="shared" si="21"/>
        <v>-3.8035296468819557</v>
      </c>
      <c r="L120">
        <v>59375649554432</v>
      </c>
      <c r="M120">
        <f t="shared" si="14"/>
        <v>-6.3875004615797373</v>
      </c>
      <c r="N120">
        <v>59432734031872</v>
      </c>
      <c r="O120">
        <f t="shared" si="15"/>
        <v>-5.11036015220611</v>
      </c>
      <c r="P120" t="s">
        <v>144</v>
      </c>
      <c r="Q120">
        <v>59414958571520</v>
      </c>
      <c r="R120">
        <f t="shared" si="16"/>
        <v>-5.3562118293719418</v>
      </c>
      <c r="S120" s="5">
        <v>3913997824</v>
      </c>
      <c r="T120" s="5">
        <f t="shared" si="17"/>
        <v>0.6276194103517172</v>
      </c>
      <c r="U120" s="4">
        <v>2734510080</v>
      </c>
      <c r="V120" s="5">
        <f t="shared" si="18"/>
        <v>0.43848557949796835</v>
      </c>
      <c r="X120" s="1">
        <v>40909</v>
      </c>
      <c r="Y120">
        <v>-5.4109999999999996</v>
      </c>
      <c r="Z120">
        <v>-5.1669999999999998</v>
      </c>
      <c r="AA120">
        <v>-5.0359999999999996</v>
      </c>
      <c r="AB120">
        <f t="shared" si="19"/>
        <v>-5.2046666666666663</v>
      </c>
    </row>
    <row r="121" spans="1:28" x14ac:dyDescent="0.25">
      <c r="A121" s="1">
        <v>40940</v>
      </c>
      <c r="B121" s="3">
        <v>20581575557120</v>
      </c>
      <c r="C121">
        <f t="shared" si="13"/>
        <v>-8.2584730512289468</v>
      </c>
      <c r="D121">
        <v>38531388932096</v>
      </c>
      <c r="E121">
        <f t="shared" si="20"/>
        <v>-5.047138834300827</v>
      </c>
      <c r="F121">
        <v>38377063710720</v>
      </c>
      <c r="G121">
        <f t="shared" si="21"/>
        <v>-4.518582038052454</v>
      </c>
      <c r="H121">
        <v>38237762486272</v>
      </c>
      <c r="I121">
        <f t="shared" si="21"/>
        <v>-4.2141927038062983</v>
      </c>
      <c r="J121">
        <v>38108330459136</v>
      </c>
      <c r="K121">
        <f t="shared" si="21"/>
        <v>-4.0503618135972621</v>
      </c>
      <c r="L121">
        <v>59373787283456</v>
      </c>
      <c r="M121">
        <f t="shared" si="14"/>
        <v>-6.6861203036004344</v>
      </c>
      <c r="N121">
        <v>59431018561536</v>
      </c>
      <c r="O121">
        <f t="shared" si="15"/>
        <v>-5.3854401418152671</v>
      </c>
      <c r="P121" t="s">
        <v>145</v>
      </c>
      <c r="Q121">
        <v>59413213741056</v>
      </c>
      <c r="R121">
        <f t="shared" si="16"/>
        <v>-5.6359997894634066</v>
      </c>
      <c r="S121" s="5">
        <v>3892279808</v>
      </c>
      <c r="T121" s="5">
        <f t="shared" si="17"/>
        <v>0.62413687177891874</v>
      </c>
      <c r="U121" s="4">
        <v>5329567744</v>
      </c>
      <c r="V121" s="5">
        <f t="shared" si="18"/>
        <v>0.85460961281280767</v>
      </c>
      <c r="X121" s="1">
        <v>40940</v>
      </c>
      <c r="Y121">
        <v>-3.492</v>
      </c>
      <c r="Z121">
        <v>-3.4780000000000002</v>
      </c>
      <c r="AA121">
        <v>-4.1989999999999998</v>
      </c>
      <c r="AB121">
        <f t="shared" si="19"/>
        <v>-3.7230000000000003</v>
      </c>
    </row>
    <row r="122" spans="1:28" x14ac:dyDescent="0.25">
      <c r="A122" s="1">
        <v>40969</v>
      </c>
      <c r="B122" s="3">
        <v>20579744743424</v>
      </c>
      <c r="C122">
        <f t="shared" si="13"/>
        <v>-8.552048639161459</v>
      </c>
      <c r="D122">
        <v>38530642345984</v>
      </c>
      <c r="E122">
        <f t="shared" si="20"/>
        <v>-5.1668557979938097</v>
      </c>
      <c r="F122">
        <v>38376405204992</v>
      </c>
      <c r="G122">
        <f t="shared" si="21"/>
        <v>-4.6241750902985119</v>
      </c>
      <c r="H122">
        <v>38237154312192</v>
      </c>
      <c r="I122">
        <f t="shared" si="21"/>
        <v>-4.3117149495112557</v>
      </c>
      <c r="J122">
        <v>38107743256576</v>
      </c>
      <c r="K122">
        <f t="shared" si="21"/>
        <v>-4.1445212232434283</v>
      </c>
      <c r="L122">
        <v>59372847759360</v>
      </c>
      <c r="M122">
        <f t="shared" si="14"/>
        <v>-6.8367753590343012</v>
      </c>
      <c r="N122">
        <v>59430242615296</v>
      </c>
      <c r="O122">
        <f t="shared" si="15"/>
        <v>-5.5098650759905574</v>
      </c>
      <c r="P122" t="s">
        <v>146</v>
      </c>
      <c r="Q122">
        <v>59412416823296</v>
      </c>
      <c r="R122">
        <f t="shared" si="16"/>
        <v>-5.763787559697489</v>
      </c>
      <c r="S122" s="5">
        <v>4206758912</v>
      </c>
      <c r="T122" s="5">
        <f t="shared" si="17"/>
        <v>0.67456438827117537</v>
      </c>
      <c r="U122" s="4">
        <v>4654117376</v>
      </c>
      <c r="V122" s="5">
        <f t="shared" si="18"/>
        <v>0.74629944485957933</v>
      </c>
      <c r="X122" s="1">
        <v>40969</v>
      </c>
      <c r="Y122">
        <v>-4.2370000000000001</v>
      </c>
      <c r="Z122">
        <v>-7.0919999999999996</v>
      </c>
      <c r="AA122">
        <v>-4.452</v>
      </c>
      <c r="AB122">
        <f t="shared" si="19"/>
        <v>-5.2603333333333335</v>
      </c>
    </row>
    <row r="123" spans="1:28" x14ac:dyDescent="0.25">
      <c r="A123" s="1">
        <v>40988</v>
      </c>
      <c r="B123" s="3">
        <v>20578717138944</v>
      </c>
      <c r="C123">
        <f t="shared" si="13"/>
        <v>-8.7168276060422496</v>
      </c>
      <c r="D123">
        <v>38529056899072</v>
      </c>
      <c r="E123">
        <f t="shared" si="20"/>
        <v>-5.421086204038458</v>
      </c>
      <c r="F123">
        <v>38374920421376</v>
      </c>
      <c r="G123">
        <f t="shared" si="21"/>
        <v>-4.8622638832609608</v>
      </c>
      <c r="H123">
        <v>38235719860224</v>
      </c>
      <c r="I123">
        <f t="shared" si="21"/>
        <v>-4.541732935932604</v>
      </c>
      <c r="J123">
        <v>38106329776128</v>
      </c>
      <c r="K123">
        <f t="shared" si="21"/>
        <v>-4.3711763736059854</v>
      </c>
      <c r="L123">
        <v>59371295866880</v>
      </c>
      <c r="M123">
        <f t="shared" si="14"/>
        <v>-7.0856252273848828</v>
      </c>
      <c r="N123">
        <v>59428799774720</v>
      </c>
      <c r="O123">
        <f t="shared" si="15"/>
        <v>-5.7412281968354231</v>
      </c>
      <c r="P123" t="s">
        <v>147</v>
      </c>
      <c r="Q123">
        <v>59410961399808</v>
      </c>
      <c r="R123">
        <f t="shared" si="16"/>
        <v>-5.9971683821776294</v>
      </c>
      <c r="S123" s="5">
        <v>3638081024</v>
      </c>
      <c r="T123" s="5">
        <f t="shared" si="17"/>
        <v>0.58337545644344524</v>
      </c>
      <c r="U123" s="4">
        <v>5080228864</v>
      </c>
      <c r="V123" s="5">
        <f t="shared" si="18"/>
        <v>0.81462749532572409</v>
      </c>
      <c r="X123" s="1">
        <v>40988</v>
      </c>
      <c r="Y123">
        <v>-4.9880000000000004</v>
      </c>
      <c r="Z123">
        <v>-2.2890000000000001</v>
      </c>
      <c r="AA123">
        <v>-5.3890000000000002</v>
      </c>
      <c r="AB123">
        <f t="shared" si="19"/>
        <v>-4.2220000000000004</v>
      </c>
    </row>
    <row r="124" spans="1:28" x14ac:dyDescent="0.25">
      <c r="A124" s="1"/>
      <c r="B124" s="3">
        <v>20576500449280</v>
      </c>
      <c r="C124">
        <f t="shared" si="13"/>
        <v>-9.0722793774565247</v>
      </c>
      <c r="D124">
        <v>38527303680000</v>
      </c>
      <c r="E124">
        <f t="shared" si="20"/>
        <v>-5.7022192985534392</v>
      </c>
      <c r="F124">
        <v>38373230116864</v>
      </c>
      <c r="G124">
        <f t="shared" si="21"/>
        <v>-5.1333084695995677</v>
      </c>
      <c r="H124">
        <v>38234063110144</v>
      </c>
      <c r="I124">
        <f t="shared" si="21"/>
        <v>-4.8073969845771449</v>
      </c>
      <c r="J124">
        <v>38104698191872</v>
      </c>
      <c r="K124">
        <f t="shared" si="21"/>
        <v>-4.6328050189799752</v>
      </c>
      <c r="L124">
        <v>59369383264256</v>
      </c>
      <c r="M124">
        <f t="shared" si="14"/>
        <v>-7.3923158759466814</v>
      </c>
      <c r="N124">
        <v>59427063332864</v>
      </c>
      <c r="O124">
        <f t="shared" si="15"/>
        <v>-6.0196710225033714</v>
      </c>
      <c r="P124" t="s">
        <v>148</v>
      </c>
      <c r="Q124">
        <v>59409166237696</v>
      </c>
      <c r="R124">
        <f t="shared" si="16"/>
        <v>-6.2850271488101948</v>
      </c>
      <c r="S124" s="5">
        <v>268353520</v>
      </c>
      <c r="T124" s="5">
        <f t="shared" si="17"/>
        <v>4.3031162908538131E-2</v>
      </c>
      <c r="U124" s="4">
        <v>1959173888</v>
      </c>
      <c r="V124" s="5">
        <f t="shared" si="18"/>
        <v>0.3141584680561747</v>
      </c>
      <c r="X124" s="1"/>
    </row>
    <row r="125" spans="1:28" x14ac:dyDescent="0.25">
      <c r="A125" s="1">
        <v>41061</v>
      </c>
      <c r="B125" s="3">
        <v>20574115987456</v>
      </c>
      <c r="C125">
        <f t="shared" si="13"/>
        <v>-9.4546338373411345</v>
      </c>
      <c r="D125">
        <v>38526091526144</v>
      </c>
      <c r="E125">
        <f t="shared" si="20"/>
        <v>-5.8965912227515975</v>
      </c>
      <c r="F125">
        <v>38372076683264</v>
      </c>
      <c r="G125">
        <f t="shared" si="21"/>
        <v>-5.318264452833108</v>
      </c>
      <c r="H125">
        <v>38232951619584</v>
      </c>
      <c r="I125">
        <f t="shared" si="21"/>
        <v>-4.9856272956931011</v>
      </c>
      <c r="J125">
        <v>38103607672832</v>
      </c>
      <c r="K125">
        <f t="shared" si="21"/>
        <v>-4.8076724940371411</v>
      </c>
      <c r="L125">
        <v>59368083030016</v>
      </c>
      <c r="M125">
        <f t="shared" si="14"/>
        <v>-7.6008117115917635</v>
      </c>
      <c r="N125">
        <v>59425867956224</v>
      </c>
      <c r="O125">
        <f t="shared" si="15"/>
        <v>-6.211352677854495</v>
      </c>
      <c r="P125" t="s">
        <v>149</v>
      </c>
      <c r="Q125">
        <v>59407928918016</v>
      </c>
      <c r="R125">
        <f t="shared" si="16"/>
        <v>-6.4834344762789016</v>
      </c>
      <c r="S125" s="5">
        <v>7561845</v>
      </c>
      <c r="T125" s="5">
        <f t="shared" si="17"/>
        <v>1.2125608938690817E-3</v>
      </c>
      <c r="U125" s="4">
        <v>1125739776</v>
      </c>
      <c r="V125" s="5">
        <f t="shared" si="18"/>
        <v>0.18051520879501495</v>
      </c>
      <c r="X125" s="1">
        <v>41061</v>
      </c>
      <c r="Y125">
        <v>-7.6059999999999999</v>
      </c>
      <c r="Z125">
        <v>-4.673</v>
      </c>
      <c r="AA125">
        <v>-9.8699999999999992</v>
      </c>
      <c r="AB125">
        <f t="shared" si="19"/>
        <v>-7.383</v>
      </c>
    </row>
    <row r="126" spans="1:28" x14ac:dyDescent="0.25">
      <c r="A126" s="1">
        <v>41091</v>
      </c>
      <c r="B126" s="3">
        <v>20572471820288</v>
      </c>
      <c r="C126">
        <f t="shared" si="13"/>
        <v>-9.7182801843504016</v>
      </c>
      <c r="D126">
        <v>38524946481152</v>
      </c>
      <c r="E126">
        <f t="shared" si="20"/>
        <v>-6.0802020715616214</v>
      </c>
      <c r="F126">
        <v>38370990358528</v>
      </c>
      <c r="G126">
        <f t="shared" si="21"/>
        <v>-5.4924593606785157</v>
      </c>
      <c r="H126">
        <v>38231894654976</v>
      </c>
      <c r="I126">
        <f t="shared" si="21"/>
        <v>-5.1551142330562012</v>
      </c>
      <c r="J126">
        <v>38102571679744</v>
      </c>
      <c r="K126">
        <f t="shared" si="21"/>
        <v>-4.9737965953414491</v>
      </c>
      <c r="L126">
        <v>59366715686912</v>
      </c>
      <c r="M126">
        <f t="shared" si="14"/>
        <v>-7.8200686226249791</v>
      </c>
      <c r="N126">
        <v>59424680968192</v>
      </c>
      <c r="O126">
        <f t="shared" si="15"/>
        <v>-6.401689198782103</v>
      </c>
      <c r="P126" t="s">
        <v>150</v>
      </c>
      <c r="Q126">
        <v>59406687404032</v>
      </c>
      <c r="R126">
        <f t="shared" si="16"/>
        <v>-6.6825143709593666</v>
      </c>
      <c r="S126" s="5">
        <v>6306090.5</v>
      </c>
      <c r="T126" s="5">
        <f t="shared" si="17"/>
        <v>1.0111974965764737E-3</v>
      </c>
      <c r="U126" s="4">
        <v>1098925312</v>
      </c>
      <c r="V126" s="5">
        <f t="shared" si="18"/>
        <v>0.17621544194757754</v>
      </c>
      <c r="X126" s="1">
        <v>41091</v>
      </c>
      <c r="Y126">
        <v>-6.24</v>
      </c>
      <c r="Z126">
        <v>-5.117</v>
      </c>
      <c r="AA126">
        <v>-7.5670000000000002</v>
      </c>
      <c r="AB126">
        <f t="shared" si="19"/>
        <v>-6.3079999999999998</v>
      </c>
    </row>
    <row r="127" spans="1:28" x14ac:dyDescent="0.25">
      <c r="A127" s="1">
        <v>41122</v>
      </c>
      <c r="B127" s="3">
        <v>20570974453760</v>
      </c>
      <c r="C127">
        <f t="shared" si="13"/>
        <v>-9.9583866789481252</v>
      </c>
      <c r="D127">
        <v>38523893710848</v>
      </c>
      <c r="E127">
        <f t="shared" si="20"/>
        <v>-6.2490164417129614</v>
      </c>
      <c r="F127">
        <v>38369987919872</v>
      </c>
      <c r="G127">
        <f t="shared" si="21"/>
        <v>-5.653202924288756</v>
      </c>
      <c r="H127">
        <v>38230917382144</v>
      </c>
      <c r="I127">
        <f t="shared" si="21"/>
        <v>-5.3118223933958912</v>
      </c>
      <c r="J127">
        <v>38101615378432</v>
      </c>
      <c r="K127">
        <f t="shared" si="21"/>
        <v>-5.127141919622348</v>
      </c>
      <c r="L127">
        <v>59365407064064</v>
      </c>
      <c r="M127">
        <f t="shared" si="14"/>
        <v>-8.0299095926935777</v>
      </c>
      <c r="N127">
        <v>59423556894720</v>
      </c>
      <c r="O127">
        <f t="shared" si="15"/>
        <v>-6.5819372115333357</v>
      </c>
      <c r="P127" t="s">
        <v>151</v>
      </c>
      <c r="Q127">
        <v>59405521387520</v>
      </c>
      <c r="R127">
        <f t="shared" si="16"/>
        <v>-6.8694880558281826</v>
      </c>
      <c r="S127" s="5">
        <v>8524058</v>
      </c>
      <c r="T127" s="5">
        <f t="shared" si="17"/>
        <v>1.3668541722121914E-3</v>
      </c>
      <c r="U127" s="4">
        <v>1025491520</v>
      </c>
      <c r="V127" s="5">
        <f t="shared" si="18"/>
        <v>0.16444014842229157</v>
      </c>
      <c r="X127" s="1">
        <v>41122</v>
      </c>
      <c r="Y127">
        <v>-7.5309999999999997</v>
      </c>
      <c r="Z127">
        <v>-6.125</v>
      </c>
      <c r="AA127">
        <v>-7.7210000000000001</v>
      </c>
      <c r="AB127">
        <f t="shared" si="19"/>
        <v>-7.1256666666666666</v>
      </c>
    </row>
    <row r="128" spans="1:28" x14ac:dyDescent="0.25">
      <c r="A128" s="1">
        <v>41153</v>
      </c>
      <c r="B128" s="3">
        <v>20569581944832</v>
      </c>
      <c r="C128">
        <f t="shared" si="13"/>
        <v>-10.181678993251889</v>
      </c>
      <c r="D128">
        <v>38523021295616</v>
      </c>
      <c r="E128">
        <f t="shared" si="20"/>
        <v>-6.3889104217586938</v>
      </c>
      <c r="F128">
        <v>38369157447680</v>
      </c>
      <c r="G128">
        <f t="shared" si="21"/>
        <v>-5.7863712322169052</v>
      </c>
      <c r="H128">
        <v>38230116270080</v>
      </c>
      <c r="I128">
        <f t="shared" si="21"/>
        <v>-5.4402827308417328</v>
      </c>
      <c r="J128">
        <v>38100831043584</v>
      </c>
      <c r="K128">
        <f t="shared" si="21"/>
        <v>-5.2529119882211557</v>
      </c>
      <c r="L128">
        <v>59364295573504</v>
      </c>
      <c r="M128">
        <f t="shared" si="14"/>
        <v>-8.2081399038095348</v>
      </c>
      <c r="N128">
        <v>59422617370624</v>
      </c>
      <c r="O128">
        <f t="shared" si="15"/>
        <v>-6.7325922669672007</v>
      </c>
      <c r="P128" t="s">
        <v>152</v>
      </c>
      <c r="Q128">
        <v>59404539920384</v>
      </c>
      <c r="R128">
        <f t="shared" si="16"/>
        <v>-7.0268687833796317</v>
      </c>
      <c r="S128" s="5">
        <v>73823448</v>
      </c>
      <c r="T128" s="5">
        <f t="shared" si="17"/>
        <v>1.1837775846420772E-2</v>
      </c>
      <c r="U128" s="4">
        <v>904793856</v>
      </c>
      <c r="V128" s="5">
        <f t="shared" si="18"/>
        <v>0.14508597396516501</v>
      </c>
      <c r="X128" s="1">
        <v>41153</v>
      </c>
      <c r="Y128">
        <v>-7.585</v>
      </c>
      <c r="Z128">
        <v>-5.673</v>
      </c>
      <c r="AA128">
        <v>-9.2989999999999995</v>
      </c>
      <c r="AB128">
        <f t="shared" si="19"/>
        <v>-7.5189999999999992</v>
      </c>
    </row>
    <row r="129" spans="1:28" x14ac:dyDescent="0.25">
      <c r="A129" s="1"/>
      <c r="B129" s="3">
        <v>20568394956800</v>
      </c>
      <c r="C129">
        <f t="shared" si="13"/>
        <v>-10.372015514179497</v>
      </c>
      <c r="D129">
        <v>38522966769664</v>
      </c>
      <c r="E129">
        <f t="shared" si="20"/>
        <v>-6.3976537955115527</v>
      </c>
      <c r="F129">
        <v>38369153253376</v>
      </c>
      <c r="G129">
        <f t="shared" si="21"/>
        <v>-5.7870437994286643</v>
      </c>
      <c r="H129">
        <v>38230141435904</v>
      </c>
      <c r="I129">
        <f t="shared" si="21"/>
        <v>-5.4362473275711825</v>
      </c>
      <c r="J129">
        <v>38100872986624</v>
      </c>
      <c r="K129">
        <f t="shared" si="21"/>
        <v>-5.2461863161035724</v>
      </c>
      <c r="L129">
        <v>59363892920320</v>
      </c>
      <c r="M129">
        <f t="shared" si="14"/>
        <v>-8.2727063561383343</v>
      </c>
      <c r="N129">
        <v>59422407655424</v>
      </c>
      <c r="O129">
        <f t="shared" si="15"/>
        <v>-6.7662206275551169</v>
      </c>
      <c r="P129" t="s">
        <v>153</v>
      </c>
      <c r="Q129">
        <v>59404296650752</v>
      </c>
      <c r="R129">
        <f t="shared" si="16"/>
        <v>-7.0658776816616147</v>
      </c>
      <c r="S129" s="5">
        <v>2605641728</v>
      </c>
      <c r="T129" s="5">
        <f t="shared" si="17"/>
        <v>0.41782121463826077</v>
      </c>
      <c r="U129" s="4">
        <v>2571726592</v>
      </c>
      <c r="V129" s="5">
        <f t="shared" si="18"/>
        <v>0.41238283714918877</v>
      </c>
      <c r="X129" s="1"/>
    </row>
    <row r="130" spans="1:28" x14ac:dyDescent="0.25">
      <c r="A130" s="1">
        <v>41219</v>
      </c>
      <c r="B130" s="3">
        <v>20568116035584</v>
      </c>
      <c r="C130">
        <f t="shared" si="13"/>
        <v>-10.416741233761426</v>
      </c>
      <c r="D130">
        <v>38524870983680</v>
      </c>
      <c r="E130">
        <f t="shared" ref="E130:E161" si="22">(D130-AVERAGE(D$25:D$107))/(623626*1000*1000)*100</f>
        <v>-6.0923082813732705</v>
      </c>
      <c r="F130">
        <v>38371111993344</v>
      </c>
      <c r="G130">
        <f t="shared" ref="G130:K161" si="23">(F130-AVERAGE(F$25:F$107))/(623626*1000*1000)*100</f>
        <v>-5.4729549115375242</v>
      </c>
      <c r="H130">
        <v>38232125341696</v>
      </c>
      <c r="I130">
        <f t="shared" si="23"/>
        <v>-5.118123036409493</v>
      </c>
      <c r="J130">
        <v>38102873669632</v>
      </c>
      <c r="K130">
        <f t="shared" si="23"/>
        <v>-4.9253717560948491</v>
      </c>
      <c r="L130">
        <v>59365390286848</v>
      </c>
      <c r="M130">
        <f t="shared" si="14"/>
        <v>-8.0325998615406107</v>
      </c>
      <c r="N130">
        <v>59424118931456</v>
      </c>
      <c r="O130">
        <f t="shared" si="15"/>
        <v>-6.4918132051577189</v>
      </c>
      <c r="P130" t="s">
        <v>154</v>
      </c>
      <c r="Q130">
        <v>59405991149568</v>
      </c>
      <c r="R130">
        <f t="shared" si="16"/>
        <v>-6.7941605281112496</v>
      </c>
      <c r="S130" s="5">
        <v>6934377984</v>
      </c>
      <c r="T130" s="5">
        <f t="shared" si="17"/>
        <v>1.1119449772780481</v>
      </c>
      <c r="U130" s="4">
        <v>4805150720</v>
      </c>
      <c r="V130" s="5">
        <f t="shared" si="18"/>
        <v>0.77051802201960795</v>
      </c>
      <c r="X130" s="1">
        <v>41219</v>
      </c>
      <c r="Y130">
        <v>-6.5129999999999999</v>
      </c>
      <c r="Z130">
        <v>-5.298</v>
      </c>
      <c r="AA130">
        <v>-7.18</v>
      </c>
      <c r="AB130">
        <f t="shared" si="19"/>
        <v>-6.3303333333333329</v>
      </c>
    </row>
    <row r="131" spans="1:28" x14ac:dyDescent="0.25">
      <c r="A131" s="1">
        <v>41244</v>
      </c>
      <c r="B131" s="3">
        <v>20569875546112</v>
      </c>
      <c r="C131">
        <f t="shared" ref="C131:C179" si="24">(B131-AVERAGE(B$25:B$107))/(623626*1000*1000)*100</f>
        <v>-10.134599288428808</v>
      </c>
      <c r="D131">
        <v>38525487546368</v>
      </c>
      <c r="E131">
        <f t="shared" si="22"/>
        <v>-5.9934409012447967</v>
      </c>
      <c r="F131">
        <v>38371774693376</v>
      </c>
      <c r="G131">
        <f t="shared" si="23"/>
        <v>-5.366689292079708</v>
      </c>
      <c r="H131">
        <v>38232821596160</v>
      </c>
      <c r="I131">
        <f t="shared" si="23"/>
        <v>-5.00647687925761</v>
      </c>
      <c r="J131">
        <v>38103582507008</v>
      </c>
      <c r="K131">
        <f t="shared" si="23"/>
        <v>-4.8117078973076914</v>
      </c>
      <c r="L131">
        <v>59365784551424</v>
      </c>
      <c r="M131">
        <f t="shared" ref="M131:M179" si="25">(L131-AVERAGE(L$25:L$107))/(623626*1000*1000)*100</f>
        <v>-7.9693785436353277</v>
      </c>
      <c r="N131">
        <v>59424634830848</v>
      </c>
      <c r="O131">
        <f t="shared" ref="O131:O179" si="26">(N131-AVERAGE(N$25:N$107))/(623626*1000*1000)*100</f>
        <v>-6.4090874381114435</v>
      </c>
      <c r="P131" t="s">
        <v>155</v>
      </c>
      <c r="Q131">
        <v>59406494466048</v>
      </c>
      <c r="R131">
        <f t="shared" ref="R131:R194" si="27">(Q131-AVERAGE(Q$25:Q$107))/(623626*1000*1000)*100</f>
        <v>-6.7134524627002508</v>
      </c>
      <c r="S131" s="5">
        <v>5346947072</v>
      </c>
      <c r="T131" s="5">
        <f t="shared" ref="T131:T179" si="28">S131/(623626*1000*10)</f>
        <v>0.85739643183574776</v>
      </c>
      <c r="U131" s="4">
        <v>4487134208</v>
      </c>
      <c r="V131" s="5">
        <f t="shared" ref="V131:V179" si="29">U131/(623626*1000*10)</f>
        <v>0.71952327324389942</v>
      </c>
      <c r="X131" s="1">
        <v>41244</v>
      </c>
      <c r="Y131">
        <v>-6.8730000000000002</v>
      </c>
      <c r="Z131">
        <v>-6.8</v>
      </c>
      <c r="AA131">
        <v>-7.8259999999999996</v>
      </c>
      <c r="AB131">
        <f t="shared" si="19"/>
        <v>-7.1663333333333332</v>
      </c>
    </row>
    <row r="132" spans="1:28" x14ac:dyDescent="0.25">
      <c r="A132" s="1">
        <v>41275</v>
      </c>
      <c r="B132" s="3">
        <v>20570290782208</v>
      </c>
      <c r="C132">
        <f t="shared" si="24"/>
        <v>-10.068015134464732</v>
      </c>
      <c r="D132">
        <v>38536401125376</v>
      </c>
      <c r="E132">
        <f t="shared" si="22"/>
        <v>-4.2434210162496235</v>
      </c>
      <c r="F132">
        <v>38382688272384</v>
      </c>
      <c r="G132">
        <f t="shared" si="23"/>
        <v>-3.6166694070845349</v>
      </c>
      <c r="H132">
        <v>38243735175168</v>
      </c>
      <c r="I132">
        <f t="shared" si="23"/>
        <v>-3.2564569942624364</v>
      </c>
      <c r="J132">
        <v>38114496086016</v>
      </c>
      <c r="K132">
        <f t="shared" si="23"/>
        <v>-3.0616880123125179</v>
      </c>
      <c r="L132">
        <v>59376119316480</v>
      </c>
      <c r="M132">
        <f t="shared" si="25"/>
        <v>-6.3121729338628043</v>
      </c>
      <c r="N132">
        <v>59435254808576</v>
      </c>
      <c r="O132">
        <f t="shared" si="26"/>
        <v>-4.706147257939354</v>
      </c>
      <c r="P132" t="s">
        <v>156</v>
      </c>
      <c r="Q132">
        <v>59417097666560</v>
      </c>
      <c r="R132">
        <f t="shared" si="27"/>
        <v>-5.0132025513751932</v>
      </c>
      <c r="S132" s="5">
        <v>16237418496</v>
      </c>
      <c r="T132" s="5">
        <f t="shared" si="28"/>
        <v>2.603710957529032</v>
      </c>
      <c r="U132" s="4">
        <v>5118109696</v>
      </c>
      <c r="V132" s="5">
        <f t="shared" si="29"/>
        <v>0.82070178215789591</v>
      </c>
      <c r="X132" s="1">
        <v>41275</v>
      </c>
      <c r="Y132">
        <v>-5.7679999999999998</v>
      </c>
      <c r="Z132">
        <v>-4.2619999999999996</v>
      </c>
      <c r="AA132">
        <v>-6.1849999999999996</v>
      </c>
      <c r="AB132">
        <f t="shared" ref="AB132:AB179" si="30">AVERAGE(Y132:AA132)</f>
        <v>-5.4050000000000002</v>
      </c>
    </row>
    <row r="133" spans="1:28" x14ac:dyDescent="0.25">
      <c r="A133" s="1">
        <v>41306</v>
      </c>
      <c r="B133" s="3">
        <v>20580996743168</v>
      </c>
      <c r="C133">
        <f t="shared" si="24"/>
        <v>-8.3512873264515974</v>
      </c>
      <c r="D133">
        <v>38531208577024</v>
      </c>
      <c r="E133">
        <f t="shared" si="22"/>
        <v>-5.0760592244064355</v>
      </c>
      <c r="F133">
        <v>38377537667072</v>
      </c>
      <c r="G133">
        <f t="shared" si="23"/>
        <v>-4.4425819431237636</v>
      </c>
      <c r="H133">
        <v>38238613929984</v>
      </c>
      <c r="I133">
        <f t="shared" si="23"/>
        <v>-4.0776615598193562</v>
      </c>
      <c r="J133">
        <v>38109400006656</v>
      </c>
      <c r="K133">
        <f t="shared" si="23"/>
        <v>-3.8788571745988882</v>
      </c>
      <c r="L133">
        <v>59370662526976</v>
      </c>
      <c r="M133">
        <f t="shared" si="25"/>
        <v>-7.1871828763603904</v>
      </c>
      <c r="N133">
        <v>59429949014016</v>
      </c>
      <c r="O133">
        <f t="shared" si="26"/>
        <v>-5.556944780813641</v>
      </c>
      <c r="P133" t="s">
        <v>157</v>
      </c>
      <c r="Q133">
        <v>59411770900480</v>
      </c>
      <c r="R133">
        <f t="shared" si="27"/>
        <v>-5.8673629103082714</v>
      </c>
      <c r="S133" s="5">
        <v>3099059712</v>
      </c>
      <c r="T133" s="5">
        <f t="shared" si="28"/>
        <v>0.49694203128156939</v>
      </c>
      <c r="U133" s="4">
        <v>7988357120</v>
      </c>
      <c r="V133" s="5">
        <f t="shared" si="29"/>
        <v>1.2809531866856096</v>
      </c>
      <c r="X133" s="1">
        <v>41306</v>
      </c>
      <c r="Y133">
        <v>-4.899</v>
      </c>
      <c r="Z133">
        <v>-2.9830000000000001</v>
      </c>
      <c r="AA133">
        <v>-3.9169999999999998</v>
      </c>
      <c r="AB133">
        <f t="shared" si="30"/>
        <v>-3.9329999999999998</v>
      </c>
    </row>
    <row r="134" spans="1:28" x14ac:dyDescent="0.25">
      <c r="A134" s="1"/>
      <c r="B134" s="3">
        <v>20575479136256</v>
      </c>
      <c r="C134">
        <f t="shared" si="24"/>
        <v>-9.236049493519678</v>
      </c>
      <c r="D134">
        <v>38527756664832</v>
      </c>
      <c r="E134">
        <f t="shared" si="22"/>
        <v>-5.6295820396835401</v>
      </c>
      <c r="F134">
        <v>38374232555520</v>
      </c>
      <c r="G134">
        <f t="shared" si="23"/>
        <v>-4.9725649059893264</v>
      </c>
      <c r="H134">
        <v>38235384315904</v>
      </c>
      <c r="I134">
        <f t="shared" si="23"/>
        <v>-4.5955383128732707</v>
      </c>
      <c r="J134">
        <v>38106208141312</v>
      </c>
      <c r="K134">
        <f t="shared" si="23"/>
        <v>-4.3906808227469769</v>
      </c>
      <c r="L134">
        <v>59367126728704</v>
      </c>
      <c r="M134">
        <f t="shared" si="25"/>
        <v>-7.7541570358726624</v>
      </c>
      <c r="N134">
        <v>59426572599296</v>
      </c>
      <c r="O134">
        <f t="shared" si="26"/>
        <v>-6.0983613862790964</v>
      </c>
      <c r="P134" t="s">
        <v>158</v>
      </c>
      <c r="Q134">
        <v>59408381902848</v>
      </c>
      <c r="R134">
        <f t="shared" si="27"/>
        <v>-6.4107972174090015</v>
      </c>
      <c r="S134" s="5">
        <v>2626749952</v>
      </c>
      <c r="T134" s="5">
        <f t="shared" si="28"/>
        <v>0.42120597152780676</v>
      </c>
      <c r="U134" s="4">
        <v>5763310080</v>
      </c>
      <c r="V134" s="5">
        <f t="shared" si="29"/>
        <v>0.92416128897768857</v>
      </c>
      <c r="X134" s="1"/>
    </row>
    <row r="135" spans="1:28" x14ac:dyDescent="0.25">
      <c r="A135" s="1">
        <v>41375</v>
      </c>
      <c r="B135" s="3">
        <v>20571752497152</v>
      </c>
      <c r="C135">
        <f t="shared" si="24"/>
        <v>-9.8336254611669549</v>
      </c>
      <c r="D135">
        <v>38529098842112</v>
      </c>
      <c r="E135">
        <f t="shared" si="22"/>
        <v>-5.4143605319208747</v>
      </c>
      <c r="F135">
        <v>38375654424576</v>
      </c>
      <c r="G135">
        <f t="shared" si="23"/>
        <v>-4.7445646212032528</v>
      </c>
      <c r="H135">
        <v>38236852322304</v>
      </c>
      <c r="I135">
        <f t="shared" si="23"/>
        <v>-4.3601397887578557</v>
      </c>
      <c r="J135">
        <v>38107697119232</v>
      </c>
      <c r="K135">
        <f t="shared" si="23"/>
        <v>-4.1519194625727698</v>
      </c>
      <c r="L135">
        <v>59368414380032</v>
      </c>
      <c r="M135">
        <f t="shared" si="25"/>
        <v>-7.5476789018628558</v>
      </c>
      <c r="N135">
        <v>59427998662656</v>
      </c>
      <c r="O135">
        <f t="shared" si="26"/>
        <v>-5.8696885342812637</v>
      </c>
      <c r="P135" t="s">
        <v>159</v>
      </c>
      <c r="Q135">
        <v>59409782800384</v>
      </c>
      <c r="R135">
        <f t="shared" si="27"/>
        <v>-6.18615976868172</v>
      </c>
      <c r="S135" s="5">
        <v>5894930944</v>
      </c>
      <c r="T135" s="5">
        <f t="shared" si="28"/>
        <v>0.94526702607011248</v>
      </c>
      <c r="U135" s="4">
        <v>4345814016</v>
      </c>
      <c r="V135" s="5">
        <f t="shared" si="29"/>
        <v>0.69686222447428425</v>
      </c>
      <c r="X135" s="1">
        <v>41375</v>
      </c>
      <c r="Y135">
        <v>-5.141</v>
      </c>
      <c r="Z135">
        <v>-5.2380000000000004</v>
      </c>
      <c r="AA135">
        <v>-6.05</v>
      </c>
      <c r="AB135">
        <f t="shared" si="30"/>
        <v>-5.4763333333333337</v>
      </c>
    </row>
    <row r="136" spans="1:28" x14ac:dyDescent="0.25">
      <c r="A136" s="1">
        <v>41395</v>
      </c>
      <c r="B136" s="3">
        <v>20572532637696</v>
      </c>
      <c r="C136">
        <f t="shared" si="24"/>
        <v>-9.7085279597799055</v>
      </c>
      <c r="D136">
        <v>38525261053952</v>
      </c>
      <c r="E136">
        <f t="shared" si="22"/>
        <v>-6.0297595306797467</v>
      </c>
      <c r="F136">
        <v>38371892133888</v>
      </c>
      <c r="G136">
        <f t="shared" si="23"/>
        <v>-5.3478574101504748</v>
      </c>
      <c r="H136">
        <v>38233131974656</v>
      </c>
      <c r="I136">
        <f t="shared" si="23"/>
        <v>-4.9567069055874935</v>
      </c>
      <c r="J136">
        <v>38104001937408</v>
      </c>
      <c r="K136">
        <f t="shared" si="23"/>
        <v>-4.7444511761318582</v>
      </c>
      <c r="L136">
        <v>59364484317184</v>
      </c>
      <c r="M136">
        <f t="shared" si="25"/>
        <v>-8.1778743792804107</v>
      </c>
      <c r="N136">
        <v>59424194428928</v>
      </c>
      <c r="O136">
        <f t="shared" si="26"/>
        <v>-6.4797069953460689</v>
      </c>
      <c r="P136" t="s">
        <v>160</v>
      </c>
      <c r="Q136">
        <v>59405945012224</v>
      </c>
      <c r="R136">
        <f t="shared" si="27"/>
        <v>-6.8015587674405911</v>
      </c>
      <c r="S136" s="5">
        <v>2707091456</v>
      </c>
      <c r="T136" s="5">
        <f t="shared" si="28"/>
        <v>0.43408893407266536</v>
      </c>
      <c r="U136" s="4">
        <v>6316321792</v>
      </c>
      <c r="V136" s="5">
        <f t="shared" si="29"/>
        <v>1.0128381100210704</v>
      </c>
      <c r="X136" s="1">
        <v>41395</v>
      </c>
      <c r="Y136">
        <v>-5.5430000000000001</v>
      </c>
      <c r="Z136">
        <v>-6.1580000000000004</v>
      </c>
      <c r="AA136">
        <v>-7.2060000000000004</v>
      </c>
      <c r="AB136">
        <f t="shared" si="30"/>
        <v>-6.3023333333333333</v>
      </c>
    </row>
    <row r="137" spans="1:28" x14ac:dyDescent="0.25">
      <c r="A137" s="1">
        <v>41426</v>
      </c>
      <c r="B137" s="3">
        <v>20567973429248</v>
      </c>
      <c r="C137">
        <f t="shared" si="24"/>
        <v>-10.43960851896121</v>
      </c>
      <c r="D137">
        <v>38523025489920</v>
      </c>
      <c r="E137">
        <f t="shared" si="22"/>
        <v>-6.3882378545469356</v>
      </c>
      <c r="F137">
        <v>38369723678720</v>
      </c>
      <c r="G137">
        <f t="shared" si="23"/>
        <v>-5.6955746586295311</v>
      </c>
      <c r="H137">
        <v>38230997073920</v>
      </c>
      <c r="I137">
        <f t="shared" si="23"/>
        <v>-5.299043616372483</v>
      </c>
      <c r="J137">
        <v>38101883813888</v>
      </c>
      <c r="K137">
        <f t="shared" si="23"/>
        <v>-5.0840976180698148</v>
      </c>
      <c r="L137">
        <v>59362278113280</v>
      </c>
      <c r="M137">
        <f t="shared" si="25"/>
        <v>-8.531644732665292</v>
      </c>
      <c r="N137">
        <v>59422067916800</v>
      </c>
      <c r="O137">
        <f t="shared" si="26"/>
        <v>-6.8206985717075428</v>
      </c>
      <c r="P137" t="s">
        <v>161</v>
      </c>
      <c r="Q137">
        <v>59403768168448</v>
      </c>
      <c r="R137">
        <f t="shared" si="27"/>
        <v>-7.1506211503431647</v>
      </c>
      <c r="S137" s="5">
        <v>595884.125</v>
      </c>
      <c r="T137" s="5">
        <f t="shared" si="28"/>
        <v>9.5551520462584943E-5</v>
      </c>
      <c r="U137" s="4">
        <v>2114549120</v>
      </c>
      <c r="V137" s="5">
        <f t="shared" si="29"/>
        <v>0.33907327789412245</v>
      </c>
      <c r="X137" s="1">
        <v>41426</v>
      </c>
      <c r="Y137">
        <v>-5.0599999999999996</v>
      </c>
      <c r="Z137">
        <v>-3.3010000000000002</v>
      </c>
      <c r="AA137">
        <v>-6.2839999999999998</v>
      </c>
      <c r="AB137">
        <f t="shared" si="30"/>
        <v>-4.8816666666666668</v>
      </c>
    </row>
    <row r="138" spans="1:28" x14ac:dyDescent="0.25">
      <c r="A138" s="1">
        <v>41456</v>
      </c>
      <c r="B138" s="3">
        <v>20565291171840</v>
      </c>
      <c r="C138">
        <f t="shared" si="24"/>
        <v>-10.869715250880661</v>
      </c>
      <c r="D138">
        <v>38521351962624</v>
      </c>
      <c r="E138">
        <f t="shared" si="22"/>
        <v>-6.6565921720385095</v>
      </c>
      <c r="F138">
        <v>38368100483072</v>
      </c>
      <c r="G138">
        <f t="shared" si="23"/>
        <v>-5.9558581695800052</v>
      </c>
      <c r="H138">
        <v>38229403238400</v>
      </c>
      <c r="I138">
        <f t="shared" si="23"/>
        <v>-5.5546191568406487</v>
      </c>
      <c r="J138">
        <v>38100310949888</v>
      </c>
      <c r="K138">
        <f t="shared" si="23"/>
        <v>-5.3363103224791884</v>
      </c>
      <c r="L138">
        <v>59360457785344</v>
      </c>
      <c r="M138">
        <f t="shared" si="25"/>
        <v>-8.8235389025684068</v>
      </c>
      <c r="N138">
        <v>59420394389504</v>
      </c>
      <c r="O138">
        <f t="shared" si="26"/>
        <v>-7.0890528891991158</v>
      </c>
      <c r="P138" t="s">
        <v>162</v>
      </c>
      <c r="Q138">
        <v>59402040115200</v>
      </c>
      <c r="R138">
        <f t="shared" si="27"/>
        <v>-7.4277188415875965</v>
      </c>
      <c r="S138" s="5">
        <v>891015.1875</v>
      </c>
      <c r="T138" s="5">
        <f t="shared" si="28"/>
        <v>1.4287652976303106E-4</v>
      </c>
      <c r="U138" s="4">
        <v>1624450816</v>
      </c>
      <c r="V138" s="5">
        <f t="shared" si="29"/>
        <v>0.26048478030101374</v>
      </c>
      <c r="X138" s="1">
        <v>41456</v>
      </c>
      <c r="Y138">
        <v>-7.1719999999999997</v>
      </c>
      <c r="Z138">
        <v>-4.8179999999999996</v>
      </c>
      <c r="AA138">
        <v>-7.6669999999999998</v>
      </c>
      <c r="AB138">
        <f t="shared" si="30"/>
        <v>-6.5523333333333325</v>
      </c>
    </row>
    <row r="139" spans="1:28" x14ac:dyDescent="0.25">
      <c r="A139" s="1"/>
      <c r="B139" s="3">
        <v>20563187728384</v>
      </c>
      <c r="C139">
        <f t="shared" si="24"/>
        <v>-11.207007707577462</v>
      </c>
      <c r="D139">
        <v>38519972036608</v>
      </c>
      <c r="E139">
        <f t="shared" si="22"/>
        <v>-6.8778667847069999</v>
      </c>
      <c r="F139">
        <v>38366766694400</v>
      </c>
      <c r="G139">
        <f t="shared" si="23"/>
        <v>-6.1697345429191541</v>
      </c>
      <c r="H139">
        <v>38228094615552</v>
      </c>
      <c r="I139">
        <f t="shared" si="23"/>
        <v>-5.7644601269092473</v>
      </c>
      <c r="J139">
        <v>38099014909952</v>
      </c>
      <c r="K139">
        <f t="shared" si="23"/>
        <v>-5.5441335909125122</v>
      </c>
      <c r="L139">
        <v>59358872338432</v>
      </c>
      <c r="M139">
        <f t="shared" si="25"/>
        <v>-9.0777693086130551</v>
      </c>
      <c r="N139">
        <v>59418980909056</v>
      </c>
      <c r="O139">
        <f t="shared" si="26"/>
        <v>-7.315708039561672</v>
      </c>
      <c r="P139" t="s">
        <v>163</v>
      </c>
      <c r="Q139">
        <v>59400580497408</v>
      </c>
      <c r="R139">
        <f t="shared" si="27"/>
        <v>-7.6617722312794942</v>
      </c>
      <c r="S139" s="5">
        <v>4576963</v>
      </c>
      <c r="T139" s="5">
        <f t="shared" si="28"/>
        <v>7.3392754631782507E-4</v>
      </c>
      <c r="U139" s="4">
        <v>1359215872</v>
      </c>
      <c r="V139" s="5">
        <f t="shared" si="29"/>
        <v>0.21795368890969907</v>
      </c>
      <c r="X139" s="1"/>
    </row>
    <row r="140" spans="1:28" x14ac:dyDescent="0.25">
      <c r="A140" s="1"/>
      <c r="B140" s="3">
        <v>20561405149184</v>
      </c>
      <c r="C140">
        <f t="shared" si="24"/>
        <v>-11.492848772574753</v>
      </c>
      <c r="D140">
        <v>38518906683392</v>
      </c>
      <c r="E140">
        <f t="shared" si="22"/>
        <v>-7.0486988564936155</v>
      </c>
      <c r="F140">
        <v>38365747478528</v>
      </c>
      <c r="G140">
        <f t="shared" si="23"/>
        <v>-6.3331683753764274</v>
      </c>
      <c r="H140">
        <v>38227100565504</v>
      </c>
      <c r="I140">
        <f t="shared" si="23"/>
        <v>-5.9238585560959711</v>
      </c>
      <c r="J140">
        <v>38098041831424</v>
      </c>
      <c r="K140">
        <f t="shared" si="23"/>
        <v>-5.7001691840404449</v>
      </c>
      <c r="L140">
        <v>59357605658624</v>
      </c>
      <c r="M140">
        <f t="shared" si="25"/>
        <v>-9.2808846065640704</v>
      </c>
      <c r="N140">
        <v>59417869418496</v>
      </c>
      <c r="O140">
        <f t="shared" si="26"/>
        <v>-7.49393835067763</v>
      </c>
      <c r="P140" t="s">
        <v>164</v>
      </c>
      <c r="Q140">
        <v>59399422869504</v>
      </c>
      <c r="R140">
        <f t="shared" si="27"/>
        <v>-7.8474007817247937</v>
      </c>
      <c r="S140" s="5">
        <v>43527852</v>
      </c>
      <c r="T140" s="5">
        <f t="shared" si="28"/>
        <v>6.9798007138894141E-3</v>
      </c>
      <c r="U140" s="4">
        <v>1049865728</v>
      </c>
      <c r="V140" s="5">
        <f t="shared" si="29"/>
        <v>0.16834861407317847</v>
      </c>
      <c r="X140" s="1"/>
    </row>
    <row r="141" spans="1:28" x14ac:dyDescent="0.25">
      <c r="A141" s="1">
        <v>41548</v>
      </c>
      <c r="B141" s="3">
        <v>20559991668736</v>
      </c>
      <c r="C141">
        <f t="shared" si="24"/>
        <v>-11.71950392293731</v>
      </c>
      <c r="D141">
        <v>38521779781632</v>
      </c>
      <c r="E141">
        <f t="shared" si="22"/>
        <v>-6.5879903164391598</v>
      </c>
      <c r="F141">
        <v>38368662519808</v>
      </c>
      <c r="G141">
        <f t="shared" si="23"/>
        <v>-5.8657341632043885</v>
      </c>
      <c r="H141">
        <v>38230044966912</v>
      </c>
      <c r="I141">
        <f t="shared" si="23"/>
        <v>-5.4517163734416245</v>
      </c>
      <c r="J141">
        <v>38101003010048</v>
      </c>
      <c r="K141">
        <f t="shared" si="23"/>
        <v>-5.2253367325390636</v>
      </c>
      <c r="L141">
        <v>59360218710016</v>
      </c>
      <c r="M141">
        <f t="shared" si="25"/>
        <v>-8.8618752336386315</v>
      </c>
      <c r="N141">
        <v>59420646047744</v>
      </c>
      <c r="O141">
        <f t="shared" si="26"/>
        <v>-7.0486988564936155</v>
      </c>
      <c r="P141" t="s">
        <v>165</v>
      </c>
      <c r="Q141">
        <v>59402170138624</v>
      </c>
      <c r="R141">
        <f t="shared" si="27"/>
        <v>-7.4068692580230886</v>
      </c>
      <c r="S141" s="5">
        <v>4452760064</v>
      </c>
      <c r="T141" s="5">
        <f t="shared" si="28"/>
        <v>0.71401129266579644</v>
      </c>
      <c r="U141" s="4">
        <v>1496048384</v>
      </c>
      <c r="V141" s="5">
        <f t="shared" si="29"/>
        <v>0.23989512688694828</v>
      </c>
      <c r="X141" s="1">
        <v>41548</v>
      </c>
      <c r="Y141">
        <v>-8.9380000000000006</v>
      </c>
      <c r="Z141">
        <v>-8.9239999999999995</v>
      </c>
      <c r="AA141">
        <v>-8.5370000000000008</v>
      </c>
      <c r="AB141">
        <f t="shared" si="30"/>
        <v>-8.799666666666667</v>
      </c>
    </row>
    <row r="142" spans="1:28" x14ac:dyDescent="0.25">
      <c r="A142" s="1">
        <v>41579</v>
      </c>
      <c r="B142" s="3">
        <v>20562554388480</v>
      </c>
      <c r="C142">
        <f t="shared" si="24"/>
        <v>-11.308565356552972</v>
      </c>
      <c r="D142">
        <v>38528675217408</v>
      </c>
      <c r="E142">
        <f t="shared" si="22"/>
        <v>-5.4822898203084662</v>
      </c>
      <c r="F142">
        <v>38375608287232</v>
      </c>
      <c r="G142">
        <f t="shared" si="23"/>
        <v>-4.7519628605325952</v>
      </c>
      <c r="H142">
        <v>38237028483072</v>
      </c>
      <c r="I142">
        <f t="shared" si="23"/>
        <v>-4.3318919658640054</v>
      </c>
      <c r="J142">
        <v>38108015886336</v>
      </c>
      <c r="K142">
        <f t="shared" si="23"/>
        <v>-4.1008043544791377</v>
      </c>
      <c r="L142">
        <v>59365910380544</v>
      </c>
      <c r="M142">
        <f t="shared" si="25"/>
        <v>-7.9492015272825771</v>
      </c>
      <c r="N142">
        <v>59426866200576</v>
      </c>
      <c r="O142">
        <f t="shared" si="26"/>
        <v>-6.0512816814560129</v>
      </c>
      <c r="P142" t="s">
        <v>166</v>
      </c>
      <c r="Q142">
        <v>59408365125632</v>
      </c>
      <c r="R142">
        <f t="shared" si="27"/>
        <v>-6.4134874862560354</v>
      </c>
      <c r="S142" s="5">
        <v>15672080384</v>
      </c>
      <c r="T142" s="5">
        <f t="shared" si="28"/>
        <v>2.5130575671957232</v>
      </c>
      <c r="U142" s="4">
        <v>8483528704</v>
      </c>
      <c r="V142" s="5">
        <f t="shared" si="29"/>
        <v>1.3603551975061976</v>
      </c>
      <c r="X142" s="1">
        <v>41579</v>
      </c>
      <c r="Y142">
        <v>-5.694</v>
      </c>
      <c r="Z142">
        <v>-5.09</v>
      </c>
      <c r="AA142">
        <v>-5.94</v>
      </c>
      <c r="AB142">
        <f t="shared" si="30"/>
        <v>-5.5746666666666664</v>
      </c>
    </row>
    <row r="143" spans="1:28" x14ac:dyDescent="0.25">
      <c r="A143" s="1">
        <v>41609</v>
      </c>
      <c r="B143" s="3">
        <v>20569116377088</v>
      </c>
      <c r="C143">
        <f t="shared" si="24"/>
        <v>-10.256333953757064</v>
      </c>
      <c r="D143">
        <v>38530759786496</v>
      </c>
      <c r="E143">
        <f t="shared" si="22"/>
        <v>-5.1480239160645764</v>
      </c>
      <c r="F143">
        <v>38377722216448</v>
      </c>
      <c r="G143">
        <f t="shared" si="23"/>
        <v>-4.4129889858063969</v>
      </c>
      <c r="H143">
        <v>38239167578112</v>
      </c>
      <c r="I143">
        <f t="shared" si="23"/>
        <v>-3.9888826878672576</v>
      </c>
      <c r="J143">
        <v>38110159175680</v>
      </c>
      <c r="K143">
        <f t="shared" si="23"/>
        <v>-3.7571225092706309</v>
      </c>
      <c r="L143">
        <v>59367692959744</v>
      </c>
      <c r="M143">
        <f t="shared" si="25"/>
        <v>-7.6633604622852873</v>
      </c>
      <c r="N143">
        <v>59428808163328</v>
      </c>
      <c r="O143">
        <f t="shared" si="26"/>
        <v>-5.7398830624119057</v>
      </c>
      <c r="P143" t="s">
        <v>167</v>
      </c>
      <c r="Q143">
        <v>59410294505472</v>
      </c>
      <c r="R143">
        <f t="shared" si="27"/>
        <v>-6.1041065688472038</v>
      </c>
      <c r="S143" s="5">
        <v>8023198208</v>
      </c>
      <c r="T143" s="5">
        <f t="shared" si="28"/>
        <v>1.286540042910334</v>
      </c>
      <c r="U143" s="4">
        <v>5748470784</v>
      </c>
      <c r="V143" s="5">
        <f t="shared" si="29"/>
        <v>0.92178177048423249</v>
      </c>
      <c r="X143" s="1">
        <v>41609</v>
      </c>
      <c r="Y143">
        <v>-6.7169999999999996</v>
      </c>
      <c r="Z143">
        <v>-6.7839999999999998</v>
      </c>
      <c r="AA143">
        <v>-8.1959999999999997</v>
      </c>
      <c r="AB143">
        <f t="shared" si="30"/>
        <v>-7.2323333333333331</v>
      </c>
    </row>
    <row r="144" spans="1:28" x14ac:dyDescent="0.25">
      <c r="A144" s="1">
        <v>41640</v>
      </c>
      <c r="B144" s="3">
        <v>20570810875904</v>
      </c>
      <c r="C144">
        <f t="shared" si="24"/>
        <v>-9.9846168002066999</v>
      </c>
      <c r="D144">
        <v>38533007933440</v>
      </c>
      <c r="E144">
        <f t="shared" si="22"/>
        <v>-4.7875278905621119</v>
      </c>
      <c r="F144">
        <v>38379995529216</v>
      </c>
      <c r="G144">
        <f t="shared" si="23"/>
        <v>-4.0484575570333821</v>
      </c>
      <c r="H144">
        <v>38241457668096</v>
      </c>
      <c r="I144">
        <f t="shared" si="23"/>
        <v>-3.6216609902472094</v>
      </c>
      <c r="J144">
        <v>38112470237184</v>
      </c>
      <c r="K144">
        <f t="shared" si="23"/>
        <v>-3.386537975591791</v>
      </c>
      <c r="L144">
        <v>59368754118656</v>
      </c>
      <c r="M144">
        <f t="shared" si="25"/>
        <v>-7.4932009577104299</v>
      </c>
      <c r="N144">
        <v>59430360055808</v>
      </c>
      <c r="O144">
        <f t="shared" si="26"/>
        <v>-5.4910331940613251</v>
      </c>
      <c r="P144" t="s">
        <v>168</v>
      </c>
      <c r="Q144">
        <v>59411812843520</v>
      </c>
      <c r="R144">
        <f t="shared" si="27"/>
        <v>-5.8606372381906882</v>
      </c>
      <c r="S144" s="5">
        <v>11297234944</v>
      </c>
      <c r="T144" s="5">
        <f t="shared" si="28"/>
        <v>1.8115400807535285</v>
      </c>
      <c r="U144" s="4">
        <v>8854237184</v>
      </c>
      <c r="V144" s="5">
        <f t="shared" si="29"/>
        <v>1.4197992360805995</v>
      </c>
      <c r="X144" s="1">
        <v>41640</v>
      </c>
      <c r="Y144">
        <v>-2.3410000000000002</v>
      </c>
      <c r="Z144">
        <v>-0.64400000000000002</v>
      </c>
      <c r="AA144">
        <v>-3.7010000000000001</v>
      </c>
      <c r="AB144">
        <f t="shared" si="30"/>
        <v>-2.2286666666666668</v>
      </c>
    </row>
    <row r="145" spans="1:28" x14ac:dyDescent="0.25">
      <c r="A145" s="1"/>
      <c r="B145" s="3">
        <v>20572834627584</v>
      </c>
      <c r="C145">
        <f t="shared" si="24"/>
        <v>-9.6601031205333054</v>
      </c>
      <c r="D145">
        <v>38528255787008</v>
      </c>
      <c r="E145">
        <f t="shared" si="22"/>
        <v>-5.5495465414842995</v>
      </c>
      <c r="F145">
        <v>38375272742912</v>
      </c>
      <c r="G145">
        <f t="shared" si="23"/>
        <v>-4.8057682374732611</v>
      </c>
      <c r="H145">
        <v>38236781019136</v>
      </c>
      <c r="I145">
        <f t="shared" si="23"/>
        <v>-4.3715734313577466</v>
      </c>
      <c r="J145">
        <v>38107822948352</v>
      </c>
      <c r="K145">
        <f t="shared" si="23"/>
        <v>-4.1317424462200201</v>
      </c>
      <c r="L145">
        <v>59364442374144</v>
      </c>
      <c r="M145">
        <f t="shared" si="25"/>
        <v>-8.1846000513979931</v>
      </c>
      <c r="N145">
        <v>59425914093568</v>
      </c>
      <c r="O145">
        <f t="shared" si="26"/>
        <v>-6.2039544385251535</v>
      </c>
      <c r="P145" t="s">
        <v>169</v>
      </c>
      <c r="Q145">
        <v>59407375269888</v>
      </c>
      <c r="R145">
        <f t="shared" si="27"/>
        <v>-6.572213348231001</v>
      </c>
      <c r="S145" s="5">
        <v>1461845504</v>
      </c>
      <c r="T145" s="5">
        <f t="shared" si="28"/>
        <v>0.23441060892265556</v>
      </c>
      <c r="U145" s="4">
        <v>6024287232</v>
      </c>
      <c r="V145" s="5">
        <f t="shared" si="29"/>
        <v>0.96600963269652007</v>
      </c>
      <c r="X145" s="1"/>
    </row>
    <row r="146" spans="1:28" x14ac:dyDescent="0.25">
      <c r="A146" s="1">
        <v>41699</v>
      </c>
      <c r="B146" s="3">
        <v>20567224745984</v>
      </c>
      <c r="C146">
        <f t="shared" si="24"/>
        <v>-10.559661766260071</v>
      </c>
      <c r="D146">
        <v>38528960430080</v>
      </c>
      <c r="E146">
        <f t="shared" si="22"/>
        <v>-5.4365552499089</v>
      </c>
      <c r="F146">
        <v>38376107409408</v>
      </c>
      <c r="G146">
        <f t="shared" si="23"/>
        <v>-4.6719273623333537</v>
      </c>
      <c r="H146">
        <v>38237657628672</v>
      </c>
      <c r="I146">
        <f t="shared" si="23"/>
        <v>-4.2310068841002559</v>
      </c>
      <c r="J146">
        <v>38108720529408</v>
      </c>
      <c r="K146">
        <f t="shared" si="23"/>
        <v>-3.9878130629037374</v>
      </c>
      <c r="L146">
        <v>59364937302016</v>
      </c>
      <c r="M146">
        <f t="shared" si="25"/>
        <v>-8.1052371204105107</v>
      </c>
      <c r="N146">
        <v>59426593570816</v>
      </c>
      <c r="O146">
        <f t="shared" si="26"/>
        <v>-6.0949985502203043</v>
      </c>
      <c r="P146" t="s">
        <v>170</v>
      </c>
      <c r="Q146">
        <v>59408046358528</v>
      </c>
      <c r="R146">
        <f t="shared" si="27"/>
        <v>-6.4646025943496683</v>
      </c>
      <c r="S146" s="5">
        <v>12724298752</v>
      </c>
      <c r="T146" s="5">
        <f t="shared" si="28"/>
        <v>2.0403733571082667</v>
      </c>
      <c r="U146" s="4">
        <v>11717874688</v>
      </c>
      <c r="V146" s="5">
        <f t="shared" si="29"/>
        <v>1.8789907232860721</v>
      </c>
      <c r="X146" s="1">
        <v>41699</v>
      </c>
      <c r="Y146">
        <v>-1.7829999999999999</v>
      </c>
      <c r="Z146">
        <v>-1.5660000000000001</v>
      </c>
      <c r="AA146">
        <v>-4.8070000000000004</v>
      </c>
      <c r="AB146">
        <f t="shared" si="30"/>
        <v>-2.718666666666667</v>
      </c>
    </row>
    <row r="147" spans="1:28" x14ac:dyDescent="0.25">
      <c r="A147" s="1">
        <v>41730</v>
      </c>
      <c r="B147" s="3">
        <v>20567419781120</v>
      </c>
      <c r="C147">
        <f t="shared" si="24"/>
        <v>-10.528387390913309</v>
      </c>
      <c r="D147">
        <v>38525567238144</v>
      </c>
      <c r="E147">
        <f t="shared" si="22"/>
        <v>-5.9806621242213884</v>
      </c>
      <c r="F147">
        <v>38372806492160</v>
      </c>
      <c r="G147">
        <f t="shared" si="23"/>
        <v>-5.2012377579871583</v>
      </c>
      <c r="H147">
        <v>38234407043072</v>
      </c>
      <c r="I147">
        <f t="shared" si="23"/>
        <v>-4.7522464732129617</v>
      </c>
      <c r="J147">
        <v>38105495109632</v>
      </c>
      <c r="K147">
        <f t="shared" si="23"/>
        <v>-4.5050172487458928</v>
      </c>
      <c r="L147">
        <v>59361632190464</v>
      </c>
      <c r="M147">
        <f t="shared" si="25"/>
        <v>-8.6352200832760744</v>
      </c>
      <c r="N147">
        <v>59423380733952</v>
      </c>
      <c r="O147">
        <f t="shared" si="26"/>
        <v>-6.6101850344271851</v>
      </c>
      <c r="P147" t="s">
        <v>171</v>
      </c>
      <c r="Q147">
        <v>59404812550144</v>
      </c>
      <c r="R147">
        <f t="shared" si="27"/>
        <v>-6.9831519146153402</v>
      </c>
      <c r="S147" s="5">
        <v>4297927680</v>
      </c>
      <c r="T147" s="5">
        <f t="shared" si="28"/>
        <v>0.68918352987207077</v>
      </c>
      <c r="U147" s="4">
        <v>7551200256</v>
      </c>
      <c r="V147" s="5">
        <f t="shared" si="29"/>
        <v>1.2108539823548088</v>
      </c>
      <c r="X147" s="1">
        <v>41730</v>
      </c>
      <c r="Y147">
        <v>-5.0090000000000003</v>
      </c>
      <c r="Z147">
        <v>-4.2930000000000001</v>
      </c>
      <c r="AA147">
        <v>-5.7469999999999999</v>
      </c>
      <c r="AB147">
        <f t="shared" si="30"/>
        <v>-5.0163333333333329</v>
      </c>
    </row>
    <row r="148" spans="1:28" x14ac:dyDescent="0.25">
      <c r="A148" s="1">
        <v>41760</v>
      </c>
      <c r="B148" s="3">
        <v>20563183534080</v>
      </c>
      <c r="C148">
        <f t="shared" si="24"/>
        <v>-11.207680274789221</v>
      </c>
      <c r="D148">
        <v>38523117764608</v>
      </c>
      <c r="E148">
        <f t="shared" si="22"/>
        <v>-6.3734413758882527</v>
      </c>
      <c r="F148">
        <v>38370415738880</v>
      </c>
      <c r="G148">
        <f t="shared" si="23"/>
        <v>-5.5846010686894072</v>
      </c>
      <c r="H148">
        <v>38232054038528</v>
      </c>
      <c r="I148">
        <f t="shared" si="23"/>
        <v>-5.1295566790093847</v>
      </c>
      <c r="J148">
        <v>38103163076608</v>
      </c>
      <c r="K148">
        <f t="shared" si="23"/>
        <v>-4.8789646184835247</v>
      </c>
      <c r="L148">
        <v>59359241437184</v>
      </c>
      <c r="M148">
        <f t="shared" si="25"/>
        <v>-9.0185833939783215</v>
      </c>
      <c r="N148">
        <v>59421073866752</v>
      </c>
      <c r="O148">
        <f t="shared" si="26"/>
        <v>-6.9800970008942658</v>
      </c>
      <c r="P148" t="s">
        <v>172</v>
      </c>
      <c r="Q148">
        <v>59402467934208</v>
      </c>
      <c r="R148">
        <f t="shared" si="27"/>
        <v>-7.3591169859882468</v>
      </c>
      <c r="S148" s="5">
        <v>3110360064</v>
      </c>
      <c r="T148" s="5">
        <f t="shared" si="28"/>
        <v>0.49875407119010434</v>
      </c>
      <c r="U148" s="4">
        <v>5457969664</v>
      </c>
      <c r="V148" s="5">
        <f t="shared" si="29"/>
        <v>0.87519918412638342</v>
      </c>
      <c r="X148" s="1">
        <v>41760</v>
      </c>
      <c r="Y148">
        <v>-5.4980000000000002</v>
      </c>
      <c r="Z148">
        <v>-5.2649999999999997</v>
      </c>
      <c r="AA148">
        <v>-9.6219999999999999</v>
      </c>
      <c r="AB148">
        <f t="shared" si="30"/>
        <v>-6.794999999999999</v>
      </c>
    </row>
    <row r="149" spans="1:28" x14ac:dyDescent="0.25">
      <c r="A149" s="1">
        <v>41791</v>
      </c>
      <c r="B149" s="3">
        <v>20559899394048</v>
      </c>
      <c r="C149">
        <f t="shared" si="24"/>
        <v>-11.734300401595995</v>
      </c>
      <c r="D149">
        <v>38521226133504</v>
      </c>
      <c r="E149">
        <f t="shared" si="22"/>
        <v>-6.6767691883912601</v>
      </c>
      <c r="F149">
        <v>38368587022336</v>
      </c>
      <c r="G149">
        <f t="shared" si="23"/>
        <v>-5.8778403730160385</v>
      </c>
      <c r="H149">
        <v>38230258876416</v>
      </c>
      <c r="I149">
        <f t="shared" si="23"/>
        <v>-5.4174154456419492</v>
      </c>
      <c r="J149">
        <v>38101384691712</v>
      </c>
      <c r="K149">
        <f t="shared" si="23"/>
        <v>-5.1641331162690562</v>
      </c>
      <c r="L149">
        <v>59357370777600</v>
      </c>
      <c r="M149">
        <f t="shared" si="25"/>
        <v>-9.3185483704225369</v>
      </c>
      <c r="N149">
        <v>59419274510336</v>
      </c>
      <c r="O149">
        <f t="shared" si="26"/>
        <v>-7.2686283347385885</v>
      </c>
      <c r="P149" t="s">
        <v>173</v>
      </c>
      <c r="Q149">
        <v>59400626634752</v>
      </c>
      <c r="R149">
        <f t="shared" si="27"/>
        <v>-7.6543739919501528</v>
      </c>
      <c r="S149" s="5">
        <v>55714000</v>
      </c>
      <c r="T149" s="5">
        <f t="shared" si="28"/>
        <v>8.9338802423247262E-3</v>
      </c>
      <c r="U149" s="4">
        <v>1855869952</v>
      </c>
      <c r="V149" s="5">
        <f t="shared" si="29"/>
        <v>0.29759342169826147</v>
      </c>
      <c r="X149" s="1">
        <v>41791</v>
      </c>
      <c r="Y149">
        <v>-7.9370000000000003</v>
      </c>
      <c r="Z149">
        <v>-3.2</v>
      </c>
      <c r="AA149">
        <v>-5.8289999999999997</v>
      </c>
      <c r="AB149">
        <f t="shared" si="30"/>
        <v>-5.655333333333334</v>
      </c>
    </row>
    <row r="150" spans="1:28" x14ac:dyDescent="0.25">
      <c r="A150" s="1"/>
      <c r="B150" s="3">
        <v>20557470892032</v>
      </c>
      <c r="C150">
        <f t="shared" si="24"/>
        <v>-12.123716817204066</v>
      </c>
      <c r="D150">
        <v>38519670046720</v>
      </c>
      <c r="E150">
        <f t="shared" si="22"/>
        <v>-6.9262916239535999</v>
      </c>
      <c r="F150">
        <v>38367077072896</v>
      </c>
      <c r="G150">
        <f t="shared" si="23"/>
        <v>-6.1199645692490368</v>
      </c>
      <c r="H150">
        <v>38228774092800</v>
      </c>
      <c r="I150">
        <f t="shared" si="23"/>
        <v>-5.6555042386043981</v>
      </c>
      <c r="J150">
        <v>38099920879616</v>
      </c>
      <c r="K150">
        <f t="shared" si="23"/>
        <v>-5.3988590731727122</v>
      </c>
      <c r="L150">
        <v>59355651112960</v>
      </c>
      <c r="M150">
        <f t="shared" si="25"/>
        <v>-9.5943009272434523</v>
      </c>
      <c r="N150">
        <v>59417705840640</v>
      </c>
      <c r="O150">
        <f t="shared" si="26"/>
        <v>-7.5201684719362047</v>
      </c>
      <c r="P150" t="s">
        <v>174</v>
      </c>
      <c r="Q150">
        <v>59398999244800</v>
      </c>
      <c r="R150">
        <f t="shared" si="27"/>
        <v>-7.9153300701123852</v>
      </c>
      <c r="S150" s="5">
        <v>326365.78125</v>
      </c>
      <c r="T150" s="5">
        <f t="shared" si="28"/>
        <v>5.2333575131569243E-5</v>
      </c>
      <c r="U150" s="4">
        <v>1517330432</v>
      </c>
      <c r="V150" s="5">
        <f t="shared" si="29"/>
        <v>0.24330775689275302</v>
      </c>
      <c r="X150" s="1"/>
    </row>
    <row r="151" spans="1:28" x14ac:dyDescent="0.25">
      <c r="A151" s="1">
        <v>41852</v>
      </c>
      <c r="B151" s="3">
        <v>20555419877376</v>
      </c>
      <c r="C151">
        <f t="shared" si="24"/>
        <v>-12.452602183753889</v>
      </c>
      <c r="D151">
        <v>38518369812480</v>
      </c>
      <c r="E151">
        <f t="shared" si="22"/>
        <v>-7.134787459598682</v>
      </c>
      <c r="F151">
        <v>38365827170304</v>
      </c>
      <c r="G151">
        <f t="shared" si="23"/>
        <v>-6.3203895983530201</v>
      </c>
      <c r="H151">
        <v>38227549356032</v>
      </c>
      <c r="I151">
        <f t="shared" si="23"/>
        <v>-5.8518938644378302</v>
      </c>
      <c r="J151">
        <v>38098708725760</v>
      </c>
      <c r="K151">
        <f t="shared" si="23"/>
        <v>-5.5932309973708705</v>
      </c>
      <c r="L151">
        <v>59354128580608</v>
      </c>
      <c r="M151">
        <f t="shared" si="25"/>
        <v>-9.8384428251117271</v>
      </c>
      <c r="N151">
        <v>59416355274752</v>
      </c>
      <c r="O151">
        <f t="shared" si="26"/>
        <v>-7.7367351141223866</v>
      </c>
      <c r="P151" t="s">
        <v>175</v>
      </c>
      <c r="Q151">
        <v>59397610930176</v>
      </c>
      <c r="R151">
        <f t="shared" si="27"/>
        <v>-8.137949817204392</v>
      </c>
      <c r="S151" s="5">
        <v>53951164</v>
      </c>
      <c r="T151" s="5">
        <f t="shared" si="28"/>
        <v>8.6512050491801169E-3</v>
      </c>
      <c r="U151" s="4">
        <v>1311240704</v>
      </c>
      <c r="V151" s="5">
        <f t="shared" si="29"/>
        <v>0.21026074987251975</v>
      </c>
      <c r="X151" s="1">
        <v>41852</v>
      </c>
      <c r="Y151">
        <v>-8.077</v>
      </c>
      <c r="Z151">
        <v>-8.0619999999999994</v>
      </c>
      <c r="AA151">
        <v>-7.14</v>
      </c>
      <c r="AB151">
        <f t="shared" si="30"/>
        <v>-7.7596666666666669</v>
      </c>
    </row>
    <row r="152" spans="1:28" x14ac:dyDescent="0.25">
      <c r="A152" s="1">
        <v>41883</v>
      </c>
      <c r="B152" s="3">
        <v>20553662464000</v>
      </c>
      <c r="C152">
        <f t="shared" si="24"/>
        <v>-12.73440784548063</v>
      </c>
      <c r="D152">
        <v>38517287682048</v>
      </c>
      <c r="E152">
        <f t="shared" si="22"/>
        <v>-7.3083098002323306</v>
      </c>
      <c r="F152">
        <v>38364782788608</v>
      </c>
      <c r="G152">
        <f t="shared" si="23"/>
        <v>-6.4878588340808436</v>
      </c>
      <c r="H152">
        <v>38226530140160</v>
      </c>
      <c r="I152">
        <f t="shared" si="23"/>
        <v>-6.0153276968951044</v>
      </c>
      <c r="J152">
        <v>38097710481408</v>
      </c>
      <c r="K152">
        <f t="shared" si="23"/>
        <v>-5.7533019937693526</v>
      </c>
      <c r="L152">
        <v>59352853512192</v>
      </c>
      <c r="M152">
        <f t="shared" si="25"/>
        <v>-10.042903257486257</v>
      </c>
      <c r="N152">
        <v>59415231201280</v>
      </c>
      <c r="O152">
        <f t="shared" si="26"/>
        <v>-7.9169831268736193</v>
      </c>
      <c r="P152" t="s">
        <v>176</v>
      </c>
      <c r="Q152">
        <v>59396436525056</v>
      </c>
      <c r="R152">
        <f t="shared" si="27"/>
        <v>-8.3262686364967244</v>
      </c>
      <c r="S152" s="5">
        <v>12013176</v>
      </c>
      <c r="T152" s="5">
        <f t="shared" si="28"/>
        <v>1.9263430325226979E-3</v>
      </c>
      <c r="U152" s="4">
        <v>1057861248</v>
      </c>
      <c r="V152" s="5">
        <f t="shared" si="29"/>
        <v>0.16963071584571521</v>
      </c>
      <c r="X152" s="1">
        <v>41883</v>
      </c>
      <c r="Y152">
        <v>-9.6379999999999999</v>
      </c>
      <c r="Z152">
        <v>-8.8889999999999993</v>
      </c>
      <c r="AA152">
        <v>-8.0890000000000004</v>
      </c>
      <c r="AB152">
        <f t="shared" si="30"/>
        <v>-8.8719999999999999</v>
      </c>
    </row>
    <row r="153" spans="1:28" x14ac:dyDescent="0.25">
      <c r="A153" s="1">
        <v>41913</v>
      </c>
      <c r="B153" s="3">
        <v>20552169291776</v>
      </c>
      <c r="C153">
        <f t="shared" si="24"/>
        <v>-12.973841772866596</v>
      </c>
      <c r="D153">
        <v>38516507541504</v>
      </c>
      <c r="E153">
        <f t="shared" si="22"/>
        <v>-7.43340730161938</v>
      </c>
      <c r="F153">
        <v>38364040396800</v>
      </c>
      <c r="G153">
        <f t="shared" si="23"/>
        <v>-6.6069032305620681</v>
      </c>
      <c r="H153">
        <v>38225812914176</v>
      </c>
      <c r="I153">
        <f t="shared" si="23"/>
        <v>-6.1303366901057785</v>
      </c>
      <c r="J153">
        <v>38097005838336</v>
      </c>
      <c r="K153">
        <f t="shared" si="23"/>
        <v>-5.866293285344752</v>
      </c>
      <c r="L153">
        <v>59351893016576</v>
      </c>
      <c r="M153">
        <f t="shared" si="25"/>
        <v>-10.196921148978916</v>
      </c>
      <c r="N153">
        <v>59414404923392</v>
      </c>
      <c r="O153">
        <f t="shared" si="26"/>
        <v>-8.0494788675900093</v>
      </c>
      <c r="P153" t="s">
        <v>177</v>
      </c>
      <c r="Q153">
        <v>59395572498432</v>
      </c>
      <c r="R153">
        <f t="shared" si="27"/>
        <v>-8.4648174821189404</v>
      </c>
      <c r="S153" s="5">
        <v>1068867200</v>
      </c>
      <c r="T153" s="5">
        <f t="shared" si="28"/>
        <v>0.1713955479726631</v>
      </c>
      <c r="U153" s="4">
        <v>1774125696</v>
      </c>
      <c r="V153" s="5">
        <f t="shared" si="29"/>
        <v>0.28448552433670182</v>
      </c>
      <c r="X153" s="1">
        <v>41913</v>
      </c>
      <c r="Y153">
        <v>-8.4540000000000006</v>
      </c>
      <c r="Z153">
        <v>-8.9580000000000002</v>
      </c>
      <c r="AA153">
        <v>-10.411</v>
      </c>
      <c r="AB153">
        <f t="shared" si="30"/>
        <v>-9.2743333333333329</v>
      </c>
    </row>
    <row r="154" spans="1:28" x14ac:dyDescent="0.25">
      <c r="A154" s="1">
        <v>41944</v>
      </c>
      <c r="B154" s="3">
        <v>20550982303744</v>
      </c>
      <c r="C154">
        <f t="shared" si="24"/>
        <v>-13.164178293794201</v>
      </c>
      <c r="D154">
        <v>38519024123904</v>
      </c>
      <c r="E154">
        <f t="shared" si="22"/>
        <v>-7.0298669745643823</v>
      </c>
      <c r="F154">
        <v>38366607310848</v>
      </c>
      <c r="G154">
        <f t="shared" si="23"/>
        <v>-6.1952920969659697</v>
      </c>
      <c r="H154">
        <v>38228413382656</v>
      </c>
      <c r="I154">
        <f t="shared" si="23"/>
        <v>-5.7133450188156143</v>
      </c>
      <c r="J154">
        <v>38099614695424</v>
      </c>
      <c r="K154">
        <f t="shared" si="23"/>
        <v>-5.4479564796310704</v>
      </c>
      <c r="L154">
        <v>59354149552128</v>
      </c>
      <c r="M154">
        <f t="shared" si="25"/>
        <v>-9.8350799890529341</v>
      </c>
      <c r="N154">
        <v>59416808259584</v>
      </c>
      <c r="O154">
        <f t="shared" si="26"/>
        <v>-7.6640978552524874</v>
      </c>
      <c r="P154" t="s">
        <v>178</v>
      </c>
      <c r="Q154">
        <v>59397967446016</v>
      </c>
      <c r="R154">
        <f t="shared" si="27"/>
        <v>-8.0807816042049332</v>
      </c>
      <c r="S154" s="5">
        <v>5340240896</v>
      </c>
      <c r="T154" s="5">
        <f t="shared" si="28"/>
        <v>0.85632107962143977</v>
      </c>
      <c r="U154" s="4">
        <v>2576945920</v>
      </c>
      <c r="V154" s="5">
        <f t="shared" si="29"/>
        <v>0.41321976954135975</v>
      </c>
      <c r="X154" s="1">
        <v>41944</v>
      </c>
      <c r="Y154">
        <v>-7.5389999999999997</v>
      </c>
      <c r="Z154">
        <v>-7.0419999999999998</v>
      </c>
      <c r="AA154">
        <v>-8.3209999999999997</v>
      </c>
      <c r="AB154">
        <f t="shared" si="30"/>
        <v>-7.6340000000000003</v>
      </c>
    </row>
    <row r="155" spans="1:28" x14ac:dyDescent="0.25">
      <c r="A155" s="1"/>
      <c r="B155" s="3">
        <v>20553299656704</v>
      </c>
      <c r="C155">
        <f t="shared" si="24"/>
        <v>-12.792584909297725</v>
      </c>
      <c r="D155">
        <v>38518835380224</v>
      </c>
      <c r="E155">
        <f t="shared" si="22"/>
        <v>-7.0601324990935073</v>
      </c>
      <c r="F155">
        <v>38366452121600</v>
      </c>
      <c r="G155">
        <f t="shared" si="23"/>
        <v>-6.220177083801028</v>
      </c>
      <c r="H155">
        <v>38228279164928</v>
      </c>
      <c r="I155">
        <f t="shared" si="23"/>
        <v>-5.7348671695918805</v>
      </c>
      <c r="J155">
        <v>38099497254912</v>
      </c>
      <c r="K155">
        <f t="shared" si="23"/>
        <v>-5.4667883615603046</v>
      </c>
      <c r="L155">
        <v>59353436520448</v>
      </c>
      <c r="M155">
        <f t="shared" si="25"/>
        <v>-9.94941641505185</v>
      </c>
      <c r="N155">
        <v>59416317526016</v>
      </c>
      <c r="O155">
        <f t="shared" si="26"/>
        <v>-7.7427882190282116</v>
      </c>
      <c r="P155" t="s">
        <v>179</v>
      </c>
      <c r="Q155">
        <v>59397455740928</v>
      </c>
      <c r="R155">
        <f t="shared" si="27"/>
        <v>-8.1628348040394503</v>
      </c>
      <c r="S155" s="5">
        <v>5191819264</v>
      </c>
      <c r="T155" s="5">
        <f t="shared" si="28"/>
        <v>0.83252129705945555</v>
      </c>
      <c r="U155" s="4">
        <v>5162016768</v>
      </c>
      <c r="V155" s="5">
        <f t="shared" si="29"/>
        <v>0.82774239175403208</v>
      </c>
      <c r="X155" s="1"/>
    </row>
    <row r="156" spans="1:28" x14ac:dyDescent="0.25">
      <c r="A156" s="1">
        <v>42017</v>
      </c>
      <c r="B156" s="3">
        <v>20552970403840</v>
      </c>
      <c r="C156">
        <f t="shared" si="24"/>
        <v>-12.845381435420755</v>
      </c>
      <c r="D156">
        <v>38518499835904</v>
      </c>
      <c r="E156">
        <f t="shared" si="22"/>
        <v>-7.113937876034174</v>
      </c>
      <c r="F156">
        <v>38366133354496</v>
      </c>
      <c r="G156">
        <f t="shared" si="23"/>
        <v>-6.2712921918946618</v>
      </c>
      <c r="H156">
        <v>38227968786432</v>
      </c>
      <c r="I156">
        <f t="shared" si="23"/>
        <v>-5.7846371432619978</v>
      </c>
      <c r="J156">
        <v>38099191070720</v>
      </c>
      <c r="K156">
        <f t="shared" si="23"/>
        <v>-5.5158857680186619</v>
      </c>
      <c r="L156">
        <v>59353046450176</v>
      </c>
      <c r="M156">
        <f t="shared" si="25"/>
        <v>-10.011965165745375</v>
      </c>
      <c r="N156">
        <v>59415981981696</v>
      </c>
      <c r="O156">
        <f t="shared" si="26"/>
        <v>-7.7965935959688775</v>
      </c>
      <c r="P156" t="s">
        <v>180</v>
      </c>
      <c r="Q156">
        <v>59397086642176</v>
      </c>
      <c r="R156">
        <f t="shared" si="27"/>
        <v>-8.2220207186741838</v>
      </c>
      <c r="S156" s="5">
        <v>4311277568</v>
      </c>
      <c r="T156" s="5">
        <f t="shared" si="28"/>
        <v>0.69132421804094124</v>
      </c>
      <c r="U156" s="4">
        <v>4579184640</v>
      </c>
      <c r="V156" s="5">
        <f t="shared" si="29"/>
        <v>0.73428379188808679</v>
      </c>
      <c r="X156" s="1">
        <v>42017</v>
      </c>
      <c r="Y156">
        <v>-9.6660000000000004</v>
      </c>
      <c r="Z156">
        <v>-8.5250000000000004</v>
      </c>
      <c r="AA156">
        <v>-8.2309999999999999</v>
      </c>
      <c r="AB156">
        <f t="shared" si="30"/>
        <v>-8.8073333333333341</v>
      </c>
    </row>
    <row r="157" spans="1:28" x14ac:dyDescent="0.25">
      <c r="A157" s="1">
        <v>42036</v>
      </c>
      <c r="B157" s="3">
        <v>20552316092416</v>
      </c>
      <c r="C157">
        <f t="shared" si="24"/>
        <v>-12.950301920455054</v>
      </c>
      <c r="D157">
        <v>38518378201088</v>
      </c>
      <c r="E157">
        <f t="shared" si="22"/>
        <v>-7.1334423251751655</v>
      </c>
      <c r="F157">
        <v>38366028496896</v>
      </c>
      <c r="G157">
        <f t="shared" si="23"/>
        <v>-6.2881063721886195</v>
      </c>
      <c r="H157">
        <v>38227884900352</v>
      </c>
      <c r="I157">
        <f t="shared" si="23"/>
        <v>-5.7980884874971643</v>
      </c>
      <c r="J157">
        <v>38099115573248</v>
      </c>
      <c r="K157">
        <f t="shared" si="23"/>
        <v>-5.5279919778303119</v>
      </c>
      <c r="L157">
        <v>59352576688128</v>
      </c>
      <c r="M157">
        <f t="shared" si="25"/>
        <v>-10.087292693462308</v>
      </c>
      <c r="N157">
        <v>59415705157632</v>
      </c>
      <c r="O157">
        <f t="shared" si="26"/>
        <v>-7.8409830319449272</v>
      </c>
      <c r="P157" t="s">
        <v>181</v>
      </c>
      <c r="Q157">
        <v>59396784652288</v>
      </c>
      <c r="R157">
        <f t="shared" si="27"/>
        <v>-8.2704455579207838</v>
      </c>
      <c r="S157" s="5">
        <v>4377781760</v>
      </c>
      <c r="T157" s="5">
        <f t="shared" si="28"/>
        <v>0.70198833275071915</v>
      </c>
      <c r="U157" s="4">
        <v>4348017664</v>
      </c>
      <c r="V157" s="5">
        <f t="shared" si="29"/>
        <v>0.69721558498202452</v>
      </c>
      <c r="X157" s="1">
        <v>42036</v>
      </c>
      <c r="Y157">
        <v>-5.6660000000000004</v>
      </c>
      <c r="Z157">
        <v>-5.681</v>
      </c>
      <c r="AA157">
        <v>-8.6859999999999999</v>
      </c>
      <c r="AB157">
        <f t="shared" si="30"/>
        <v>-6.6776666666666671</v>
      </c>
    </row>
    <row r="158" spans="1:28" x14ac:dyDescent="0.25">
      <c r="A158" s="1">
        <v>42064</v>
      </c>
      <c r="B158" s="3">
        <v>20551840038912</v>
      </c>
      <c r="C158">
        <f t="shared" si="24"/>
        <v>-13.026638298989624</v>
      </c>
      <c r="D158">
        <v>38518294315008</v>
      </c>
      <c r="E158">
        <f t="shared" si="22"/>
        <v>-7.1468936694103311</v>
      </c>
      <c r="F158">
        <v>38366053662720</v>
      </c>
      <c r="G158">
        <f t="shared" si="23"/>
        <v>-6.2840709689180692</v>
      </c>
      <c r="H158">
        <v>38227960397824</v>
      </c>
      <c r="I158">
        <f t="shared" si="23"/>
        <v>-5.7859822776855143</v>
      </c>
      <c r="J158">
        <v>38099220430848</v>
      </c>
      <c r="K158">
        <f t="shared" si="23"/>
        <v>-5.5111777975363543</v>
      </c>
      <c r="L158">
        <v>59352459247616</v>
      </c>
      <c r="M158">
        <f t="shared" si="25"/>
        <v>-10.106124575391542</v>
      </c>
      <c r="N158">
        <v>59415696769024</v>
      </c>
      <c r="O158">
        <f t="shared" si="26"/>
        <v>-7.8423281663684437</v>
      </c>
      <c r="P158" t="s">
        <v>182</v>
      </c>
      <c r="Q158">
        <v>59396776263680</v>
      </c>
      <c r="R158">
        <f t="shared" si="27"/>
        <v>-8.2717906923443003</v>
      </c>
      <c r="S158" s="5">
        <v>7052351488</v>
      </c>
      <c r="T158" s="5">
        <f t="shared" si="28"/>
        <v>1.1308623258170762</v>
      </c>
      <c r="U158" s="4">
        <v>6864613376</v>
      </c>
      <c r="V158" s="5">
        <f t="shared" si="29"/>
        <v>1.1007580466497549</v>
      </c>
      <c r="X158" s="1">
        <v>42064</v>
      </c>
      <c r="Y158">
        <v>-8.3940000000000001</v>
      </c>
      <c r="Z158">
        <v>-5.2130000000000001</v>
      </c>
      <c r="AA158">
        <v>-10.353</v>
      </c>
      <c r="AB158">
        <f t="shared" si="30"/>
        <v>-7.9866666666666672</v>
      </c>
    </row>
    <row r="159" spans="1:28" x14ac:dyDescent="0.25">
      <c r="A159" s="1">
        <v>42095</v>
      </c>
      <c r="B159" s="3">
        <v>20551246544896</v>
      </c>
      <c r="C159">
        <f t="shared" si="24"/>
        <v>-13.121806559453427</v>
      </c>
      <c r="D159">
        <v>38515781926912</v>
      </c>
      <c r="E159">
        <f t="shared" si="22"/>
        <v>-7.5497614292535706</v>
      </c>
      <c r="F159">
        <v>38363675492352</v>
      </c>
      <c r="G159">
        <f t="shared" si="23"/>
        <v>-6.6654165779850425</v>
      </c>
      <c r="H159">
        <v>38225624170496</v>
      </c>
      <c r="I159">
        <f t="shared" si="23"/>
        <v>-6.1606022146349035</v>
      </c>
      <c r="J159">
        <v>38096909369344</v>
      </c>
      <c r="K159">
        <f t="shared" si="23"/>
        <v>-5.8817623312151932</v>
      </c>
      <c r="L159">
        <v>59349997191168</v>
      </c>
      <c r="M159">
        <f t="shared" si="25"/>
        <v>-10.500921528693679</v>
      </c>
      <c r="N159">
        <v>59413356347392</v>
      </c>
      <c r="O159">
        <f t="shared" si="26"/>
        <v>-8.2176206705295929</v>
      </c>
      <c r="P159" t="s">
        <v>183</v>
      </c>
      <c r="Q159">
        <v>59394414870528</v>
      </c>
      <c r="R159">
        <f t="shared" si="27"/>
        <v>-8.6504460325642398</v>
      </c>
      <c r="S159" s="5">
        <v>1311253504</v>
      </c>
      <c r="T159" s="5">
        <f t="shared" si="28"/>
        <v>0.21026280238476266</v>
      </c>
      <c r="U159" s="4">
        <v>3633708800</v>
      </c>
      <c r="V159" s="5">
        <f t="shared" si="29"/>
        <v>0.58267435931151046</v>
      </c>
      <c r="X159" s="1">
        <v>42095</v>
      </c>
      <c r="Y159">
        <v>-8.4480000000000004</v>
      </c>
      <c r="Z159">
        <v>-6.5469999999999997</v>
      </c>
      <c r="AA159">
        <v>-9.5709999999999997</v>
      </c>
      <c r="AB159">
        <f t="shared" si="30"/>
        <v>-8.1886666666666681</v>
      </c>
    </row>
    <row r="160" spans="1:28" x14ac:dyDescent="0.25">
      <c r="A160" s="1">
        <v>42106</v>
      </c>
      <c r="B160" s="3">
        <v>20548130177024</v>
      </c>
      <c r="C160">
        <f t="shared" si="24"/>
        <v>-13.621523997789867</v>
      </c>
      <c r="D160">
        <v>38514011930624</v>
      </c>
      <c r="E160">
        <f t="shared" si="22"/>
        <v>-7.8335847926155857</v>
      </c>
      <c r="F160">
        <v>38361964216320</v>
      </c>
      <c r="G160">
        <f t="shared" si="23"/>
        <v>-6.9398240003824414</v>
      </c>
      <c r="H160">
        <v>38223954837504</v>
      </c>
      <c r="I160">
        <f t="shared" si="23"/>
        <v>-6.4282839649147192</v>
      </c>
      <c r="J160">
        <v>38095256813568</v>
      </c>
      <c r="K160">
        <f t="shared" si="23"/>
        <v>-6.146753812647975</v>
      </c>
      <c r="L160">
        <v>59348076199936</v>
      </c>
      <c r="M160">
        <f t="shared" si="25"/>
        <v>-10.808957311678995</v>
      </c>
      <c r="N160">
        <v>59411594739712</v>
      </c>
      <c r="O160">
        <f t="shared" si="26"/>
        <v>-8.5000988994680906</v>
      </c>
      <c r="P160" t="s">
        <v>184</v>
      </c>
      <c r="Q160">
        <v>59392619708416</v>
      </c>
      <c r="R160">
        <f t="shared" si="27"/>
        <v>-8.9383047991968034</v>
      </c>
      <c r="S160" s="5">
        <v>884006528</v>
      </c>
      <c r="T160" s="5">
        <f t="shared" si="28"/>
        <v>0.14175267355754892</v>
      </c>
      <c r="U160" s="4">
        <v>2587022336</v>
      </c>
      <c r="V160" s="5">
        <f t="shared" si="29"/>
        <v>0.41483554822922714</v>
      </c>
      <c r="X160" s="1">
        <v>42106</v>
      </c>
      <c r="Y160">
        <v>-8.0329999999999995</v>
      </c>
      <c r="Z160">
        <v>-3.286</v>
      </c>
      <c r="AA160">
        <v>-6.8029999999999999</v>
      </c>
      <c r="AB160">
        <f t="shared" si="30"/>
        <v>-6.0406666666666666</v>
      </c>
    </row>
    <row r="161" spans="1:28" x14ac:dyDescent="0.25">
      <c r="A161" s="1"/>
      <c r="B161" s="3">
        <v>20545663926272</v>
      </c>
      <c r="C161">
        <f t="shared" si="24"/>
        <v>-14.016993518303764</v>
      </c>
      <c r="D161">
        <v>38512745250816</v>
      </c>
      <c r="E161">
        <f t="shared" si="22"/>
        <v>-8.0367000905666028</v>
      </c>
      <c r="F161">
        <v>38360752062464</v>
      </c>
      <c r="G161">
        <f t="shared" si="23"/>
        <v>-7.1341959245805979</v>
      </c>
      <c r="H161">
        <v>38222772043776</v>
      </c>
      <c r="I161">
        <f t="shared" si="23"/>
        <v>-6.6179479186305681</v>
      </c>
      <c r="J161">
        <v>38094094991360</v>
      </c>
      <c r="K161">
        <f t="shared" si="23"/>
        <v>-6.3330549303050319</v>
      </c>
      <c r="L161">
        <v>59346725634048</v>
      </c>
      <c r="M161">
        <f t="shared" si="25"/>
        <v>-11.025523953865177</v>
      </c>
      <c r="N161">
        <v>59410357420032</v>
      </c>
      <c r="O161">
        <f t="shared" si="26"/>
        <v>-8.6985062269367965</v>
      </c>
      <c r="P161" t="s">
        <v>185</v>
      </c>
      <c r="Q161">
        <v>59391327862784</v>
      </c>
      <c r="R161">
        <f t="shared" si="27"/>
        <v>-9.14545550041837</v>
      </c>
      <c r="S161" s="5">
        <v>141782864</v>
      </c>
      <c r="T161" s="5">
        <f t="shared" si="28"/>
        <v>2.2735239390275584E-2</v>
      </c>
      <c r="U161" s="4">
        <v>1316382976</v>
      </c>
      <c r="V161" s="5">
        <f t="shared" si="29"/>
        <v>0.21108532614098835</v>
      </c>
      <c r="X161" s="1"/>
    </row>
    <row r="162" spans="1:28" x14ac:dyDescent="0.25">
      <c r="A162" s="1">
        <v>42184</v>
      </c>
      <c r="B162" s="3">
        <v>20543849889792</v>
      </c>
      <c r="C162">
        <f t="shared" si="24"/>
        <v>-14.307878837389239</v>
      </c>
      <c r="D162">
        <v>38511520514048</v>
      </c>
      <c r="E162">
        <f t="shared" ref="E162:E179" si="31">(D162-AVERAGE(D$25:D$107))/(623626*1000*1000)*100</f>
        <v>-8.2330897164000341</v>
      </c>
      <c r="F162">
        <v>38359577657344</v>
      </c>
      <c r="G162">
        <f t="shared" ref="G162:K179" si="32">(F162-AVERAGE(F$25:F$107))/(623626*1000*1000)*100</f>
        <v>-7.3225147438729303</v>
      </c>
      <c r="H162">
        <v>38221626998784</v>
      </c>
      <c r="I162">
        <f t="shared" si="32"/>
        <v>-6.8015587674405911</v>
      </c>
      <c r="J162">
        <v>38092979306496</v>
      </c>
      <c r="K162">
        <f t="shared" si="32"/>
        <v>-6.5119578086327481</v>
      </c>
      <c r="L162">
        <v>59345299570688</v>
      </c>
      <c r="M162">
        <f t="shared" si="25"/>
        <v>-11.254196805863009</v>
      </c>
      <c r="N162">
        <v>59409099128832</v>
      </c>
      <c r="O162">
        <f t="shared" si="26"/>
        <v>-8.9002763904642972</v>
      </c>
      <c r="P162" t="s">
        <v>186</v>
      </c>
      <c r="Q162">
        <v>59390023434240</v>
      </c>
      <c r="R162">
        <f t="shared" si="27"/>
        <v>-9.3546239032752094</v>
      </c>
      <c r="S162" s="5">
        <v>1779110.5</v>
      </c>
      <c r="T162" s="5">
        <f t="shared" si="28"/>
        <v>2.8528485021471202E-4</v>
      </c>
      <c r="U162" s="4">
        <v>1176714752</v>
      </c>
      <c r="V162" s="5">
        <f t="shared" si="29"/>
        <v>0.18868917460144383</v>
      </c>
      <c r="X162" s="1">
        <v>42184</v>
      </c>
      <c r="Y162">
        <v>-6.5270000000000001</v>
      </c>
      <c r="Z162">
        <v>-8.6159999999999997</v>
      </c>
      <c r="AA162">
        <v>-6.0810000000000004</v>
      </c>
      <c r="AB162">
        <f t="shared" si="30"/>
        <v>-7.0746666666666664</v>
      </c>
    </row>
    <row r="163" spans="1:28" x14ac:dyDescent="0.25">
      <c r="A163" s="1">
        <v>42217</v>
      </c>
      <c r="B163" s="3">
        <v>20542224596992</v>
      </c>
      <c r="C163">
        <f t="shared" si="24"/>
        <v>-14.568498631945594</v>
      </c>
      <c r="D163">
        <v>38510400634880</v>
      </c>
      <c r="E163">
        <f t="shared" si="31"/>
        <v>-8.4126651619395076</v>
      </c>
      <c r="F163">
        <v>38358499721216</v>
      </c>
      <c r="G163">
        <f t="shared" si="32"/>
        <v>-7.4953645172948207</v>
      </c>
      <c r="H163">
        <v>38220578422784</v>
      </c>
      <c r="I163">
        <f t="shared" si="32"/>
        <v>-6.9697005703801729</v>
      </c>
      <c r="J163">
        <v>38091947507712</v>
      </c>
      <c r="K163">
        <f t="shared" si="32"/>
        <v>-6.6774093427252978</v>
      </c>
      <c r="L163">
        <v>59343907061760</v>
      </c>
      <c r="M163">
        <f t="shared" si="25"/>
        <v>-11.477489120166775</v>
      </c>
      <c r="N163">
        <v>59407903752192</v>
      </c>
      <c r="O163">
        <f t="shared" si="26"/>
        <v>-9.0919580458154208</v>
      </c>
      <c r="P163" t="s">
        <v>187</v>
      </c>
      <c r="Q163">
        <v>59388777725952</v>
      </c>
      <c r="R163">
        <f t="shared" si="27"/>
        <v>-9.5543763651674336</v>
      </c>
      <c r="S163" s="5">
        <v>184941056</v>
      </c>
      <c r="T163" s="5">
        <f t="shared" si="28"/>
        <v>2.9655764191999692E-2</v>
      </c>
      <c r="U163" s="4">
        <v>1279986432</v>
      </c>
      <c r="V163" s="5">
        <f t="shared" si="29"/>
        <v>0.2052490486285049</v>
      </c>
      <c r="X163" s="1">
        <v>42217</v>
      </c>
      <c r="Y163">
        <v>-8.8610000000000007</v>
      </c>
      <c r="Z163">
        <v>-7.8380000000000001</v>
      </c>
      <c r="AA163">
        <v>-10.169</v>
      </c>
      <c r="AB163">
        <f t="shared" si="30"/>
        <v>-8.9560000000000013</v>
      </c>
    </row>
    <row r="164" spans="1:28" x14ac:dyDescent="0.25">
      <c r="A164" s="1">
        <v>42248</v>
      </c>
      <c r="B164" s="3">
        <v>20540731424768</v>
      </c>
      <c r="C164">
        <f t="shared" si="24"/>
        <v>-14.80793255933156</v>
      </c>
      <c r="D164">
        <v>38509486276608</v>
      </c>
      <c r="E164">
        <f t="shared" si="31"/>
        <v>-8.5592848141028224</v>
      </c>
      <c r="F164">
        <v>38357631500288</v>
      </c>
      <c r="G164">
        <f t="shared" si="32"/>
        <v>-7.6345859301287957</v>
      </c>
      <c r="H164">
        <v>38219731173376</v>
      </c>
      <c r="I164">
        <f t="shared" si="32"/>
        <v>-7.1055591471553559</v>
      </c>
      <c r="J164">
        <v>38091117035520</v>
      </c>
      <c r="K164">
        <f t="shared" si="32"/>
        <v>-6.8105776506534461</v>
      </c>
      <c r="L164">
        <v>59342774599680</v>
      </c>
      <c r="M164">
        <f t="shared" si="25"/>
        <v>-11.659082267341523</v>
      </c>
      <c r="N164">
        <v>59406930673664</v>
      </c>
      <c r="O164">
        <f t="shared" si="26"/>
        <v>-9.2479936389433526</v>
      </c>
      <c r="P164" t="s">
        <v>188</v>
      </c>
      <c r="Q164">
        <v>59387771092992</v>
      </c>
      <c r="R164">
        <f t="shared" si="27"/>
        <v>-9.7157924959894331</v>
      </c>
      <c r="S164" s="5">
        <v>345926560</v>
      </c>
      <c r="T164" s="5">
        <f t="shared" si="28"/>
        <v>5.5470195277297608E-2</v>
      </c>
      <c r="U164" s="4">
        <v>1213804416</v>
      </c>
      <c r="V164" s="5">
        <f t="shared" si="29"/>
        <v>0.1946365956518811</v>
      </c>
      <c r="X164" s="1">
        <v>42248</v>
      </c>
      <c r="Y164">
        <v>-8.4930000000000003</v>
      </c>
      <c r="Z164">
        <v>-8.23</v>
      </c>
      <c r="AA164">
        <v>-11.82</v>
      </c>
      <c r="AB164">
        <f t="shared" si="30"/>
        <v>-9.5143333333333331</v>
      </c>
    </row>
    <row r="165" spans="1:28" x14ac:dyDescent="0.25">
      <c r="A165" s="1"/>
      <c r="B165" s="3">
        <v>20539464744960</v>
      </c>
      <c r="C165">
        <f t="shared" si="24"/>
        <v>-15.011047857282575</v>
      </c>
      <c r="D165">
        <v>38512040607744</v>
      </c>
      <c r="E165">
        <f t="shared" si="31"/>
        <v>-8.1496913821420005</v>
      </c>
      <c r="F165">
        <v>38360231968768</v>
      </c>
      <c r="G165">
        <f t="shared" si="32"/>
        <v>-7.2175942588386306</v>
      </c>
      <c r="H165">
        <v>38222361001984</v>
      </c>
      <c r="I165">
        <f t="shared" si="32"/>
        <v>-6.6838595053828831</v>
      </c>
      <c r="J165">
        <v>38093759447040</v>
      </c>
      <c r="K165">
        <f t="shared" si="32"/>
        <v>-6.3868603072456995</v>
      </c>
      <c r="L165">
        <v>59344653647872</v>
      </c>
      <c r="M165">
        <f t="shared" si="25"/>
        <v>-11.357772156473791</v>
      </c>
      <c r="N165">
        <v>59409145266176</v>
      </c>
      <c r="O165">
        <f t="shared" si="26"/>
        <v>-8.8928781511349548</v>
      </c>
      <c r="P165" t="s">
        <v>189</v>
      </c>
      <c r="Q165">
        <v>59389952131072</v>
      </c>
      <c r="R165">
        <f t="shared" si="27"/>
        <v>-9.3660575458751012</v>
      </c>
      <c r="S165" s="5">
        <v>7020857856</v>
      </c>
      <c r="T165" s="5">
        <f t="shared" si="28"/>
        <v>1.1258122425941188</v>
      </c>
      <c r="U165" s="4">
        <v>4356698112</v>
      </c>
      <c r="V165" s="5">
        <f t="shared" si="29"/>
        <v>0.69860751668467957</v>
      </c>
      <c r="X165" s="1"/>
    </row>
    <row r="166" spans="1:28" x14ac:dyDescent="0.25">
      <c r="A166" s="1"/>
      <c r="B166" s="3">
        <v>20541905829888</v>
      </c>
      <c r="C166">
        <f t="shared" si="24"/>
        <v>-14.619613740039227</v>
      </c>
      <c r="D166">
        <v>38519271587840</v>
      </c>
      <c r="E166">
        <f t="shared" si="31"/>
        <v>-6.9901855090706411</v>
      </c>
      <c r="F166">
        <v>38367525863424</v>
      </c>
      <c r="G166">
        <f t="shared" si="32"/>
        <v>-6.0479998775908959</v>
      </c>
      <c r="H166">
        <v>38229696839680</v>
      </c>
      <c r="I166">
        <f t="shared" si="32"/>
        <v>-5.5075394520175651</v>
      </c>
      <c r="J166">
        <v>38101116256256</v>
      </c>
      <c r="K166">
        <f t="shared" si="32"/>
        <v>-5.2071774178215886</v>
      </c>
      <c r="L166">
        <v>59351075127296</v>
      </c>
      <c r="M166">
        <f t="shared" si="25"/>
        <v>-10.32807175527179</v>
      </c>
      <c r="N166">
        <v>59415906484224</v>
      </c>
      <c r="O166">
        <f t="shared" si="26"/>
        <v>-7.8086998057805275</v>
      </c>
      <c r="P166" t="s">
        <v>190</v>
      </c>
      <c r="Q166">
        <v>59396704960512</v>
      </c>
      <c r="R166">
        <f t="shared" si="27"/>
        <v>-8.2832243349441921</v>
      </c>
      <c r="S166" s="5">
        <v>15564247040</v>
      </c>
      <c r="T166" s="5">
        <f t="shared" si="28"/>
        <v>2.4957662188555321</v>
      </c>
      <c r="U166" s="4">
        <v>8003142656</v>
      </c>
      <c r="V166" s="5">
        <f t="shared" si="29"/>
        <v>1.2833240846276455</v>
      </c>
      <c r="X166" s="1"/>
    </row>
    <row r="167" spans="1:28" x14ac:dyDescent="0.25">
      <c r="A167" s="1">
        <v>42349</v>
      </c>
      <c r="B167" s="3">
        <v>20549096964096</v>
      </c>
      <c r="C167">
        <f t="shared" si="24"/>
        <v>-13.46649725547957</v>
      </c>
      <c r="D167">
        <v>38523407171584</v>
      </c>
      <c r="E167">
        <f t="shared" si="31"/>
        <v>-6.3270342382769282</v>
      </c>
      <c r="F167">
        <v>38371690807296</v>
      </c>
      <c r="G167">
        <f t="shared" si="32"/>
        <v>-5.3801406363148745</v>
      </c>
      <c r="H167">
        <v>38233907920896</v>
      </c>
      <c r="I167">
        <f t="shared" si="32"/>
        <v>-4.8322819714122032</v>
      </c>
      <c r="J167">
        <v>38105348308992</v>
      </c>
      <c r="K167">
        <f t="shared" si="32"/>
        <v>-4.5285571011574346</v>
      </c>
      <c r="L167">
        <v>59354464124928</v>
      </c>
      <c r="M167">
        <f t="shared" si="25"/>
        <v>-9.7846374481710594</v>
      </c>
      <c r="N167">
        <v>59419639414784</v>
      </c>
      <c r="O167">
        <f t="shared" si="26"/>
        <v>-7.210114987315615</v>
      </c>
      <c r="P167" t="s">
        <v>191</v>
      </c>
      <c r="Q167">
        <v>59400433696768</v>
      </c>
      <c r="R167">
        <f t="shared" si="27"/>
        <v>-7.685312083691036</v>
      </c>
      <c r="S167" s="5">
        <v>11241179136</v>
      </c>
      <c r="T167" s="5">
        <f t="shared" si="28"/>
        <v>1.8025513907373971</v>
      </c>
      <c r="U167" s="4">
        <v>6841834496</v>
      </c>
      <c r="V167" s="5">
        <f t="shared" si="29"/>
        <v>1.0971053958622636</v>
      </c>
      <c r="X167" s="1">
        <v>42349</v>
      </c>
      <c r="Y167">
        <v>-9.9250000000000007</v>
      </c>
      <c r="Z167">
        <v>-8.5370000000000008</v>
      </c>
      <c r="AA167">
        <v>-9.7439999999999998</v>
      </c>
      <c r="AB167">
        <f t="shared" si="30"/>
        <v>-9.402000000000001</v>
      </c>
    </row>
    <row r="168" spans="1:28" x14ac:dyDescent="0.25">
      <c r="A168" s="1">
        <v>42373</v>
      </c>
      <c r="B168" s="3">
        <v>20552970403840</v>
      </c>
      <c r="C168">
        <f t="shared" si="24"/>
        <v>-12.845381435420755</v>
      </c>
      <c r="D168">
        <v>38519510663168</v>
      </c>
      <c r="E168">
        <f t="shared" si="31"/>
        <v>-6.9518491780004164</v>
      </c>
      <c r="F168">
        <v>38367811076096</v>
      </c>
      <c r="G168">
        <f t="shared" si="32"/>
        <v>-6.0022653071913297</v>
      </c>
      <c r="H168">
        <v>38230061744128</v>
      </c>
      <c r="I168">
        <f t="shared" si="32"/>
        <v>-5.4490261045945907</v>
      </c>
      <c r="J168">
        <v>38101510520832</v>
      </c>
      <c r="K168">
        <f t="shared" si="32"/>
        <v>-5.1439560999163056</v>
      </c>
      <c r="L168">
        <v>59350278209536</v>
      </c>
      <c r="M168">
        <f t="shared" si="25"/>
        <v>-10.455859525505872</v>
      </c>
      <c r="N168">
        <v>59415579328512</v>
      </c>
      <c r="O168">
        <f t="shared" si="26"/>
        <v>-7.8611600482976769</v>
      </c>
      <c r="P168" t="s">
        <v>192</v>
      </c>
      <c r="Q168">
        <v>59396356833280</v>
      </c>
      <c r="R168">
        <f t="shared" si="27"/>
        <v>-8.3390474135201327</v>
      </c>
      <c r="S168" s="5">
        <v>3836700672</v>
      </c>
      <c r="T168" s="5">
        <f t="shared" si="28"/>
        <v>0.61522461731871347</v>
      </c>
      <c r="U168" s="4">
        <v>7514520064</v>
      </c>
      <c r="V168" s="5">
        <f t="shared" si="29"/>
        <v>1.2049722211710223</v>
      </c>
      <c r="X168" s="1">
        <v>42373</v>
      </c>
      <c r="Y168">
        <v>-6.2759999999999998</v>
      </c>
      <c r="Z168">
        <v>-5.5060000000000002</v>
      </c>
      <c r="AA168">
        <v>-10.693</v>
      </c>
      <c r="AB168">
        <f t="shared" si="30"/>
        <v>-7.4916666666666671</v>
      </c>
    </row>
    <row r="169" spans="1:28" x14ac:dyDescent="0.25">
      <c r="A169" s="1">
        <v>42398</v>
      </c>
      <c r="B169" s="3">
        <v>20548729962496</v>
      </c>
      <c r="C169">
        <f t="shared" si="24"/>
        <v>-13.525346886508425</v>
      </c>
      <c r="D169">
        <v>38517593866240</v>
      </c>
      <c r="E169">
        <f t="shared" si="31"/>
        <v>-7.2592123937739732</v>
      </c>
      <c r="F169">
        <v>38365902667776</v>
      </c>
      <c r="G169">
        <f t="shared" si="32"/>
        <v>-6.3082833885413692</v>
      </c>
      <c r="H169">
        <v>38228178501632</v>
      </c>
      <c r="I169">
        <f t="shared" si="32"/>
        <v>-5.7510087826740808</v>
      </c>
      <c r="J169">
        <v>38099639861248</v>
      </c>
      <c r="K169">
        <f t="shared" si="32"/>
        <v>-5.443921076360521</v>
      </c>
      <c r="L169">
        <v>59348327858176</v>
      </c>
      <c r="M169">
        <f t="shared" si="25"/>
        <v>-10.768603278973496</v>
      </c>
      <c r="N169">
        <v>59413708668928</v>
      </c>
      <c r="O169">
        <f t="shared" si="26"/>
        <v>-8.1611250247418923</v>
      </c>
      <c r="P169" t="s">
        <v>193</v>
      </c>
      <c r="Q169">
        <v>59394465202176</v>
      </c>
      <c r="R169">
        <f t="shared" si="27"/>
        <v>-8.6423752260231392</v>
      </c>
      <c r="S169" s="5">
        <v>3409644544</v>
      </c>
      <c r="T169" s="5">
        <f t="shared" si="28"/>
        <v>0.5467450914490416</v>
      </c>
      <c r="U169" s="4">
        <v>5129486336</v>
      </c>
      <c r="V169" s="5">
        <f t="shared" si="29"/>
        <v>0.82252605503939857</v>
      </c>
      <c r="X169" s="1">
        <v>42398</v>
      </c>
      <c r="Y169">
        <v>-9.5679999999999996</v>
      </c>
      <c r="Z169">
        <v>-5.66</v>
      </c>
      <c r="AA169">
        <v>-9.9139999999999997</v>
      </c>
      <c r="AB169">
        <f t="shared" si="30"/>
        <v>-8.3806666666666665</v>
      </c>
    </row>
    <row r="170" spans="1:28" x14ac:dyDescent="0.25">
      <c r="A170" s="1">
        <v>42430</v>
      </c>
      <c r="B170" s="3">
        <v>20546232254464</v>
      </c>
      <c r="C170">
        <f t="shared" si="24"/>
        <v>-13.925860661110509</v>
      </c>
      <c r="D170">
        <v>38517925216256</v>
      </c>
      <c r="E170">
        <f t="shared" si="31"/>
        <v>-7.2060795840450647</v>
      </c>
      <c r="F170">
        <v>38366385012736</v>
      </c>
      <c r="G170">
        <f t="shared" si="32"/>
        <v>-6.2309381591891615</v>
      </c>
      <c r="H170">
        <v>38228702789632</v>
      </c>
      <c r="I170">
        <f t="shared" si="32"/>
        <v>-5.6669378812042899</v>
      </c>
      <c r="J170">
        <v>38100193509376</v>
      </c>
      <c r="K170">
        <f t="shared" si="32"/>
        <v>-5.3551422044084216</v>
      </c>
      <c r="L170">
        <v>59348499824640</v>
      </c>
      <c r="M170">
        <f t="shared" si="25"/>
        <v>-10.741028023291403</v>
      </c>
      <c r="N170">
        <v>59414060990464</v>
      </c>
      <c r="O170">
        <f t="shared" si="26"/>
        <v>-8.1046293789541917</v>
      </c>
      <c r="P170" t="s">
        <v>194</v>
      </c>
      <c r="Q170">
        <v>59394813329408</v>
      </c>
      <c r="R170">
        <f t="shared" si="27"/>
        <v>-8.5865521474471969</v>
      </c>
      <c r="S170" s="5">
        <v>9059190784</v>
      </c>
      <c r="T170" s="5">
        <f t="shared" si="28"/>
        <v>1.4526640621141518</v>
      </c>
      <c r="U170" s="4">
        <v>8483068928</v>
      </c>
      <c r="V170" s="5">
        <f t="shared" si="29"/>
        <v>1.3602814712664322</v>
      </c>
      <c r="X170" s="1">
        <v>42430</v>
      </c>
      <c r="Y170">
        <v>-7.1429999999999998</v>
      </c>
      <c r="Z170">
        <v>-5.8040000000000003</v>
      </c>
      <c r="AA170">
        <v>-6.6449999999999996</v>
      </c>
      <c r="AB170">
        <f t="shared" si="30"/>
        <v>-6.530666666666666</v>
      </c>
    </row>
    <row r="171" spans="1:28" x14ac:dyDescent="0.25">
      <c r="A171" s="1"/>
      <c r="B171" s="3">
        <v>20546098036736</v>
      </c>
      <c r="C171">
        <f t="shared" si="24"/>
        <v>-13.947382811886778</v>
      </c>
      <c r="D171">
        <v>38514074845184</v>
      </c>
      <c r="E171">
        <f t="shared" si="31"/>
        <v>-7.8234962844392113</v>
      </c>
      <c r="F171">
        <v>38362618527744</v>
      </c>
      <c r="G171">
        <f t="shared" si="32"/>
        <v>-6.8349035153481408</v>
      </c>
      <c r="H171">
        <v>38224969859072</v>
      </c>
      <c r="I171">
        <f t="shared" si="32"/>
        <v>-6.2655226996692033</v>
      </c>
      <c r="J171">
        <v>38096477356032</v>
      </c>
      <c r="K171">
        <f t="shared" si="32"/>
        <v>-5.9510367540263021</v>
      </c>
      <c r="L171">
        <v>59344930471936</v>
      </c>
      <c r="M171">
        <f t="shared" si="25"/>
        <v>-11.313382720497742</v>
      </c>
      <c r="N171">
        <v>59410470666240</v>
      </c>
      <c r="O171">
        <f t="shared" si="26"/>
        <v>-8.6803469122193242</v>
      </c>
      <c r="P171" t="s">
        <v>195</v>
      </c>
      <c r="Q171">
        <v>59391202033664</v>
      </c>
      <c r="R171">
        <f t="shared" si="27"/>
        <v>-9.1656325167711206</v>
      </c>
      <c r="S171" s="5">
        <v>5449808384</v>
      </c>
      <c r="T171" s="5">
        <f t="shared" si="28"/>
        <v>0.87389050232030097</v>
      </c>
      <c r="U171" s="4">
        <v>9158600704</v>
      </c>
      <c r="V171" s="5">
        <f t="shared" si="29"/>
        <v>1.4686046931975254</v>
      </c>
      <c r="X171" s="1"/>
    </row>
    <row r="172" spans="1:28" x14ac:dyDescent="0.25">
      <c r="A172" s="1">
        <v>42497</v>
      </c>
      <c r="B172" s="3">
        <v>20541324918784</v>
      </c>
      <c r="C172">
        <f t="shared" si="24"/>
        <v>-14.712764298867755</v>
      </c>
      <c r="D172">
        <v>38511289827328</v>
      </c>
      <c r="E172">
        <f t="shared" si="31"/>
        <v>-8.2700809130467423</v>
      </c>
      <c r="F172">
        <v>38359896424448</v>
      </c>
      <c r="G172">
        <f t="shared" si="32"/>
        <v>-7.2713996357792983</v>
      </c>
      <c r="H172">
        <v>38222272921600</v>
      </c>
      <c r="I172">
        <f t="shared" si="32"/>
        <v>-6.6979834168298087</v>
      </c>
      <c r="J172">
        <v>38093805584384</v>
      </c>
      <c r="K172">
        <f t="shared" si="32"/>
        <v>-6.3794620679163572</v>
      </c>
      <c r="L172">
        <v>59342220951552</v>
      </c>
      <c r="M172">
        <f t="shared" si="25"/>
        <v>-11.747861139293624</v>
      </c>
      <c r="N172">
        <v>59407832449024</v>
      </c>
      <c r="O172">
        <f t="shared" si="26"/>
        <v>-9.1033916884153125</v>
      </c>
      <c r="P172" t="s">
        <v>196</v>
      </c>
      <c r="Q172">
        <v>59388513484800</v>
      </c>
      <c r="R172">
        <f t="shared" si="27"/>
        <v>-9.5967480995082095</v>
      </c>
      <c r="S172" s="5">
        <v>668074432</v>
      </c>
      <c r="T172" s="5">
        <f t="shared" si="28"/>
        <v>0.10712741803580993</v>
      </c>
      <c r="U172" s="4">
        <v>3378430720</v>
      </c>
      <c r="V172" s="5">
        <f t="shared" si="29"/>
        <v>0.54173987614371433</v>
      </c>
      <c r="X172" s="1">
        <v>42497</v>
      </c>
      <c r="Y172">
        <v>-7.9729999999999999</v>
      </c>
      <c r="Z172">
        <v>-4.2610000000000001</v>
      </c>
      <c r="AA172">
        <v>-6.4420000000000002</v>
      </c>
      <c r="AB172">
        <f t="shared" si="30"/>
        <v>-6.2253333333333343</v>
      </c>
    </row>
    <row r="173" spans="1:28" x14ac:dyDescent="0.25">
      <c r="A173" s="1">
        <v>42522</v>
      </c>
      <c r="B173" s="3">
        <v>20537692651520</v>
      </c>
      <c r="C173">
        <f t="shared" si="24"/>
        <v>-15.295207504250468</v>
      </c>
      <c r="D173">
        <v>38509637271552</v>
      </c>
      <c r="E173">
        <f t="shared" si="31"/>
        <v>-8.5350723944795224</v>
      </c>
      <c r="F173">
        <v>38358298394624</v>
      </c>
      <c r="G173">
        <f t="shared" si="32"/>
        <v>-7.5276477434592204</v>
      </c>
      <c r="H173">
        <v>38220708446208</v>
      </c>
      <c r="I173">
        <f t="shared" si="32"/>
        <v>-6.9488509868156658</v>
      </c>
      <c r="J173">
        <v>38092257886208</v>
      </c>
      <c r="K173">
        <f t="shared" si="32"/>
        <v>-6.6276393690551814</v>
      </c>
      <c r="L173">
        <v>59340560007168</v>
      </c>
      <c r="M173">
        <f t="shared" si="25"/>
        <v>-12.014197755149922</v>
      </c>
      <c r="N173">
        <v>59406251196416</v>
      </c>
      <c r="O173">
        <f t="shared" si="26"/>
        <v>-9.3569495272482026</v>
      </c>
      <c r="P173" t="s">
        <v>197</v>
      </c>
      <c r="Q173">
        <v>59386877706240</v>
      </c>
      <c r="R173">
        <f t="shared" si="27"/>
        <v>-9.8590493120939584</v>
      </c>
      <c r="S173" s="5">
        <v>15942636</v>
      </c>
      <c r="T173" s="5">
        <f t="shared" si="28"/>
        <v>2.5564418417448921E-3</v>
      </c>
      <c r="U173" s="4">
        <v>1586475392</v>
      </c>
      <c r="V173" s="5">
        <f t="shared" si="29"/>
        <v>0.25439532540336673</v>
      </c>
      <c r="X173" s="1">
        <v>42522</v>
      </c>
      <c r="Y173">
        <v>-7.43</v>
      </c>
      <c r="Z173">
        <v>-7.9909999999999997</v>
      </c>
      <c r="AA173">
        <v>-7.8410000000000002</v>
      </c>
      <c r="AB173">
        <f t="shared" si="30"/>
        <v>-7.7540000000000004</v>
      </c>
    </row>
    <row r="174" spans="1:28" x14ac:dyDescent="0.25">
      <c r="A174" s="1">
        <v>42552</v>
      </c>
      <c r="B174" s="3">
        <v>20535530487808</v>
      </c>
      <c r="C174">
        <f t="shared" si="24"/>
        <v>-15.641915901911888</v>
      </c>
      <c r="D174">
        <v>38508198625280</v>
      </c>
      <c r="E174">
        <f t="shared" si="31"/>
        <v>-8.7657629481126307</v>
      </c>
      <c r="F174">
        <v>38356905885696</v>
      </c>
      <c r="G174">
        <f t="shared" si="32"/>
        <v>-7.7509400577629863</v>
      </c>
      <c r="H174">
        <v>38219345297408</v>
      </c>
      <c r="I174">
        <f t="shared" si="32"/>
        <v>-7.1674353306371232</v>
      </c>
      <c r="J174">
        <v>38090907320320</v>
      </c>
      <c r="K174">
        <f t="shared" si="32"/>
        <v>-6.8442060112413632</v>
      </c>
      <c r="L174">
        <v>59338957783040</v>
      </c>
      <c r="M174">
        <f t="shared" si="25"/>
        <v>-12.271118430041604</v>
      </c>
      <c r="N174">
        <v>59404799967232</v>
      </c>
      <c r="O174">
        <f t="shared" si="26"/>
        <v>-9.5896577825165856</v>
      </c>
      <c r="P174" t="s">
        <v>198</v>
      </c>
      <c r="Q174">
        <v>59385367756800</v>
      </c>
      <c r="R174">
        <f t="shared" si="27"/>
        <v>-10.101173508326957</v>
      </c>
      <c r="S174" s="5">
        <v>1894926.375</v>
      </c>
      <c r="T174" s="5">
        <f t="shared" si="28"/>
        <v>3.0385621750857086E-4</v>
      </c>
      <c r="U174" s="4">
        <v>1402421888</v>
      </c>
      <c r="V174" s="5">
        <f t="shared" si="29"/>
        <v>0.22488188241029078</v>
      </c>
      <c r="X174" s="1">
        <v>42552</v>
      </c>
      <c r="Y174">
        <v>-8.0879999999999992</v>
      </c>
      <c r="Z174">
        <v>-7.0720000000000001</v>
      </c>
      <c r="AA174">
        <v>-6.7990000000000004</v>
      </c>
      <c r="AB174">
        <f t="shared" si="30"/>
        <v>-7.3196666666666665</v>
      </c>
    </row>
    <row r="175" spans="1:28" x14ac:dyDescent="0.25">
      <c r="A175" s="1">
        <v>42590</v>
      </c>
      <c r="B175" s="3">
        <v>20533630468096</v>
      </c>
      <c r="C175">
        <f t="shared" si="24"/>
        <v>-15.946588848838411</v>
      </c>
      <c r="D175">
        <v>38506957111296</v>
      </c>
      <c r="E175">
        <f t="shared" si="31"/>
        <v>-8.9648428427930948</v>
      </c>
      <c r="F175">
        <v>38355714703360</v>
      </c>
      <c r="G175">
        <f t="shared" si="32"/>
        <v>-7.9419491459023526</v>
      </c>
      <c r="H175">
        <v>38218179280896</v>
      </c>
      <c r="I175">
        <f t="shared" si="32"/>
        <v>-7.3544090155059392</v>
      </c>
      <c r="J175">
        <v>38089758081024</v>
      </c>
      <c r="K175">
        <f t="shared" si="32"/>
        <v>-7.0284894272631462</v>
      </c>
      <c r="L175">
        <v>59337489776640</v>
      </c>
      <c r="M175">
        <f t="shared" si="25"/>
        <v>-12.506516954157018</v>
      </c>
      <c r="N175">
        <v>59403508121600</v>
      </c>
      <c r="O175">
        <f t="shared" si="26"/>
        <v>-9.7968084837381486</v>
      </c>
      <c r="P175" t="s">
        <v>199</v>
      </c>
      <c r="Q175">
        <v>59384029773824</v>
      </c>
      <c r="R175">
        <f t="shared" si="27"/>
        <v>-10.315722448877864</v>
      </c>
      <c r="S175" s="5">
        <v>42301156</v>
      </c>
      <c r="T175" s="5">
        <f t="shared" si="28"/>
        <v>6.7830969202695209E-3</v>
      </c>
      <c r="U175" s="4">
        <v>1254453760</v>
      </c>
      <c r="V175" s="5">
        <f t="shared" si="29"/>
        <v>0.20115482035707299</v>
      </c>
      <c r="X175" s="1">
        <v>42590</v>
      </c>
      <c r="Y175">
        <v>-9.6869999999999994</v>
      </c>
      <c r="Z175">
        <v>-12.726000000000001</v>
      </c>
      <c r="AA175">
        <v>-11.105</v>
      </c>
      <c r="AB175">
        <f t="shared" si="30"/>
        <v>-11.172666666666666</v>
      </c>
    </row>
    <row r="176" spans="1:28" x14ac:dyDescent="0.25">
      <c r="A176" s="1"/>
      <c r="B176" s="3">
        <v>20531967426560</v>
      </c>
      <c r="C176">
        <f t="shared" si="24"/>
        <v>-16.213261748300589</v>
      </c>
      <c r="D176">
        <v>38505916923904</v>
      </c>
      <c r="E176">
        <f t="shared" si="31"/>
        <v>-9.131639511309162</v>
      </c>
      <c r="F176">
        <v>38354716459008</v>
      </c>
      <c r="G176">
        <f t="shared" si="32"/>
        <v>-8.1020201423008338</v>
      </c>
      <c r="H176">
        <v>38217206202368</v>
      </c>
      <c r="I176">
        <f t="shared" si="32"/>
        <v>-7.5104446086338701</v>
      </c>
      <c r="J176">
        <v>38088797585408</v>
      </c>
      <c r="K176">
        <f t="shared" si="32"/>
        <v>-7.1825073187558024</v>
      </c>
      <c r="L176">
        <v>59336239874048</v>
      </c>
      <c r="M176">
        <f t="shared" si="25"/>
        <v>-12.706941983261</v>
      </c>
      <c r="N176">
        <v>59402417602560</v>
      </c>
      <c r="O176">
        <f t="shared" si="26"/>
        <v>-9.9716759587953163</v>
      </c>
      <c r="P176" t="s">
        <v>200</v>
      </c>
      <c r="Q176">
        <v>59382897311744</v>
      </c>
      <c r="R176">
        <f t="shared" si="27"/>
        <v>-10.497315596052612</v>
      </c>
      <c r="S176" s="5">
        <v>8273348</v>
      </c>
      <c r="T176" s="5">
        <f t="shared" si="28"/>
        <v>1.326652192179287E-3</v>
      </c>
      <c r="U176" s="4">
        <v>1003388288</v>
      </c>
      <c r="V176" s="5">
        <f t="shared" si="29"/>
        <v>0.16089583949354261</v>
      </c>
      <c r="X176" s="1"/>
    </row>
    <row r="177" spans="1:28" x14ac:dyDescent="0.25">
      <c r="A177" s="1"/>
      <c r="B177" s="3">
        <v>20530528780288</v>
      </c>
      <c r="C177">
        <f t="shared" si="24"/>
        <v>-16.443952301933695</v>
      </c>
      <c r="D177">
        <v>38506290216960</v>
      </c>
      <c r="E177">
        <f t="shared" si="31"/>
        <v>-9.0717810294626702</v>
      </c>
      <c r="F177">
        <v>38355123306496</v>
      </c>
      <c r="G177">
        <f t="shared" si="32"/>
        <v>-8.0367811227602761</v>
      </c>
      <c r="H177">
        <v>38217634021376</v>
      </c>
      <c r="I177">
        <f t="shared" si="32"/>
        <v>-7.4418427530345204</v>
      </c>
      <c r="J177">
        <v>38089246375936</v>
      </c>
      <c r="K177">
        <f t="shared" si="32"/>
        <v>-7.1105426270976615</v>
      </c>
      <c r="L177">
        <v>59336365703168</v>
      </c>
      <c r="M177">
        <f t="shared" si="25"/>
        <v>-12.686764966908251</v>
      </c>
      <c r="N177">
        <v>59402694426624</v>
      </c>
      <c r="O177">
        <f t="shared" si="26"/>
        <v>-9.9272865228192657</v>
      </c>
      <c r="P177" t="s">
        <v>201</v>
      </c>
      <c r="Q177">
        <v>59383140581376</v>
      </c>
      <c r="R177">
        <f t="shared" si="27"/>
        <v>-10.458306697770629</v>
      </c>
      <c r="S177" s="5">
        <v>1909328256</v>
      </c>
      <c r="T177" s="5">
        <f t="shared" si="28"/>
        <v>0.30616559540493821</v>
      </c>
      <c r="U177" s="4">
        <v>1405432576</v>
      </c>
      <c r="V177" s="5">
        <f t="shared" si="29"/>
        <v>0.22536465381494677</v>
      </c>
      <c r="X177" s="1"/>
    </row>
    <row r="178" spans="1:28" x14ac:dyDescent="0.25">
      <c r="A178" s="1">
        <v>42687</v>
      </c>
      <c r="B178" s="3">
        <v>20530556043264</v>
      </c>
      <c r="C178">
        <f t="shared" si="24"/>
        <v>-16.439580615057267</v>
      </c>
      <c r="D178">
        <v>38508848742400</v>
      </c>
      <c r="E178">
        <f t="shared" si="31"/>
        <v>-8.6615150302900901</v>
      </c>
      <c r="F178">
        <v>38357748940800</v>
      </c>
      <c r="G178">
        <f t="shared" si="32"/>
        <v>-7.6157540481995616</v>
      </c>
      <c r="H178">
        <v>38220297404416</v>
      </c>
      <c r="I178">
        <f t="shared" si="32"/>
        <v>-7.0147625735679817</v>
      </c>
      <c r="J178">
        <v>38091922341888</v>
      </c>
      <c r="K178">
        <f t="shared" si="32"/>
        <v>-6.6814447459958473</v>
      </c>
      <c r="L178">
        <v>59338798399488</v>
      </c>
      <c r="M178">
        <f t="shared" si="25"/>
        <v>-12.29667598408842</v>
      </c>
      <c r="N178">
        <v>59405236174848</v>
      </c>
      <c r="O178">
        <f t="shared" si="26"/>
        <v>-9.5197107924937185</v>
      </c>
      <c r="P178" t="s">
        <v>202</v>
      </c>
      <c r="Q178">
        <v>59385652969472</v>
      </c>
      <c r="R178">
        <f t="shared" si="27"/>
        <v>-10.05543893792739</v>
      </c>
      <c r="S178" s="5">
        <v>4782705152</v>
      </c>
      <c r="T178" s="5">
        <f t="shared" si="28"/>
        <v>0.76691881865092215</v>
      </c>
      <c r="U178" s="4">
        <v>2022142336</v>
      </c>
      <c r="V178" s="5">
        <f t="shared" si="29"/>
        <v>0.3242556173090923</v>
      </c>
      <c r="X178" s="1">
        <v>42687</v>
      </c>
      <c r="Y178">
        <v>-13.7</v>
      </c>
      <c r="Z178">
        <v>-6.7939999999999996</v>
      </c>
      <c r="AA178">
        <v>-9.2970000000000006</v>
      </c>
      <c r="AB178">
        <f t="shared" si="30"/>
        <v>-9.9303333333333335</v>
      </c>
    </row>
    <row r="179" spans="1:28" x14ac:dyDescent="0.25">
      <c r="A179" s="1">
        <v>42715</v>
      </c>
      <c r="B179" s="3">
        <v>20532808384512</v>
      </c>
      <c r="C179">
        <f t="shared" si="24"/>
        <v>-16.078412022343045</v>
      </c>
      <c r="D179">
        <v>38509448527872</v>
      </c>
      <c r="E179">
        <f t="shared" si="31"/>
        <v>-8.5653379190086483</v>
      </c>
      <c r="F179">
        <v>38358361309184</v>
      </c>
      <c r="G179">
        <f t="shared" si="32"/>
        <v>-7.517559235282846</v>
      </c>
      <c r="H179">
        <v>38220947521536</v>
      </c>
      <c r="I179">
        <f t="shared" si="32"/>
        <v>-6.9105146557454411</v>
      </c>
      <c r="J179">
        <v>38092585041920</v>
      </c>
      <c r="K179">
        <f t="shared" si="32"/>
        <v>-6.5751791265380319</v>
      </c>
      <c r="L179">
        <v>59339008114688</v>
      </c>
      <c r="M179">
        <f t="shared" si="25"/>
        <v>-12.263047623500503</v>
      </c>
      <c r="N179">
        <v>59405634633728</v>
      </c>
      <c r="O179">
        <f t="shared" si="26"/>
        <v>-9.4558169073766773</v>
      </c>
      <c r="P179" t="s">
        <v>203</v>
      </c>
      <c r="Q179">
        <v>59386043039744</v>
      </c>
      <c r="R179">
        <f t="shared" si="27"/>
        <v>-9.9928901872338649</v>
      </c>
      <c r="S179" s="5">
        <v>5562826752</v>
      </c>
      <c r="T179" s="5">
        <f t="shared" si="28"/>
        <v>0.892013282319852</v>
      </c>
      <c r="U179" s="4">
        <v>4705559552</v>
      </c>
      <c r="V179" s="5">
        <f t="shared" si="29"/>
        <v>0.75454832736287458</v>
      </c>
      <c r="X179" s="1">
        <v>42715</v>
      </c>
      <c r="Y179">
        <v>-13.64</v>
      </c>
      <c r="Z179">
        <v>-0.315</v>
      </c>
      <c r="AA179">
        <v>-12.492000000000001</v>
      </c>
      <c r="AB179">
        <f t="shared" si="30"/>
        <v>-8.815666666666667</v>
      </c>
    </row>
    <row r="180" spans="1:28" x14ac:dyDescent="0.25">
      <c r="P180" t="s">
        <v>204</v>
      </c>
      <c r="Q180">
        <v>59384294014976</v>
      </c>
      <c r="R180">
        <f t="shared" si="27"/>
        <v>-10.273350714537088</v>
      </c>
    </row>
    <row r="181" spans="1:28" x14ac:dyDescent="0.25">
      <c r="P181" t="s">
        <v>205</v>
      </c>
      <c r="Q181">
        <v>59384029773824</v>
      </c>
      <c r="R181">
        <f t="shared" si="27"/>
        <v>-10.315722448877864</v>
      </c>
    </row>
    <row r="182" spans="1:28" x14ac:dyDescent="0.25">
      <c r="P182" t="s">
        <v>206</v>
      </c>
      <c r="Q182">
        <v>59383446765568</v>
      </c>
      <c r="R182">
        <f t="shared" si="27"/>
        <v>-10.409209291312271</v>
      </c>
    </row>
    <row r="183" spans="1:28" x14ac:dyDescent="0.25">
      <c r="P183" t="s">
        <v>207</v>
      </c>
      <c r="Q183">
        <v>59381253144576</v>
      </c>
      <c r="R183">
        <f t="shared" si="27"/>
        <v>-10.760961943061877</v>
      </c>
    </row>
    <row r="184" spans="1:28" x14ac:dyDescent="0.25">
      <c r="P184" t="s">
        <v>208</v>
      </c>
      <c r="Q184">
        <v>59379332153344</v>
      </c>
      <c r="R184">
        <f t="shared" si="27"/>
        <v>-11.068997726047192</v>
      </c>
    </row>
    <row r="185" spans="1:28" x14ac:dyDescent="0.25">
      <c r="P185" t="s">
        <v>209</v>
      </c>
      <c r="Q185">
        <v>59377977393152</v>
      </c>
      <c r="R185">
        <f t="shared" si="27"/>
        <v>-11.286236935445132</v>
      </c>
    </row>
    <row r="186" spans="1:28" x14ac:dyDescent="0.25">
      <c r="P186" t="s">
        <v>210</v>
      </c>
      <c r="Q186">
        <v>59376605855744</v>
      </c>
      <c r="R186">
        <f t="shared" si="27"/>
        <v>-11.506166413690107</v>
      </c>
    </row>
    <row r="187" spans="1:28" x14ac:dyDescent="0.25">
      <c r="P187" t="s">
        <v>211</v>
      </c>
      <c r="Q187">
        <v>59375326593024</v>
      </c>
      <c r="R187">
        <f t="shared" si="27"/>
        <v>-11.711299413276397</v>
      </c>
    </row>
    <row r="188" spans="1:28" x14ac:dyDescent="0.25">
      <c r="P188" t="s">
        <v>212</v>
      </c>
      <c r="Q188">
        <v>59374278017024</v>
      </c>
      <c r="R188">
        <f t="shared" si="27"/>
        <v>-11.879441216215978</v>
      </c>
    </row>
    <row r="189" spans="1:28" x14ac:dyDescent="0.25">
      <c r="P189" t="s">
        <v>213</v>
      </c>
      <c r="Q189">
        <v>59373405601792</v>
      </c>
      <c r="R189">
        <f t="shared" si="27"/>
        <v>-12.019335196261711</v>
      </c>
    </row>
    <row r="190" spans="1:28" x14ac:dyDescent="0.25">
      <c r="P190" t="s">
        <v>214</v>
      </c>
      <c r="Q190">
        <v>59374198325248</v>
      </c>
      <c r="R190">
        <f t="shared" si="27"/>
        <v>-11.892219993239388</v>
      </c>
    </row>
    <row r="191" spans="1:28" x14ac:dyDescent="0.25">
      <c r="P191" t="s">
        <v>215</v>
      </c>
      <c r="Q191">
        <v>59373904723968</v>
      </c>
      <c r="R191">
        <f t="shared" si="27"/>
        <v>-11.93929969806247</v>
      </c>
    </row>
    <row r="192" spans="1:28" x14ac:dyDescent="0.25">
      <c r="P192" t="s">
        <v>216</v>
      </c>
      <c r="Q192">
        <v>59374542258176</v>
      </c>
      <c r="R192">
        <f t="shared" si="27"/>
        <v>-11.837069481875204</v>
      </c>
    </row>
    <row r="193" spans="16:18" x14ac:dyDescent="0.25">
      <c r="P193" t="s">
        <v>217</v>
      </c>
      <c r="Q193">
        <v>59377838981120</v>
      </c>
      <c r="R193">
        <f t="shared" si="27"/>
        <v>-11.308431653433157</v>
      </c>
    </row>
    <row r="194" spans="16:18" x14ac:dyDescent="0.25">
      <c r="P194" t="s">
        <v>218</v>
      </c>
      <c r="Q194">
        <v>59374156382208</v>
      </c>
      <c r="R194">
        <f t="shared" si="27"/>
        <v>-11.898945665356971</v>
      </c>
    </row>
    <row r="195" spans="16:18" x14ac:dyDescent="0.25">
      <c r="P195" t="s">
        <v>219</v>
      </c>
      <c r="Q195">
        <v>59378891751424</v>
      </c>
      <c r="R195">
        <f t="shared" ref="R195:R239" si="33">(Q195-AVERAGE(Q$25:Q$107))/(623626*1000*1000)*100</f>
        <v>-11.139617283281817</v>
      </c>
    </row>
    <row r="196" spans="16:18" x14ac:dyDescent="0.25">
      <c r="P196" t="s">
        <v>220</v>
      </c>
      <c r="Q196">
        <v>59374487732224</v>
      </c>
      <c r="R196">
        <f t="shared" si="33"/>
        <v>-11.845812855628063</v>
      </c>
    </row>
    <row r="197" spans="16:18" x14ac:dyDescent="0.25">
      <c r="P197" t="s">
        <v>221</v>
      </c>
      <c r="Q197">
        <v>59372109561856</v>
      </c>
      <c r="R197">
        <f t="shared" si="33"/>
        <v>-12.227158464695036</v>
      </c>
    </row>
    <row r="198" spans="16:18" x14ac:dyDescent="0.25">
      <c r="P198" t="s">
        <v>222</v>
      </c>
      <c r="Q198">
        <v>59370255679488</v>
      </c>
      <c r="R198">
        <f t="shared" si="33"/>
        <v>-12.524433172292218</v>
      </c>
    </row>
    <row r="199" spans="16:18" x14ac:dyDescent="0.25">
      <c r="P199" t="s">
        <v>223</v>
      </c>
      <c r="Q199">
        <v>59368754118656</v>
      </c>
      <c r="R199">
        <f t="shared" si="33"/>
        <v>-12.7652122341017</v>
      </c>
    </row>
    <row r="200" spans="16:18" x14ac:dyDescent="0.25">
      <c r="P200" t="s">
        <v>224</v>
      </c>
      <c r="Q200">
        <v>59367571324928</v>
      </c>
      <c r="R200">
        <f t="shared" si="33"/>
        <v>-12.954876187817549</v>
      </c>
    </row>
    <row r="201" spans="16:18" x14ac:dyDescent="0.25">
      <c r="P201" t="s">
        <v>225</v>
      </c>
      <c r="Q201">
        <v>59367445495808</v>
      </c>
      <c r="R201">
        <f t="shared" si="33"/>
        <v>-12.975053204170298</v>
      </c>
    </row>
    <row r="202" spans="16:18" x14ac:dyDescent="0.25">
      <c r="P202" t="s">
        <v>226</v>
      </c>
      <c r="Q202">
        <v>59397413797888</v>
      </c>
      <c r="R202">
        <f t="shared" si="33"/>
        <v>-8.1695604761570344</v>
      </c>
    </row>
    <row r="203" spans="16:18" x14ac:dyDescent="0.25">
      <c r="P203" t="s">
        <v>227</v>
      </c>
      <c r="Q203">
        <v>59390719688704</v>
      </c>
      <c r="R203">
        <f t="shared" si="33"/>
        <v>-9.2429777461233282</v>
      </c>
    </row>
    <row r="204" spans="16:18" x14ac:dyDescent="0.25">
      <c r="P204" t="s">
        <v>228</v>
      </c>
      <c r="Q204">
        <v>59394700083200</v>
      </c>
      <c r="R204">
        <f t="shared" si="33"/>
        <v>-8.6047114621646728</v>
      </c>
    </row>
    <row r="205" spans="16:18" x14ac:dyDescent="0.25">
      <c r="P205" t="s">
        <v>229</v>
      </c>
      <c r="Q205">
        <v>59390757437440</v>
      </c>
      <c r="R205">
        <f t="shared" si="33"/>
        <v>-9.2369246412175023</v>
      </c>
    </row>
    <row r="206" spans="16:18" x14ac:dyDescent="0.25">
      <c r="P206" t="s">
        <v>230</v>
      </c>
      <c r="Q206">
        <v>59385845907456</v>
      </c>
      <c r="R206">
        <f t="shared" si="33"/>
        <v>-10.024500846186507</v>
      </c>
    </row>
    <row r="207" spans="16:18" x14ac:dyDescent="0.25">
      <c r="P207" t="s">
        <v>231</v>
      </c>
      <c r="Q207">
        <v>59381899067392</v>
      </c>
      <c r="R207">
        <f t="shared" si="33"/>
        <v>-10.657386592451095</v>
      </c>
    </row>
    <row r="208" spans="16:18" x14ac:dyDescent="0.25">
      <c r="P208" t="s">
        <v>232</v>
      </c>
      <c r="Q208">
        <v>59378577178624</v>
      </c>
      <c r="R208">
        <f t="shared" si="33"/>
        <v>-11.190059824163692</v>
      </c>
    </row>
    <row r="209" spans="16:18" x14ac:dyDescent="0.25">
      <c r="P209" t="s">
        <v>233</v>
      </c>
      <c r="Q209">
        <v>59376480026624</v>
      </c>
      <c r="R209">
        <f t="shared" si="33"/>
        <v>-11.526343430042857</v>
      </c>
    </row>
    <row r="210" spans="16:18" x14ac:dyDescent="0.25">
      <c r="P210" t="s">
        <v>234</v>
      </c>
      <c r="Q210">
        <v>59374659698688</v>
      </c>
      <c r="R210">
        <f t="shared" si="33"/>
        <v>-11.818237599945972</v>
      </c>
    </row>
    <row r="211" spans="16:18" x14ac:dyDescent="0.25">
      <c r="P211" t="s">
        <v>235</v>
      </c>
      <c r="Q211">
        <v>59373028114432</v>
      </c>
      <c r="R211">
        <f t="shared" si="33"/>
        <v>-12.079866245319963</v>
      </c>
    </row>
    <row r="212" spans="16:18" x14ac:dyDescent="0.25">
      <c r="P212" t="s">
        <v>236</v>
      </c>
      <c r="Q212">
        <v>59371711102976</v>
      </c>
      <c r="R212">
        <f t="shared" si="33"/>
        <v>-12.291052349812077</v>
      </c>
    </row>
    <row r="213" spans="16:18" x14ac:dyDescent="0.25">
      <c r="P213" t="s">
        <v>237</v>
      </c>
      <c r="Q213">
        <v>59371383947264</v>
      </c>
      <c r="R213">
        <f t="shared" si="33"/>
        <v>-12.343512592329226</v>
      </c>
    </row>
    <row r="214" spans="16:18" x14ac:dyDescent="0.25">
      <c r="P214" t="s">
        <v>238</v>
      </c>
      <c r="Q214">
        <v>59374500315136</v>
      </c>
      <c r="R214">
        <f t="shared" si="33"/>
        <v>-11.843795153992788</v>
      </c>
    </row>
    <row r="215" spans="16:18" x14ac:dyDescent="0.25">
      <c r="P215" t="s">
        <v>239</v>
      </c>
      <c r="Q215">
        <v>59373078446080</v>
      </c>
      <c r="R215">
        <f t="shared" si="33"/>
        <v>-12.07179543877886</v>
      </c>
    </row>
    <row r="216" spans="16:18" x14ac:dyDescent="0.25">
      <c r="P216" t="s">
        <v>240</v>
      </c>
      <c r="Q216">
        <v>59372067618816</v>
      </c>
      <c r="R216">
        <f t="shared" si="33"/>
        <v>-12.233884136812618</v>
      </c>
    </row>
    <row r="217" spans="16:18" x14ac:dyDescent="0.25">
      <c r="P217" t="s">
        <v>241</v>
      </c>
      <c r="Q217">
        <v>59371442667520</v>
      </c>
      <c r="R217">
        <f t="shared" si="33"/>
        <v>-12.334096651364609</v>
      </c>
    </row>
    <row r="218" spans="16:18" x14ac:dyDescent="0.25">
      <c r="P218" t="s">
        <v>242</v>
      </c>
      <c r="Q218">
        <v>59371757240320</v>
      </c>
      <c r="R218">
        <f t="shared" si="33"/>
        <v>-12.283654110482734</v>
      </c>
    </row>
    <row r="219" spans="16:18" x14ac:dyDescent="0.25">
      <c r="P219" t="s">
        <v>243</v>
      </c>
      <c r="Q219">
        <v>59370574446592</v>
      </c>
      <c r="R219">
        <f t="shared" si="33"/>
        <v>-12.473318064198583</v>
      </c>
    </row>
    <row r="220" spans="16:18" x14ac:dyDescent="0.25">
      <c r="P220" t="s">
        <v>244</v>
      </c>
      <c r="Q220">
        <v>59368183693312</v>
      </c>
      <c r="R220">
        <f t="shared" si="33"/>
        <v>-12.856681374900832</v>
      </c>
    </row>
    <row r="221" spans="16:18" x14ac:dyDescent="0.25">
      <c r="P221" t="s">
        <v>245</v>
      </c>
      <c r="Q221">
        <v>59366535331840</v>
      </c>
      <c r="R221">
        <f t="shared" si="33"/>
        <v>-13.121000289121856</v>
      </c>
    </row>
    <row r="222" spans="16:18" x14ac:dyDescent="0.25">
      <c r="P222" t="s">
        <v>246</v>
      </c>
      <c r="Q222">
        <v>59365029576704</v>
      </c>
      <c r="R222">
        <f t="shared" si="33"/>
        <v>-13.362451918143096</v>
      </c>
    </row>
    <row r="223" spans="16:18" x14ac:dyDescent="0.25">
      <c r="P223" t="s">
        <v>247</v>
      </c>
      <c r="Q223">
        <v>59363653844992</v>
      </c>
      <c r="R223">
        <f t="shared" si="33"/>
        <v>-13.583053963599829</v>
      </c>
    </row>
    <row r="224" spans="16:18" x14ac:dyDescent="0.25">
      <c r="P224" t="s">
        <v>248</v>
      </c>
      <c r="Q224">
        <v>59362538160128</v>
      </c>
      <c r="R224">
        <f t="shared" si="33"/>
        <v>-13.761956841927544</v>
      </c>
    </row>
    <row r="225" spans="16:18" x14ac:dyDescent="0.25">
      <c r="P225" t="s">
        <v>249</v>
      </c>
      <c r="Q225">
        <v>59361598636032</v>
      </c>
      <c r="R225">
        <f t="shared" si="33"/>
        <v>-13.91261189736141</v>
      </c>
    </row>
    <row r="226" spans="16:18" x14ac:dyDescent="0.25">
      <c r="P226" t="s">
        <v>250</v>
      </c>
      <c r="Q226">
        <v>59364136189952</v>
      </c>
      <c r="R226">
        <f t="shared" si="33"/>
        <v>-13.505708734247621</v>
      </c>
    </row>
    <row r="227" spans="16:18" x14ac:dyDescent="0.25">
      <c r="P227" t="s">
        <v>251</v>
      </c>
      <c r="Q227">
        <v>59367806205952</v>
      </c>
      <c r="R227">
        <f t="shared" si="33"/>
        <v>-12.917212423959082</v>
      </c>
    </row>
    <row r="228" spans="16:18" x14ac:dyDescent="0.25">
      <c r="P228" t="s">
        <v>252</v>
      </c>
      <c r="Q228">
        <v>59365079908352</v>
      </c>
      <c r="R228">
        <f t="shared" si="33"/>
        <v>-13.354381111601995</v>
      </c>
    </row>
    <row r="229" spans="16:18" x14ac:dyDescent="0.25">
      <c r="P229" t="s">
        <v>253</v>
      </c>
      <c r="Q229">
        <v>59370842882048</v>
      </c>
      <c r="R229">
        <f t="shared" si="33"/>
        <v>-12.430273762646051</v>
      </c>
    </row>
    <row r="230" spans="16:18" x14ac:dyDescent="0.25">
      <c r="P230" t="s">
        <v>254</v>
      </c>
      <c r="Q230">
        <v>59366069764096</v>
      </c>
      <c r="R230">
        <f t="shared" si="33"/>
        <v>-13.195655249627031</v>
      </c>
    </row>
    <row r="231" spans="16:18" x14ac:dyDescent="0.25">
      <c r="P231" t="s">
        <v>255</v>
      </c>
      <c r="Q231">
        <v>59363192471552</v>
      </c>
      <c r="R231">
        <f t="shared" si="33"/>
        <v>-13.657036356893244</v>
      </c>
    </row>
    <row r="232" spans="16:18" x14ac:dyDescent="0.25">
      <c r="P232" t="s">
        <v>256</v>
      </c>
      <c r="Q232">
        <v>59360885604352</v>
      </c>
      <c r="R232">
        <f t="shared" si="33"/>
        <v>-14.026948323360324</v>
      </c>
    </row>
    <row r="233" spans="16:18" x14ac:dyDescent="0.25">
      <c r="P233" t="s">
        <v>257</v>
      </c>
      <c r="Q233">
        <v>59359325323264</v>
      </c>
      <c r="R233">
        <f t="shared" si="33"/>
        <v>-14.277143326134423</v>
      </c>
    </row>
    <row r="234" spans="16:18" x14ac:dyDescent="0.25">
      <c r="P234" t="s">
        <v>258</v>
      </c>
      <c r="Q234">
        <v>59357840539648</v>
      </c>
      <c r="R234">
        <f t="shared" si="33"/>
        <v>-14.515232119096872</v>
      </c>
    </row>
    <row r="235" spans="16:18" x14ac:dyDescent="0.25">
      <c r="P235" t="s">
        <v>259</v>
      </c>
      <c r="Q235">
        <v>59356494168064</v>
      </c>
      <c r="R235">
        <f t="shared" si="33"/>
        <v>-14.731126194071296</v>
      </c>
    </row>
    <row r="236" spans="16:18" x14ac:dyDescent="0.25">
      <c r="P236" t="s">
        <v>260</v>
      </c>
      <c r="Q236">
        <v>59355386871808</v>
      </c>
      <c r="R236">
        <f t="shared" si="33"/>
        <v>-14.908683937975495</v>
      </c>
    </row>
    <row r="237" spans="16:18" x14ac:dyDescent="0.25">
      <c r="P237" t="s">
        <v>261</v>
      </c>
      <c r="Q237">
        <v>59354564788224</v>
      </c>
      <c r="R237">
        <f t="shared" si="33"/>
        <v>-15.040507111480128</v>
      </c>
    </row>
    <row r="238" spans="16:18" x14ac:dyDescent="0.25">
      <c r="P238" t="s">
        <v>262</v>
      </c>
      <c r="Q238">
        <v>59354086637568</v>
      </c>
      <c r="R238">
        <f t="shared" si="33"/>
        <v>-15.117179773620579</v>
      </c>
    </row>
    <row r="239" spans="16:18" x14ac:dyDescent="0.25">
      <c r="P239" t="s">
        <v>263</v>
      </c>
      <c r="Q239">
        <v>59355877605376</v>
      </c>
      <c r="R239">
        <f t="shared" si="33"/>
        <v>-14.82999357419977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3B3-82F5-4477-B547-94268E0002B5}">
  <dimension ref="A1:F239"/>
  <sheetViews>
    <sheetView tabSelected="1" topLeftCell="A131" zoomScale="50" zoomScaleNormal="50" workbookViewId="0">
      <selection activeCell="F179" sqref="F179"/>
    </sheetView>
  </sheetViews>
  <sheetFormatPr defaultRowHeight="15" x14ac:dyDescent="0.25"/>
  <cols>
    <col min="1" max="1" width="19.5703125" style="2" customWidth="1"/>
    <col min="3" max="3" width="10.5703125" bestFit="1" customWidth="1"/>
  </cols>
  <sheetData>
    <row r="1" spans="1:3" x14ac:dyDescent="0.25">
      <c r="A1" s="2" t="s">
        <v>265</v>
      </c>
      <c r="B1" t="s">
        <v>264</v>
      </c>
      <c r="C1" t="s">
        <v>20</v>
      </c>
    </row>
    <row r="2" spans="1:3" x14ac:dyDescent="0.25">
      <c r="A2" s="6">
        <v>37316</v>
      </c>
      <c r="B2">
        <v>5.7364391941581871</v>
      </c>
    </row>
    <row r="3" spans="1:3" x14ac:dyDescent="0.25">
      <c r="A3" s="6">
        <v>37347</v>
      </c>
      <c r="B3">
        <v>5.4384919193492474</v>
      </c>
      <c r="C3">
        <v>3.7930000000000006</v>
      </c>
    </row>
    <row r="4" spans="1:3" x14ac:dyDescent="0.25">
      <c r="A4" s="6">
        <v>37377</v>
      </c>
      <c r="B4">
        <v>5.051093205376449</v>
      </c>
      <c r="C4">
        <v>2.4390000000000001</v>
      </c>
    </row>
    <row r="5" spans="1:3" x14ac:dyDescent="0.25">
      <c r="A5" s="6">
        <v>37408</v>
      </c>
      <c r="B5">
        <v>4.8103141435669672</v>
      </c>
    </row>
    <row r="6" spans="1:3" x14ac:dyDescent="0.25">
      <c r="A6" s="6">
        <v>37438</v>
      </c>
      <c r="B6">
        <v>4.5856766948396857</v>
      </c>
    </row>
    <row r="7" spans="1:3" x14ac:dyDescent="0.25">
      <c r="A7" s="6">
        <v>37469</v>
      </c>
      <c r="B7">
        <v>4.3798711280416365</v>
      </c>
      <c r="C7">
        <v>-0.54066666666666663</v>
      </c>
    </row>
    <row r="8" spans="1:3" x14ac:dyDescent="0.25">
      <c r="A8" s="6">
        <v>37500</v>
      </c>
      <c r="B8">
        <v>4.2076939218315044</v>
      </c>
      <c r="C8">
        <v>-0.60066666666666668</v>
      </c>
    </row>
    <row r="9" spans="1:3" x14ac:dyDescent="0.25">
      <c r="A9" s="6">
        <v>37530</v>
      </c>
      <c r="B9">
        <v>4.490172150770003</v>
      </c>
      <c r="C9">
        <v>1.8106666666666669</v>
      </c>
    </row>
    <row r="10" spans="1:3" x14ac:dyDescent="0.25">
      <c r="A10" s="6">
        <v>37561</v>
      </c>
      <c r="B10">
        <v>4.8977478810955501</v>
      </c>
      <c r="C10">
        <v>2.4863333333333331</v>
      </c>
    </row>
    <row r="11" spans="1:3" x14ac:dyDescent="0.25">
      <c r="A11" s="6">
        <v>37591</v>
      </c>
      <c r="B11">
        <v>4.7692875436497095</v>
      </c>
      <c r="C11">
        <v>3.1509999999999998</v>
      </c>
    </row>
    <row r="12" spans="1:3" x14ac:dyDescent="0.25">
      <c r="A12" s="6">
        <v>37622</v>
      </c>
      <c r="B12">
        <v>4.6690750290977183</v>
      </c>
      <c r="C12">
        <v>3.7989999999999999</v>
      </c>
    </row>
    <row r="13" spans="1:3" x14ac:dyDescent="0.25">
      <c r="A13" s="6">
        <v>37653</v>
      </c>
      <c r="B13">
        <v>4.5749156194515521</v>
      </c>
      <c r="C13">
        <v>1.8466666666666667</v>
      </c>
    </row>
    <row r="14" spans="1:3" x14ac:dyDescent="0.25">
      <c r="A14" s="6">
        <v>37681</v>
      </c>
      <c r="B14">
        <v>4.3576764100536121</v>
      </c>
      <c r="C14">
        <v>3.4356666666666666</v>
      </c>
    </row>
    <row r="15" spans="1:3" x14ac:dyDescent="0.25">
      <c r="A15" s="6">
        <v>37712</v>
      </c>
      <c r="B15">
        <v>4.0032334894569717</v>
      </c>
      <c r="C15">
        <v>1.4490000000000001</v>
      </c>
    </row>
    <row r="16" spans="1:3" x14ac:dyDescent="0.25">
      <c r="A16" s="6">
        <v>37742</v>
      </c>
      <c r="B16">
        <v>3.7241180965772656</v>
      </c>
      <c r="C16">
        <v>0.20299999999999999</v>
      </c>
    </row>
    <row r="17" spans="1:3" x14ac:dyDescent="0.25">
      <c r="A17" s="6">
        <v>37773</v>
      </c>
      <c r="B17">
        <v>3.5109142904498749</v>
      </c>
    </row>
    <row r="18" spans="1:3" x14ac:dyDescent="0.25">
      <c r="A18" s="6">
        <v>37803</v>
      </c>
      <c r="B18">
        <v>3.3098166941341343</v>
      </c>
      <c r="C18">
        <v>0.40599999999999997</v>
      </c>
    </row>
    <row r="19" spans="1:3" x14ac:dyDescent="0.25">
      <c r="A19" s="6">
        <v>37834</v>
      </c>
      <c r="B19">
        <v>3.1154447699359773</v>
      </c>
      <c r="C19">
        <v>-0.28299999999999997</v>
      </c>
    </row>
    <row r="20" spans="1:3" x14ac:dyDescent="0.25">
      <c r="A20" s="6">
        <v>37865</v>
      </c>
      <c r="B20">
        <v>2.9547012063257365</v>
      </c>
      <c r="C20">
        <v>0.22666666666666671</v>
      </c>
    </row>
    <row r="21" spans="1:3" x14ac:dyDescent="0.25">
      <c r="A21" s="6">
        <v>37895</v>
      </c>
      <c r="B21">
        <v>2.8289311377269288</v>
      </c>
      <c r="C21">
        <v>-1.6779999999999999</v>
      </c>
    </row>
    <row r="22" spans="1:3" x14ac:dyDescent="0.25">
      <c r="A22" s="6">
        <v>37926</v>
      </c>
      <c r="B22">
        <v>4.2588090299251373</v>
      </c>
      <c r="C22">
        <v>0.36599999999999994</v>
      </c>
    </row>
    <row r="23" spans="1:3" x14ac:dyDescent="0.25">
      <c r="A23" s="6">
        <v>37956</v>
      </c>
      <c r="B23">
        <v>4.8735354614722501</v>
      </c>
      <c r="C23">
        <v>3.1016666666666666</v>
      </c>
    </row>
    <row r="24" spans="1:3" x14ac:dyDescent="0.25">
      <c r="A24" s="6">
        <v>37987</v>
      </c>
      <c r="B24">
        <v>5.6893594893351045</v>
      </c>
      <c r="C24">
        <v>3.7370000000000001</v>
      </c>
    </row>
    <row r="25" spans="1:3" x14ac:dyDescent="0.25">
      <c r="A25" s="6">
        <v>38018</v>
      </c>
      <c r="B25">
        <v>4.8802611335898343</v>
      </c>
      <c r="C25">
        <v>3.9150000000000005</v>
      </c>
    </row>
    <row r="26" spans="1:3" x14ac:dyDescent="0.25">
      <c r="A26" s="6">
        <v>38047</v>
      </c>
      <c r="B26">
        <v>4.1707027251847961</v>
      </c>
      <c r="C26">
        <v>0.12800000000000003</v>
      </c>
    </row>
    <row r="27" spans="1:3" x14ac:dyDescent="0.25">
      <c r="A27" s="6">
        <v>38078</v>
      </c>
      <c r="B27">
        <v>4.2285435053960123</v>
      </c>
      <c r="C27">
        <v>1.8070000000000002</v>
      </c>
    </row>
    <row r="28" spans="1:3" x14ac:dyDescent="0.25">
      <c r="A28" s="6">
        <v>38108</v>
      </c>
      <c r="B28">
        <v>3.5768258772021917</v>
      </c>
      <c r="C28">
        <v>1.9523333333333335</v>
      </c>
    </row>
    <row r="29" spans="1:3" x14ac:dyDescent="0.25">
      <c r="A29" s="6">
        <v>38139</v>
      </c>
      <c r="B29">
        <v>3.2640821237345676</v>
      </c>
      <c r="C29">
        <v>0.434</v>
      </c>
    </row>
    <row r="30" spans="1:3" x14ac:dyDescent="0.25">
      <c r="A30" s="6">
        <v>38169</v>
      </c>
      <c r="B30">
        <v>2.9930375373959612</v>
      </c>
      <c r="C30">
        <v>2.0009999999999999</v>
      </c>
    </row>
    <row r="31" spans="1:3" x14ac:dyDescent="0.25">
      <c r="A31" s="6">
        <v>38200</v>
      </c>
      <c r="B31">
        <v>2.7603292821275791</v>
      </c>
      <c r="C31">
        <v>-0.84799999999999986</v>
      </c>
    </row>
    <row r="32" spans="1:3" x14ac:dyDescent="0.25">
      <c r="A32" s="6">
        <v>38231</v>
      </c>
      <c r="B32">
        <v>2.5706653284117302</v>
      </c>
      <c r="C32">
        <v>0.34333333333333332</v>
      </c>
    </row>
    <row r="33" spans="1:3" x14ac:dyDescent="0.25">
      <c r="A33" s="6">
        <v>38261</v>
      </c>
      <c r="B33">
        <v>2.4899572630007309</v>
      </c>
      <c r="C33">
        <v>0.94566666666666677</v>
      </c>
    </row>
    <row r="34" spans="1:3" x14ac:dyDescent="0.25">
      <c r="A34" s="6">
        <v>38292</v>
      </c>
      <c r="B34">
        <v>2.7119044428809795</v>
      </c>
      <c r="C34">
        <v>1.548</v>
      </c>
    </row>
    <row r="35" spans="1:3" x14ac:dyDescent="0.25">
      <c r="A35" s="6">
        <v>38322</v>
      </c>
      <c r="B35">
        <v>2.7589841477040626</v>
      </c>
      <c r="C35">
        <v>1.7943333333333333</v>
      </c>
    </row>
    <row r="36" spans="1:3" x14ac:dyDescent="0.25">
      <c r="A36" s="6">
        <v>38353</v>
      </c>
      <c r="B36">
        <v>4.0489680598565387</v>
      </c>
      <c r="C36">
        <v>1.0146666666666666</v>
      </c>
    </row>
    <row r="37" spans="1:3" x14ac:dyDescent="0.25">
      <c r="A37" s="6">
        <v>38384</v>
      </c>
      <c r="B37">
        <v>4.2682249708897544</v>
      </c>
      <c r="C37">
        <v>2.1906666666666665</v>
      </c>
    </row>
    <row r="38" spans="1:3" x14ac:dyDescent="0.25">
      <c r="A38" s="6">
        <v>38412</v>
      </c>
      <c r="B38">
        <v>3.8875519290345397</v>
      </c>
      <c r="C38">
        <v>2.8786666666666663</v>
      </c>
    </row>
    <row r="39" spans="1:3" x14ac:dyDescent="0.25">
      <c r="A39" s="6">
        <v>38443</v>
      </c>
      <c r="B39">
        <v>3.5310913068026251</v>
      </c>
      <c r="C39">
        <v>2.1206666666666667</v>
      </c>
    </row>
    <row r="40" spans="1:3" x14ac:dyDescent="0.25">
      <c r="A40" s="6">
        <v>38473</v>
      </c>
      <c r="B40">
        <v>2.797993045986046</v>
      </c>
      <c r="C40">
        <v>1.873</v>
      </c>
    </row>
    <row r="41" spans="1:3" x14ac:dyDescent="0.25">
      <c r="A41" s="6">
        <v>38504</v>
      </c>
      <c r="B41">
        <v>2.4516209319305058</v>
      </c>
      <c r="C41">
        <v>1.6986666666666668</v>
      </c>
    </row>
    <row r="42" spans="1:3" x14ac:dyDescent="0.25">
      <c r="A42" s="6">
        <v>38534</v>
      </c>
      <c r="B42">
        <v>2.1570364931803576</v>
      </c>
      <c r="C42">
        <v>0.77433333333333332</v>
      </c>
    </row>
    <row r="43" spans="1:3" x14ac:dyDescent="0.25">
      <c r="A43" s="6">
        <v>38565</v>
      </c>
      <c r="B43">
        <v>1.9128945953120842</v>
      </c>
      <c r="C43">
        <v>0.51900000000000002</v>
      </c>
    </row>
    <row r="44" spans="1:3" x14ac:dyDescent="0.25">
      <c r="A44" s="6">
        <v>38596</v>
      </c>
      <c r="B44">
        <v>1.7191952383256854</v>
      </c>
      <c r="C44">
        <v>-0.45833333333333343</v>
      </c>
    </row>
    <row r="45" spans="1:3" x14ac:dyDescent="0.25">
      <c r="A45" s="6">
        <v>38626</v>
      </c>
      <c r="B45">
        <v>1.5577791075036862</v>
      </c>
      <c r="C45">
        <v>0.6323333333333333</v>
      </c>
    </row>
    <row r="46" spans="1:3" x14ac:dyDescent="0.25">
      <c r="A46" s="6">
        <v>38657</v>
      </c>
      <c r="B46">
        <v>1.9034786543474675</v>
      </c>
      <c r="C46">
        <v>0.66633333333333333</v>
      </c>
    </row>
    <row r="47" spans="1:3" x14ac:dyDescent="0.25">
      <c r="A47" s="6">
        <v>38687</v>
      </c>
      <c r="B47">
        <v>1.9983106312053918</v>
      </c>
      <c r="C47">
        <v>2.3636666666666666</v>
      </c>
    </row>
    <row r="48" spans="1:3" x14ac:dyDescent="0.25">
      <c r="A48" s="6">
        <v>38718</v>
      </c>
      <c r="B48">
        <v>1.9478680903235173</v>
      </c>
      <c r="C48">
        <v>1.8613333333333333</v>
      </c>
    </row>
    <row r="49" spans="1:3" x14ac:dyDescent="0.25">
      <c r="A49" s="6">
        <v>38749</v>
      </c>
      <c r="B49">
        <v>2.8464178852326456</v>
      </c>
      <c r="C49">
        <v>3.4620000000000002</v>
      </c>
    </row>
    <row r="50" spans="1:3" x14ac:dyDescent="0.25">
      <c r="A50" s="6">
        <v>38777</v>
      </c>
      <c r="B50">
        <v>2.327195997755215</v>
      </c>
      <c r="C50">
        <v>3.988</v>
      </c>
    </row>
    <row r="51" spans="1:3" x14ac:dyDescent="0.25">
      <c r="A51" s="6">
        <v>38808</v>
      </c>
      <c r="B51">
        <v>1.8550538151008675</v>
      </c>
      <c r="C51">
        <v>3.5396666666666667</v>
      </c>
    </row>
    <row r="52" spans="1:3" x14ac:dyDescent="0.25">
      <c r="A52" s="6">
        <v>38838</v>
      </c>
      <c r="B52">
        <v>1.5793012582799526</v>
      </c>
      <c r="C52">
        <v>1.7643333333333333</v>
      </c>
    </row>
    <row r="53" spans="1:3" x14ac:dyDescent="0.25">
      <c r="A53" s="6">
        <v>38869</v>
      </c>
      <c r="B53">
        <v>1.2793362818357377</v>
      </c>
      <c r="C53">
        <v>2.172333333333333</v>
      </c>
    </row>
    <row r="54" spans="1:3" x14ac:dyDescent="0.25">
      <c r="A54" s="6">
        <v>38899</v>
      </c>
      <c r="B54">
        <v>1.0224156069440558</v>
      </c>
      <c r="C54">
        <v>0.90366666666666673</v>
      </c>
    </row>
    <row r="55" spans="1:3" x14ac:dyDescent="0.25">
      <c r="A55" s="6">
        <v>38930</v>
      </c>
      <c r="B55">
        <v>0.79777815821677378</v>
      </c>
      <c r="C55">
        <v>-0.36266666666666675</v>
      </c>
    </row>
    <row r="56" spans="1:3" x14ac:dyDescent="0.25">
      <c r="A56" s="6">
        <v>38961</v>
      </c>
      <c r="B56">
        <v>0.60945933892444148</v>
      </c>
      <c r="C56">
        <v>-1.282</v>
      </c>
    </row>
    <row r="57" spans="1:3" x14ac:dyDescent="0.25">
      <c r="A57" s="6">
        <v>38991</v>
      </c>
      <c r="B57">
        <v>0.6673001191356579</v>
      </c>
      <c r="C57">
        <v>-0.78066666666666673</v>
      </c>
    </row>
    <row r="58" spans="1:3" x14ac:dyDescent="0.25">
      <c r="A58" s="6">
        <v>39022</v>
      </c>
      <c r="B58">
        <v>0.81661004014600691</v>
      </c>
      <c r="C58">
        <v>0.25266666666666665</v>
      </c>
    </row>
    <row r="59" spans="1:3" x14ac:dyDescent="0.25">
      <c r="A59" s="6">
        <v>39052</v>
      </c>
      <c r="B59">
        <v>1.0775661183082388</v>
      </c>
      <c r="C59">
        <v>1.2796666666666665</v>
      </c>
    </row>
    <row r="60" spans="1:3" x14ac:dyDescent="0.25">
      <c r="A60" s="6">
        <v>39083</v>
      </c>
      <c r="B60">
        <v>0.94439781038008952</v>
      </c>
      <c r="C60">
        <v>2.7639999999999998</v>
      </c>
    </row>
    <row r="61" spans="1:3" x14ac:dyDescent="0.25">
      <c r="A61" s="6">
        <v>39114</v>
      </c>
      <c r="B61">
        <v>0.75069845339369068</v>
      </c>
      <c r="C61">
        <v>3.0239999999999996</v>
      </c>
    </row>
    <row r="62" spans="1:3" x14ac:dyDescent="0.25">
      <c r="A62" s="6">
        <v>39142</v>
      </c>
      <c r="B62">
        <v>0.89059243343942318</v>
      </c>
      <c r="C62">
        <v>1.6056666666666668</v>
      </c>
    </row>
    <row r="63" spans="1:3" x14ac:dyDescent="0.25">
      <c r="A63" s="6">
        <v>39173</v>
      </c>
      <c r="B63">
        <v>0.46552995560815896</v>
      </c>
      <c r="C63">
        <v>1.0383333333333333</v>
      </c>
    </row>
    <row r="64" spans="1:3" x14ac:dyDescent="0.25">
      <c r="A64" s="6">
        <v>39203</v>
      </c>
      <c r="B64">
        <v>0.18708712994021057</v>
      </c>
      <c r="C64">
        <v>1.236</v>
      </c>
    </row>
    <row r="65" spans="1:3" x14ac:dyDescent="0.25">
      <c r="A65" s="6">
        <v>39234</v>
      </c>
      <c r="B65">
        <v>-7.857691870432959E-2</v>
      </c>
      <c r="C65">
        <v>0.313</v>
      </c>
    </row>
    <row r="66" spans="1:3" x14ac:dyDescent="0.25">
      <c r="A66" s="6">
        <v>39264</v>
      </c>
      <c r="B66">
        <v>-0.31666571166677826</v>
      </c>
      <c r="C66">
        <v>-2.0333333333333314E-2</v>
      </c>
    </row>
    <row r="67" spans="1:3" x14ac:dyDescent="0.25">
      <c r="A67" s="6">
        <v>39295</v>
      </c>
      <c r="B67">
        <v>-0.52852438337065211</v>
      </c>
      <c r="C67">
        <v>-9.1999999999999985E-2</v>
      </c>
    </row>
    <row r="68" spans="1:3" x14ac:dyDescent="0.25">
      <c r="A68" s="6">
        <v>39326</v>
      </c>
      <c r="B68">
        <v>-0.70944496333364271</v>
      </c>
      <c r="C68">
        <v>-1.9176666666666666</v>
      </c>
    </row>
    <row r="69" spans="1:3" x14ac:dyDescent="0.25">
      <c r="A69" s="6">
        <v>39356</v>
      </c>
      <c r="B69">
        <v>-0.85135664501465014</v>
      </c>
      <c r="C69">
        <v>-2.3036666666666665</v>
      </c>
    </row>
    <row r="70" spans="1:3" x14ac:dyDescent="0.25">
      <c r="A70" s="6">
        <v>39387</v>
      </c>
      <c r="B70">
        <v>-0.90045405147300839</v>
      </c>
      <c r="C70">
        <v>-0.20433333333333328</v>
      </c>
    </row>
    <row r="71" spans="1:3" x14ac:dyDescent="0.25">
      <c r="A71" s="6">
        <v>39417</v>
      </c>
      <c r="B71">
        <v>-0.97779928082521628</v>
      </c>
      <c r="C71">
        <v>-0.56566666666666665</v>
      </c>
    </row>
    <row r="72" spans="1:3" x14ac:dyDescent="0.25">
      <c r="A72" s="6">
        <v>39448</v>
      </c>
      <c r="B72">
        <v>-8.8665426880704543E-2</v>
      </c>
      <c r="C72">
        <v>-1.5666666666666645E-2</v>
      </c>
    </row>
    <row r="73" spans="1:3" x14ac:dyDescent="0.25">
      <c r="A73" s="6">
        <v>39479</v>
      </c>
      <c r="B73">
        <v>-0.58367489473483514</v>
      </c>
      <c r="C73">
        <v>-0.55166666666666664</v>
      </c>
    </row>
    <row r="74" spans="1:3" x14ac:dyDescent="0.25">
      <c r="A74" s="6">
        <v>39508</v>
      </c>
      <c r="B74">
        <v>-0.97443644476642444</v>
      </c>
      <c r="C74">
        <v>0.45633333333333342</v>
      </c>
    </row>
    <row r="75" spans="1:3" x14ac:dyDescent="0.25">
      <c r="A75" s="6">
        <v>39539</v>
      </c>
      <c r="B75">
        <v>-0.98856035621334937</v>
      </c>
      <c r="C75">
        <v>0.42599999999999999</v>
      </c>
    </row>
    <row r="76" spans="1:3" x14ac:dyDescent="0.25">
      <c r="A76" s="6">
        <v>39569</v>
      </c>
      <c r="B76">
        <v>-1.353091784986364</v>
      </c>
      <c r="C76">
        <v>-1.5343333333333333</v>
      </c>
    </row>
    <row r="77" spans="1:3" x14ac:dyDescent="0.25">
      <c r="A77" s="6">
        <v>39600</v>
      </c>
      <c r="B77">
        <v>-1.5911805779488128</v>
      </c>
      <c r="C77">
        <v>-2.2146666666666666</v>
      </c>
    </row>
    <row r="78" spans="1:3" x14ac:dyDescent="0.25">
      <c r="A78" s="6">
        <v>39630</v>
      </c>
      <c r="B78">
        <v>-1.8090923545585114</v>
      </c>
      <c r="C78">
        <v>-1.8443333333333332</v>
      </c>
    </row>
    <row r="79" spans="1:3" x14ac:dyDescent="0.25">
      <c r="A79" s="6">
        <v>39661</v>
      </c>
      <c r="B79">
        <v>-2.0108625180860105</v>
      </c>
      <c r="C79">
        <v>-1.4633333333333332</v>
      </c>
    </row>
    <row r="80" spans="1:3" x14ac:dyDescent="0.25">
      <c r="A80" s="6">
        <v>39692</v>
      </c>
      <c r="B80">
        <v>-2.1756414849668011</v>
      </c>
      <c r="C80">
        <v>-3.6266666666666665</v>
      </c>
    </row>
    <row r="81" spans="1:3" x14ac:dyDescent="0.25">
      <c r="A81" s="6">
        <v>39722</v>
      </c>
      <c r="B81">
        <v>-2.1265440785084428</v>
      </c>
      <c r="C81">
        <v>-5.0180000000000007</v>
      </c>
    </row>
    <row r="82" spans="1:3" x14ac:dyDescent="0.25">
      <c r="A82" s="6">
        <v>39753</v>
      </c>
      <c r="B82">
        <v>-0.59174570127593507</v>
      </c>
      <c r="C82">
        <v>-3.4380000000000002</v>
      </c>
    </row>
    <row r="83" spans="1:3" x14ac:dyDescent="0.25">
      <c r="A83" s="6">
        <v>39783</v>
      </c>
      <c r="B83">
        <v>-0.9616576677430162</v>
      </c>
      <c r="C83">
        <v>-2.4153333333333333</v>
      </c>
    </row>
    <row r="84" spans="1:3" x14ac:dyDescent="0.25">
      <c r="A84" s="6">
        <v>39814</v>
      </c>
      <c r="B84">
        <v>-1.4331272831856052</v>
      </c>
      <c r="C84">
        <v>-1.4256666666666666</v>
      </c>
    </row>
    <row r="85" spans="1:3" x14ac:dyDescent="0.25">
      <c r="A85" s="6">
        <v>39845</v>
      </c>
      <c r="B85">
        <v>-1.3234988276689976</v>
      </c>
      <c r="C85">
        <v>-2.27</v>
      </c>
    </row>
    <row r="86" spans="1:3" x14ac:dyDescent="0.25">
      <c r="A86" s="6">
        <v>39873</v>
      </c>
      <c r="B86">
        <v>-1.798331279170378</v>
      </c>
      <c r="C86">
        <v>-1.079</v>
      </c>
    </row>
    <row r="87" spans="1:3" x14ac:dyDescent="0.25">
      <c r="A87" s="6">
        <v>39904</v>
      </c>
      <c r="B87">
        <v>-2.065340462238435</v>
      </c>
      <c r="C87">
        <v>-1.196</v>
      </c>
    </row>
    <row r="88" spans="1:3" x14ac:dyDescent="0.25">
      <c r="A88" s="6">
        <v>39934</v>
      </c>
      <c r="B88">
        <v>-2.2341548323897755</v>
      </c>
      <c r="C88">
        <v>-3.2463333333333337</v>
      </c>
    </row>
    <row r="89" spans="1:3" x14ac:dyDescent="0.25">
      <c r="A89" s="6">
        <v>39965</v>
      </c>
      <c r="B89">
        <v>-2.4930932089167324</v>
      </c>
      <c r="C89">
        <v>-3.0906666666666669</v>
      </c>
    </row>
    <row r="90" spans="1:3" x14ac:dyDescent="0.25">
      <c r="A90" s="6">
        <v>39995</v>
      </c>
      <c r="B90">
        <v>-2.7251288969733563</v>
      </c>
      <c r="C90">
        <v>-3.1173333333333333</v>
      </c>
    </row>
    <row r="91" spans="1:3" x14ac:dyDescent="0.25">
      <c r="A91" s="6">
        <v>40026</v>
      </c>
      <c r="B91">
        <v>-2.9349698670419548</v>
      </c>
      <c r="C91">
        <v>-3.544</v>
      </c>
    </row>
    <row r="92" spans="1:3" x14ac:dyDescent="0.25">
      <c r="A92" s="6">
        <v>40057</v>
      </c>
      <c r="B92">
        <v>-3.1091647748873621</v>
      </c>
      <c r="C92">
        <v>-4.5919999999999996</v>
      </c>
    </row>
    <row r="93" spans="1:3" x14ac:dyDescent="0.25">
      <c r="A93" s="6">
        <v>40087</v>
      </c>
      <c r="B93">
        <v>-3.2066870205923199</v>
      </c>
      <c r="C93">
        <v>-4.6526666666666667</v>
      </c>
    </row>
    <row r="94" spans="1:3" x14ac:dyDescent="0.25">
      <c r="A94" s="6">
        <v>40118</v>
      </c>
      <c r="B94">
        <v>-2.3162080322242917</v>
      </c>
      <c r="C94">
        <v>-3.4916666666666667</v>
      </c>
    </row>
    <row r="95" spans="1:3" x14ac:dyDescent="0.25">
      <c r="A95" s="6">
        <v>40148</v>
      </c>
      <c r="B95">
        <v>-2.0539068196385433</v>
      </c>
      <c r="C95">
        <v>-2.7603333333333335</v>
      </c>
    </row>
    <row r="96" spans="1:3" x14ac:dyDescent="0.25">
      <c r="A96" s="6">
        <v>40179</v>
      </c>
      <c r="B96">
        <v>-2.184384858719659</v>
      </c>
      <c r="C96">
        <v>5.0666666666666672E-2</v>
      </c>
    </row>
    <row r="97" spans="1:3" x14ac:dyDescent="0.25">
      <c r="A97" s="6">
        <v>40210</v>
      </c>
      <c r="B97">
        <v>-2.2906504781774752</v>
      </c>
      <c r="C97">
        <v>0.86033333333333328</v>
      </c>
    </row>
    <row r="98" spans="1:3" x14ac:dyDescent="0.25">
      <c r="A98" s="6">
        <v>40238</v>
      </c>
      <c r="B98">
        <v>-2.4339072942819997</v>
      </c>
      <c r="C98">
        <v>-1.417</v>
      </c>
    </row>
    <row r="99" spans="1:3" x14ac:dyDescent="0.25">
      <c r="A99" s="6">
        <v>40269</v>
      </c>
      <c r="B99">
        <v>-2.8811644901012885</v>
      </c>
      <c r="C99">
        <v>-2.0593333333333335</v>
      </c>
    </row>
    <row r="100" spans="1:3" x14ac:dyDescent="0.25">
      <c r="A100" s="6">
        <v>40299</v>
      </c>
      <c r="B100">
        <v>-3.2524215909918865</v>
      </c>
      <c r="C100">
        <v>-1.3063333333333333</v>
      </c>
    </row>
    <row r="101" spans="1:3" x14ac:dyDescent="0.25">
      <c r="A101" s="6">
        <v>40330</v>
      </c>
      <c r="B101">
        <v>-3.5463334625302769</v>
      </c>
      <c r="C101">
        <v>-2.3026666666666666</v>
      </c>
    </row>
    <row r="102" spans="1:3" x14ac:dyDescent="0.25">
      <c r="A102" s="6">
        <v>40360</v>
      </c>
      <c r="B102">
        <v>-3.8093072423277836</v>
      </c>
      <c r="C102">
        <v>-2.7783333333333338</v>
      </c>
    </row>
    <row r="103" spans="1:3" x14ac:dyDescent="0.25">
      <c r="A103" s="6">
        <v>40391</v>
      </c>
      <c r="B103">
        <v>-4.0325995566315491</v>
      </c>
      <c r="C103">
        <v>-4.8589999999999991</v>
      </c>
    </row>
    <row r="104" spans="1:3" x14ac:dyDescent="0.25">
      <c r="A104" s="6">
        <v>40422</v>
      </c>
      <c r="B104">
        <v>-4.2155378382298148</v>
      </c>
      <c r="C104">
        <v>-6.7403333333333331</v>
      </c>
    </row>
    <row r="105" spans="1:3" x14ac:dyDescent="0.25">
      <c r="A105" s="6">
        <v>40452</v>
      </c>
      <c r="B105">
        <v>-4.3635026248166469</v>
      </c>
      <c r="C105">
        <v>-6.1613333333333342</v>
      </c>
    </row>
    <row r="106" spans="1:3" x14ac:dyDescent="0.25">
      <c r="A106" s="6">
        <v>40483</v>
      </c>
      <c r="B106">
        <v>-4.4637151393686381</v>
      </c>
      <c r="C106">
        <v>-4.0646666666666667</v>
      </c>
    </row>
    <row r="107" spans="1:3" x14ac:dyDescent="0.25">
      <c r="A107" s="6">
        <v>40513</v>
      </c>
      <c r="B107">
        <v>-3.918935697844391</v>
      </c>
      <c r="C107">
        <v>-3.2590000000000003</v>
      </c>
    </row>
    <row r="108" spans="1:3" x14ac:dyDescent="0.25">
      <c r="A108" s="6">
        <v>40544</v>
      </c>
      <c r="B108">
        <v>-4.1092722187719986</v>
      </c>
    </row>
    <row r="109" spans="1:3" x14ac:dyDescent="0.25">
      <c r="A109" s="6">
        <v>40575</v>
      </c>
      <c r="B109">
        <v>-4.2182281070768477</v>
      </c>
      <c r="C109">
        <v>-1.2673333333333334</v>
      </c>
    </row>
    <row r="110" spans="1:3" x14ac:dyDescent="0.25">
      <c r="A110" s="6">
        <v>40603</v>
      </c>
      <c r="B110">
        <v>-4.3769539690518133</v>
      </c>
      <c r="C110">
        <v>-4.5746666666666664</v>
      </c>
    </row>
    <row r="111" spans="1:3" x14ac:dyDescent="0.25">
      <c r="A111" s="6">
        <v>40634</v>
      </c>
      <c r="B111">
        <v>-4.2969184708525727</v>
      </c>
      <c r="C111">
        <v>-5.0110000000000001</v>
      </c>
    </row>
    <row r="112" spans="1:3" x14ac:dyDescent="0.25">
      <c r="A112" s="6">
        <v>40664</v>
      </c>
      <c r="B112">
        <v>-4.7549367420599946</v>
      </c>
      <c r="C112">
        <v>-3.5373333333333328</v>
      </c>
    </row>
    <row r="113" spans="1:3" x14ac:dyDescent="0.25">
      <c r="A113" s="6">
        <v>40695</v>
      </c>
      <c r="B113">
        <v>-4.9970609382929929</v>
      </c>
    </row>
    <row r="114" spans="1:3" x14ac:dyDescent="0.25">
      <c r="A114" s="6">
        <v>40725</v>
      </c>
      <c r="B114">
        <v>-5.2223709542320336</v>
      </c>
      <c r="C114">
        <v>-5.0650000000000004</v>
      </c>
    </row>
    <row r="115" spans="1:3" x14ac:dyDescent="0.25">
      <c r="A115" s="6">
        <v>40756</v>
      </c>
      <c r="B115">
        <v>-5.4281765210300827</v>
      </c>
      <c r="C115">
        <v>-6.2946666666666671</v>
      </c>
    </row>
    <row r="116" spans="1:3" x14ac:dyDescent="0.25">
      <c r="A116" s="6">
        <v>40787</v>
      </c>
      <c r="B116">
        <v>-5.5996811600284566</v>
      </c>
      <c r="C116">
        <v>-6.7286666666666664</v>
      </c>
    </row>
    <row r="117" spans="1:3" x14ac:dyDescent="0.25">
      <c r="A117" s="6">
        <v>40817</v>
      </c>
      <c r="B117">
        <v>-5.7348671695918805</v>
      </c>
      <c r="C117">
        <v>-7.4576666666666673</v>
      </c>
    </row>
    <row r="118" spans="1:3" x14ac:dyDescent="0.25">
      <c r="A118" s="6">
        <v>40848</v>
      </c>
      <c r="B118">
        <v>-5.2714683606903918</v>
      </c>
      <c r="C118">
        <v>-4.9913333333333334</v>
      </c>
    </row>
    <row r="119" spans="1:3" x14ac:dyDescent="0.25">
      <c r="A119" s="6">
        <v>40878</v>
      </c>
      <c r="B119">
        <v>-5.4853447340295407</v>
      </c>
      <c r="C119">
        <v>-5.0893333333333333</v>
      </c>
    </row>
    <row r="120" spans="1:3" x14ac:dyDescent="0.25">
      <c r="A120" s="6">
        <v>40909</v>
      </c>
      <c r="B120">
        <v>-5.3562118293719418</v>
      </c>
      <c r="C120">
        <v>-5.2046666666666663</v>
      </c>
    </row>
    <row r="121" spans="1:3" x14ac:dyDescent="0.25">
      <c r="A121" s="6">
        <v>40940</v>
      </c>
      <c r="B121">
        <v>-5.6359997894634066</v>
      </c>
      <c r="C121">
        <v>-3.7230000000000003</v>
      </c>
    </row>
    <row r="122" spans="1:3" x14ac:dyDescent="0.25">
      <c r="A122" s="6">
        <v>40969</v>
      </c>
      <c r="B122">
        <v>-5.763787559697489</v>
      </c>
      <c r="C122">
        <v>-5.2603333333333335</v>
      </c>
    </row>
    <row r="123" spans="1:3" x14ac:dyDescent="0.25">
      <c r="A123" s="6">
        <v>41000</v>
      </c>
      <c r="B123">
        <v>-5.9971683821776294</v>
      </c>
      <c r="C123">
        <v>-4.2220000000000004</v>
      </c>
    </row>
    <row r="124" spans="1:3" x14ac:dyDescent="0.25">
      <c r="A124" s="6">
        <v>41030</v>
      </c>
      <c r="B124">
        <v>-6.2850271488101948</v>
      </c>
    </row>
    <row r="125" spans="1:3" x14ac:dyDescent="0.25">
      <c r="A125" s="6">
        <v>41061</v>
      </c>
      <c r="B125">
        <v>-6.4834344762789016</v>
      </c>
      <c r="C125">
        <v>-7.383</v>
      </c>
    </row>
    <row r="126" spans="1:3" x14ac:dyDescent="0.25">
      <c r="A126" s="6">
        <v>41091</v>
      </c>
      <c r="B126">
        <v>-6.6825143709593666</v>
      </c>
      <c r="C126">
        <v>-6.3079999999999998</v>
      </c>
    </row>
    <row r="127" spans="1:3" x14ac:dyDescent="0.25">
      <c r="A127" s="6">
        <v>41122</v>
      </c>
      <c r="B127">
        <v>-6.8694880558281826</v>
      </c>
      <c r="C127">
        <v>-7.1256666666666666</v>
      </c>
    </row>
    <row r="128" spans="1:3" x14ac:dyDescent="0.25">
      <c r="A128" s="6">
        <v>41153</v>
      </c>
      <c r="B128">
        <v>-7.0268687833796317</v>
      </c>
      <c r="C128">
        <v>-7.5189999999999992</v>
      </c>
    </row>
    <row r="129" spans="1:3" x14ac:dyDescent="0.25">
      <c r="A129" s="6">
        <v>41183</v>
      </c>
      <c r="B129">
        <v>-7.0658776816616147</v>
      </c>
    </row>
    <row r="130" spans="1:3" x14ac:dyDescent="0.25">
      <c r="A130" s="6">
        <v>41214</v>
      </c>
      <c r="B130">
        <v>-6.7941605281112496</v>
      </c>
      <c r="C130">
        <v>-6.3303333333333329</v>
      </c>
    </row>
    <row r="131" spans="1:3" x14ac:dyDescent="0.25">
      <c r="A131" s="6">
        <v>41244</v>
      </c>
      <c r="B131">
        <v>-6.7134524627002508</v>
      </c>
      <c r="C131">
        <v>-7.1663333333333332</v>
      </c>
    </row>
    <row r="132" spans="1:3" x14ac:dyDescent="0.25">
      <c r="A132" s="6">
        <v>41275</v>
      </c>
      <c r="B132">
        <v>-5.0132025513751932</v>
      </c>
      <c r="C132">
        <v>-5.4050000000000002</v>
      </c>
    </row>
    <row r="133" spans="1:3" x14ac:dyDescent="0.25">
      <c r="A133" s="6">
        <v>41306</v>
      </c>
      <c r="B133">
        <v>-5.8673629103082714</v>
      </c>
      <c r="C133">
        <v>-3.9329999999999998</v>
      </c>
    </row>
    <row r="134" spans="1:3" x14ac:dyDescent="0.25">
      <c r="A134" s="6">
        <v>41334</v>
      </c>
      <c r="B134">
        <v>-6.4107972174090015</v>
      </c>
    </row>
    <row r="135" spans="1:3" x14ac:dyDescent="0.25">
      <c r="A135" s="6">
        <v>41365</v>
      </c>
      <c r="B135">
        <v>-6.18615976868172</v>
      </c>
      <c r="C135">
        <v>-5.4763333333333337</v>
      </c>
    </row>
    <row r="136" spans="1:3" x14ac:dyDescent="0.25">
      <c r="A136" s="6">
        <v>41395</v>
      </c>
      <c r="B136">
        <v>-6.8015587674405911</v>
      </c>
      <c r="C136">
        <v>-6.3023333333333333</v>
      </c>
    </row>
    <row r="137" spans="1:3" x14ac:dyDescent="0.25">
      <c r="A137" s="6">
        <v>41426</v>
      </c>
      <c r="B137">
        <v>-7.1506211503431647</v>
      </c>
      <c r="C137">
        <v>-4.8816666666666668</v>
      </c>
    </row>
    <row r="138" spans="1:3" x14ac:dyDescent="0.25">
      <c r="A138" s="6">
        <v>41456</v>
      </c>
      <c r="B138">
        <v>-7.4277188415875965</v>
      </c>
      <c r="C138">
        <v>-6.5523333333333325</v>
      </c>
    </row>
    <row r="139" spans="1:3" x14ac:dyDescent="0.25">
      <c r="A139" s="6">
        <v>41487</v>
      </c>
      <c r="B139">
        <v>-7.6617722312794942</v>
      </c>
    </row>
    <row r="140" spans="1:3" x14ac:dyDescent="0.25">
      <c r="A140" s="6">
        <v>41518</v>
      </c>
      <c r="B140">
        <v>-7.8474007817247937</v>
      </c>
    </row>
    <row r="141" spans="1:3" x14ac:dyDescent="0.25">
      <c r="A141" s="6">
        <v>41548</v>
      </c>
      <c r="B141">
        <v>-7.4068692580230886</v>
      </c>
      <c r="C141">
        <v>-8.799666666666667</v>
      </c>
    </row>
    <row r="142" spans="1:3" x14ac:dyDescent="0.25">
      <c r="A142" s="6">
        <v>41579</v>
      </c>
      <c r="B142">
        <v>-6.4134874862560354</v>
      </c>
      <c r="C142">
        <v>-5.5746666666666664</v>
      </c>
    </row>
    <row r="143" spans="1:3" x14ac:dyDescent="0.25">
      <c r="A143" s="6">
        <v>41609</v>
      </c>
      <c r="B143">
        <v>-6.1041065688472038</v>
      </c>
      <c r="C143">
        <v>-7.2323333333333331</v>
      </c>
    </row>
    <row r="144" spans="1:3" x14ac:dyDescent="0.25">
      <c r="A144" s="6">
        <v>41640</v>
      </c>
      <c r="B144">
        <v>-5.8606372381906882</v>
      </c>
      <c r="C144">
        <v>-2.2286666666666668</v>
      </c>
    </row>
    <row r="145" spans="1:3" x14ac:dyDescent="0.25">
      <c r="A145" s="6">
        <v>41671</v>
      </c>
      <c r="B145">
        <v>-6.572213348231001</v>
      </c>
    </row>
    <row r="146" spans="1:3" x14ac:dyDescent="0.25">
      <c r="A146" s="6">
        <v>41699</v>
      </c>
      <c r="B146">
        <v>-6.4646025943496683</v>
      </c>
      <c r="C146">
        <v>-2.718666666666667</v>
      </c>
    </row>
    <row r="147" spans="1:3" x14ac:dyDescent="0.25">
      <c r="A147" s="6">
        <v>41730</v>
      </c>
      <c r="B147">
        <v>-6.9831519146153402</v>
      </c>
      <c r="C147">
        <v>-5.0163333333333329</v>
      </c>
    </row>
    <row r="148" spans="1:3" x14ac:dyDescent="0.25">
      <c r="A148" s="6">
        <v>41760</v>
      </c>
      <c r="B148">
        <v>-7.3591169859882468</v>
      </c>
      <c r="C148">
        <v>-6.794999999999999</v>
      </c>
    </row>
    <row r="149" spans="1:3" x14ac:dyDescent="0.25">
      <c r="A149" s="6">
        <v>41791</v>
      </c>
      <c r="B149">
        <v>-7.6543739919501528</v>
      </c>
      <c r="C149">
        <v>-5.655333333333334</v>
      </c>
    </row>
    <row r="150" spans="1:3" x14ac:dyDescent="0.25">
      <c r="A150" s="6">
        <v>41821</v>
      </c>
      <c r="B150">
        <v>-7.9153300701123852</v>
      </c>
    </row>
    <row r="151" spans="1:3" x14ac:dyDescent="0.25">
      <c r="A151" s="6">
        <v>41852</v>
      </c>
      <c r="B151">
        <v>-8.137949817204392</v>
      </c>
      <c r="C151">
        <v>-7.7596666666666669</v>
      </c>
    </row>
    <row r="152" spans="1:3" x14ac:dyDescent="0.25">
      <c r="A152" s="6">
        <v>41883</v>
      </c>
      <c r="B152">
        <v>-8.3262686364967244</v>
      </c>
      <c r="C152">
        <v>-8.8719999999999999</v>
      </c>
    </row>
    <row r="153" spans="1:3" x14ac:dyDescent="0.25">
      <c r="A153" s="6">
        <v>41913</v>
      </c>
      <c r="B153">
        <v>-8.4648174821189404</v>
      </c>
      <c r="C153">
        <v>-9.2743333333333329</v>
      </c>
    </row>
    <row r="154" spans="1:3" x14ac:dyDescent="0.25">
      <c r="A154" s="6">
        <v>41944</v>
      </c>
      <c r="B154">
        <v>-8.0807816042049332</v>
      </c>
      <c r="C154">
        <v>-7.6340000000000003</v>
      </c>
    </row>
    <row r="155" spans="1:3" x14ac:dyDescent="0.25">
      <c r="A155" s="6">
        <v>41974</v>
      </c>
      <c r="B155">
        <v>-8.1628348040394503</v>
      </c>
    </row>
    <row r="156" spans="1:3" x14ac:dyDescent="0.25">
      <c r="A156" s="6">
        <v>42005</v>
      </c>
      <c r="B156">
        <v>-8.2220207186741838</v>
      </c>
      <c r="C156">
        <v>-8.8073333333333341</v>
      </c>
    </row>
    <row r="157" spans="1:3" x14ac:dyDescent="0.25">
      <c r="A157" s="6">
        <v>42036</v>
      </c>
      <c r="B157">
        <v>-8.2704455579207838</v>
      </c>
      <c r="C157">
        <v>-6.6776666666666671</v>
      </c>
    </row>
    <row r="158" spans="1:3" x14ac:dyDescent="0.25">
      <c r="A158" s="6">
        <v>42064</v>
      </c>
      <c r="B158">
        <v>-8.2717906923443003</v>
      </c>
      <c r="C158">
        <v>-7.9866666666666672</v>
      </c>
    </row>
    <row r="159" spans="1:3" x14ac:dyDescent="0.25">
      <c r="A159" s="6">
        <v>42095</v>
      </c>
      <c r="B159">
        <v>-8.6504460325642398</v>
      </c>
      <c r="C159">
        <v>-8.1886666666666681</v>
      </c>
    </row>
    <row r="160" spans="1:3" x14ac:dyDescent="0.25">
      <c r="A160" s="6">
        <v>42125</v>
      </c>
      <c r="B160">
        <v>-8.9383047991968034</v>
      </c>
      <c r="C160">
        <v>-6.0406666666666666</v>
      </c>
    </row>
    <row r="161" spans="1:6" x14ac:dyDescent="0.25">
      <c r="A161" s="6">
        <v>42156</v>
      </c>
      <c r="B161">
        <v>-9.14545550041837</v>
      </c>
    </row>
    <row r="162" spans="1:6" x14ac:dyDescent="0.25">
      <c r="A162" s="6">
        <v>42186</v>
      </c>
      <c r="B162">
        <v>-9.3546239032752094</v>
      </c>
      <c r="C162">
        <v>-7.0746666666666664</v>
      </c>
    </row>
    <row r="163" spans="1:6" x14ac:dyDescent="0.25">
      <c r="A163" s="6">
        <v>42217</v>
      </c>
      <c r="B163">
        <v>-9.5543763651674336</v>
      </c>
      <c r="C163">
        <v>-8.9560000000000013</v>
      </c>
    </row>
    <row r="164" spans="1:6" x14ac:dyDescent="0.25">
      <c r="A164" s="6">
        <v>42248</v>
      </c>
      <c r="B164">
        <v>-9.7157924959894331</v>
      </c>
      <c r="C164">
        <v>-9.5143333333333331</v>
      </c>
    </row>
    <row r="165" spans="1:6" x14ac:dyDescent="0.25">
      <c r="A165" s="6">
        <v>42278</v>
      </c>
      <c r="B165">
        <v>-9.3660575458751012</v>
      </c>
    </row>
    <row r="166" spans="1:6" x14ac:dyDescent="0.25">
      <c r="A166" s="6">
        <v>42309</v>
      </c>
      <c r="B166">
        <v>-8.2832243349441921</v>
      </c>
    </row>
    <row r="167" spans="1:6" x14ac:dyDescent="0.25">
      <c r="A167" s="6">
        <v>42339</v>
      </c>
      <c r="B167">
        <v>-7.685312083691036</v>
      </c>
      <c r="C167">
        <v>-9.402000000000001</v>
      </c>
      <c r="E167">
        <f>B2-B167</f>
        <v>13.421751277849223</v>
      </c>
      <c r="F167">
        <f>C3-C167</f>
        <v>13.195000000000002</v>
      </c>
    </row>
    <row r="168" spans="1:6" x14ac:dyDescent="0.25">
      <c r="A168" s="6">
        <v>42370</v>
      </c>
      <c r="B168">
        <v>-8.3390474135201327</v>
      </c>
      <c r="C168">
        <v>-7.4916666666666671</v>
      </c>
      <c r="E168">
        <f>E167/14</f>
        <v>0.95869651984637305</v>
      </c>
      <c r="F168">
        <f>F167/14</f>
        <v>0.94250000000000012</v>
      </c>
    </row>
    <row r="169" spans="1:6" x14ac:dyDescent="0.25">
      <c r="A169" s="6">
        <v>42401</v>
      </c>
      <c r="B169">
        <v>-8.6423752260231392</v>
      </c>
      <c r="C169">
        <v>-8.3806666666666665</v>
      </c>
    </row>
    <row r="170" spans="1:6" x14ac:dyDescent="0.25">
      <c r="A170" s="6">
        <v>42430</v>
      </c>
      <c r="B170">
        <v>-8.5865521474471969</v>
      </c>
      <c r="C170">
        <v>-6.530666666666666</v>
      </c>
    </row>
    <row r="171" spans="1:6" x14ac:dyDescent="0.25">
      <c r="A171" s="6">
        <v>42461</v>
      </c>
      <c r="B171">
        <v>-9.1656325167711206</v>
      </c>
    </row>
    <row r="172" spans="1:6" x14ac:dyDescent="0.25">
      <c r="A172" s="6">
        <v>42491</v>
      </c>
      <c r="B172">
        <v>-9.5967480995082095</v>
      </c>
      <c r="C172">
        <v>-6.2253333333333343</v>
      </c>
    </row>
    <row r="173" spans="1:6" x14ac:dyDescent="0.25">
      <c r="A173" s="6">
        <v>42522</v>
      </c>
      <c r="B173">
        <v>-9.8590493120939584</v>
      </c>
      <c r="C173">
        <v>-7.7540000000000004</v>
      </c>
    </row>
    <row r="174" spans="1:6" x14ac:dyDescent="0.25">
      <c r="A174" s="6">
        <v>42552</v>
      </c>
      <c r="B174">
        <v>-10.101173508326957</v>
      </c>
      <c r="C174">
        <v>-7.3196666666666665</v>
      </c>
    </row>
    <row r="175" spans="1:6" x14ac:dyDescent="0.25">
      <c r="A175" s="6">
        <v>42583</v>
      </c>
      <c r="B175">
        <v>-10.315722448877864</v>
      </c>
      <c r="C175">
        <v>-11.172666666666666</v>
      </c>
    </row>
    <row r="176" spans="1:6" x14ac:dyDescent="0.25">
      <c r="A176" s="6">
        <v>42614</v>
      </c>
      <c r="B176">
        <v>-10.497315596052612</v>
      </c>
    </row>
    <row r="177" spans="1:6" x14ac:dyDescent="0.25">
      <c r="A177" s="6">
        <v>42644</v>
      </c>
      <c r="B177">
        <v>-10.458306697770629</v>
      </c>
    </row>
    <row r="178" spans="1:6" x14ac:dyDescent="0.25">
      <c r="A178" s="6">
        <v>42675</v>
      </c>
      <c r="B178">
        <v>-10.05543893792739</v>
      </c>
      <c r="C178">
        <v>-9.9303333333333335</v>
      </c>
    </row>
    <row r="179" spans="1:6" x14ac:dyDescent="0.25">
      <c r="A179" s="6">
        <v>42705</v>
      </c>
      <c r="B179">
        <v>-9.9928901872338649</v>
      </c>
      <c r="C179">
        <v>-8.815666666666667</v>
      </c>
      <c r="E179">
        <f>B3-B178</f>
        <v>15.493930857276638</v>
      </c>
      <c r="F179">
        <f>C3-C178</f>
        <v>13.723333333333334</v>
      </c>
    </row>
    <row r="180" spans="1:6" x14ac:dyDescent="0.25">
      <c r="A180" s="6">
        <v>42736</v>
      </c>
      <c r="B180">
        <v>-10.273350714537088</v>
      </c>
      <c r="E180">
        <f>E179/16</f>
        <v>0.96837067857978987</v>
      </c>
      <c r="F180">
        <f>F179/16</f>
        <v>0.85770833333333341</v>
      </c>
    </row>
    <row r="181" spans="1:6" x14ac:dyDescent="0.25">
      <c r="A181" s="6">
        <v>42767</v>
      </c>
      <c r="B181">
        <v>-10.315722448877864</v>
      </c>
    </row>
    <row r="182" spans="1:6" x14ac:dyDescent="0.25">
      <c r="A182" s="6">
        <v>42795</v>
      </c>
      <c r="B182">
        <v>-10.409209291312271</v>
      </c>
    </row>
    <row r="183" spans="1:6" x14ac:dyDescent="0.25">
      <c r="A183" s="6">
        <v>42826</v>
      </c>
      <c r="B183">
        <v>-10.760961943061877</v>
      </c>
    </row>
    <row r="184" spans="1:6" x14ac:dyDescent="0.25">
      <c r="A184" s="6">
        <v>42856</v>
      </c>
      <c r="B184">
        <v>-11.068997726047192</v>
      </c>
    </row>
    <row r="185" spans="1:6" x14ac:dyDescent="0.25">
      <c r="A185" s="6">
        <v>42887</v>
      </c>
      <c r="B185">
        <v>-11.286236935445132</v>
      </c>
    </row>
    <row r="186" spans="1:6" x14ac:dyDescent="0.25">
      <c r="A186" s="6">
        <v>42917</v>
      </c>
      <c r="B186">
        <v>-11.506166413690107</v>
      </c>
    </row>
    <row r="187" spans="1:6" x14ac:dyDescent="0.25">
      <c r="A187" s="6">
        <v>42948</v>
      </c>
      <c r="B187">
        <v>-11.711299413276397</v>
      </c>
    </row>
    <row r="188" spans="1:6" x14ac:dyDescent="0.25">
      <c r="A188" s="6">
        <v>42979</v>
      </c>
      <c r="B188">
        <v>-11.879441216215978</v>
      </c>
    </row>
    <row r="189" spans="1:6" x14ac:dyDescent="0.25">
      <c r="A189" s="6">
        <v>43009</v>
      </c>
      <c r="B189">
        <v>-12.019335196261711</v>
      </c>
    </row>
    <row r="190" spans="1:6" x14ac:dyDescent="0.25">
      <c r="A190" s="6">
        <v>43040</v>
      </c>
      <c r="B190">
        <v>-11.892219993239388</v>
      </c>
    </row>
    <row r="191" spans="1:6" x14ac:dyDescent="0.25">
      <c r="A191" s="6">
        <v>43070</v>
      </c>
      <c r="B191">
        <v>-11.93929969806247</v>
      </c>
    </row>
    <row r="192" spans="1:6" x14ac:dyDescent="0.25">
      <c r="A192" s="6">
        <v>43101</v>
      </c>
      <c r="B192">
        <v>-11.837069481875204</v>
      </c>
    </row>
    <row r="193" spans="1:2" x14ac:dyDescent="0.25">
      <c r="A193" s="6">
        <v>43132</v>
      </c>
      <c r="B193">
        <v>-11.308431653433157</v>
      </c>
    </row>
    <row r="194" spans="1:2" x14ac:dyDescent="0.25">
      <c r="A194" s="6">
        <v>43160</v>
      </c>
      <c r="B194">
        <v>-11.898945665356971</v>
      </c>
    </row>
    <row r="195" spans="1:2" x14ac:dyDescent="0.25">
      <c r="A195" s="6">
        <v>43191</v>
      </c>
      <c r="B195">
        <v>-11.139617283281817</v>
      </c>
    </row>
    <row r="196" spans="1:2" x14ac:dyDescent="0.25">
      <c r="A196" s="6">
        <v>43221</v>
      </c>
      <c r="B196">
        <v>-11.845812855628063</v>
      </c>
    </row>
    <row r="197" spans="1:2" x14ac:dyDescent="0.25">
      <c r="A197" s="6">
        <v>43252</v>
      </c>
      <c r="B197">
        <v>-12.227158464695036</v>
      </c>
    </row>
    <row r="198" spans="1:2" x14ac:dyDescent="0.25">
      <c r="A198" s="6">
        <v>43282</v>
      </c>
      <c r="B198">
        <v>-12.524433172292218</v>
      </c>
    </row>
    <row r="199" spans="1:2" x14ac:dyDescent="0.25">
      <c r="A199" s="6">
        <v>43313</v>
      </c>
      <c r="B199">
        <v>-12.7652122341017</v>
      </c>
    </row>
    <row r="200" spans="1:2" x14ac:dyDescent="0.25">
      <c r="A200" s="6">
        <v>43344</v>
      </c>
      <c r="B200">
        <v>-12.954876187817549</v>
      </c>
    </row>
    <row r="201" spans="1:2" x14ac:dyDescent="0.25">
      <c r="A201" s="6">
        <v>43374</v>
      </c>
      <c r="B201">
        <v>-12.975053204170298</v>
      </c>
    </row>
    <row r="202" spans="1:2" x14ac:dyDescent="0.25">
      <c r="A202" s="6">
        <v>43405</v>
      </c>
      <c r="B202">
        <v>-8.1695604761570344</v>
      </c>
    </row>
    <row r="203" spans="1:2" x14ac:dyDescent="0.25">
      <c r="A203" s="6">
        <v>43435</v>
      </c>
      <c r="B203">
        <v>-9.2429777461233282</v>
      </c>
    </row>
    <row r="204" spans="1:2" x14ac:dyDescent="0.25">
      <c r="A204" s="6">
        <v>43466</v>
      </c>
      <c r="B204">
        <v>-8.6047114621646728</v>
      </c>
    </row>
    <row r="205" spans="1:2" x14ac:dyDescent="0.25">
      <c r="A205" s="6">
        <v>43497</v>
      </c>
      <c r="B205">
        <v>-9.2369246412175023</v>
      </c>
    </row>
    <row r="206" spans="1:2" x14ac:dyDescent="0.25">
      <c r="A206" s="6">
        <v>43525</v>
      </c>
      <c r="B206">
        <v>-10.024500846186507</v>
      </c>
    </row>
    <row r="207" spans="1:2" x14ac:dyDescent="0.25">
      <c r="A207" s="6">
        <v>43556</v>
      </c>
      <c r="B207">
        <v>-10.657386592451095</v>
      </c>
    </row>
    <row r="208" spans="1:2" x14ac:dyDescent="0.25">
      <c r="A208" s="6">
        <v>43586</v>
      </c>
      <c r="B208">
        <v>-11.190059824163692</v>
      </c>
    </row>
    <row r="209" spans="1:2" x14ac:dyDescent="0.25">
      <c r="A209" s="6">
        <v>43617</v>
      </c>
      <c r="B209">
        <v>-11.526343430042857</v>
      </c>
    </row>
    <row r="210" spans="1:2" x14ac:dyDescent="0.25">
      <c r="A210" s="6">
        <v>43647</v>
      </c>
      <c r="B210">
        <v>-11.818237599945972</v>
      </c>
    </row>
    <row r="211" spans="1:2" x14ac:dyDescent="0.25">
      <c r="A211" s="6">
        <v>43678</v>
      </c>
      <c r="B211">
        <v>-12.079866245319963</v>
      </c>
    </row>
    <row r="212" spans="1:2" x14ac:dyDescent="0.25">
      <c r="A212" s="6">
        <v>43709</v>
      </c>
      <c r="B212">
        <v>-12.291052349812077</v>
      </c>
    </row>
    <row r="213" spans="1:2" x14ac:dyDescent="0.25">
      <c r="A213" s="6">
        <v>43739</v>
      </c>
      <c r="B213">
        <v>-12.343512592329226</v>
      </c>
    </row>
    <row r="214" spans="1:2" x14ac:dyDescent="0.25">
      <c r="A214" s="6">
        <v>43770</v>
      </c>
      <c r="B214">
        <v>-11.843795153992788</v>
      </c>
    </row>
    <row r="215" spans="1:2" x14ac:dyDescent="0.25">
      <c r="A215" s="6">
        <v>43800</v>
      </c>
      <c r="B215">
        <v>-12.07179543877886</v>
      </c>
    </row>
    <row r="216" spans="1:2" x14ac:dyDescent="0.25">
      <c r="A216" s="6">
        <v>43831</v>
      </c>
      <c r="B216">
        <v>-12.233884136812618</v>
      </c>
    </row>
    <row r="217" spans="1:2" x14ac:dyDescent="0.25">
      <c r="A217" s="6">
        <v>43862</v>
      </c>
      <c r="B217">
        <v>-12.334096651364609</v>
      </c>
    </row>
    <row r="218" spans="1:2" x14ac:dyDescent="0.25">
      <c r="A218" s="6">
        <v>43891</v>
      </c>
      <c r="B218">
        <v>-12.283654110482734</v>
      </c>
    </row>
    <row r="219" spans="1:2" x14ac:dyDescent="0.25">
      <c r="A219" s="6">
        <v>43922</v>
      </c>
      <c r="B219">
        <v>-12.473318064198583</v>
      </c>
    </row>
    <row r="220" spans="1:2" x14ac:dyDescent="0.25">
      <c r="A220" s="6">
        <v>43952</v>
      </c>
      <c r="B220">
        <v>-12.856681374900832</v>
      </c>
    </row>
    <row r="221" spans="1:2" x14ac:dyDescent="0.25">
      <c r="A221" s="6">
        <v>43983</v>
      </c>
      <c r="B221">
        <v>-13.121000289121856</v>
      </c>
    </row>
    <row r="222" spans="1:2" x14ac:dyDescent="0.25">
      <c r="A222" s="6">
        <v>44013</v>
      </c>
      <c r="B222">
        <v>-13.362451918143096</v>
      </c>
    </row>
    <row r="223" spans="1:2" x14ac:dyDescent="0.25">
      <c r="A223" s="6">
        <v>44044</v>
      </c>
      <c r="B223">
        <v>-13.583053963599829</v>
      </c>
    </row>
    <row r="224" spans="1:2" x14ac:dyDescent="0.25">
      <c r="A224" s="6">
        <v>44075</v>
      </c>
      <c r="B224">
        <v>-13.761956841927544</v>
      </c>
    </row>
    <row r="225" spans="1:2" x14ac:dyDescent="0.25">
      <c r="A225" s="6">
        <v>44105</v>
      </c>
      <c r="B225">
        <v>-13.91261189736141</v>
      </c>
    </row>
    <row r="226" spans="1:2" x14ac:dyDescent="0.25">
      <c r="A226" s="6">
        <v>44136</v>
      </c>
      <c r="B226">
        <v>-13.505708734247621</v>
      </c>
    </row>
    <row r="227" spans="1:2" x14ac:dyDescent="0.25">
      <c r="A227" s="6">
        <v>44166</v>
      </c>
      <c r="B227">
        <v>-12.917212423959082</v>
      </c>
    </row>
    <row r="228" spans="1:2" x14ac:dyDescent="0.25">
      <c r="A228" s="6">
        <v>44197</v>
      </c>
      <c r="B228">
        <v>-13.354381111601995</v>
      </c>
    </row>
    <row r="229" spans="1:2" x14ac:dyDescent="0.25">
      <c r="A229" s="6">
        <v>44228</v>
      </c>
      <c r="B229">
        <v>-12.430273762646051</v>
      </c>
    </row>
    <row r="230" spans="1:2" x14ac:dyDescent="0.25">
      <c r="A230" s="6">
        <v>44256</v>
      </c>
      <c r="B230">
        <v>-13.195655249627031</v>
      </c>
    </row>
    <row r="231" spans="1:2" x14ac:dyDescent="0.25">
      <c r="A231" s="6">
        <v>44287</v>
      </c>
      <c r="B231">
        <v>-13.657036356893244</v>
      </c>
    </row>
    <row r="232" spans="1:2" x14ac:dyDescent="0.25">
      <c r="A232" s="6">
        <v>44317</v>
      </c>
      <c r="B232">
        <v>-14.026948323360324</v>
      </c>
    </row>
    <row r="233" spans="1:2" x14ac:dyDescent="0.25">
      <c r="A233" s="6">
        <v>44348</v>
      </c>
      <c r="B233">
        <v>-14.277143326134423</v>
      </c>
    </row>
    <row r="234" spans="1:2" x14ac:dyDescent="0.25">
      <c r="A234" s="6">
        <v>44378</v>
      </c>
      <c r="B234">
        <v>-14.515232119096872</v>
      </c>
    </row>
    <row r="235" spans="1:2" x14ac:dyDescent="0.25">
      <c r="A235" s="6">
        <v>44409</v>
      </c>
      <c r="B235">
        <v>-14.731126194071296</v>
      </c>
    </row>
    <row r="236" spans="1:2" x14ac:dyDescent="0.25">
      <c r="A236" s="6">
        <v>44440</v>
      </c>
      <c r="B236">
        <v>-14.908683937975495</v>
      </c>
    </row>
    <row r="237" spans="1:2" x14ac:dyDescent="0.25">
      <c r="A237" s="6">
        <v>44470</v>
      </c>
      <c r="B237">
        <v>-15.040507111480128</v>
      </c>
    </row>
    <row r="238" spans="1:2" x14ac:dyDescent="0.25">
      <c r="A238" s="6">
        <v>44501</v>
      </c>
      <c r="B238">
        <v>-15.117179773620579</v>
      </c>
    </row>
    <row r="239" spans="1:2" x14ac:dyDescent="0.25">
      <c r="A239" s="6">
        <v>44531</v>
      </c>
      <c r="B239">
        <v>-14.82999357419977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50E7-9A7E-4A4C-8FA4-5C52B5F722B3}">
  <dimension ref="A1:E162"/>
  <sheetViews>
    <sheetView zoomScale="70" zoomScaleNormal="70" zoomScaleSheetLayoutView="50" workbookViewId="0">
      <selection activeCell="B25" sqref="B25"/>
    </sheetView>
  </sheetViews>
  <sheetFormatPr defaultColWidth="19.7109375" defaultRowHeight="15" x14ac:dyDescent="0.25"/>
  <cols>
    <col min="1" max="1" width="7.7109375" style="2" bestFit="1" customWidth="1"/>
    <col min="2" max="3" width="13.85546875" bestFit="1" customWidth="1"/>
    <col min="4" max="4" width="13.28515625" bestFit="1" customWidth="1"/>
  </cols>
  <sheetData>
    <row r="1" spans="1:5" x14ac:dyDescent="0.25">
      <c r="A1" s="2" t="s">
        <v>265</v>
      </c>
      <c r="B1" t="s">
        <v>264</v>
      </c>
      <c r="C1" t="s">
        <v>20</v>
      </c>
      <c r="D1" t="s">
        <v>266</v>
      </c>
      <c r="E1" t="s">
        <v>267</v>
      </c>
    </row>
    <row r="2" spans="1:5" x14ac:dyDescent="0.25">
      <c r="A2" s="6">
        <v>37347</v>
      </c>
      <c r="B2">
        <v>5.4384919193492474</v>
      </c>
      <c r="C2">
        <v>3.7930000000000006</v>
      </c>
      <c r="D2">
        <f>(B2-C2)^2</f>
        <v>2.7076436566436679</v>
      </c>
      <c r="E2">
        <f>(C2-AVERAGE($C$2:$C$159))^2</f>
        <v>38.045265019779613</v>
      </c>
    </row>
    <row r="3" spans="1:5" x14ac:dyDescent="0.25">
      <c r="A3" s="6">
        <v>37377</v>
      </c>
      <c r="B3">
        <v>5.051093205376449</v>
      </c>
      <c r="C3">
        <v>2.4390000000000001</v>
      </c>
      <c r="D3">
        <f t="shared" ref="D3:D66" si="0">(B3-C3)^2</f>
        <v>6.8230309135738114</v>
      </c>
      <c r="E3">
        <f t="shared" ref="E3:E66" si="1">(C3-AVERAGE($C$2:$C$159))^2</f>
        <v>23.175408496572857</v>
      </c>
    </row>
    <row r="4" spans="1:5" x14ac:dyDescent="0.25">
      <c r="A4" s="6">
        <v>37469</v>
      </c>
      <c r="B4">
        <v>4.3798711280416365</v>
      </c>
      <c r="C4">
        <v>-0.54066666666666663</v>
      </c>
      <c r="D4">
        <f t="shared" si="0"/>
        <v>24.211692189152849</v>
      </c>
      <c r="E4">
        <f t="shared" si="1"/>
        <v>3.3650883770229165</v>
      </c>
    </row>
    <row r="5" spans="1:5" x14ac:dyDescent="0.25">
      <c r="A5" s="6">
        <v>37500</v>
      </c>
      <c r="B5">
        <v>4.2076939218315044</v>
      </c>
      <c r="C5">
        <v>-0.60066666666666668</v>
      </c>
      <c r="D5">
        <f t="shared" si="0"/>
        <v>23.120331549022481</v>
      </c>
      <c r="E5">
        <f t="shared" si="1"/>
        <v>3.1485582504406375</v>
      </c>
    </row>
    <row r="6" spans="1:5" x14ac:dyDescent="0.25">
      <c r="A6" s="6">
        <v>37530</v>
      </c>
      <c r="B6">
        <v>4.490172150770003</v>
      </c>
      <c r="C6">
        <v>1.8106666666666669</v>
      </c>
      <c r="D6">
        <f t="shared" si="0"/>
        <v>7.1797496393398523</v>
      </c>
      <c r="E6">
        <f t="shared" si="1"/>
        <v>17.520511893197323</v>
      </c>
    </row>
    <row r="7" spans="1:5" x14ac:dyDescent="0.25">
      <c r="A7" s="6">
        <v>37561</v>
      </c>
      <c r="B7">
        <v>4.8977478810955501</v>
      </c>
      <c r="C7">
        <v>2.4863333333333331</v>
      </c>
      <c r="D7">
        <f t="shared" si="0"/>
        <v>5.8149201211592576</v>
      </c>
      <c r="E7">
        <f t="shared" si="1"/>
        <v>23.63338226309887</v>
      </c>
    </row>
    <row r="8" spans="1:5" x14ac:dyDescent="0.25">
      <c r="A8" s="6">
        <v>37591</v>
      </c>
      <c r="B8">
        <v>4.7692875436497095</v>
      </c>
      <c r="C8">
        <v>3.1509999999999998</v>
      </c>
      <c r="D8">
        <f t="shared" si="0"/>
        <v>2.6188545739318112</v>
      </c>
      <c r="E8">
        <f t="shared" si="1"/>
        <v>30.537608665349225</v>
      </c>
    </row>
    <row r="9" spans="1:5" x14ac:dyDescent="0.25">
      <c r="A9" s="6">
        <v>37622</v>
      </c>
      <c r="B9">
        <v>4.6690750290977183</v>
      </c>
      <c r="C9">
        <v>3.7989999999999999</v>
      </c>
      <c r="D9">
        <f t="shared" si="0"/>
        <v>0.75703055625939553</v>
      </c>
      <c r="E9">
        <f t="shared" si="1"/>
        <v>38.119318032437832</v>
      </c>
    </row>
    <row r="10" spans="1:5" x14ac:dyDescent="0.25">
      <c r="A10" s="6">
        <v>37653</v>
      </c>
      <c r="B10">
        <v>4.5749156194515521</v>
      </c>
      <c r="C10">
        <v>1.8466666666666667</v>
      </c>
      <c r="D10">
        <f t="shared" si="0"/>
        <v>7.4433423483718242</v>
      </c>
      <c r="E10">
        <f t="shared" si="1"/>
        <v>17.823181969146688</v>
      </c>
    </row>
    <row r="11" spans="1:5" x14ac:dyDescent="0.25">
      <c r="A11" s="6">
        <v>37681</v>
      </c>
      <c r="B11">
        <v>4.3576764100536121</v>
      </c>
      <c r="C11">
        <v>3.4356666666666666</v>
      </c>
      <c r="D11">
        <f t="shared" si="0"/>
        <v>0.85010196690046091</v>
      </c>
      <c r="E11">
        <f t="shared" si="1"/>
        <v>33.764827821467371</v>
      </c>
    </row>
    <row r="12" spans="1:5" x14ac:dyDescent="0.25">
      <c r="A12" s="6">
        <v>37712</v>
      </c>
      <c r="B12">
        <v>4.0032334894569717</v>
      </c>
      <c r="C12">
        <v>1.4490000000000001</v>
      </c>
      <c r="D12">
        <f t="shared" si="0"/>
        <v>6.5241087186635385</v>
      </c>
      <c r="E12">
        <f t="shared" si="1"/>
        <v>14.623621407965256</v>
      </c>
    </row>
    <row r="13" spans="1:5" x14ac:dyDescent="0.25">
      <c r="A13" s="6">
        <v>37742</v>
      </c>
      <c r="B13">
        <v>3.7241180965772656</v>
      </c>
      <c r="C13">
        <v>0.20299999999999999</v>
      </c>
      <c r="D13">
        <f t="shared" si="0"/>
        <v>12.398272650043907</v>
      </c>
      <c r="E13">
        <f t="shared" si="1"/>
        <v>6.6465191126066019</v>
      </c>
    </row>
    <row r="14" spans="1:5" x14ac:dyDescent="0.25">
      <c r="A14" s="6">
        <v>37803</v>
      </c>
      <c r="B14">
        <v>3.3098166941341343</v>
      </c>
      <c r="C14">
        <v>0.40599999999999997</v>
      </c>
      <c r="D14">
        <f t="shared" si="0"/>
        <v>8.4321513931320915</v>
      </c>
      <c r="E14">
        <f t="shared" si="1"/>
        <v>7.7344303742099791</v>
      </c>
    </row>
    <row r="15" spans="1:5" x14ac:dyDescent="0.25">
      <c r="A15" s="6">
        <v>37834</v>
      </c>
      <c r="B15">
        <v>3.1154447699359773</v>
      </c>
      <c r="C15">
        <v>-0.28299999999999997</v>
      </c>
      <c r="D15">
        <f t="shared" si="0"/>
        <v>11.549426854305198</v>
      </c>
      <c r="E15">
        <f t="shared" si="1"/>
        <v>4.3768170872901466</v>
      </c>
    </row>
    <row r="16" spans="1:5" x14ac:dyDescent="0.25">
      <c r="A16" s="6">
        <v>37865</v>
      </c>
      <c r="B16">
        <v>2.9547012063257365</v>
      </c>
      <c r="C16">
        <v>0.22666666666666671</v>
      </c>
      <c r="D16">
        <f t="shared" si="0"/>
        <v>7.4421724495728734</v>
      </c>
      <c r="E16">
        <f t="shared" si="1"/>
        <v>6.7691085514251679</v>
      </c>
    </row>
    <row r="17" spans="1:5" x14ac:dyDescent="0.25">
      <c r="A17" s="6">
        <v>37895</v>
      </c>
      <c r="B17">
        <v>2.8289311377269288</v>
      </c>
      <c r="C17">
        <v>-1.6779999999999999</v>
      </c>
      <c r="D17">
        <f t="shared" si="0"/>
        <v>20.312428280212544</v>
      </c>
      <c r="E17">
        <f t="shared" si="1"/>
        <v>0.48592664425216892</v>
      </c>
    </row>
    <row r="18" spans="1:5" x14ac:dyDescent="0.25">
      <c r="A18" s="6">
        <v>37926</v>
      </c>
      <c r="B18">
        <v>4.2588090299251373</v>
      </c>
      <c r="C18">
        <v>0.36599999999999994</v>
      </c>
      <c r="D18">
        <f t="shared" si="0"/>
        <v>15.153962143466687</v>
      </c>
      <c r="E18">
        <f t="shared" si="1"/>
        <v>7.5135436231551269</v>
      </c>
    </row>
    <row r="19" spans="1:5" x14ac:dyDescent="0.25">
      <c r="A19" s="6">
        <v>37956</v>
      </c>
      <c r="B19">
        <v>4.8735354614722501</v>
      </c>
      <c r="C19">
        <v>3.1016666666666666</v>
      </c>
      <c r="D19">
        <f t="shared" si="0"/>
        <v>3.1395190260057912</v>
      </c>
      <c r="E19">
        <f t="shared" si="1"/>
        <v>29.994802116826023</v>
      </c>
    </row>
    <row r="20" spans="1:5" x14ac:dyDescent="0.25">
      <c r="A20" s="6">
        <v>37987</v>
      </c>
      <c r="B20">
        <v>5.6893594893351045</v>
      </c>
      <c r="C20">
        <v>3.7370000000000001</v>
      </c>
      <c r="D20">
        <f t="shared" si="0"/>
        <v>3.8117075755968295</v>
      </c>
      <c r="E20">
        <f t="shared" si="1"/>
        <v>37.357575568302821</v>
      </c>
    </row>
    <row r="21" spans="1:5" x14ac:dyDescent="0.25">
      <c r="A21" s="6">
        <v>38018</v>
      </c>
      <c r="B21">
        <v>4.8802611335898343</v>
      </c>
      <c r="C21">
        <v>3.9150000000000005</v>
      </c>
      <c r="D21">
        <f t="shared" si="0"/>
        <v>0.93172905601913092</v>
      </c>
      <c r="E21">
        <f t="shared" si="1"/>
        <v>39.565161610496908</v>
      </c>
    </row>
    <row r="22" spans="1:5" x14ac:dyDescent="0.25">
      <c r="A22" s="6">
        <v>38047</v>
      </c>
      <c r="B22">
        <v>4.1707027251847961</v>
      </c>
      <c r="C22">
        <v>0.12800000000000003</v>
      </c>
      <c r="D22">
        <f t="shared" si="0"/>
        <v>16.343445324216578</v>
      </c>
      <c r="E22">
        <f t="shared" si="1"/>
        <v>6.2654314543787546</v>
      </c>
    </row>
    <row r="23" spans="1:5" x14ac:dyDescent="0.25">
      <c r="A23" s="6">
        <v>38078</v>
      </c>
      <c r="B23">
        <v>4.2285435053960123</v>
      </c>
      <c r="C23">
        <v>1.8070000000000002</v>
      </c>
      <c r="D23">
        <f t="shared" si="0"/>
        <v>5.8638729485256054</v>
      </c>
      <c r="E23">
        <f t="shared" si="1"/>
        <v>17.489829829906185</v>
      </c>
    </row>
    <row r="24" spans="1:5" x14ac:dyDescent="0.25">
      <c r="A24" s="6">
        <v>38108</v>
      </c>
      <c r="B24">
        <v>3.5768258772021917</v>
      </c>
      <c r="C24">
        <v>1.9523333333333335</v>
      </c>
      <c r="D24">
        <f t="shared" si="0"/>
        <v>2.6389760250855141</v>
      </c>
      <c r="E24">
        <f t="shared" si="1"/>
        <v>18.726544136516591</v>
      </c>
    </row>
    <row r="25" spans="1:5" x14ac:dyDescent="0.25">
      <c r="A25" s="6">
        <v>38139</v>
      </c>
      <c r="B25">
        <v>3.2640821237345676</v>
      </c>
      <c r="C25">
        <v>0.434</v>
      </c>
      <c r="D25">
        <f t="shared" si="0"/>
        <v>8.00936482708196</v>
      </c>
      <c r="E25">
        <f t="shared" si="1"/>
        <v>7.8909550999483757</v>
      </c>
    </row>
    <row r="26" spans="1:5" x14ac:dyDescent="0.25">
      <c r="A26" s="6">
        <v>38169</v>
      </c>
      <c r="B26">
        <v>2.9930375373959612</v>
      </c>
      <c r="C26">
        <v>2.0009999999999999</v>
      </c>
      <c r="D26">
        <f t="shared" si="0"/>
        <v>0.98413847560264345</v>
      </c>
      <c r="E26">
        <f t="shared" si="1"/>
        <v>19.150114572522217</v>
      </c>
    </row>
    <row r="27" spans="1:5" x14ac:dyDescent="0.25">
      <c r="A27" s="6">
        <v>38200</v>
      </c>
      <c r="B27">
        <v>2.7603292821275791</v>
      </c>
      <c r="C27">
        <v>-0.84799999999999986</v>
      </c>
      <c r="D27">
        <f t="shared" si="0"/>
        <v>13.02004020825933</v>
      </c>
      <c r="E27">
        <f t="shared" si="1"/>
        <v>2.3319867286403566</v>
      </c>
    </row>
    <row r="28" spans="1:5" x14ac:dyDescent="0.25">
      <c r="A28" s="6">
        <v>38231</v>
      </c>
      <c r="B28">
        <v>2.5706653284117302</v>
      </c>
      <c r="C28">
        <v>0.34333333333333332</v>
      </c>
      <c r="D28">
        <f t="shared" si="0"/>
        <v>4.9610078162999125</v>
      </c>
      <c r="E28">
        <f t="shared" si="1"/>
        <v>7.3897949086684873</v>
      </c>
    </row>
    <row r="29" spans="1:5" x14ac:dyDescent="0.25">
      <c r="A29" s="6">
        <v>38261</v>
      </c>
      <c r="B29">
        <v>2.4899572630007309</v>
      </c>
      <c r="C29">
        <v>0.94566666666666677</v>
      </c>
      <c r="D29">
        <f t="shared" si="0"/>
        <v>2.3848334459258194</v>
      </c>
      <c r="E29">
        <f t="shared" si="1"/>
        <v>11.027387568302808</v>
      </c>
    </row>
    <row r="30" spans="1:5" x14ac:dyDescent="0.25">
      <c r="A30" s="6">
        <v>38292</v>
      </c>
      <c r="B30">
        <v>2.7119044428809795</v>
      </c>
      <c r="C30">
        <v>1.548</v>
      </c>
      <c r="D30">
        <f t="shared" si="0"/>
        <v>1.3546735521580833</v>
      </c>
      <c r="E30">
        <f t="shared" si="1"/>
        <v>15.390591116826014</v>
      </c>
    </row>
    <row r="31" spans="1:5" x14ac:dyDescent="0.25">
      <c r="A31" s="6">
        <v>38322</v>
      </c>
      <c r="B31">
        <v>2.7589841477040626</v>
      </c>
      <c r="C31">
        <v>1.7943333333333333</v>
      </c>
      <c r="D31">
        <f t="shared" si="0"/>
        <v>0.93055119366611128</v>
      </c>
      <c r="E31">
        <f t="shared" si="1"/>
        <v>17.384044136516589</v>
      </c>
    </row>
    <row r="32" spans="1:5" x14ac:dyDescent="0.25">
      <c r="A32" s="6">
        <v>38353</v>
      </c>
      <c r="B32">
        <v>4.0489680598565387</v>
      </c>
      <c r="C32">
        <v>1.0146666666666666</v>
      </c>
      <c r="D32">
        <f t="shared" si="0"/>
        <v>9.206984944713998</v>
      </c>
      <c r="E32">
        <f t="shared" si="1"/>
        <v>11.490412213872425</v>
      </c>
    </row>
    <row r="33" spans="1:5" x14ac:dyDescent="0.25">
      <c r="A33" s="6">
        <v>38384</v>
      </c>
      <c r="B33">
        <v>4.2682249708897544</v>
      </c>
      <c r="C33">
        <v>2.1906666666666665</v>
      </c>
      <c r="D33">
        <f t="shared" si="0"/>
        <v>4.3162485074463124</v>
      </c>
      <c r="E33">
        <f t="shared" si="1"/>
        <v>20.846082694885087</v>
      </c>
    </row>
    <row r="34" spans="1:5" x14ac:dyDescent="0.25">
      <c r="A34" s="6">
        <v>38412</v>
      </c>
      <c r="B34">
        <v>3.8875519290345397</v>
      </c>
      <c r="C34">
        <v>2.8786666666666663</v>
      </c>
      <c r="D34">
        <f t="shared" si="0"/>
        <v>1.0178494726230929</v>
      </c>
      <c r="E34">
        <f t="shared" si="1"/>
        <v>27.601900146361878</v>
      </c>
    </row>
    <row r="35" spans="1:5" x14ac:dyDescent="0.25">
      <c r="A35" s="6">
        <v>38443</v>
      </c>
      <c r="B35">
        <v>3.5310913068026251</v>
      </c>
      <c r="C35">
        <v>2.1206666666666667</v>
      </c>
      <c r="D35">
        <f t="shared" si="0"/>
        <v>1.9892976655026477</v>
      </c>
      <c r="E35">
        <f t="shared" si="1"/>
        <v>20.211777547205767</v>
      </c>
    </row>
    <row r="36" spans="1:5" x14ac:dyDescent="0.25">
      <c r="A36" s="6">
        <v>38473</v>
      </c>
      <c r="B36">
        <v>2.797993045986046</v>
      </c>
      <c r="C36">
        <v>1.873</v>
      </c>
      <c r="D36">
        <f t="shared" si="0"/>
        <v>0.85561213512254353</v>
      </c>
      <c r="E36">
        <f t="shared" si="1"/>
        <v>18.046220969146688</v>
      </c>
    </row>
    <row r="37" spans="1:5" x14ac:dyDescent="0.25">
      <c r="A37" s="6">
        <v>38504</v>
      </c>
      <c r="B37">
        <v>2.4516209319305058</v>
      </c>
      <c r="C37">
        <v>1.6986666666666668</v>
      </c>
      <c r="D37">
        <f t="shared" si="0"/>
        <v>0.56694012557900764</v>
      </c>
      <c r="E37">
        <f t="shared" si="1"/>
        <v>16.595447656910402</v>
      </c>
    </row>
    <row r="38" spans="1:5" x14ac:dyDescent="0.25">
      <c r="A38" s="6">
        <v>38534</v>
      </c>
      <c r="B38">
        <v>2.1570364931803576</v>
      </c>
      <c r="C38">
        <v>0.77433333333333332</v>
      </c>
      <c r="D38">
        <f t="shared" si="0"/>
        <v>1.9118680282509457</v>
      </c>
      <c r="E38">
        <f t="shared" si="1"/>
        <v>9.9188319846178548</v>
      </c>
    </row>
    <row r="39" spans="1:5" x14ac:dyDescent="0.25">
      <c r="A39" s="6">
        <v>38565</v>
      </c>
      <c r="B39">
        <v>1.9128945953120842</v>
      </c>
      <c r="C39">
        <v>0.51900000000000002</v>
      </c>
      <c r="D39">
        <f t="shared" si="0"/>
        <v>1.9429421428402385</v>
      </c>
      <c r="E39">
        <f t="shared" si="1"/>
        <v>8.3757244459399374</v>
      </c>
    </row>
    <row r="40" spans="1:5" x14ac:dyDescent="0.25">
      <c r="A40" s="6">
        <v>38596</v>
      </c>
      <c r="B40">
        <v>1.7191952383256854</v>
      </c>
      <c r="C40">
        <v>-0.45833333333333343</v>
      </c>
      <c r="D40">
        <f t="shared" si="0"/>
        <v>4.741630680391367</v>
      </c>
      <c r="E40">
        <f t="shared" si="1"/>
        <v>3.6739346062774869</v>
      </c>
    </row>
    <row r="41" spans="1:5" x14ac:dyDescent="0.25">
      <c r="A41" s="6">
        <v>38626</v>
      </c>
      <c r="B41">
        <v>1.5577791075036862</v>
      </c>
      <c r="C41">
        <v>0.6323333333333333</v>
      </c>
      <c r="D41">
        <f t="shared" si="0"/>
        <v>0.85644988092976382</v>
      </c>
      <c r="E41">
        <f t="shared" si="1"/>
        <v>9.0445613517064629</v>
      </c>
    </row>
    <row r="42" spans="1:5" x14ac:dyDescent="0.25">
      <c r="A42" s="6">
        <v>38657</v>
      </c>
      <c r="B42">
        <v>1.9034786543474675</v>
      </c>
      <c r="C42">
        <v>0.66633333333333333</v>
      </c>
      <c r="D42">
        <f t="shared" si="0"/>
        <v>1.5305285453071655</v>
      </c>
      <c r="E42">
        <f t="shared" si="1"/>
        <v>9.2502217567697542</v>
      </c>
    </row>
    <row r="43" spans="1:5" x14ac:dyDescent="0.25">
      <c r="A43" s="6">
        <v>38687</v>
      </c>
      <c r="B43">
        <v>1.9983106312053918</v>
      </c>
      <c r="C43">
        <v>2.3636666666666666</v>
      </c>
      <c r="D43">
        <f t="shared" si="0"/>
        <v>0.13348503264798031</v>
      </c>
      <c r="E43">
        <f t="shared" si="1"/>
        <v>22.455761559863991</v>
      </c>
    </row>
    <row r="44" spans="1:5" x14ac:dyDescent="0.25">
      <c r="A44" s="6">
        <v>38718</v>
      </c>
      <c r="B44">
        <v>1.9478680903235173</v>
      </c>
      <c r="C44">
        <v>1.8613333333333333</v>
      </c>
      <c r="D44">
        <f t="shared" si="0"/>
        <v>7.488264167350195E-3</v>
      </c>
      <c r="E44">
        <f t="shared" si="1"/>
        <v>17.947235111200133</v>
      </c>
    </row>
    <row r="45" spans="1:5" x14ac:dyDescent="0.25">
      <c r="A45" s="6">
        <v>38749</v>
      </c>
      <c r="B45">
        <v>2.8464178852326456</v>
      </c>
      <c r="C45">
        <v>3.4620000000000002</v>
      </c>
      <c r="D45">
        <f t="shared" si="0"/>
        <v>0.37894134002144853</v>
      </c>
      <c r="E45">
        <f t="shared" si="1"/>
        <v>34.071554154800701</v>
      </c>
    </row>
    <row r="46" spans="1:5" x14ac:dyDescent="0.25">
      <c r="A46" s="6">
        <v>38777</v>
      </c>
      <c r="B46">
        <v>2.327195997755215</v>
      </c>
      <c r="C46">
        <v>3.988</v>
      </c>
      <c r="D46">
        <f t="shared" si="0"/>
        <v>2.7582699338722958</v>
      </c>
      <c r="E46">
        <f t="shared" si="1"/>
        <v>40.488842931172009</v>
      </c>
    </row>
    <row r="47" spans="1:5" x14ac:dyDescent="0.25">
      <c r="A47" s="6">
        <v>38808</v>
      </c>
      <c r="B47">
        <v>1.8550538151008675</v>
      </c>
      <c r="C47">
        <v>3.5396666666666667</v>
      </c>
      <c r="D47">
        <f t="shared" si="0"/>
        <v>2.8379204596606535</v>
      </c>
      <c r="E47">
        <f t="shared" si="1"/>
        <v>34.984280040876655</v>
      </c>
    </row>
    <row r="48" spans="1:5" x14ac:dyDescent="0.25">
      <c r="A48" s="6">
        <v>38838</v>
      </c>
      <c r="B48">
        <v>1.5793012582799526</v>
      </c>
      <c r="C48">
        <v>1.7643333333333333</v>
      </c>
      <c r="D48">
        <f t="shared" si="0"/>
        <v>3.4236868798559909E-2</v>
      </c>
      <c r="E48">
        <f t="shared" si="1"/>
        <v>17.134779073225452</v>
      </c>
    </row>
    <row r="49" spans="1:5" x14ac:dyDescent="0.25">
      <c r="A49" s="6">
        <v>38869</v>
      </c>
      <c r="B49">
        <v>1.2793362818357377</v>
      </c>
      <c r="C49">
        <v>2.172333333333333</v>
      </c>
      <c r="D49">
        <f t="shared" si="0"/>
        <v>0.79744373398339896</v>
      </c>
      <c r="E49">
        <f t="shared" si="1"/>
        <v>20.679007933984945</v>
      </c>
    </row>
    <row r="50" spans="1:5" x14ac:dyDescent="0.25">
      <c r="A50" s="6">
        <v>38899</v>
      </c>
      <c r="B50">
        <v>1.0224156069440558</v>
      </c>
      <c r="C50">
        <v>0.90366666666666673</v>
      </c>
      <c r="D50">
        <f t="shared" si="0"/>
        <v>1.4101310817002905E-2</v>
      </c>
      <c r="E50">
        <f t="shared" si="1"/>
        <v>10.75020847969521</v>
      </c>
    </row>
    <row r="51" spans="1:5" x14ac:dyDescent="0.25">
      <c r="A51" s="6">
        <v>38930</v>
      </c>
      <c r="B51">
        <v>0.79777815821677378</v>
      </c>
      <c r="C51">
        <v>-0.36266666666666675</v>
      </c>
      <c r="D51">
        <f t="shared" si="0"/>
        <v>1.3466321915987589</v>
      </c>
      <c r="E51">
        <f t="shared" si="1"/>
        <v>4.0498250858836764</v>
      </c>
    </row>
    <row r="52" spans="1:5" x14ac:dyDescent="0.25">
      <c r="A52" s="6">
        <v>38961</v>
      </c>
      <c r="B52">
        <v>0.60945933892444148</v>
      </c>
      <c r="C52">
        <v>-1.282</v>
      </c>
      <c r="D52">
        <f t="shared" si="0"/>
        <v>3.5776184308044856</v>
      </c>
      <c r="E52">
        <f t="shared" si="1"/>
        <v>1.1948334796952076</v>
      </c>
    </row>
    <row r="53" spans="1:5" x14ac:dyDescent="0.25">
      <c r="A53" s="6">
        <v>38991</v>
      </c>
      <c r="B53">
        <v>0.6673001191356579</v>
      </c>
      <c r="C53">
        <v>-0.78066666666666673</v>
      </c>
      <c r="D53">
        <f t="shared" si="0"/>
        <v>2.0966078127867149</v>
      </c>
      <c r="E53">
        <f t="shared" si="1"/>
        <v>2.5421678706938016</v>
      </c>
    </row>
    <row r="54" spans="1:5" x14ac:dyDescent="0.25">
      <c r="A54" s="6">
        <v>39022</v>
      </c>
      <c r="B54">
        <v>0.81661004014600691</v>
      </c>
      <c r="C54">
        <v>0.25266666666666665</v>
      </c>
      <c r="D54">
        <f t="shared" si="0"/>
        <v>0.31803212849125861</v>
      </c>
      <c r="E54">
        <f t="shared" si="1"/>
        <v>6.9050756062774896</v>
      </c>
    </row>
    <row r="55" spans="1:5" x14ac:dyDescent="0.25">
      <c r="A55" s="6">
        <v>39052</v>
      </c>
      <c r="B55">
        <v>1.0775661183082388</v>
      </c>
      <c r="C55">
        <v>1.2796666666666665</v>
      </c>
      <c r="D55">
        <f t="shared" si="0"/>
        <v>4.084463164677718E-2</v>
      </c>
      <c r="E55">
        <f t="shared" si="1"/>
        <v>13.357205272944157</v>
      </c>
    </row>
    <row r="56" spans="1:5" x14ac:dyDescent="0.25">
      <c r="A56" s="6">
        <v>39083</v>
      </c>
      <c r="B56">
        <v>0.94439781038008952</v>
      </c>
      <c r="C56">
        <v>2.7639999999999998</v>
      </c>
      <c r="D56">
        <f t="shared" si="0"/>
        <v>3.3109521284695713</v>
      </c>
      <c r="E56">
        <f t="shared" si="1"/>
        <v>26.410188348893524</v>
      </c>
    </row>
    <row r="57" spans="1:5" x14ac:dyDescent="0.25">
      <c r="A57" s="6">
        <v>39114</v>
      </c>
      <c r="B57">
        <v>0.75069845339369068</v>
      </c>
      <c r="C57">
        <v>3.0239999999999996</v>
      </c>
      <c r="D57">
        <f t="shared" si="0"/>
        <v>5.1678999218026354</v>
      </c>
      <c r="E57">
        <f t="shared" si="1"/>
        <v>29.150112230750064</v>
      </c>
    </row>
    <row r="58" spans="1:5" x14ac:dyDescent="0.25">
      <c r="A58" s="6">
        <v>39142</v>
      </c>
      <c r="B58">
        <v>0.89059243343942318</v>
      </c>
      <c r="C58">
        <v>1.6056666666666668</v>
      </c>
      <c r="D58">
        <f t="shared" si="0"/>
        <v>0.51133115902553039</v>
      </c>
      <c r="E58">
        <f t="shared" si="1"/>
        <v>15.84637896070787</v>
      </c>
    </row>
    <row r="59" spans="1:5" x14ac:dyDescent="0.25">
      <c r="A59" s="6">
        <v>39173</v>
      </c>
      <c r="B59">
        <v>0.46552995560815896</v>
      </c>
      <c r="C59">
        <v>1.0383333333333333</v>
      </c>
      <c r="D59">
        <f t="shared" si="0"/>
        <v>0.32810370953336887</v>
      </c>
      <c r="E59">
        <f t="shared" si="1"/>
        <v>11.651420541579883</v>
      </c>
    </row>
    <row r="60" spans="1:5" x14ac:dyDescent="0.25">
      <c r="A60" s="6">
        <v>39203</v>
      </c>
      <c r="B60">
        <v>0.18708712994021057</v>
      </c>
      <c r="C60">
        <v>1.236</v>
      </c>
      <c r="D60">
        <f t="shared" si="0"/>
        <v>1.1002182089770647</v>
      </c>
      <c r="E60">
        <f t="shared" si="1"/>
        <v>13.039930458598167</v>
      </c>
    </row>
    <row r="61" spans="1:5" x14ac:dyDescent="0.25">
      <c r="A61" s="6">
        <v>39234</v>
      </c>
      <c r="B61">
        <v>-7.857691870432959E-2</v>
      </c>
      <c r="C61">
        <v>0.313</v>
      </c>
      <c r="D61">
        <f t="shared" si="0"/>
        <v>0.15333248326197715</v>
      </c>
      <c r="E61">
        <f t="shared" si="1"/>
        <v>7.2257976780074475</v>
      </c>
    </row>
    <row r="62" spans="1:5" x14ac:dyDescent="0.25">
      <c r="A62" s="6">
        <v>39264</v>
      </c>
      <c r="B62">
        <v>-0.31666571166677826</v>
      </c>
      <c r="C62">
        <v>-2.0333333333333314E-2</v>
      </c>
      <c r="D62">
        <f t="shared" si="0"/>
        <v>8.7812878448755946E-2</v>
      </c>
      <c r="E62">
        <f t="shared" si="1"/>
        <v>5.5448525303281215</v>
      </c>
    </row>
    <row r="63" spans="1:5" x14ac:dyDescent="0.25">
      <c r="A63" s="6">
        <v>39295</v>
      </c>
      <c r="B63">
        <v>-0.52852438337065211</v>
      </c>
      <c r="C63">
        <v>-9.1999999999999985E-2</v>
      </c>
      <c r="D63">
        <f t="shared" si="0"/>
        <v>0.19055353727712807</v>
      </c>
      <c r="E63">
        <f t="shared" si="1"/>
        <v>5.2124743235770659</v>
      </c>
    </row>
    <row r="64" spans="1:5" x14ac:dyDescent="0.25">
      <c r="A64" s="6">
        <v>39326</v>
      </c>
      <c r="B64">
        <v>-0.70944496333364271</v>
      </c>
      <c r="C64">
        <v>-1.9176666666666666</v>
      </c>
      <c r="D64">
        <f t="shared" si="0"/>
        <v>1.4597996844049534</v>
      </c>
      <c r="E64">
        <f t="shared" si="1"/>
        <v>0.20923097195962273</v>
      </c>
    </row>
    <row r="65" spans="1:5" x14ac:dyDescent="0.25">
      <c r="A65" s="6">
        <v>39356</v>
      </c>
      <c r="B65">
        <v>-0.85135664501465014</v>
      </c>
      <c r="C65">
        <v>-2.3036666666666665</v>
      </c>
      <c r="D65">
        <f t="shared" si="0"/>
        <v>2.1092043989908804</v>
      </c>
      <c r="E65">
        <f t="shared" si="1"/>
        <v>5.1004909469637783E-3</v>
      </c>
    </row>
    <row r="66" spans="1:5" x14ac:dyDescent="0.25">
      <c r="A66" s="6">
        <v>39387</v>
      </c>
      <c r="B66">
        <v>-0.90045405147300839</v>
      </c>
      <c r="C66">
        <v>-0.20433333333333328</v>
      </c>
      <c r="D66">
        <f t="shared" si="0"/>
        <v>0.48458405422329703</v>
      </c>
      <c r="E66">
        <f t="shared" si="1"/>
        <v>4.7121601421424666</v>
      </c>
    </row>
    <row r="67" spans="1:5" x14ac:dyDescent="0.25">
      <c r="A67" s="6">
        <v>39417</v>
      </c>
      <c r="B67">
        <v>-0.97779928082521628</v>
      </c>
      <c r="C67">
        <v>-0.56566666666666665</v>
      </c>
      <c r="D67">
        <f t="shared" ref="D67:D130" si="2">(B67-C67)^2</f>
        <v>0.16985329165315993</v>
      </c>
      <c r="E67">
        <f t="shared" ref="E67:E130" si="3">(C67-AVERAGE($C$2:$C$159))^2</f>
        <v>3.2739924909469673</v>
      </c>
    </row>
    <row r="68" spans="1:5" x14ac:dyDescent="0.25">
      <c r="A68" s="6">
        <v>39448</v>
      </c>
      <c r="B68">
        <v>-8.8665426880704543E-2</v>
      </c>
      <c r="C68">
        <v>-1.5666666666666645E-2</v>
      </c>
      <c r="D68">
        <f t="shared" si="2"/>
        <v>5.328818992786602E-3</v>
      </c>
      <c r="E68">
        <f t="shared" si="3"/>
        <v>5.5668519846178537</v>
      </c>
    </row>
    <row r="69" spans="1:5" x14ac:dyDescent="0.25">
      <c r="A69" s="6">
        <v>39479</v>
      </c>
      <c r="B69">
        <v>-0.58367489473483514</v>
      </c>
      <c r="C69">
        <v>-0.55166666666666664</v>
      </c>
      <c r="D69">
        <f t="shared" si="2"/>
        <v>1.0245266640638896E-3</v>
      </c>
      <c r="E69">
        <f t="shared" si="3"/>
        <v>3.3248521871494985</v>
      </c>
    </row>
    <row r="70" spans="1:5" x14ac:dyDescent="0.25">
      <c r="A70" s="6">
        <v>39508</v>
      </c>
      <c r="B70">
        <v>-0.97443644476642444</v>
      </c>
      <c r="C70">
        <v>0.45633333333333342</v>
      </c>
      <c r="D70">
        <f t="shared" si="2"/>
        <v>2.0471021579236304</v>
      </c>
      <c r="E70">
        <f t="shared" si="3"/>
        <v>8.0169263137317781</v>
      </c>
    </row>
    <row r="71" spans="1:5" x14ac:dyDescent="0.25">
      <c r="A71" s="6">
        <v>39539</v>
      </c>
      <c r="B71">
        <v>-0.98856035621334937</v>
      </c>
      <c r="C71">
        <v>0.42599999999999999</v>
      </c>
      <c r="D71">
        <f t="shared" si="2"/>
        <v>2.0009810013704379</v>
      </c>
      <c r="E71">
        <f t="shared" si="3"/>
        <v>7.846073749737406</v>
      </c>
    </row>
    <row r="72" spans="1:5" x14ac:dyDescent="0.25">
      <c r="A72" s="6">
        <v>39569</v>
      </c>
      <c r="B72">
        <v>-1.353091784986364</v>
      </c>
      <c r="C72">
        <v>-1.5343333333333333</v>
      </c>
      <c r="D72">
        <f t="shared" si="2"/>
        <v>3.2848498847206836E-2</v>
      </c>
      <c r="E72">
        <f t="shared" si="3"/>
        <v>0.70686233623529149</v>
      </c>
    </row>
    <row r="73" spans="1:5" x14ac:dyDescent="0.25">
      <c r="A73" s="6">
        <v>39600</v>
      </c>
      <c r="B73">
        <v>-1.5911805779488128</v>
      </c>
      <c r="C73">
        <v>-2.2146666666666666</v>
      </c>
      <c r="D73">
        <f t="shared" si="2"/>
        <v>0.38873490282468737</v>
      </c>
      <c r="E73">
        <f t="shared" si="3"/>
        <v>2.5733845377343703E-2</v>
      </c>
    </row>
    <row r="74" spans="1:5" x14ac:dyDescent="0.25">
      <c r="A74" s="6">
        <v>39630</v>
      </c>
      <c r="B74">
        <v>-1.8090923545585114</v>
      </c>
      <c r="C74">
        <v>-1.8443333333333332</v>
      </c>
      <c r="D74">
        <f t="shared" si="2"/>
        <v>1.2419265850074402E-3</v>
      </c>
      <c r="E74">
        <f t="shared" si="3"/>
        <v>0.28169668222685229</v>
      </c>
    </row>
    <row r="75" spans="1:5" x14ac:dyDescent="0.25">
      <c r="A75" s="6">
        <v>39661</v>
      </c>
      <c r="B75">
        <v>-2.0108625180860105</v>
      </c>
      <c r="C75">
        <v>-1.4633333333333332</v>
      </c>
      <c r="D75">
        <f t="shared" si="2"/>
        <v>0.29978820815593143</v>
      </c>
      <c r="E75">
        <f t="shared" si="3"/>
        <v>0.83128998602432147</v>
      </c>
    </row>
    <row r="76" spans="1:5" x14ac:dyDescent="0.25">
      <c r="A76" s="6">
        <v>39692</v>
      </c>
      <c r="B76">
        <v>-2.1756414849668011</v>
      </c>
      <c r="C76">
        <v>-3.6266666666666665</v>
      </c>
      <c r="D76">
        <f t="shared" si="2"/>
        <v>2.1054740779271275</v>
      </c>
      <c r="E76">
        <f t="shared" si="3"/>
        <v>1.5664581998077203</v>
      </c>
    </row>
    <row r="77" spans="1:5" x14ac:dyDescent="0.25">
      <c r="A77" s="6">
        <v>39722</v>
      </c>
      <c r="B77">
        <v>-2.1265440785084428</v>
      </c>
      <c r="C77">
        <v>-5.0180000000000007</v>
      </c>
      <c r="D77">
        <f t="shared" si="2"/>
        <v>8.360517345928594</v>
      </c>
      <c r="E77">
        <f t="shared" si="3"/>
        <v>6.9850029311719979</v>
      </c>
    </row>
    <row r="78" spans="1:5" x14ac:dyDescent="0.25">
      <c r="A78" s="6">
        <v>39753</v>
      </c>
      <c r="B78">
        <v>-0.59174570127593507</v>
      </c>
      <c r="C78">
        <v>-3.4380000000000002</v>
      </c>
      <c r="D78">
        <f t="shared" si="2"/>
        <v>8.1011635330052201</v>
      </c>
      <c r="E78">
        <f t="shared" si="3"/>
        <v>1.1297895978386638</v>
      </c>
    </row>
    <row r="79" spans="1:5" x14ac:dyDescent="0.25">
      <c r="A79" s="6">
        <v>39783</v>
      </c>
      <c r="B79">
        <v>-0.9616576677430162</v>
      </c>
      <c r="C79">
        <v>-2.4153333333333333</v>
      </c>
      <c r="D79">
        <f t="shared" si="2"/>
        <v>2.1131729407294517</v>
      </c>
      <c r="E79">
        <f t="shared" si="3"/>
        <v>1.619977585500825E-3</v>
      </c>
    </row>
    <row r="80" spans="1:5" x14ac:dyDescent="0.25">
      <c r="A80" s="6">
        <v>39814</v>
      </c>
      <c r="B80">
        <v>-1.4331272831856052</v>
      </c>
      <c r="C80">
        <v>-1.4256666666666666</v>
      </c>
      <c r="D80">
        <f t="shared" si="2"/>
        <v>5.5660798842659359E-5</v>
      </c>
      <c r="E80">
        <f t="shared" si="3"/>
        <v>0.90139400993430718</v>
      </c>
    </row>
    <row r="81" spans="1:5" x14ac:dyDescent="0.25">
      <c r="A81" s="6">
        <v>39845</v>
      </c>
      <c r="B81">
        <v>-1.3234988276689976</v>
      </c>
      <c r="C81">
        <v>-2.27</v>
      </c>
      <c r="D81">
        <f t="shared" si="2"/>
        <v>0.8958644692239619</v>
      </c>
      <c r="E81">
        <f t="shared" si="3"/>
        <v>1.1042728640353409E-2</v>
      </c>
    </row>
    <row r="82" spans="1:5" x14ac:dyDescent="0.25">
      <c r="A82" s="6">
        <v>39873</v>
      </c>
      <c r="B82">
        <v>-1.798331279170378</v>
      </c>
      <c r="C82">
        <v>-1.079</v>
      </c>
      <c r="D82">
        <f t="shared" si="2"/>
        <v>0.51743748919289245</v>
      </c>
      <c r="E82">
        <f t="shared" si="3"/>
        <v>1.6798347412985835</v>
      </c>
    </row>
    <row r="83" spans="1:5" x14ac:dyDescent="0.25">
      <c r="A83" s="6">
        <v>39904</v>
      </c>
      <c r="B83">
        <v>-2.065340462238435</v>
      </c>
      <c r="C83">
        <v>-1.196</v>
      </c>
      <c r="D83">
        <f t="shared" si="2"/>
        <v>0.75575283928493597</v>
      </c>
      <c r="E83">
        <f t="shared" si="3"/>
        <v>1.3902399944631403</v>
      </c>
    </row>
    <row r="84" spans="1:5" x14ac:dyDescent="0.25">
      <c r="A84" s="6">
        <v>39934</v>
      </c>
      <c r="B84">
        <v>-2.2341548323897755</v>
      </c>
      <c r="C84">
        <v>-3.2463333333333337</v>
      </c>
      <c r="D84">
        <f t="shared" si="2"/>
        <v>1.0245053177723487</v>
      </c>
      <c r="E84">
        <f t="shared" si="3"/>
        <v>0.75907472442094304</v>
      </c>
    </row>
    <row r="85" spans="1:5" x14ac:dyDescent="0.25">
      <c r="A85" s="6">
        <v>39965</v>
      </c>
      <c r="B85">
        <v>-2.4930932089167324</v>
      </c>
      <c r="C85">
        <v>-3.0906666666666669</v>
      </c>
      <c r="D85">
        <f t="shared" si="2"/>
        <v>0.35709403740721279</v>
      </c>
      <c r="E85">
        <f t="shared" si="3"/>
        <v>0.51205799727607659</v>
      </c>
    </row>
    <row r="86" spans="1:5" x14ac:dyDescent="0.25">
      <c r="A86" s="6">
        <v>39995</v>
      </c>
      <c r="B86">
        <v>-2.7251288969733563</v>
      </c>
      <c r="C86">
        <v>-3.1173333333333333</v>
      </c>
      <c r="D86">
        <f t="shared" si="2"/>
        <v>0.15382431990044729</v>
      </c>
      <c r="E86">
        <f t="shared" si="3"/>
        <v>0.5509334965728413</v>
      </c>
    </row>
    <row r="87" spans="1:5" x14ac:dyDescent="0.25">
      <c r="A87" s="6">
        <v>40026</v>
      </c>
      <c r="B87">
        <v>-2.9349698670419548</v>
      </c>
      <c r="C87">
        <v>-3.544</v>
      </c>
      <c r="D87">
        <f t="shared" si="2"/>
        <v>0.3709177028508942</v>
      </c>
      <c r="E87">
        <f t="shared" si="3"/>
        <v>1.3663637075433048</v>
      </c>
    </row>
    <row r="88" spans="1:5" x14ac:dyDescent="0.25">
      <c r="A88" s="6">
        <v>40057</v>
      </c>
      <c r="B88">
        <v>-3.1091647748873621</v>
      </c>
      <c r="C88">
        <v>-4.5919999999999996</v>
      </c>
      <c r="D88">
        <f t="shared" si="2"/>
        <v>2.1988003048348466</v>
      </c>
      <c r="E88">
        <f t="shared" si="3"/>
        <v>4.9147148299061705</v>
      </c>
    </row>
    <row r="89" spans="1:5" x14ac:dyDescent="0.25">
      <c r="A89" s="6">
        <v>40087</v>
      </c>
      <c r="B89">
        <v>-3.2066870205923199</v>
      </c>
      <c r="C89">
        <v>-4.6526666666666667</v>
      </c>
      <c r="D89">
        <f t="shared" si="2"/>
        <v>2.0908571368612932</v>
      </c>
      <c r="E89">
        <f t="shared" si="3"/>
        <v>5.1873810352507572</v>
      </c>
    </row>
    <row r="90" spans="1:5" x14ac:dyDescent="0.25">
      <c r="A90" s="6">
        <v>40118</v>
      </c>
      <c r="B90">
        <v>-2.3162080322242917</v>
      </c>
      <c r="C90">
        <v>-3.4916666666666667</v>
      </c>
      <c r="D90">
        <f t="shared" si="2"/>
        <v>1.381703001285133</v>
      </c>
      <c r="E90">
        <f t="shared" si="3"/>
        <v>1.2467559846178478</v>
      </c>
    </row>
    <row r="91" spans="1:5" x14ac:dyDescent="0.25">
      <c r="A91" s="6">
        <v>40148</v>
      </c>
      <c r="B91">
        <v>-2.0539068196385433</v>
      </c>
      <c r="C91">
        <v>-2.7603333333333335</v>
      </c>
      <c r="D91">
        <f t="shared" si="2"/>
        <v>0.4990384192509757</v>
      </c>
      <c r="E91">
        <f t="shared" si="3"/>
        <v>0.14841674973739907</v>
      </c>
    </row>
    <row r="92" spans="1:5" x14ac:dyDescent="0.25">
      <c r="A92" s="6">
        <v>40179</v>
      </c>
      <c r="B92">
        <v>-2.184384858719659</v>
      </c>
      <c r="C92">
        <v>5.0666666666666672E-2</v>
      </c>
      <c r="D92">
        <f t="shared" si="2"/>
        <v>4.9954553211317423</v>
      </c>
      <c r="E92">
        <f t="shared" si="3"/>
        <v>5.8842681801171519</v>
      </c>
    </row>
    <row r="93" spans="1:5" x14ac:dyDescent="0.25">
      <c r="A93" s="6">
        <v>40210</v>
      </c>
      <c r="B93">
        <v>-2.2906504781774752</v>
      </c>
      <c r="C93">
        <v>0.86033333333333328</v>
      </c>
      <c r="D93">
        <f t="shared" si="2"/>
        <v>9.9286989804031816</v>
      </c>
      <c r="E93">
        <f t="shared" si="3"/>
        <v>10.46792783271912</v>
      </c>
    </row>
    <row r="94" spans="1:5" x14ac:dyDescent="0.25">
      <c r="A94" s="6">
        <v>40238</v>
      </c>
      <c r="B94">
        <v>-2.4339072942819997</v>
      </c>
      <c r="C94">
        <v>-1.417</v>
      </c>
      <c r="D94">
        <f t="shared" si="2"/>
        <v>1.0341004451639375</v>
      </c>
      <c r="E94">
        <f t="shared" si="3"/>
        <v>0.91792569488508069</v>
      </c>
    </row>
    <row r="95" spans="1:5" x14ac:dyDescent="0.25">
      <c r="A95" s="6">
        <v>40269</v>
      </c>
      <c r="B95">
        <v>-2.8811644901012885</v>
      </c>
      <c r="C95">
        <v>-2.0593333333333335</v>
      </c>
      <c r="D95">
        <f t="shared" si="2"/>
        <v>0.67540645023455514</v>
      </c>
      <c r="E95">
        <f t="shared" si="3"/>
        <v>9.9698728640353715E-2</v>
      </c>
    </row>
    <row r="96" spans="1:5" x14ac:dyDescent="0.25">
      <c r="A96" s="6">
        <v>40299</v>
      </c>
      <c r="B96">
        <v>-3.2524215909918865</v>
      </c>
      <c r="C96">
        <v>-1.3063333333333333</v>
      </c>
      <c r="D96">
        <f t="shared" si="2"/>
        <v>3.7872595065965036</v>
      </c>
      <c r="E96">
        <f t="shared" si="3"/>
        <v>1.14222881724795</v>
      </c>
    </row>
    <row r="97" spans="1:5" x14ac:dyDescent="0.25">
      <c r="A97" s="6">
        <v>40330</v>
      </c>
      <c r="B97">
        <v>-3.5463334625302769</v>
      </c>
      <c r="C97">
        <v>-2.3026666666666666</v>
      </c>
      <c r="D97">
        <f t="shared" si="2"/>
        <v>1.5467070991336589</v>
      </c>
      <c r="E97">
        <f t="shared" si="3"/>
        <v>5.2443263900017389E-3</v>
      </c>
    </row>
    <row r="98" spans="1:5" x14ac:dyDescent="0.25">
      <c r="A98" s="6">
        <v>40360</v>
      </c>
      <c r="B98">
        <v>-3.8093072423277836</v>
      </c>
      <c r="C98">
        <v>-2.7783333333333338</v>
      </c>
      <c r="D98">
        <f t="shared" si="2"/>
        <v>1.0629072010272962</v>
      </c>
      <c r="E98">
        <f t="shared" si="3"/>
        <v>0.16260971176271569</v>
      </c>
    </row>
    <row r="99" spans="1:5" x14ac:dyDescent="0.25">
      <c r="A99" s="6">
        <v>40391</v>
      </c>
      <c r="B99">
        <v>-4.0325995566315491</v>
      </c>
      <c r="C99">
        <v>-4.8589999999999991</v>
      </c>
      <c r="D99">
        <f t="shared" si="2"/>
        <v>0.68293769279957073</v>
      </c>
      <c r="E99">
        <f t="shared" si="3"/>
        <v>6.1698367666150276</v>
      </c>
    </row>
    <row r="100" spans="1:5" x14ac:dyDescent="0.25">
      <c r="A100" s="6">
        <v>40422</v>
      </c>
      <c r="B100">
        <v>-4.2155378382298148</v>
      </c>
      <c r="C100">
        <v>-6.7403333333333331</v>
      </c>
      <c r="D100">
        <f t="shared" si="2"/>
        <v>6.37459229209502</v>
      </c>
      <c r="E100">
        <f t="shared" si="3"/>
        <v>19.055398353112921</v>
      </c>
    </row>
    <row r="101" spans="1:5" x14ac:dyDescent="0.25">
      <c r="A101" s="6">
        <v>40452</v>
      </c>
      <c r="B101">
        <v>-4.3635026248166469</v>
      </c>
      <c r="C101">
        <v>-6.1613333333333342</v>
      </c>
      <c r="D101">
        <f t="shared" si="2"/>
        <v>3.232195256485614</v>
      </c>
      <c r="E101">
        <f t="shared" si="3"/>
        <v>14.335681074631914</v>
      </c>
    </row>
    <row r="102" spans="1:5" x14ac:dyDescent="0.25">
      <c r="A102" s="6">
        <v>40483</v>
      </c>
      <c r="B102">
        <v>-4.4637151393686381</v>
      </c>
      <c r="C102">
        <v>-4.0646666666666667</v>
      </c>
      <c r="D102">
        <f t="shared" si="2"/>
        <v>0.15923968356577603</v>
      </c>
      <c r="E102">
        <f t="shared" si="3"/>
        <v>2.8546882757570868</v>
      </c>
    </row>
    <row r="103" spans="1:5" x14ac:dyDescent="0.25">
      <c r="A103" s="6">
        <v>40513</v>
      </c>
      <c r="B103">
        <v>-3.918935697844391</v>
      </c>
      <c r="C103">
        <v>-3.2590000000000003</v>
      </c>
      <c r="D103">
        <f t="shared" si="2"/>
        <v>0.43551512528936287</v>
      </c>
      <c r="E103">
        <f t="shared" si="3"/>
        <v>0.78130680880912862</v>
      </c>
    </row>
    <row r="104" spans="1:5" x14ac:dyDescent="0.25">
      <c r="A104" s="6">
        <v>40575</v>
      </c>
      <c r="B104">
        <v>-4.2182281070768477</v>
      </c>
      <c r="C104">
        <v>-1.2673333333333334</v>
      </c>
      <c r="D104">
        <f t="shared" si="2"/>
        <v>8.7077799657067878</v>
      </c>
      <c r="E104">
        <f t="shared" si="3"/>
        <v>1.227112399526431</v>
      </c>
    </row>
    <row r="105" spans="1:5" x14ac:dyDescent="0.25">
      <c r="A105" s="6">
        <v>40603</v>
      </c>
      <c r="B105">
        <v>-4.3769539690518133</v>
      </c>
      <c r="C105">
        <v>-4.5746666666666664</v>
      </c>
      <c r="D105">
        <f t="shared" si="2"/>
        <v>3.909031079814234E-2</v>
      </c>
      <c r="E105">
        <f t="shared" si="3"/>
        <v>4.8381621998077184</v>
      </c>
    </row>
    <row r="106" spans="1:5" x14ac:dyDescent="0.25">
      <c r="A106" s="6">
        <v>40634</v>
      </c>
      <c r="B106">
        <v>-4.2969184708525727</v>
      </c>
      <c r="C106">
        <v>-5.0110000000000001</v>
      </c>
      <c r="D106">
        <f t="shared" si="2"/>
        <v>0.50991243026952815</v>
      </c>
      <c r="E106">
        <f t="shared" si="3"/>
        <v>6.9480511126065938</v>
      </c>
    </row>
    <row r="107" spans="1:5" x14ac:dyDescent="0.25">
      <c r="A107" s="6">
        <v>40664</v>
      </c>
      <c r="B107">
        <v>-4.7549367420599946</v>
      </c>
      <c r="C107">
        <v>-3.5373333333333328</v>
      </c>
      <c r="D107">
        <f t="shared" si="2"/>
        <v>1.4825580609427864</v>
      </c>
      <c r="E107">
        <f t="shared" si="3"/>
        <v>1.3508226104968899</v>
      </c>
    </row>
    <row r="108" spans="1:5" x14ac:dyDescent="0.25">
      <c r="A108" s="6">
        <v>40725</v>
      </c>
      <c r="B108">
        <v>-5.2223709542320336</v>
      </c>
      <c r="C108">
        <v>-5.0650000000000004</v>
      </c>
      <c r="D108">
        <f t="shared" si="2"/>
        <v>2.4765617235900681E-2</v>
      </c>
      <c r="E108">
        <f t="shared" si="3"/>
        <v>7.2356459986825445</v>
      </c>
    </row>
    <row r="109" spans="1:5" x14ac:dyDescent="0.25">
      <c r="A109" s="6">
        <v>40756</v>
      </c>
      <c r="B109">
        <v>-5.4281765210300827</v>
      </c>
      <c r="C109">
        <v>-6.2946666666666671</v>
      </c>
      <c r="D109">
        <f t="shared" si="2"/>
        <v>0.75080517248530909</v>
      </c>
      <c r="E109">
        <f t="shared" si="3"/>
        <v>15.363125237782402</v>
      </c>
    </row>
    <row r="110" spans="1:5" x14ac:dyDescent="0.25">
      <c r="A110" s="6">
        <v>40787</v>
      </c>
      <c r="B110">
        <v>-5.5996811600284566</v>
      </c>
      <c r="C110">
        <v>-6.7286666666666664</v>
      </c>
      <c r="D110">
        <f t="shared" si="2"/>
        <v>1.2746082741991351</v>
      </c>
      <c r="E110">
        <f t="shared" si="3"/>
        <v>18.953678655503918</v>
      </c>
    </row>
    <row r="111" spans="1:5" x14ac:dyDescent="0.25">
      <c r="A111" s="6">
        <v>40817</v>
      </c>
      <c r="B111">
        <v>-5.7348671695918805</v>
      </c>
      <c r="C111">
        <v>-7.4576666666666673</v>
      </c>
      <c r="D111">
        <f t="shared" si="2"/>
        <v>2.9680381071211386</v>
      </c>
      <c r="E111">
        <f t="shared" si="3"/>
        <v>25.832642617529245</v>
      </c>
    </row>
    <row r="112" spans="1:5" x14ac:dyDescent="0.25">
      <c r="A112" s="6">
        <v>40848</v>
      </c>
      <c r="B112">
        <v>-5.2714683606903918</v>
      </c>
      <c r="C112">
        <v>-4.9913333333333334</v>
      </c>
      <c r="D112">
        <f t="shared" si="2"/>
        <v>7.8475633552339871E-2</v>
      </c>
      <c r="E112">
        <f t="shared" si="3"/>
        <v>6.84475854298634</v>
      </c>
    </row>
    <row r="113" spans="1:5" x14ac:dyDescent="0.25">
      <c r="A113" s="6">
        <v>40878</v>
      </c>
      <c r="B113">
        <v>-5.4853447340295407</v>
      </c>
      <c r="C113">
        <v>-5.0893333333333333</v>
      </c>
      <c r="D113">
        <f t="shared" si="2"/>
        <v>0.15682502948137217</v>
      </c>
      <c r="E113">
        <f t="shared" si="3"/>
        <v>7.3671473362352842</v>
      </c>
    </row>
    <row r="114" spans="1:5" x14ac:dyDescent="0.25">
      <c r="A114" s="6">
        <v>40909</v>
      </c>
      <c r="B114">
        <v>-5.3562118293719418</v>
      </c>
      <c r="C114">
        <v>-5.2046666666666663</v>
      </c>
      <c r="D114">
        <f t="shared" si="2"/>
        <v>2.2965936339368428E-2</v>
      </c>
      <c r="E114">
        <f t="shared" si="3"/>
        <v>8.0065358706937921</v>
      </c>
    </row>
    <row r="115" spans="1:5" x14ac:dyDescent="0.25">
      <c r="A115" s="6">
        <v>40940</v>
      </c>
      <c r="B115">
        <v>-5.6359997894634066</v>
      </c>
      <c r="C115">
        <v>-3.7230000000000003</v>
      </c>
      <c r="D115">
        <f t="shared" si="2"/>
        <v>3.6595681944870369</v>
      </c>
      <c r="E115">
        <f t="shared" si="3"/>
        <v>1.816876496572841</v>
      </c>
    </row>
    <row r="116" spans="1:5" x14ac:dyDescent="0.25">
      <c r="A116" s="6">
        <v>40969</v>
      </c>
      <c r="B116">
        <v>-5.763787559697489</v>
      </c>
      <c r="C116">
        <v>-5.2603333333333335</v>
      </c>
      <c r="D116">
        <f t="shared" si="2"/>
        <v>0.2534661580439303</v>
      </c>
      <c r="E116">
        <f t="shared" si="3"/>
        <v>8.3246614754757928</v>
      </c>
    </row>
    <row r="117" spans="1:5" x14ac:dyDescent="0.25">
      <c r="A117" s="6">
        <v>41000</v>
      </c>
      <c r="B117">
        <v>-5.9971683821776294</v>
      </c>
      <c r="C117">
        <v>-4.2220000000000004</v>
      </c>
      <c r="D117">
        <f t="shared" si="2"/>
        <v>3.1512227850831405</v>
      </c>
      <c r="E117">
        <f t="shared" si="3"/>
        <v>3.4110972771635582</v>
      </c>
    </row>
    <row r="118" spans="1:5" x14ac:dyDescent="0.25">
      <c r="A118" s="6">
        <v>41061</v>
      </c>
      <c r="B118">
        <v>-6.4834344762789016</v>
      </c>
      <c r="C118">
        <v>-7.383</v>
      </c>
      <c r="D118">
        <f t="shared" si="2"/>
        <v>0.80921813146761412</v>
      </c>
      <c r="E118">
        <f t="shared" si="3"/>
        <v>25.07921877505385</v>
      </c>
    </row>
    <row r="119" spans="1:5" x14ac:dyDescent="0.25">
      <c r="A119" s="6">
        <v>41091</v>
      </c>
      <c r="B119">
        <v>-6.6825143709593666</v>
      </c>
      <c r="C119">
        <v>-6.3079999999999998</v>
      </c>
      <c r="D119">
        <f t="shared" si="2"/>
        <v>0.1402610140550902</v>
      </c>
      <c r="E119">
        <f t="shared" si="3"/>
        <v>15.467825209653002</v>
      </c>
    </row>
    <row r="120" spans="1:5" x14ac:dyDescent="0.25">
      <c r="A120" s="6">
        <v>41122</v>
      </c>
      <c r="B120">
        <v>-6.8694880558281826</v>
      </c>
      <c r="C120">
        <v>-7.1256666666666666</v>
      </c>
      <c r="D120">
        <f t="shared" si="2"/>
        <v>6.5627480651135453E-2</v>
      </c>
      <c r="E120">
        <f t="shared" si="3"/>
        <v>22.568031984617843</v>
      </c>
    </row>
    <row r="121" spans="1:5" x14ac:dyDescent="0.25">
      <c r="A121" s="6">
        <v>41153</v>
      </c>
      <c r="B121">
        <v>-7.0268687833796317</v>
      </c>
      <c r="C121">
        <v>-7.5189999999999992</v>
      </c>
      <c r="D121">
        <f t="shared" si="2"/>
        <v>0.2421931343722431</v>
      </c>
      <c r="E121">
        <f t="shared" si="3"/>
        <v>26.459867821467345</v>
      </c>
    </row>
    <row r="122" spans="1:5" x14ac:dyDescent="0.25">
      <c r="A122" s="6">
        <v>41214</v>
      </c>
      <c r="B122">
        <v>-6.7941605281112496</v>
      </c>
      <c r="C122">
        <v>-6.3303333333333329</v>
      </c>
      <c r="D122">
        <f>(B122-C122)^2</f>
        <v>0.21513566661555145</v>
      </c>
      <c r="E122">
        <f t="shared" si="3"/>
        <v>15.643994218091819</v>
      </c>
    </row>
    <row r="123" spans="1:5" x14ac:dyDescent="0.25">
      <c r="A123" s="6">
        <v>41244</v>
      </c>
      <c r="B123">
        <v>-6.7134524627002508</v>
      </c>
      <c r="C123">
        <v>-7.1663333333333332</v>
      </c>
      <c r="D123">
        <f t="shared" si="2"/>
        <v>0.20510108298537877</v>
      </c>
      <c r="E123">
        <f t="shared" si="3"/>
        <v>22.956066454378742</v>
      </c>
    </row>
    <row r="124" spans="1:5" x14ac:dyDescent="0.25">
      <c r="A124" s="6">
        <v>41275</v>
      </c>
      <c r="B124">
        <v>-5.0132025513751932</v>
      </c>
      <c r="C124">
        <v>-5.4050000000000002</v>
      </c>
      <c r="D124">
        <f t="shared" si="2"/>
        <v>0.15350524074890831</v>
      </c>
      <c r="E124">
        <f t="shared" si="3"/>
        <v>9.1803886147162981</v>
      </c>
    </row>
    <row r="125" spans="1:5" x14ac:dyDescent="0.25">
      <c r="A125" s="6">
        <v>41306</v>
      </c>
      <c r="B125">
        <v>-5.8673629103082714</v>
      </c>
      <c r="C125">
        <v>-3.9329999999999998</v>
      </c>
      <c r="D125">
        <f t="shared" si="2"/>
        <v>3.7417598687762861</v>
      </c>
      <c r="E125">
        <f t="shared" si="3"/>
        <v>2.4271010535348645</v>
      </c>
    </row>
    <row r="126" spans="1:5" x14ac:dyDescent="0.25">
      <c r="A126" s="6">
        <v>41365</v>
      </c>
      <c r="B126">
        <v>-6.18615976868172</v>
      </c>
      <c r="C126">
        <v>-5.4763333333333337</v>
      </c>
      <c r="D126">
        <f t="shared" si="2"/>
        <v>0.50385356831939687</v>
      </c>
      <c r="E126">
        <f t="shared" si="3"/>
        <v>9.6177450197795906</v>
      </c>
    </row>
    <row r="127" spans="1:5" x14ac:dyDescent="0.25">
      <c r="A127" s="6">
        <v>41395</v>
      </c>
      <c r="B127">
        <v>-6.8015587674405911</v>
      </c>
      <c r="C127">
        <v>-6.3023333333333333</v>
      </c>
      <c r="D127">
        <f t="shared" si="2"/>
        <v>0.24922603405957994</v>
      </c>
      <c r="E127">
        <f t="shared" si="3"/>
        <v>15.423284277163553</v>
      </c>
    </row>
    <row r="128" spans="1:5" x14ac:dyDescent="0.25">
      <c r="A128" s="6">
        <v>41426</v>
      </c>
      <c r="B128">
        <v>-7.1506211503431647</v>
      </c>
      <c r="C128">
        <v>-4.8816666666666668</v>
      </c>
      <c r="D128">
        <f t="shared" si="2"/>
        <v>5.1481544489956832</v>
      </c>
      <c r="E128">
        <f t="shared" si="3"/>
        <v>6.282954718795061</v>
      </c>
    </row>
    <row r="129" spans="1:5" x14ac:dyDescent="0.25">
      <c r="A129" s="6">
        <v>41456</v>
      </c>
      <c r="B129">
        <v>-7.4277188415875965</v>
      </c>
      <c r="C129">
        <v>-6.5523333333333325</v>
      </c>
      <c r="D129">
        <f t="shared" si="2"/>
        <v>0.76629978806157628</v>
      </c>
      <c r="E129">
        <f t="shared" si="3"/>
        <v>17.449408749737387</v>
      </c>
    </row>
    <row r="130" spans="1:5" x14ac:dyDescent="0.25">
      <c r="A130" s="6">
        <v>41548</v>
      </c>
      <c r="B130">
        <v>-7.4068692580230886</v>
      </c>
      <c r="C130">
        <v>-8.799666666666667</v>
      </c>
      <c r="D130">
        <f t="shared" si="2"/>
        <v>1.9398846215242671</v>
      </c>
      <c r="E130">
        <f t="shared" si="3"/>
        <v>41.275257452972269</v>
      </c>
    </row>
    <row r="131" spans="1:5" x14ac:dyDescent="0.25">
      <c r="A131" s="6">
        <v>41579</v>
      </c>
      <c r="B131">
        <v>-6.4134874862560354</v>
      </c>
      <c r="C131">
        <v>-5.5746666666666664</v>
      </c>
      <c r="D131">
        <f t="shared" ref="D131:D159" si="4">(B131-C131)^2</f>
        <v>0.70362036737658062</v>
      </c>
      <c r="E131">
        <f t="shared" ref="E131:E159" si="5">(C131-AVERAGE($C$2:$C$159))^2</f>
        <v>10.237326756769741</v>
      </c>
    </row>
    <row r="132" spans="1:5" x14ac:dyDescent="0.25">
      <c r="A132" s="6">
        <v>41609</v>
      </c>
      <c r="B132">
        <v>-6.1041065688472038</v>
      </c>
      <c r="C132">
        <v>-7.2323333333333331</v>
      </c>
      <c r="D132">
        <f t="shared" si="4"/>
        <v>1.2728956321028397</v>
      </c>
      <c r="E132">
        <f t="shared" si="5"/>
        <v>23.592867315138228</v>
      </c>
    </row>
    <row r="133" spans="1:5" x14ac:dyDescent="0.25">
      <c r="A133" s="6">
        <v>41640</v>
      </c>
      <c r="B133">
        <v>-5.8606372381906882</v>
      </c>
      <c r="C133">
        <v>-2.2286666666666668</v>
      </c>
      <c r="D133">
        <f t="shared" si="4"/>
        <v>13.191210232416527</v>
      </c>
      <c r="E133">
        <f t="shared" si="5"/>
        <v>2.143814917481196E-2</v>
      </c>
    </row>
    <row r="134" spans="1:5" x14ac:dyDescent="0.25">
      <c r="A134" s="6">
        <v>41699</v>
      </c>
      <c r="B134">
        <v>-6.4646025943496683</v>
      </c>
      <c r="C134">
        <v>-2.718666666666667</v>
      </c>
      <c r="D134">
        <f t="shared" si="4"/>
        <v>14.032035974306307</v>
      </c>
      <c r="E134">
        <f t="shared" si="5"/>
        <v>0.11804878208620374</v>
      </c>
    </row>
    <row r="135" spans="1:5" x14ac:dyDescent="0.25">
      <c r="A135" s="6">
        <v>41730</v>
      </c>
      <c r="B135">
        <v>-6.9831519146153402</v>
      </c>
      <c r="C135">
        <v>-5.0163333333333329</v>
      </c>
      <c r="D135">
        <f t="shared" si="4"/>
        <v>3.8683753316761682</v>
      </c>
      <c r="E135">
        <f t="shared" si="5"/>
        <v>6.9761959902437214</v>
      </c>
    </row>
    <row r="136" spans="1:5" x14ac:dyDescent="0.25">
      <c r="A136" s="6">
        <v>41760</v>
      </c>
      <c r="B136">
        <v>-7.3591169859882468</v>
      </c>
      <c r="C136">
        <v>-6.794999999999999</v>
      </c>
      <c r="D136">
        <f t="shared" si="4"/>
        <v>0.31822797388046492</v>
      </c>
      <c r="E136">
        <f t="shared" si="5"/>
        <v>19.535654015560173</v>
      </c>
    </row>
    <row r="137" spans="1:5" x14ac:dyDescent="0.25">
      <c r="A137" s="6">
        <v>41791</v>
      </c>
      <c r="B137">
        <v>-7.6543739919501528</v>
      </c>
      <c r="C137">
        <v>-5.655333333333334</v>
      </c>
      <c r="D137">
        <f t="shared" si="4"/>
        <v>3.9961635548031644</v>
      </c>
      <c r="E137">
        <f t="shared" si="5"/>
        <v>10.760033142142461</v>
      </c>
    </row>
    <row r="138" spans="1:5" x14ac:dyDescent="0.25">
      <c r="A138" s="6">
        <v>41852</v>
      </c>
      <c r="B138">
        <v>-8.137949817204392</v>
      </c>
      <c r="C138">
        <v>-7.7596666666666669</v>
      </c>
      <c r="D138">
        <f t="shared" si="4"/>
        <v>0.14309814198074719</v>
      </c>
      <c r="E138">
        <f t="shared" si="5"/>
        <v>28.99372631373177</v>
      </c>
    </row>
    <row r="139" spans="1:5" x14ac:dyDescent="0.25">
      <c r="A139" s="6">
        <v>41883</v>
      </c>
      <c r="B139">
        <v>-8.3262686364967244</v>
      </c>
      <c r="C139">
        <v>-8.8719999999999999</v>
      </c>
      <c r="D139">
        <f t="shared" si="4"/>
        <v>0.29782272111114416</v>
      </c>
      <c r="E139">
        <f t="shared" si="5"/>
        <v>42.209912467036958</v>
      </c>
    </row>
    <row r="140" spans="1:5" x14ac:dyDescent="0.25">
      <c r="A140" s="6">
        <v>41913</v>
      </c>
      <c r="B140">
        <v>-8.4648174821189404</v>
      </c>
      <c r="C140">
        <v>-9.2743333333333329</v>
      </c>
      <c r="D140">
        <f t="shared" si="4"/>
        <v>0.6553159133673625</v>
      </c>
      <c r="E140">
        <f t="shared" si="5"/>
        <v>47.59963600712134</v>
      </c>
    </row>
    <row r="141" spans="1:5" x14ac:dyDescent="0.25">
      <c r="A141" s="6">
        <v>41944</v>
      </c>
      <c r="B141">
        <v>-8.0807816042049332</v>
      </c>
      <c r="C141">
        <v>-7.6340000000000003</v>
      </c>
      <c r="D141">
        <f t="shared" si="4"/>
        <v>0.19961380185593328</v>
      </c>
      <c r="E141">
        <f t="shared" si="5"/>
        <v>27.656193412184646</v>
      </c>
    </row>
    <row r="142" spans="1:5" x14ac:dyDescent="0.25">
      <c r="A142" s="6">
        <v>42005</v>
      </c>
      <c r="B142">
        <v>-8.2220207186741838</v>
      </c>
      <c r="C142">
        <v>-8.8073333333333341</v>
      </c>
      <c r="D142">
        <f t="shared" si="4"/>
        <v>0.34259085687913099</v>
      </c>
      <c r="E142">
        <f t="shared" si="5"/>
        <v>41.373826492353423</v>
      </c>
    </row>
    <row r="143" spans="1:5" x14ac:dyDescent="0.25">
      <c r="A143" s="6">
        <v>42036</v>
      </c>
      <c r="B143">
        <v>-8.2704455579207838</v>
      </c>
      <c r="C143">
        <v>-6.6776666666666671</v>
      </c>
      <c r="D143">
        <f t="shared" si="4"/>
        <v>2.5369445964246933</v>
      </c>
      <c r="E143">
        <f t="shared" si="5"/>
        <v>18.512214263098855</v>
      </c>
    </row>
    <row r="144" spans="1:5" x14ac:dyDescent="0.25">
      <c r="A144" s="6">
        <v>42064</v>
      </c>
      <c r="B144">
        <v>-8.2717906923443003</v>
      </c>
      <c r="C144">
        <v>-7.9866666666666672</v>
      </c>
      <c r="D144">
        <f t="shared" si="4"/>
        <v>8.1295710018619557E-2</v>
      </c>
      <c r="E144">
        <f t="shared" si="5"/>
        <v>31.489855668162154</v>
      </c>
    </row>
    <row r="145" spans="1:5" x14ac:dyDescent="0.25">
      <c r="A145" s="6">
        <v>42095</v>
      </c>
      <c r="B145">
        <v>-8.6504460325642398</v>
      </c>
      <c r="C145">
        <v>-8.1886666666666681</v>
      </c>
      <c r="D145">
        <f t="shared" si="4"/>
        <v>0.21324018276876344</v>
      </c>
      <c r="E145">
        <f t="shared" si="5"/>
        <v>33.797738908668485</v>
      </c>
    </row>
    <row r="146" spans="1:5" x14ac:dyDescent="0.25">
      <c r="A146" s="6">
        <v>42125</v>
      </c>
      <c r="B146">
        <v>-8.9383047991968034</v>
      </c>
      <c r="C146">
        <v>-6.0406666666666666</v>
      </c>
      <c r="D146">
        <f t="shared" si="4"/>
        <v>8.3963067470927388</v>
      </c>
      <c r="E146">
        <f t="shared" si="5"/>
        <v>13.436493440314045</v>
      </c>
    </row>
    <row r="147" spans="1:5" x14ac:dyDescent="0.25">
      <c r="A147" s="6">
        <v>42186</v>
      </c>
      <c r="B147">
        <v>-9.3546239032752094</v>
      </c>
      <c r="C147">
        <v>-7.0746666666666664</v>
      </c>
      <c r="D147">
        <f t="shared" si="4"/>
        <v>5.1982050007636635</v>
      </c>
      <c r="E147">
        <f t="shared" si="5"/>
        <v>22.086073592212781</v>
      </c>
    </row>
    <row r="148" spans="1:5" x14ac:dyDescent="0.25">
      <c r="A148" s="6">
        <v>42217</v>
      </c>
      <c r="B148">
        <v>-9.5543763651674336</v>
      </c>
      <c r="C148">
        <v>-8.9560000000000013</v>
      </c>
      <c r="D148">
        <f t="shared" si="4"/>
        <v>0.3580542743909883</v>
      </c>
      <c r="E148">
        <f t="shared" si="5"/>
        <v>43.308450289821785</v>
      </c>
    </row>
    <row r="149" spans="1:5" x14ac:dyDescent="0.25">
      <c r="A149" s="6">
        <v>42248</v>
      </c>
      <c r="B149">
        <v>-9.7157924959894331</v>
      </c>
      <c r="C149">
        <v>-9.5143333333333331</v>
      </c>
      <c r="D149">
        <f t="shared" si="4"/>
        <v>4.0585794218096945E-2</v>
      </c>
      <c r="E149">
        <f t="shared" si="5"/>
        <v>50.96887550079223</v>
      </c>
    </row>
    <row r="150" spans="1:5" x14ac:dyDescent="0.25">
      <c r="A150" s="6">
        <v>42339</v>
      </c>
      <c r="B150">
        <v>-7.685312083691036</v>
      </c>
      <c r="C150">
        <v>-9.402000000000001</v>
      </c>
      <c r="D150">
        <f t="shared" si="4"/>
        <v>2.9470174020012161</v>
      </c>
      <c r="E150">
        <f t="shared" si="5"/>
        <v>49.377543015560178</v>
      </c>
    </row>
    <row r="151" spans="1:5" x14ac:dyDescent="0.25">
      <c r="A151" s="6">
        <v>42370</v>
      </c>
      <c r="B151">
        <v>-8.3390474135201327</v>
      </c>
      <c r="C151">
        <v>-7.4916666666666671</v>
      </c>
      <c r="D151">
        <f t="shared" si="4"/>
        <v>0.71805413013793706</v>
      </c>
      <c r="E151">
        <f t="shared" si="5"/>
        <v>26.179414212465943</v>
      </c>
    </row>
    <row r="152" spans="1:5" x14ac:dyDescent="0.25">
      <c r="A152" s="6">
        <v>42401</v>
      </c>
      <c r="B152">
        <v>-8.6423752260231392</v>
      </c>
      <c r="C152">
        <v>-8.3806666666666665</v>
      </c>
      <c r="D152">
        <f t="shared" si="4"/>
        <v>6.8491370040440425E-2</v>
      </c>
      <c r="E152">
        <f t="shared" si="5"/>
        <v>36.067018503605176</v>
      </c>
    </row>
    <row r="153" spans="1:5" x14ac:dyDescent="0.25">
      <c r="A153" s="6">
        <v>42430</v>
      </c>
      <c r="B153">
        <v>-8.5865521474471969</v>
      </c>
      <c r="C153">
        <v>-6.530666666666666</v>
      </c>
      <c r="D153">
        <f t="shared" si="4"/>
        <v>4.2266651100841948</v>
      </c>
      <c r="E153">
        <f t="shared" si="5"/>
        <v>17.268864073225433</v>
      </c>
    </row>
    <row r="154" spans="1:5" x14ac:dyDescent="0.25">
      <c r="A154" s="6">
        <v>42491</v>
      </c>
      <c r="B154">
        <v>-9.5967480995082095</v>
      </c>
      <c r="C154">
        <v>-6.2253333333333343</v>
      </c>
      <c r="D154">
        <f t="shared" si="4"/>
        <v>11.366437525581988</v>
      </c>
      <c r="E154">
        <f t="shared" si="5"/>
        <v>14.824416939610817</v>
      </c>
    </row>
    <row r="155" spans="1:5" x14ac:dyDescent="0.25">
      <c r="A155" s="6">
        <v>42522</v>
      </c>
      <c r="B155">
        <v>-9.8590493120939584</v>
      </c>
      <c r="C155">
        <v>-7.7540000000000004</v>
      </c>
      <c r="D155">
        <f t="shared" si="4"/>
        <v>4.4312326063472458</v>
      </c>
      <c r="E155">
        <f t="shared" si="5"/>
        <v>28.932733159020099</v>
      </c>
    </row>
    <row r="156" spans="1:5" x14ac:dyDescent="0.25">
      <c r="A156" s="6">
        <v>42552</v>
      </c>
      <c r="B156">
        <v>-10.101173508326957</v>
      </c>
      <c r="C156">
        <v>-7.3196666666666665</v>
      </c>
      <c r="D156">
        <f t="shared" si="4"/>
        <v>7.7367803102030024</v>
      </c>
      <c r="E156">
        <f t="shared" si="5"/>
        <v>24.448893908668467</v>
      </c>
    </row>
    <row r="157" spans="1:5" x14ac:dyDescent="0.25">
      <c r="A157" s="6">
        <v>42583</v>
      </c>
      <c r="B157">
        <v>-10.315722448877864</v>
      </c>
      <c r="C157">
        <v>-11.172666666666666</v>
      </c>
      <c r="D157">
        <f t="shared" si="4"/>
        <v>0.73435339240166253</v>
      </c>
      <c r="E157">
        <f t="shared" si="5"/>
        <v>77.397453946643139</v>
      </c>
    </row>
    <row r="158" spans="1:5" x14ac:dyDescent="0.25">
      <c r="A158" s="6">
        <v>42675</v>
      </c>
      <c r="B158">
        <v>-10.05543893792739</v>
      </c>
      <c r="C158">
        <v>-9.9303333333333335</v>
      </c>
      <c r="D158">
        <f t="shared" si="4"/>
        <v>1.5651412300844329E-2</v>
      </c>
      <c r="E158">
        <f t="shared" si="5"/>
        <v>57.081786623155104</v>
      </c>
    </row>
    <row r="159" spans="1:5" x14ac:dyDescent="0.25">
      <c r="A159" s="6">
        <v>42705</v>
      </c>
      <c r="B159">
        <v>-9.9928901872338649</v>
      </c>
      <c r="C159">
        <v>-8.815666666666667</v>
      </c>
      <c r="D159">
        <f t="shared" si="4"/>
        <v>1.3858552173766279</v>
      </c>
      <c r="E159">
        <f t="shared" si="5"/>
        <v>41.481100085883661</v>
      </c>
    </row>
    <row r="160" spans="1:5" x14ac:dyDescent="0.25">
      <c r="D160">
        <f>SUM(D2:D159)</f>
        <v>482.41938593409964</v>
      </c>
      <c r="E160">
        <f>SUM(E2:E159)</f>
        <v>2321.0582970970472</v>
      </c>
    </row>
    <row r="161" spans="4:5" x14ac:dyDescent="0.25">
      <c r="D161" t="s">
        <v>268</v>
      </c>
      <c r="E161">
        <f>1-D160/E160</f>
        <v>0.79215542042288956</v>
      </c>
    </row>
    <row r="162" spans="4:5" x14ac:dyDescent="0.25">
      <c r="D162" t="s">
        <v>269</v>
      </c>
      <c r="E162">
        <f>SQRT(D160/COUNT(D2:D159))</f>
        <v>1.7473658039310103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D103-1A06-4E9C-AF08-65CBC186F988}">
  <dimension ref="A1:L179"/>
  <sheetViews>
    <sheetView workbookViewId="0">
      <selection activeCell="A29" sqref="A29"/>
    </sheetView>
  </sheetViews>
  <sheetFormatPr defaultRowHeight="15" x14ac:dyDescent="0.25"/>
  <cols>
    <col min="1" max="1" width="18.140625" style="2" bestFit="1" customWidth="1"/>
    <col min="2" max="2" width="26" style="3" bestFit="1" customWidth="1"/>
    <col min="3" max="3" width="21.85546875" bestFit="1" customWidth="1"/>
    <col min="4" max="4" width="12" bestFit="1" customWidth="1"/>
    <col min="12" max="12" width="10.5703125" bestFit="1" customWidth="1"/>
  </cols>
  <sheetData>
    <row r="1" spans="1:12" x14ac:dyDescent="0.25">
      <c r="B1" s="3" t="s">
        <v>0</v>
      </c>
      <c r="C1" t="s">
        <v>4</v>
      </c>
      <c r="D1" t="s">
        <v>3</v>
      </c>
      <c r="E1" t="s">
        <v>2</v>
      </c>
      <c r="F1" t="s">
        <v>9</v>
      </c>
      <c r="G1" t="s">
        <v>18</v>
      </c>
      <c r="H1" t="s">
        <v>17</v>
      </c>
      <c r="I1" t="s">
        <v>14</v>
      </c>
      <c r="J1" t="s">
        <v>15</v>
      </c>
      <c r="K1" t="s">
        <v>16</v>
      </c>
      <c r="L1" t="s">
        <v>8</v>
      </c>
    </row>
    <row r="2" spans="1:12" x14ac:dyDescent="0.25">
      <c r="A2" s="6">
        <v>37316</v>
      </c>
      <c r="D2">
        <v>5.6628214457388122</v>
      </c>
      <c r="E2">
        <v>4.9901732017868081</v>
      </c>
      <c r="F2">
        <v>4.6213227570628765</v>
      </c>
      <c r="G2">
        <v>4.4273478906164812</v>
      </c>
      <c r="H2">
        <v>7.6005524085700005</v>
      </c>
    </row>
    <row r="3" spans="1:12" x14ac:dyDescent="0.25">
      <c r="A3" s="6">
        <v>37347</v>
      </c>
      <c r="B3" s="3">
        <v>20696935694336</v>
      </c>
      <c r="C3">
        <v>10.239815540972149</v>
      </c>
      <c r="D3">
        <v>5.17655535163754</v>
      </c>
      <c r="E3">
        <v>4.5254292584618021</v>
      </c>
      <c r="F3">
        <v>4.1653221874907294</v>
      </c>
      <c r="G3">
        <v>3.9760552915266425</v>
      </c>
      <c r="H3">
        <v>7.1142863144687274</v>
      </c>
      <c r="I3">
        <v>4.5810000000000004</v>
      </c>
      <c r="J3">
        <v>2.6669999999999998</v>
      </c>
      <c r="K3">
        <v>4.1310000000000002</v>
      </c>
      <c r="L3">
        <f>AVERAGE(I3:K3)</f>
        <v>3.7930000000000006</v>
      </c>
    </row>
    <row r="4" spans="1:12" x14ac:dyDescent="0.25">
      <c r="A4" s="6">
        <v>37377</v>
      </c>
      <c r="B4" s="3">
        <v>20693362147328</v>
      </c>
      <c r="C4">
        <v>9.6667882765540512</v>
      </c>
      <c r="D4">
        <v>4.666749405124726</v>
      </c>
      <c r="E4">
        <v>4.0290746561841555</v>
      </c>
      <c r="F4">
        <v>3.675693257330666</v>
      </c>
      <c r="G4">
        <v>3.4897891974253699</v>
      </c>
      <c r="H4">
        <v>6.6159140105558052</v>
      </c>
      <c r="I4">
        <v>1.8660000000000001</v>
      </c>
      <c r="J4">
        <v>3.2349999999999999</v>
      </c>
      <c r="K4">
        <v>2.2160000000000002</v>
      </c>
      <c r="L4">
        <f t="shared" ref="L4:L67" si="0">AVERAGE(I4:K4)</f>
        <v>2.4390000000000001</v>
      </c>
    </row>
    <row r="5" spans="1:12" x14ac:dyDescent="0.25">
      <c r="A5" s="6">
        <v>37408</v>
      </c>
      <c r="B5" s="3">
        <v>20689402724352</v>
      </c>
      <c r="C5">
        <v>9.0318848286541886</v>
      </c>
      <c r="D5">
        <v>4.3600587565629283</v>
      </c>
      <c r="E5">
        <v>3.7331450830104904</v>
      </c>
      <c r="F5">
        <v>3.3878344906981011</v>
      </c>
      <c r="G5">
        <v>3.2039481324280796</v>
      </c>
      <c r="H5">
        <v>6.3152764668998334</v>
      </c>
    </row>
    <row r="6" spans="1:12" x14ac:dyDescent="0.25">
      <c r="A6" s="6">
        <v>37438</v>
      </c>
      <c r="B6" s="3">
        <v>20686819033088</v>
      </c>
      <c r="C6">
        <v>8.6175834262110573</v>
      </c>
      <c r="D6">
        <v>4.1031380816712462</v>
      </c>
      <c r="E6">
        <v>3.4863129162951831</v>
      </c>
      <c r="F6">
        <v>3.1457102944651019</v>
      </c>
      <c r="G6">
        <v>2.9658593394656312</v>
      </c>
      <c r="H6">
        <v>6.0401964772906753</v>
      </c>
    </row>
    <row r="7" spans="1:12" x14ac:dyDescent="0.25">
      <c r="A7" s="6">
        <v>37469</v>
      </c>
      <c r="B7" s="3">
        <v>20684730269696</v>
      </c>
      <c r="C7">
        <v>8.2826449547554102</v>
      </c>
      <c r="D7">
        <v>3.883881170638031</v>
      </c>
      <c r="E7">
        <v>3.2757993790148268</v>
      </c>
      <c r="F7">
        <v>2.9399047276670531</v>
      </c>
      <c r="G7">
        <v>2.7620714743028572</v>
      </c>
      <c r="H7">
        <v>5.78865634009306</v>
      </c>
      <c r="I7">
        <v>-0.88400000000000001</v>
      </c>
      <c r="J7">
        <v>2.4E-2</v>
      </c>
      <c r="K7">
        <v>-0.76200000000000001</v>
      </c>
      <c r="L7">
        <f t="shared" si="0"/>
        <v>-0.54066666666666663</v>
      </c>
    </row>
    <row r="8" spans="1:12" x14ac:dyDescent="0.25">
      <c r="A8" s="6">
        <v>37500</v>
      </c>
      <c r="B8" s="3">
        <v>20682907844608</v>
      </c>
      <c r="C8">
        <v>7.9904145012464154</v>
      </c>
      <c r="D8">
        <v>3.7036331578867978</v>
      </c>
      <c r="E8">
        <v>3.1049673072282102</v>
      </c>
      <c r="F8">
        <v>2.7737806263627456</v>
      </c>
      <c r="G8">
        <v>2.5986376418455834</v>
      </c>
      <c r="H8">
        <v>5.578142802812704</v>
      </c>
      <c r="I8">
        <v>-1.155</v>
      </c>
      <c r="J8">
        <v>-0.55900000000000005</v>
      </c>
      <c r="K8">
        <v>-8.7999999999999995E-2</v>
      </c>
      <c r="L8">
        <f>AVERAGE(I8:K8)</f>
        <v>-0.60066666666666668</v>
      </c>
    </row>
    <row r="9" spans="1:12" x14ac:dyDescent="0.25">
      <c r="A9" s="6">
        <v>37530</v>
      </c>
      <c r="B9" s="3">
        <v>20681368535040</v>
      </c>
      <c r="C9">
        <v>7.7435823345311086</v>
      </c>
      <c r="D9">
        <v>3.99687246221343</v>
      </c>
      <c r="E9">
        <v>3.4069499853077003</v>
      </c>
      <c r="F9">
        <v>3.079798707712786</v>
      </c>
      <c r="G9">
        <v>2.9066734248308981</v>
      </c>
      <c r="H9">
        <v>5.8236298351044935</v>
      </c>
      <c r="I9">
        <v>1.4350000000000001</v>
      </c>
      <c r="J9">
        <v>2.1720000000000002</v>
      </c>
      <c r="K9">
        <v>1.825</v>
      </c>
      <c r="L9">
        <f t="shared" si="0"/>
        <v>1.8106666666666669</v>
      </c>
    </row>
    <row r="10" spans="1:12" x14ac:dyDescent="0.25">
      <c r="A10" s="6">
        <v>37561</v>
      </c>
      <c r="B10" s="3">
        <v>20682863804416</v>
      </c>
      <c r="C10">
        <v>7.9833525455229521</v>
      </c>
      <c r="D10">
        <v>4.4004127892684277</v>
      </c>
      <c r="E10">
        <v>3.8219239549625894</v>
      </c>
      <c r="F10">
        <v>3.5008257822735001</v>
      </c>
      <c r="G10">
        <v>3.3317359026621625</v>
      </c>
      <c r="H10">
        <v>6.2083382802302589</v>
      </c>
      <c r="I10">
        <v>2.9359999999999999</v>
      </c>
      <c r="J10">
        <v>3.1480000000000001</v>
      </c>
      <c r="K10">
        <v>1.375</v>
      </c>
      <c r="L10">
        <f t="shared" si="0"/>
        <v>2.4863333333333331</v>
      </c>
    </row>
    <row r="11" spans="1:12" x14ac:dyDescent="0.25">
      <c r="A11" s="6">
        <v>37591</v>
      </c>
      <c r="B11" s="3">
        <v>20685072105472</v>
      </c>
      <c r="C11">
        <v>8.3374591825137134</v>
      </c>
      <c r="D11">
        <v>4.3203772910691862</v>
      </c>
      <c r="E11">
        <v>3.7492866960926898</v>
      </c>
      <c r="F11">
        <v>3.4315513594623916</v>
      </c>
      <c r="G11">
        <v>3.2631340470628127</v>
      </c>
      <c r="H11">
        <v>6.0267451330555089</v>
      </c>
      <c r="I11">
        <v>4.6719999999999997</v>
      </c>
      <c r="J11">
        <v>2.879</v>
      </c>
      <c r="K11">
        <v>1.9019999999999999</v>
      </c>
      <c r="L11">
        <f t="shared" si="0"/>
        <v>3.1509999999999998</v>
      </c>
    </row>
    <row r="12" spans="1:12" x14ac:dyDescent="0.25">
      <c r="A12" s="6">
        <v>37622</v>
      </c>
      <c r="B12" s="3">
        <v>20684478611456</v>
      </c>
      <c r="C12">
        <v>8.242290922049909</v>
      </c>
      <c r="D12">
        <v>4.2524480026815956</v>
      </c>
      <c r="E12">
        <v>3.688083079822682</v>
      </c>
      <c r="F12">
        <v>3.372365444827659</v>
      </c>
      <c r="G12">
        <v>3.206638401275113</v>
      </c>
      <c r="H12">
        <v>5.8841608841627435</v>
      </c>
      <c r="I12">
        <v>2.3849999999999998</v>
      </c>
      <c r="J12">
        <v>4.1280000000000001</v>
      </c>
      <c r="K12">
        <v>4.8840000000000003</v>
      </c>
      <c r="L12">
        <f t="shared" si="0"/>
        <v>3.7989999999999999</v>
      </c>
    </row>
    <row r="13" spans="1:12" x14ac:dyDescent="0.25">
      <c r="A13" s="6">
        <v>37653</v>
      </c>
      <c r="B13" s="3">
        <v>20683773968384</v>
      </c>
      <c r="C13">
        <v>8.1292996304745095</v>
      </c>
      <c r="D13">
        <v>4.1239876652357541</v>
      </c>
      <c r="E13">
        <v>3.5623130112238748</v>
      </c>
      <c r="F13">
        <v>3.2479405106523682</v>
      </c>
      <c r="G13">
        <v>3.0835586015233387</v>
      </c>
      <c r="H13">
        <v>5.7866386384577853</v>
      </c>
      <c r="I13">
        <v>-0.14699999999999999</v>
      </c>
      <c r="J13">
        <v>1.7390000000000001</v>
      </c>
      <c r="K13">
        <v>3.948</v>
      </c>
      <c r="L13">
        <f t="shared" si="0"/>
        <v>1.8466666666666667</v>
      </c>
    </row>
    <row r="14" spans="1:12" x14ac:dyDescent="0.25">
      <c r="A14" s="6">
        <v>37681</v>
      </c>
      <c r="B14" s="3">
        <v>20682385653760</v>
      </c>
      <c r="C14">
        <v>7.9066798833825027</v>
      </c>
      <c r="D14">
        <v>3.9141466951671555</v>
      </c>
      <c r="E14">
        <v>3.3585251460611003</v>
      </c>
      <c r="F14">
        <v>3.0461703471248693</v>
      </c>
      <c r="G14">
        <v>2.883806139631115</v>
      </c>
      <c r="H14">
        <v>5.5277002619308284</v>
      </c>
      <c r="I14">
        <v>1.4530000000000001</v>
      </c>
      <c r="J14">
        <v>5.2050000000000001</v>
      </c>
      <c r="K14">
        <v>3.649</v>
      </c>
      <c r="L14">
        <f t="shared" si="0"/>
        <v>3.4356666666666666</v>
      </c>
    </row>
    <row r="15" spans="1:12" x14ac:dyDescent="0.25">
      <c r="A15" s="6">
        <v>37712</v>
      </c>
      <c r="B15" s="3">
        <v>20680605171712</v>
      </c>
      <c r="C15">
        <v>7.6211751019910929</v>
      </c>
      <c r="D15">
        <v>3.5139692041709498</v>
      </c>
      <c r="E15">
        <v>2.9832326418999529</v>
      </c>
      <c r="F15">
        <v>2.6910548593164716</v>
      </c>
      <c r="G15">
        <v>2.5333986223050253</v>
      </c>
      <c r="H15">
        <v>5.152407757769681</v>
      </c>
      <c r="I15">
        <v>0.996</v>
      </c>
      <c r="J15">
        <v>2.0110000000000001</v>
      </c>
      <c r="K15">
        <v>1.34</v>
      </c>
      <c r="L15">
        <f t="shared" si="0"/>
        <v>1.4490000000000001</v>
      </c>
    </row>
    <row r="16" spans="1:12" x14ac:dyDescent="0.25">
      <c r="A16" s="6">
        <v>37742</v>
      </c>
      <c r="B16" s="3">
        <v>20677572689920</v>
      </c>
      <c r="C16">
        <v>7.1349090078898199</v>
      </c>
      <c r="D16">
        <v>3.2193847654208012</v>
      </c>
      <c r="E16">
        <v>2.7027721145967294</v>
      </c>
      <c r="F16">
        <v>2.4179925713425896</v>
      </c>
      <c r="G16">
        <v>2.2630266031781767</v>
      </c>
      <c r="H16">
        <v>4.8497525124784326</v>
      </c>
      <c r="I16">
        <v>0.73899999999999999</v>
      </c>
      <c r="J16">
        <v>-0.13300000000000001</v>
      </c>
      <c r="K16">
        <v>3.0000000000000001E-3</v>
      </c>
      <c r="L16">
        <f t="shared" si="0"/>
        <v>0.20299999999999999</v>
      </c>
    </row>
    <row r="17" spans="1:12" x14ac:dyDescent="0.25">
      <c r="A17" s="6">
        <v>37773</v>
      </c>
      <c r="B17" s="3">
        <v>20674942861312</v>
      </c>
      <c r="C17">
        <v>6.7132093661173471</v>
      </c>
      <c r="D17">
        <v>2.9974375855405526</v>
      </c>
      <c r="E17">
        <v>2.4922585773163726</v>
      </c>
      <c r="F17">
        <v>2.2128595717562991</v>
      </c>
      <c r="G17">
        <v>2.0626015740741948</v>
      </c>
      <c r="H17">
        <v>4.6224247949041173</v>
      </c>
    </row>
    <row r="18" spans="1:12" x14ac:dyDescent="0.25">
      <c r="A18" s="6">
        <v>37803</v>
      </c>
      <c r="B18" s="3">
        <v>20672893943808</v>
      </c>
      <c r="C18">
        <v>6.3846602831734032</v>
      </c>
      <c r="D18">
        <v>2.7983576908600867</v>
      </c>
      <c r="E18">
        <v>2.3032671908122819</v>
      </c>
      <c r="F18">
        <v>2.0292487229462752</v>
      </c>
      <c r="G18">
        <v>1.8823535613229625</v>
      </c>
      <c r="H18">
        <v>4.3977873461768358</v>
      </c>
      <c r="I18">
        <v>-0.20699999999999999</v>
      </c>
      <c r="J18">
        <v>0.41799999999999998</v>
      </c>
      <c r="K18">
        <v>1.0069999999999999</v>
      </c>
      <c r="L18">
        <f t="shared" si="0"/>
        <v>0.40599999999999997</v>
      </c>
    </row>
    <row r="19" spans="1:12" x14ac:dyDescent="0.25">
      <c r="A19" s="6">
        <v>37834</v>
      </c>
      <c r="B19" s="3">
        <v>20671144919040</v>
      </c>
      <c r="C19">
        <v>6.1041997558701802</v>
      </c>
      <c r="D19">
        <v>2.6127291404147881</v>
      </c>
      <c r="E19">
        <v>2.1277271485433578</v>
      </c>
      <c r="F19">
        <v>1.8584166511596594</v>
      </c>
      <c r="G19">
        <v>1.7142117583833798</v>
      </c>
      <c r="H19">
        <v>4.1718047630260369</v>
      </c>
      <c r="I19">
        <v>0.60499999999999998</v>
      </c>
      <c r="J19">
        <v>-0.73</v>
      </c>
      <c r="K19">
        <v>-0.72399999999999998</v>
      </c>
      <c r="L19">
        <f t="shared" si="0"/>
        <v>-0.28299999999999997</v>
      </c>
    </row>
    <row r="20" spans="1:12" x14ac:dyDescent="0.25">
      <c r="A20" s="6">
        <v>37865</v>
      </c>
      <c r="B20" s="3">
        <v>20669590929408</v>
      </c>
      <c r="C20">
        <v>5.8550136039137186</v>
      </c>
      <c r="D20">
        <v>2.4587112489221306</v>
      </c>
      <c r="E20">
        <v>1.9824526308035586</v>
      </c>
      <c r="F20">
        <v>1.7171775366904101</v>
      </c>
      <c r="G20">
        <v>1.5756629127611641</v>
      </c>
      <c r="H20">
        <v>3.9861762125807374</v>
      </c>
      <c r="I20">
        <v>0.56100000000000005</v>
      </c>
      <c r="J20">
        <v>0.93400000000000005</v>
      </c>
      <c r="K20">
        <v>-0.81499999999999995</v>
      </c>
      <c r="L20">
        <f t="shared" si="0"/>
        <v>0.22666666666666671</v>
      </c>
    </row>
    <row r="21" spans="1:12" x14ac:dyDescent="0.25">
      <c r="A21" s="6">
        <v>37895</v>
      </c>
      <c r="B21" s="3">
        <v>20668250849280</v>
      </c>
      <c r="C21">
        <v>5.6401283797569324</v>
      </c>
      <c r="D21">
        <v>2.3369765835938727</v>
      </c>
      <c r="E21">
        <v>1.8714790408634341</v>
      </c>
      <c r="F21">
        <v>1.612257051656111</v>
      </c>
      <c r="G21">
        <v>1.473432696573898</v>
      </c>
      <c r="H21">
        <v>3.8409016948409382</v>
      </c>
      <c r="I21">
        <v>-0.14699999999999999</v>
      </c>
      <c r="J21">
        <v>-3.0790000000000002</v>
      </c>
      <c r="K21">
        <v>-1.8080000000000001</v>
      </c>
      <c r="L21">
        <f t="shared" si="0"/>
        <v>-1.6779999999999999</v>
      </c>
    </row>
    <row r="22" spans="1:12" x14ac:dyDescent="0.25">
      <c r="A22" s="6">
        <v>37926</v>
      </c>
      <c r="B22" s="3">
        <v>20667147747328</v>
      </c>
      <c r="C22">
        <v>5.4632432030644917</v>
      </c>
      <c r="D22">
        <v>3.8159518822504395</v>
      </c>
      <c r="E22">
        <v>3.3605428476963759</v>
      </c>
      <c r="F22">
        <v>3.1067013961831189</v>
      </c>
      <c r="G22">
        <v>2.971239877159698</v>
      </c>
      <c r="H22">
        <v>5.2210096133690307</v>
      </c>
      <c r="I22">
        <v>0.89900000000000002</v>
      </c>
      <c r="J22">
        <v>-0.06</v>
      </c>
      <c r="K22">
        <v>0.25900000000000001</v>
      </c>
      <c r="L22">
        <f t="shared" si="0"/>
        <v>0.36599999999999994</v>
      </c>
    </row>
    <row r="23" spans="1:12" x14ac:dyDescent="0.25">
      <c r="A23" s="6">
        <v>37956</v>
      </c>
      <c r="B23" s="3">
        <v>20676261969920</v>
      </c>
      <c r="C23">
        <v>6.9247317542153421</v>
      </c>
      <c r="D23">
        <v>4.5517404119140519</v>
      </c>
      <c r="E23">
        <v>4.1037296166893302</v>
      </c>
      <c r="F23">
        <v>3.8539235684466231</v>
      </c>
      <c r="G23">
        <v>3.7218248854819937</v>
      </c>
      <c r="H23">
        <v>5.7476297401758023</v>
      </c>
      <c r="I23">
        <v>2.218</v>
      </c>
      <c r="J23">
        <v>3.7370000000000001</v>
      </c>
      <c r="K23">
        <v>3.35</v>
      </c>
      <c r="L23">
        <f t="shared" si="0"/>
        <v>3.1016666666666666</v>
      </c>
    </row>
    <row r="24" spans="1:12" x14ac:dyDescent="0.25">
      <c r="A24" s="6">
        <v>37987</v>
      </c>
      <c r="B24" s="3">
        <v>20680489828352</v>
      </c>
      <c r="C24">
        <v>7.6026795036677379</v>
      </c>
      <c r="D24">
        <v>5.489971672316921</v>
      </c>
      <c r="E24">
        <v>5.0473414147862661</v>
      </c>
      <c r="F24">
        <v>4.8002256353905928</v>
      </c>
      <c r="G24">
        <v>4.6687995196377212</v>
      </c>
      <c r="H24">
        <v>6.4679492239689731</v>
      </c>
      <c r="I24">
        <v>3.0259999999999998</v>
      </c>
      <c r="J24">
        <v>3.2269999999999999</v>
      </c>
      <c r="K24">
        <v>4.9580000000000002</v>
      </c>
      <c r="L24">
        <f t="shared" si="0"/>
        <v>3.7370000000000001</v>
      </c>
    </row>
    <row r="25" spans="1:12" x14ac:dyDescent="0.25">
      <c r="A25" s="6">
        <v>38018</v>
      </c>
      <c r="B25" s="3">
        <v>20685896286208</v>
      </c>
      <c r="C25">
        <v>8.4696186396242261</v>
      </c>
      <c r="D25">
        <v>4.6263953724192266</v>
      </c>
      <c r="E25">
        <v>4.1904907870061541</v>
      </c>
      <c r="F25">
        <v>3.9514458141515809</v>
      </c>
      <c r="G25">
        <v>3.8247276688810179</v>
      </c>
      <c r="H25">
        <v>5.6797004517882108</v>
      </c>
      <c r="I25">
        <v>4.2350000000000003</v>
      </c>
      <c r="J25">
        <v>4.01</v>
      </c>
      <c r="K25">
        <v>3.5</v>
      </c>
      <c r="L25">
        <f t="shared" si="0"/>
        <v>3.9150000000000005</v>
      </c>
    </row>
    <row r="26" spans="1:12" x14ac:dyDescent="0.25">
      <c r="A26" s="6">
        <v>38047</v>
      </c>
      <c r="B26" s="3">
        <v>20679657259008</v>
      </c>
      <c r="C26">
        <v>7.4691749121337097</v>
      </c>
      <c r="D26">
        <v>3.8616864526500061</v>
      </c>
      <c r="E26">
        <v>3.4486491524367171</v>
      </c>
      <c r="F26">
        <v>3.2190201205467601</v>
      </c>
      <c r="G26">
        <v>3.0956648113349887</v>
      </c>
      <c r="H26">
        <v>4.9728323122302065</v>
      </c>
      <c r="I26">
        <v>1.341</v>
      </c>
      <c r="J26">
        <v>-1.2869999999999999</v>
      </c>
      <c r="K26">
        <v>0.33</v>
      </c>
      <c r="L26">
        <f t="shared" si="0"/>
        <v>0.12800000000000003</v>
      </c>
    </row>
    <row r="27" spans="1:12" x14ac:dyDescent="0.25">
      <c r="A27" s="6">
        <v>38078</v>
      </c>
      <c r="B27" s="3">
        <v>20674152235008</v>
      </c>
      <c r="C27">
        <v>6.5864304467009029</v>
      </c>
      <c r="D27">
        <v>3.9074210230495723</v>
      </c>
      <c r="E27">
        <v>3.5078350670714498</v>
      </c>
      <c r="F27">
        <v>3.2869494089343512</v>
      </c>
      <c r="G27">
        <v>3.1676295029931301</v>
      </c>
      <c r="H27">
        <v>5.0084783744533983</v>
      </c>
      <c r="I27">
        <v>3.1850000000000001</v>
      </c>
      <c r="J27">
        <v>-0.26700000000000002</v>
      </c>
      <c r="K27">
        <v>2.5030000000000001</v>
      </c>
      <c r="L27">
        <f t="shared" si="0"/>
        <v>1.8070000000000002</v>
      </c>
    </row>
    <row r="28" spans="1:12" x14ac:dyDescent="0.25">
      <c r="A28" s="6">
        <v>38108</v>
      </c>
      <c r="B28" s="3">
        <v>20673669890048</v>
      </c>
      <c r="C28">
        <v>6.5090852173486935</v>
      </c>
      <c r="D28">
        <v>3.2294732735971761</v>
      </c>
      <c r="E28">
        <v>2.8426660946424618</v>
      </c>
      <c r="F28">
        <v>2.6291786758347051</v>
      </c>
      <c r="G28">
        <v>2.5132216059522752</v>
      </c>
      <c r="H28">
        <v>4.3480173725067193</v>
      </c>
      <c r="I28">
        <v>1.8680000000000001</v>
      </c>
      <c r="J28">
        <v>0.77500000000000002</v>
      </c>
      <c r="K28">
        <v>3.214</v>
      </c>
      <c r="L28">
        <f t="shared" si="0"/>
        <v>1.9523333333333335</v>
      </c>
    </row>
    <row r="29" spans="1:12" x14ac:dyDescent="0.25">
      <c r="A29" s="6">
        <v>38139</v>
      </c>
      <c r="B29" s="3">
        <v>20668544450560</v>
      </c>
      <c r="C29">
        <v>5.6872080845800159</v>
      </c>
      <c r="D29">
        <v>2.8992427726238361</v>
      </c>
      <c r="E29">
        <v>2.5245418034807723</v>
      </c>
      <c r="F29">
        <v>2.3171074895788402</v>
      </c>
      <c r="G29">
        <v>2.2051858229669605</v>
      </c>
      <c r="H29">
        <v>4.0298930813450289</v>
      </c>
      <c r="I29">
        <v>1.5309999999999999</v>
      </c>
      <c r="J29">
        <v>-0.61199999999999999</v>
      </c>
      <c r="K29">
        <v>0.38300000000000001</v>
      </c>
      <c r="L29">
        <f t="shared" si="0"/>
        <v>0.434</v>
      </c>
    </row>
    <row r="30" spans="1:12" x14ac:dyDescent="0.25">
      <c r="A30" s="6">
        <v>38169</v>
      </c>
      <c r="B30" s="3">
        <v>20665914621952</v>
      </c>
      <c r="C30">
        <v>5.2655084428075432</v>
      </c>
      <c r="D30">
        <v>2.627525619073471</v>
      </c>
      <c r="E30">
        <v>2.2629131581067821</v>
      </c>
      <c r="F30">
        <v>2.0601868146871585</v>
      </c>
      <c r="G30">
        <v>1.9516279841340702</v>
      </c>
      <c r="H30">
        <v>3.7440520163477391</v>
      </c>
      <c r="I30">
        <v>3.0049999999999999</v>
      </c>
      <c r="J30">
        <v>1.6519999999999999</v>
      </c>
      <c r="K30">
        <v>1.3460000000000001</v>
      </c>
      <c r="L30">
        <f t="shared" si="0"/>
        <v>2.0009999999999999</v>
      </c>
    </row>
    <row r="31" spans="1:12" x14ac:dyDescent="0.25">
      <c r="A31" s="6">
        <v>38200</v>
      </c>
      <c r="B31" s="3">
        <v>20663695835136</v>
      </c>
      <c r="C31">
        <v>4.9097203877873872</v>
      </c>
      <c r="D31">
        <v>2.4008704687109139</v>
      </c>
      <c r="E31">
        <v>2.0450013814970833</v>
      </c>
      <c r="F31">
        <v>1.8483281429832843</v>
      </c>
      <c r="G31">
        <v>1.7417870140654717</v>
      </c>
      <c r="H31">
        <v>3.487131341456057</v>
      </c>
      <c r="I31">
        <v>0.19700000000000001</v>
      </c>
      <c r="J31">
        <v>-3.4849999999999999</v>
      </c>
      <c r="K31">
        <v>0.74399999999999999</v>
      </c>
      <c r="L31">
        <f t="shared" si="0"/>
        <v>-0.84799999999999986</v>
      </c>
    </row>
    <row r="32" spans="1:12" x14ac:dyDescent="0.25">
      <c r="A32" s="6">
        <v>38231</v>
      </c>
      <c r="B32" s="3">
        <v>20661804204032</v>
      </c>
      <c r="C32">
        <v>4.6063925752843797</v>
      </c>
      <c r="D32">
        <v>2.2179321871126487</v>
      </c>
      <c r="E32">
        <v>1.8708064736516756</v>
      </c>
      <c r="F32">
        <v>1.6781686384084271</v>
      </c>
      <c r="G32">
        <v>1.5749903455494059</v>
      </c>
      <c r="H32">
        <v>3.2786355058109748</v>
      </c>
      <c r="I32">
        <v>-0.89</v>
      </c>
      <c r="J32">
        <v>1.2310000000000001</v>
      </c>
      <c r="K32">
        <v>0.68899999999999995</v>
      </c>
      <c r="L32">
        <f t="shared" si="0"/>
        <v>0.34333333333333332</v>
      </c>
    </row>
    <row r="33" spans="1:12" x14ac:dyDescent="0.25">
      <c r="A33" s="6">
        <v>38261</v>
      </c>
      <c r="B33" s="3">
        <v>20660220854272</v>
      </c>
      <c r="C33">
        <v>4.3524984528456105</v>
      </c>
      <c r="D33">
        <v>2.1479851970897821</v>
      </c>
      <c r="E33">
        <v>1.8109479918051845</v>
      </c>
      <c r="F33">
        <v>1.6223455598324856</v>
      </c>
      <c r="G33">
        <v>1.5218575358204978</v>
      </c>
      <c r="H33">
        <v>3.177750424047225</v>
      </c>
      <c r="I33">
        <v>-2.4E-2</v>
      </c>
      <c r="J33">
        <v>2.6960000000000002</v>
      </c>
      <c r="K33">
        <v>0.16500000000000001</v>
      </c>
      <c r="L33">
        <f t="shared" si="0"/>
        <v>0.94566666666666677</v>
      </c>
    </row>
    <row r="34" spans="1:12" x14ac:dyDescent="0.25">
      <c r="A34" s="6">
        <v>38292</v>
      </c>
      <c r="B34" s="3">
        <v>20659388284928</v>
      </c>
      <c r="C34">
        <v>4.2189938613115823</v>
      </c>
      <c r="D34">
        <v>2.3894368261110226</v>
      </c>
      <c r="E34">
        <v>2.0604704273675245</v>
      </c>
      <c r="F34">
        <v>1.8765759658771344</v>
      </c>
      <c r="G34">
        <v>1.7794507779239379</v>
      </c>
      <c r="H34">
        <v>3.3788480203629656</v>
      </c>
      <c r="I34">
        <v>1.569</v>
      </c>
      <c r="J34">
        <v>1.82</v>
      </c>
      <c r="K34">
        <v>1.2549999999999999</v>
      </c>
      <c r="L34">
        <f t="shared" si="0"/>
        <v>1.548</v>
      </c>
    </row>
    <row r="35" spans="1:12" x14ac:dyDescent="0.25">
      <c r="A35" s="6">
        <v>38322</v>
      </c>
      <c r="B35" s="3">
        <v>20660646576128</v>
      </c>
      <c r="C35">
        <v>4.4207640248390812</v>
      </c>
      <c r="D35">
        <v>2.4748528620043304</v>
      </c>
      <c r="E35">
        <v>2.1546298370136907</v>
      </c>
      <c r="F35">
        <v>1.9747707787938502</v>
      </c>
      <c r="G35">
        <v>1.8803358596876873</v>
      </c>
      <c r="H35">
        <v>3.3929719318098908</v>
      </c>
      <c r="I35">
        <v>2.6339999999999999</v>
      </c>
      <c r="J35">
        <v>1.927</v>
      </c>
      <c r="K35">
        <v>0.82199999999999995</v>
      </c>
      <c r="L35">
        <f t="shared" si="0"/>
        <v>1.7943333333333333</v>
      </c>
    </row>
    <row r="36" spans="1:12" x14ac:dyDescent="0.25">
      <c r="A36" s="6">
        <v>38353</v>
      </c>
      <c r="B36" s="3">
        <v>20661015674880</v>
      </c>
      <c r="C36">
        <v>4.4799499394738147</v>
      </c>
      <c r="D36">
        <v>3.8166244494621977</v>
      </c>
      <c r="E36">
        <v>3.5024545293773834</v>
      </c>
      <c r="F36">
        <v>3.3246131727928177</v>
      </c>
      <c r="G36">
        <v>3.2321959553219295</v>
      </c>
      <c r="H36">
        <v>4.6358761391392838</v>
      </c>
      <c r="I36">
        <v>2.718</v>
      </c>
      <c r="J36">
        <v>-1.111</v>
      </c>
      <c r="K36">
        <v>1.4370000000000001</v>
      </c>
      <c r="L36">
        <f t="shared" si="0"/>
        <v>1.0146666666666666</v>
      </c>
    </row>
    <row r="37" spans="1:12" x14ac:dyDescent="0.25">
      <c r="A37" s="6">
        <v>38384</v>
      </c>
      <c r="B37" s="3">
        <v>20669140041728</v>
      </c>
      <c r="C37">
        <v>5.7827126286496986</v>
      </c>
      <c r="D37">
        <v>4.0520229735776132</v>
      </c>
      <c r="E37">
        <v>3.7452512928221404</v>
      </c>
      <c r="F37">
        <v>3.5754807427786743</v>
      </c>
      <c r="G37">
        <v>3.4864263613665782</v>
      </c>
      <c r="H37">
        <v>4.8282303617021665</v>
      </c>
      <c r="I37">
        <v>3.234</v>
      </c>
      <c r="J37">
        <v>1.149</v>
      </c>
      <c r="K37">
        <v>2.1890000000000001</v>
      </c>
      <c r="L37">
        <f t="shared" si="0"/>
        <v>2.1906666666666665</v>
      </c>
    </row>
    <row r="38" spans="1:12" x14ac:dyDescent="0.25">
      <c r="A38" s="6">
        <v>38412</v>
      </c>
      <c r="B38" s="3">
        <v>20670297669632</v>
      </c>
      <c r="C38">
        <v>5.9683411790949981</v>
      </c>
      <c r="D38">
        <v>3.6753853349929484</v>
      </c>
      <c r="E38">
        <v>3.395516342707809</v>
      </c>
      <c r="F38">
        <v>3.2391971368995098</v>
      </c>
      <c r="G38">
        <v>3.1528330243344471</v>
      </c>
      <c r="H38">
        <v>4.4072032871414519</v>
      </c>
      <c r="I38">
        <v>2.4750000000000001</v>
      </c>
      <c r="J38">
        <v>2.6320000000000001</v>
      </c>
      <c r="K38">
        <v>3.5289999999999999</v>
      </c>
      <c r="L38">
        <f t="shared" si="0"/>
        <v>2.8786666666666663</v>
      </c>
    </row>
    <row r="39" spans="1:12" x14ac:dyDescent="0.25">
      <c r="A39" s="6">
        <v>38443</v>
      </c>
      <c r="B39" s="3">
        <v>20667160330240</v>
      </c>
      <c r="C39">
        <v>5.4652609046997664</v>
      </c>
      <c r="D39">
        <v>3.349862804501917</v>
      </c>
      <c r="E39">
        <v>3.0834451564519441</v>
      </c>
      <c r="F39">
        <v>2.9372144588200202</v>
      </c>
      <c r="G39">
        <v>2.8542131823137487</v>
      </c>
      <c r="H39">
        <v>4.0036629600864542</v>
      </c>
      <c r="I39">
        <v>1.2130000000000001</v>
      </c>
      <c r="J39">
        <v>2.3220000000000001</v>
      </c>
      <c r="K39">
        <v>2.827</v>
      </c>
      <c r="L39">
        <f t="shared" si="0"/>
        <v>2.1206666666666667</v>
      </c>
    </row>
    <row r="40" spans="1:12" x14ac:dyDescent="0.25">
      <c r="A40" s="6">
        <v>38473</v>
      </c>
      <c r="B40" s="3">
        <v>20664662622208</v>
      </c>
      <c r="C40">
        <v>5.0647471300976816</v>
      </c>
      <c r="D40">
        <v>2.5434547176036797</v>
      </c>
      <c r="E40">
        <v>2.2884707121535985</v>
      </c>
      <c r="F40">
        <v>2.1489656866392579</v>
      </c>
      <c r="G40">
        <v>2.069327246191778</v>
      </c>
      <c r="H40">
        <v>3.2974673877402076</v>
      </c>
      <c r="I40">
        <v>3.2370000000000001</v>
      </c>
      <c r="J40">
        <v>-0.251</v>
      </c>
      <c r="K40">
        <v>2.633</v>
      </c>
      <c r="L40">
        <f t="shared" si="0"/>
        <v>1.873</v>
      </c>
    </row>
    <row r="41" spans="1:12" x14ac:dyDescent="0.25">
      <c r="A41" s="6">
        <v>38504</v>
      </c>
      <c r="B41" s="3">
        <v>20658478120960</v>
      </c>
      <c r="C41">
        <v>4.0730467763600249</v>
      </c>
      <c r="D41">
        <v>2.1789232888306653</v>
      </c>
      <c r="E41">
        <v>1.9333552243452006</v>
      </c>
      <c r="F41">
        <v>1.7999033037366847</v>
      </c>
      <c r="G41">
        <v>1.7243002665597549</v>
      </c>
      <c r="H41">
        <v>2.9484050048376349</v>
      </c>
      <c r="I41">
        <v>1.6950000000000001</v>
      </c>
      <c r="J41">
        <v>2.2709999999999999</v>
      </c>
      <c r="K41">
        <v>1.1299999999999999</v>
      </c>
      <c r="L41">
        <f t="shared" si="0"/>
        <v>1.6986666666666668</v>
      </c>
    </row>
    <row r="42" spans="1:12" x14ac:dyDescent="0.25">
      <c r="A42" s="6">
        <v>38534</v>
      </c>
      <c r="B42" s="3">
        <v>20655567273984</v>
      </c>
      <c r="C42">
        <v>3.6062851313997437</v>
      </c>
      <c r="D42">
        <v>1.8877016861393086</v>
      </c>
      <c r="E42">
        <v>1.6515495626184606</v>
      </c>
      <c r="F42">
        <v>1.5214604780687364</v>
      </c>
      <c r="G42">
        <v>1.4492202769505982</v>
      </c>
      <c r="H42">
        <v>2.6403692218523203</v>
      </c>
      <c r="I42">
        <v>1.252</v>
      </c>
      <c r="J42">
        <v>-0.127</v>
      </c>
      <c r="K42">
        <v>1.198</v>
      </c>
      <c r="L42">
        <f t="shared" si="0"/>
        <v>0.77433333333333332</v>
      </c>
    </row>
    <row r="43" spans="1:12" x14ac:dyDescent="0.25">
      <c r="A43" s="6">
        <v>38565</v>
      </c>
      <c r="B43" s="3">
        <v>20653226852352</v>
      </c>
      <c r="C43">
        <v>3.2309926272385963</v>
      </c>
      <c r="D43">
        <v>1.6523031620238933</v>
      </c>
      <c r="E43">
        <v>1.4242218450441451</v>
      </c>
      <c r="F43">
        <v>1.2988407309767291</v>
      </c>
      <c r="G43">
        <v>1.2292907987056245</v>
      </c>
      <c r="H43">
        <v>2.3747051732077797</v>
      </c>
      <c r="I43">
        <v>0.83399999999999996</v>
      </c>
      <c r="J43">
        <v>-0.53200000000000003</v>
      </c>
      <c r="K43">
        <v>1.2549999999999999</v>
      </c>
      <c r="L43">
        <f t="shared" si="0"/>
        <v>0.51900000000000002</v>
      </c>
    </row>
    <row r="44" spans="1:12" x14ac:dyDescent="0.25">
      <c r="A44" s="6">
        <v>38596</v>
      </c>
      <c r="B44" s="3">
        <v>20651280695296</v>
      </c>
      <c r="C44">
        <v>2.9189214409827318</v>
      </c>
      <c r="D44">
        <v>1.4653294771550778</v>
      </c>
      <c r="E44">
        <v>1.2453189667164295</v>
      </c>
      <c r="F44">
        <v>1.1246458231313219</v>
      </c>
      <c r="G44">
        <v>1.057113592495492</v>
      </c>
      <c r="H44">
        <v>2.1635190687156647</v>
      </c>
      <c r="I44">
        <v>0.75900000000000001</v>
      </c>
      <c r="J44">
        <v>-2.3490000000000002</v>
      </c>
      <c r="K44">
        <v>0.215</v>
      </c>
      <c r="L44">
        <f t="shared" si="0"/>
        <v>-0.45833333333333343</v>
      </c>
    </row>
    <row r="45" spans="1:12" x14ac:dyDescent="0.25">
      <c r="A45" s="6">
        <v>38626</v>
      </c>
      <c r="B45" s="3">
        <v>20649684762624</v>
      </c>
      <c r="C45">
        <v>2.663009616908687</v>
      </c>
      <c r="D45">
        <v>1.3086213168153868</v>
      </c>
      <c r="E45">
        <v>1.097354180129597</v>
      </c>
      <c r="F45">
        <v>0.98138900702679777</v>
      </c>
      <c r="G45">
        <v>0.91654704523800123</v>
      </c>
      <c r="H45">
        <v>1.9899967280820157</v>
      </c>
      <c r="I45">
        <v>0.95399999999999996</v>
      </c>
      <c r="J45">
        <v>-0.13300000000000001</v>
      </c>
      <c r="K45">
        <v>1.0760000000000001</v>
      </c>
      <c r="L45">
        <f t="shared" si="0"/>
        <v>0.6323333333333333</v>
      </c>
    </row>
    <row r="46" spans="1:12" x14ac:dyDescent="0.25">
      <c r="A46" s="6">
        <v>38657</v>
      </c>
      <c r="B46" s="3">
        <v>20648290156544</v>
      </c>
      <c r="C46">
        <v>2.4393810189990424</v>
      </c>
      <c r="D46">
        <v>1.6751704472236766</v>
      </c>
      <c r="E46">
        <v>1.4739918187142615</v>
      </c>
      <c r="F46">
        <v>1.3640797505172872</v>
      </c>
      <c r="G46">
        <v>1.3026006247872823</v>
      </c>
      <c r="H46">
        <v>2.3101387208789803</v>
      </c>
      <c r="I46">
        <v>1.0029999999999999</v>
      </c>
      <c r="J46">
        <v>0.54200000000000004</v>
      </c>
      <c r="K46">
        <v>0.45400000000000001</v>
      </c>
      <c r="L46">
        <f t="shared" si="0"/>
        <v>0.66633333333333333</v>
      </c>
    </row>
    <row r="47" spans="1:12" x14ac:dyDescent="0.25">
      <c r="A47" s="6">
        <v>38687</v>
      </c>
      <c r="B47" s="3">
        <v>20650295033856</v>
      </c>
      <c r="C47">
        <v>2.7608681462195239</v>
      </c>
      <c r="D47">
        <v>1.7679847224463259</v>
      </c>
      <c r="E47">
        <v>1.5768946021132859</v>
      </c>
      <c r="F47">
        <v>1.4703453699751032</v>
      </c>
      <c r="G47">
        <v>1.4122290803038899</v>
      </c>
      <c r="H47">
        <v>2.3915193535017383</v>
      </c>
      <c r="I47">
        <v>3.887</v>
      </c>
      <c r="J47">
        <v>3.12</v>
      </c>
      <c r="K47">
        <v>8.4000000000000005E-2</v>
      </c>
      <c r="L47">
        <f t="shared" si="0"/>
        <v>2.3636666666666666</v>
      </c>
    </row>
    <row r="48" spans="1:12" x14ac:dyDescent="0.25">
      <c r="A48" s="6">
        <v>38718</v>
      </c>
      <c r="B48" s="3">
        <v>20650475388928</v>
      </c>
      <c r="C48">
        <v>2.789788536325132</v>
      </c>
      <c r="D48">
        <v>1.7531882437876427</v>
      </c>
      <c r="E48">
        <v>1.5661335267251526</v>
      </c>
      <c r="F48">
        <v>1.4602568617987282</v>
      </c>
      <c r="G48">
        <v>1.4034857065510318</v>
      </c>
      <c r="H48">
        <v>2.3155192585730471</v>
      </c>
      <c r="I48">
        <v>2.9550000000000001</v>
      </c>
      <c r="J48">
        <v>1.89</v>
      </c>
      <c r="K48">
        <v>0.73899999999999999</v>
      </c>
      <c r="L48">
        <f t="shared" si="0"/>
        <v>1.8613333333333333</v>
      </c>
    </row>
    <row r="49" spans="1:12" x14ac:dyDescent="0.25">
      <c r="A49" s="6">
        <v>38749</v>
      </c>
      <c r="B49" s="3">
        <v>20650060152832</v>
      </c>
      <c r="C49">
        <v>2.7232043823610574</v>
      </c>
      <c r="D49">
        <v>2.7189947598726039</v>
      </c>
      <c r="E49">
        <v>2.538665714927697</v>
      </c>
      <c r="F49">
        <v>2.4422049909658896</v>
      </c>
      <c r="G49">
        <v>2.3894692389887431</v>
      </c>
      <c r="H49">
        <v>3.1562282732709592</v>
      </c>
      <c r="I49">
        <v>3.1230000000000002</v>
      </c>
      <c r="J49">
        <v>3.0710000000000002</v>
      </c>
      <c r="K49">
        <v>4.1920000000000002</v>
      </c>
      <c r="L49">
        <f t="shared" si="0"/>
        <v>3.4620000000000002</v>
      </c>
    </row>
    <row r="50" spans="1:12" x14ac:dyDescent="0.25">
      <c r="A50" s="6">
        <v>38777</v>
      </c>
      <c r="B50" s="3">
        <v>20655821029376</v>
      </c>
      <c r="C50">
        <v>3.6469754477111231</v>
      </c>
      <c r="D50">
        <v>2.1869940953717655</v>
      </c>
      <c r="E50">
        <v>2.0308774700501582</v>
      </c>
      <c r="F50">
        <v>1.9424875526294505</v>
      </c>
      <c r="G50">
        <v>1.8937872039228538</v>
      </c>
      <c r="H50">
        <v>2.6107762645349539</v>
      </c>
      <c r="I50">
        <v>4.4580000000000002</v>
      </c>
      <c r="J50">
        <v>2.746</v>
      </c>
      <c r="K50">
        <v>4.76</v>
      </c>
      <c r="L50">
        <f t="shared" si="0"/>
        <v>3.988</v>
      </c>
    </row>
    <row r="51" spans="1:12" x14ac:dyDescent="0.25">
      <c r="A51" s="6">
        <v>38808</v>
      </c>
      <c r="B51" s="3">
        <v>20651987435520</v>
      </c>
      <c r="C51">
        <v>3.0322490161640103</v>
      </c>
      <c r="D51">
        <v>1.6926571947293931</v>
      </c>
      <c r="E51">
        <v>1.5452839431606442</v>
      </c>
      <c r="F51">
        <v>1.46361969785752</v>
      </c>
      <c r="G51">
        <v>1.4196273196332316</v>
      </c>
      <c r="H51">
        <v>2.1305632753395063</v>
      </c>
      <c r="I51">
        <v>3.8180000000000001</v>
      </c>
      <c r="J51">
        <v>3.101</v>
      </c>
      <c r="K51">
        <v>3.7</v>
      </c>
      <c r="L51">
        <f t="shared" si="0"/>
        <v>3.5396666666666667</v>
      </c>
    </row>
    <row r="52" spans="1:12" x14ac:dyDescent="0.25">
      <c r="A52" s="6">
        <v>38838</v>
      </c>
      <c r="B52" s="3">
        <v>20648239824896</v>
      </c>
      <c r="C52">
        <v>2.4313102124579427</v>
      </c>
      <c r="D52">
        <v>1.4115241002144114</v>
      </c>
      <c r="E52">
        <v>1.2755844912455543</v>
      </c>
      <c r="F52">
        <v>1.2013184852717713</v>
      </c>
      <c r="G52">
        <v>1.1606889431062748</v>
      </c>
      <c r="H52">
        <v>1.8366514038011164</v>
      </c>
      <c r="I52">
        <v>2.2759999999999998</v>
      </c>
      <c r="J52">
        <v>1.3460000000000001</v>
      </c>
      <c r="K52">
        <v>1.671</v>
      </c>
      <c r="L52">
        <f t="shared" si="0"/>
        <v>1.7643333333333333</v>
      </c>
    </row>
    <row r="53" spans="1:12" x14ac:dyDescent="0.25">
      <c r="A53" s="6">
        <v>38869</v>
      </c>
      <c r="B53" s="3">
        <v>20645763088384</v>
      </c>
      <c r="C53">
        <v>2.034159273914649</v>
      </c>
      <c r="D53">
        <v>1.1034883172290966</v>
      </c>
      <c r="E53">
        <v>0.97965491807188931</v>
      </c>
      <c r="F53">
        <v>0.91144201700393146</v>
      </c>
      <c r="G53">
        <v>0.87350274368546821</v>
      </c>
      <c r="H53">
        <v>1.5306333224510764</v>
      </c>
      <c r="I53">
        <v>2.2730000000000001</v>
      </c>
      <c r="J53">
        <v>1.923</v>
      </c>
      <c r="K53">
        <v>2.3210000000000002</v>
      </c>
      <c r="L53">
        <f t="shared" si="0"/>
        <v>2.172333333333333</v>
      </c>
    </row>
    <row r="54" spans="1:12" x14ac:dyDescent="0.25">
      <c r="A54" s="6">
        <v>38899</v>
      </c>
      <c r="B54" s="3">
        <v>20643366043648</v>
      </c>
      <c r="C54">
        <v>1.6497871123947638</v>
      </c>
      <c r="D54">
        <v>0.85598358330203128</v>
      </c>
      <c r="E54">
        <v>0.73954842347416561</v>
      </c>
      <c r="F54">
        <v>0.67604349288851617</v>
      </c>
      <c r="G54">
        <v>0.64146705562884454</v>
      </c>
      <c r="H54">
        <v>1.2582436016889531</v>
      </c>
      <c r="I54">
        <v>-0.498</v>
      </c>
      <c r="J54">
        <v>1.012</v>
      </c>
      <c r="K54">
        <v>2.1970000000000001</v>
      </c>
      <c r="L54">
        <f t="shared" si="0"/>
        <v>0.90366666666666673</v>
      </c>
    </row>
    <row r="55" spans="1:12" x14ac:dyDescent="0.25">
      <c r="A55" s="6">
        <v>38930</v>
      </c>
      <c r="B55" s="3">
        <v>20641340194816</v>
      </c>
      <c r="C55">
        <v>1.3249371491154904</v>
      </c>
      <c r="D55">
        <v>0.64277977717464074</v>
      </c>
      <c r="E55">
        <v>0.53508799109963345</v>
      </c>
      <c r="F55">
        <v>0.47561846378453393</v>
      </c>
      <c r="G55">
        <v>0.44373229537189557</v>
      </c>
      <c r="H55">
        <v>1.0107388677618878</v>
      </c>
      <c r="I55">
        <v>-1.25</v>
      </c>
      <c r="J55">
        <v>-1.1100000000000001</v>
      </c>
      <c r="K55">
        <v>1.272</v>
      </c>
      <c r="L55">
        <f t="shared" si="0"/>
        <v>-0.36266666666666675</v>
      </c>
    </row>
    <row r="56" spans="1:12" x14ac:dyDescent="0.25">
      <c r="A56" s="6">
        <v>38961</v>
      </c>
      <c r="B56" s="3">
        <v>20639570198528</v>
      </c>
      <c r="C56">
        <v>1.0411137857534754</v>
      </c>
      <c r="D56">
        <v>0.46723973490571669</v>
      </c>
      <c r="E56">
        <v>0.36761875537180938</v>
      </c>
      <c r="F56">
        <v>0.31285719853901817</v>
      </c>
      <c r="G56">
        <v>0.28298873176165484</v>
      </c>
      <c r="H56">
        <v>0.80358816654032217</v>
      </c>
      <c r="I56">
        <v>-0.58799999999999997</v>
      </c>
      <c r="J56">
        <v>-2.7629999999999999</v>
      </c>
      <c r="K56">
        <v>-0.495</v>
      </c>
      <c r="L56">
        <f t="shared" si="0"/>
        <v>-1.282</v>
      </c>
    </row>
    <row r="57" spans="1:12" x14ac:dyDescent="0.25">
      <c r="A57" s="6">
        <v>38991</v>
      </c>
      <c r="B57" s="3">
        <v>20638064443392</v>
      </c>
      <c r="C57">
        <v>0.79966215673223506</v>
      </c>
      <c r="D57">
        <v>0.54323982983440788</v>
      </c>
      <c r="E57">
        <v>0.45236222405335891</v>
      </c>
      <c r="F57">
        <v>0.40029093606760108</v>
      </c>
      <c r="G57">
        <v>0.37311273813727097</v>
      </c>
      <c r="H57">
        <v>0.84057936318703042</v>
      </c>
      <c r="I57">
        <v>-1.1950000000000001</v>
      </c>
      <c r="J57">
        <v>-0.67200000000000004</v>
      </c>
      <c r="K57">
        <v>-0.47499999999999998</v>
      </c>
      <c r="L57">
        <f t="shared" si="0"/>
        <v>-0.78066666666666673</v>
      </c>
    </row>
    <row r="58" spans="1:12" x14ac:dyDescent="0.25">
      <c r="A58" s="6">
        <v>39022</v>
      </c>
      <c r="B58" s="3">
        <v>20638207049728</v>
      </c>
      <c r="C58">
        <v>0.82252944193201838</v>
      </c>
      <c r="D58">
        <v>0.7120541999857487</v>
      </c>
      <c r="E58">
        <v>0.63193766959283282</v>
      </c>
      <c r="F58">
        <v>0.58591948651289993</v>
      </c>
      <c r="G58">
        <v>0.56143155742960327</v>
      </c>
      <c r="H58">
        <v>0.96500429736232129</v>
      </c>
      <c r="I58">
        <v>0.70299999999999996</v>
      </c>
      <c r="J58">
        <v>0.13100000000000001</v>
      </c>
      <c r="K58">
        <v>-7.5999999999999998E-2</v>
      </c>
      <c r="L58">
        <f t="shared" si="0"/>
        <v>0.25266666666666665</v>
      </c>
    </row>
    <row r="59" spans="1:12" x14ac:dyDescent="0.25">
      <c r="A59" s="6">
        <v>39052</v>
      </c>
      <c r="B59" s="3">
        <v>20639006064640</v>
      </c>
      <c r="C59">
        <v>0.95065349577198011</v>
      </c>
      <c r="D59">
        <v>1.0254705206651302</v>
      </c>
      <c r="E59">
        <v>0.95544249844858942</v>
      </c>
      <c r="F59">
        <v>0.91480485306272308</v>
      </c>
      <c r="G59">
        <v>0.89300719282645968</v>
      </c>
      <c r="H59">
        <v>1.18695147724257</v>
      </c>
      <c r="I59">
        <v>2.1629999999999998</v>
      </c>
      <c r="J59">
        <v>1.0349999999999999</v>
      </c>
      <c r="K59">
        <v>0.64100000000000001</v>
      </c>
      <c r="L59">
        <f t="shared" si="0"/>
        <v>1.2796666666666665</v>
      </c>
    </row>
    <row r="60" spans="1:12" x14ac:dyDescent="0.25">
      <c r="A60" s="6">
        <v>39083</v>
      </c>
      <c r="B60" s="3">
        <v>20640815906816</v>
      </c>
      <c r="C60">
        <v>1.2408662476456993</v>
      </c>
      <c r="D60">
        <v>0.94341732083061403</v>
      </c>
      <c r="E60">
        <v>0.87742470188462307</v>
      </c>
      <c r="F60">
        <v>0.83745962371051508</v>
      </c>
      <c r="G60">
        <v>0.81767966510952683</v>
      </c>
      <c r="H60">
        <v>1.0295707496911211</v>
      </c>
      <c r="I60">
        <v>2.79</v>
      </c>
      <c r="J60">
        <v>2.8410000000000002</v>
      </c>
      <c r="K60">
        <v>2.661</v>
      </c>
      <c r="L60">
        <f t="shared" si="0"/>
        <v>2.7639999999999998</v>
      </c>
    </row>
    <row r="61" spans="1:12" x14ac:dyDescent="0.25">
      <c r="A61" s="6">
        <v>39114</v>
      </c>
      <c r="B61" s="3">
        <v>20640111263744</v>
      </c>
      <c r="C61">
        <v>1.1278749560702999</v>
      </c>
      <c r="D61">
        <v>0.73761175403256518</v>
      </c>
      <c r="E61">
        <v>0.6756545383571243</v>
      </c>
      <c r="F61">
        <v>0.63636202739477465</v>
      </c>
      <c r="G61">
        <v>0.61725463600554453</v>
      </c>
      <c r="H61">
        <v>0.83183598943417214</v>
      </c>
      <c r="I61">
        <v>3.2389999999999999</v>
      </c>
      <c r="J61">
        <v>2.9540000000000002</v>
      </c>
      <c r="K61">
        <v>2.879</v>
      </c>
      <c r="L61">
        <f t="shared" si="0"/>
        <v>3.0239999999999996</v>
      </c>
    </row>
    <row r="62" spans="1:12" x14ac:dyDescent="0.25">
      <c r="A62" s="6">
        <v>39142</v>
      </c>
      <c r="B62" s="3">
        <v>20638257381376</v>
      </c>
      <c r="C62">
        <v>0.83060024847311842</v>
      </c>
      <c r="D62">
        <v>0.86876236032543941</v>
      </c>
      <c r="E62">
        <v>0.81958392167340677</v>
      </c>
      <c r="F62">
        <v>0.79239762052270701</v>
      </c>
      <c r="G62">
        <v>0.77799819961578531</v>
      </c>
      <c r="H62">
        <v>0.95491578918594633</v>
      </c>
      <c r="I62">
        <v>2.4740000000000002</v>
      </c>
      <c r="J62">
        <v>0.879</v>
      </c>
      <c r="K62">
        <v>1.464</v>
      </c>
      <c r="L62">
        <f t="shared" si="0"/>
        <v>1.6056666666666668</v>
      </c>
    </row>
    <row r="63" spans="1:12" x14ac:dyDescent="0.25">
      <c r="A63" s="6">
        <v>39173</v>
      </c>
      <c r="B63" s="3">
        <v>20638655840256</v>
      </c>
      <c r="C63">
        <v>0.89449413359015961</v>
      </c>
      <c r="D63">
        <v>0.42150516450615033</v>
      </c>
      <c r="E63">
        <v>0.39317630941862591</v>
      </c>
      <c r="F63">
        <v>0.37607851644430118</v>
      </c>
      <c r="G63">
        <v>0.36571449880792933</v>
      </c>
      <c r="H63">
        <v>0.51034886221369058</v>
      </c>
      <c r="I63">
        <v>0.753</v>
      </c>
      <c r="J63">
        <v>1.8779999999999999</v>
      </c>
      <c r="K63">
        <v>0.48399999999999999</v>
      </c>
      <c r="L63">
        <f t="shared" si="0"/>
        <v>1.0383333333333333</v>
      </c>
    </row>
    <row r="64" spans="1:12" x14ac:dyDescent="0.25">
      <c r="A64" s="6">
        <v>39203</v>
      </c>
      <c r="B64" s="3">
        <v>20635275231232</v>
      </c>
      <c r="C64">
        <v>0.35240496091294599</v>
      </c>
      <c r="D64">
        <v>0.14037206999116858</v>
      </c>
      <c r="E64">
        <v>0.1241494247152941</v>
      </c>
      <c r="F64">
        <v>0.11377730385855264</v>
      </c>
      <c r="G64">
        <v>0.10677612228097248</v>
      </c>
      <c r="H64">
        <v>0.21307415461650894</v>
      </c>
      <c r="I64">
        <v>0.32700000000000001</v>
      </c>
      <c r="J64">
        <v>1.929</v>
      </c>
      <c r="K64">
        <v>1.452</v>
      </c>
      <c r="L64">
        <f t="shared" si="0"/>
        <v>1.236</v>
      </c>
    </row>
    <row r="65" spans="1:12" x14ac:dyDescent="0.25">
      <c r="A65" s="6">
        <v>39234</v>
      </c>
      <c r="B65" s="3">
        <v>20632823660544</v>
      </c>
      <c r="C65">
        <v>-4.071057435979758E-2</v>
      </c>
      <c r="D65">
        <v>-0.1259645458651299</v>
      </c>
      <c r="E65">
        <v>-0.13142611575287111</v>
      </c>
      <c r="F65">
        <v>-0.13574513170378763</v>
      </c>
      <c r="G65">
        <v>-0.13871091001081778</v>
      </c>
      <c r="H65">
        <v>-6.2005834992647835E-2</v>
      </c>
      <c r="I65">
        <v>-0.35299999999999998</v>
      </c>
      <c r="J65">
        <v>1.014</v>
      </c>
      <c r="K65">
        <v>0.27800000000000002</v>
      </c>
      <c r="L65">
        <f t="shared" si="0"/>
        <v>0.313</v>
      </c>
    </row>
    <row r="66" spans="1:12" x14ac:dyDescent="0.25">
      <c r="A66" s="6">
        <v>39264</v>
      </c>
      <c r="B66" s="3">
        <v>20630699245568</v>
      </c>
      <c r="C66">
        <v>-0.38136586711539144</v>
      </c>
      <c r="D66">
        <v>-0.3539648306512036</v>
      </c>
      <c r="E66">
        <v>-0.34933789236256985</v>
      </c>
      <c r="F66">
        <v>-0.34760380340766145</v>
      </c>
      <c r="G66">
        <v>-0.34787931286765822</v>
      </c>
      <c r="H66">
        <v>-0.31489110661377973</v>
      </c>
      <c r="I66">
        <v>-1.095</v>
      </c>
      <c r="J66">
        <v>0.63100000000000001</v>
      </c>
      <c r="K66">
        <v>0.40300000000000002</v>
      </c>
      <c r="L66">
        <f t="shared" si="0"/>
        <v>-2.0333333333333314E-2</v>
      </c>
    </row>
    <row r="67" spans="1:12" x14ac:dyDescent="0.25">
      <c r="A67" s="6">
        <v>39295</v>
      </c>
      <c r="B67" s="3">
        <v>20628857946112</v>
      </c>
      <c r="C67">
        <v>-0.67662287307729807</v>
      </c>
      <c r="D67">
        <v>-0.55237215811991081</v>
      </c>
      <c r="E67">
        <v>-0.53900184607841872</v>
      </c>
      <c r="F67">
        <v>-0.53255978664120196</v>
      </c>
      <c r="G67">
        <v>-0.52947246004240722</v>
      </c>
      <c r="H67">
        <v>-0.55096219794095336</v>
      </c>
      <c r="I67">
        <v>-0.21199999999999999</v>
      </c>
      <c r="J67">
        <v>0.108</v>
      </c>
      <c r="K67">
        <v>-0.17199999999999999</v>
      </c>
      <c r="L67">
        <f t="shared" si="0"/>
        <v>-9.1999999999999985E-2</v>
      </c>
    </row>
    <row r="68" spans="1:12" x14ac:dyDescent="0.25">
      <c r="A68" s="6">
        <v>39326</v>
      </c>
      <c r="B68" s="3">
        <v>20627228459008</v>
      </c>
      <c r="C68">
        <v>-0.93791523484540917</v>
      </c>
      <c r="D68">
        <v>-0.71916882663597659</v>
      </c>
      <c r="E68">
        <v>-0.69772770805338458</v>
      </c>
      <c r="F68">
        <v>-0.68725024534561774</v>
      </c>
      <c r="G68">
        <v>-0.68214521711154796</v>
      </c>
      <c r="H68">
        <v>-0.75273236146845224</v>
      </c>
      <c r="I68">
        <v>-1.6679999999999999</v>
      </c>
      <c r="J68">
        <v>-1.2030000000000001</v>
      </c>
      <c r="K68">
        <v>-2.8820000000000001</v>
      </c>
      <c r="L68">
        <f t="shared" ref="L68:L131" si="1">AVERAGE(I68:K68)</f>
        <v>-1.9176666666666666</v>
      </c>
    </row>
    <row r="69" spans="1:12" x14ac:dyDescent="0.25">
      <c r="A69" s="6">
        <v>39356</v>
      </c>
      <c r="B69" s="3">
        <v>20625804492800</v>
      </c>
      <c r="C69">
        <v>-1.1662518032373619</v>
      </c>
      <c r="D69">
        <v>-0.8516645673523674</v>
      </c>
      <c r="E69">
        <v>-0.82148007501691711</v>
      </c>
      <c r="F69">
        <v>-0.80562207461508384</v>
      </c>
      <c r="G69">
        <v>-0.79782677753398068</v>
      </c>
      <c r="H69">
        <v>-0.90742282017286813</v>
      </c>
      <c r="I69">
        <v>-2.319</v>
      </c>
      <c r="J69">
        <v>-1.93</v>
      </c>
      <c r="K69">
        <v>-2.6619999999999999</v>
      </c>
      <c r="L69">
        <f t="shared" si="1"/>
        <v>-2.3036666666666665</v>
      </c>
    </row>
    <row r="70" spans="1:12" x14ac:dyDescent="0.25">
      <c r="A70" s="6">
        <v>39387</v>
      </c>
      <c r="B70" s="3">
        <v>20624632184832</v>
      </c>
      <c r="C70">
        <v>-1.354234338923815</v>
      </c>
      <c r="D70">
        <v>-0.89807170496369226</v>
      </c>
      <c r="E70">
        <v>-0.85779870445186701</v>
      </c>
      <c r="F70">
        <v>-0.83790530077948366</v>
      </c>
      <c r="G70">
        <v>-0.82607460042783065</v>
      </c>
      <c r="H70">
        <v>-0.96929900365463428</v>
      </c>
      <c r="I70">
        <v>-0.96899999999999997</v>
      </c>
      <c r="J70">
        <v>1.179</v>
      </c>
      <c r="K70">
        <v>-0.82299999999999995</v>
      </c>
      <c r="L70">
        <f t="shared" si="1"/>
        <v>-0.20433333333333328</v>
      </c>
    </row>
    <row r="71" spans="1:12" x14ac:dyDescent="0.25">
      <c r="A71" s="6">
        <v>39417</v>
      </c>
      <c r="B71" s="3">
        <v>20624053370880</v>
      </c>
      <c r="C71">
        <v>-1.4470486141464647</v>
      </c>
      <c r="D71">
        <v>-0.97339923268062511</v>
      </c>
      <c r="E71">
        <v>-0.92505542562769993</v>
      </c>
      <c r="F71">
        <v>-0.89910891704949158</v>
      </c>
      <c r="G71">
        <v>-0.88593308227432188</v>
      </c>
      <c r="H71">
        <v>-1.0520247707009089</v>
      </c>
      <c r="I71">
        <v>-1.423</v>
      </c>
      <c r="J71">
        <v>0.42699999999999999</v>
      </c>
      <c r="K71">
        <v>-0.70099999999999996</v>
      </c>
      <c r="L71">
        <f t="shared" si="1"/>
        <v>-0.56566666666666665</v>
      </c>
    </row>
    <row r="72" spans="1:12" x14ac:dyDescent="0.25">
      <c r="A72" s="6">
        <v>39448</v>
      </c>
      <c r="B72" s="3">
        <v>20623304687616</v>
      </c>
      <c r="C72">
        <v>-1.5671018614453265</v>
      </c>
      <c r="D72">
        <v>3.6796719380385839E-2</v>
      </c>
      <c r="E72">
        <v>9.1193631339135953E-2</v>
      </c>
      <c r="F72">
        <v>0.12117554318789427</v>
      </c>
      <c r="G72">
        <v>0.13704164681009731</v>
      </c>
      <c r="H72">
        <v>-0.25772289361432171</v>
      </c>
      <c r="I72">
        <v>0.28199999999999997</v>
      </c>
      <c r="J72">
        <v>0.81899999999999995</v>
      </c>
      <c r="K72">
        <v>-1.1479999999999999</v>
      </c>
      <c r="L72">
        <f t="shared" si="1"/>
        <v>-1.5666666666666645E-2</v>
      </c>
    </row>
    <row r="73" spans="1:12" x14ac:dyDescent="0.25">
      <c r="A73" s="6">
        <v>39479</v>
      </c>
      <c r="B73" s="3">
        <v>20629772304384</v>
      </c>
      <c r="C73">
        <v>-0.53000322091398233</v>
      </c>
      <c r="D73">
        <v>-0.48646057136759446</v>
      </c>
      <c r="E73">
        <v>-0.42870082335005272</v>
      </c>
      <c r="F73">
        <v>-0.39871891150129446</v>
      </c>
      <c r="G73">
        <v>-0.3801625390320581</v>
      </c>
      <c r="H73">
        <v>-0.73457304675097734</v>
      </c>
      <c r="I73">
        <v>0.28799999999999998</v>
      </c>
      <c r="J73">
        <v>-0.44500000000000001</v>
      </c>
      <c r="K73">
        <v>-1.498</v>
      </c>
      <c r="L73">
        <f t="shared" si="1"/>
        <v>-0.55166666666666664</v>
      </c>
    </row>
    <row r="74" spans="1:12" x14ac:dyDescent="0.25">
      <c r="A74" s="6">
        <v>39508</v>
      </c>
      <c r="B74" s="3">
        <v>20626001625088</v>
      </c>
      <c r="C74">
        <v>-1.1346411442847206</v>
      </c>
      <c r="D74">
        <v>-0.91219561641061719</v>
      </c>
      <c r="E74">
        <v>-0.83089601598153384</v>
      </c>
      <c r="F74">
        <v>-0.78880789432112552</v>
      </c>
      <c r="G74">
        <v>-0.7662161185813392</v>
      </c>
      <c r="H74">
        <v>-1.1340779705354251</v>
      </c>
      <c r="I74">
        <v>-0.84299999999999997</v>
      </c>
      <c r="J74">
        <v>1.8260000000000001</v>
      </c>
      <c r="K74">
        <v>0.38600000000000001</v>
      </c>
      <c r="L74">
        <f t="shared" si="1"/>
        <v>0.45633333333333342</v>
      </c>
    </row>
    <row r="75" spans="1:12" x14ac:dyDescent="0.25">
      <c r="A75" s="6">
        <v>39539</v>
      </c>
      <c r="B75" s="3">
        <v>20622883160064</v>
      </c>
      <c r="C75">
        <v>-1.6346948662270384</v>
      </c>
      <c r="D75">
        <v>-0.91959385573995878</v>
      </c>
      <c r="E75">
        <v>-0.82551547828746719</v>
      </c>
      <c r="F75">
        <v>-0.77401141566244225</v>
      </c>
      <c r="G75">
        <v>-0.74738423665210596</v>
      </c>
      <c r="H75">
        <v>-1.1710691671821332</v>
      </c>
      <c r="I75">
        <v>-0.40699999999999997</v>
      </c>
      <c r="J75">
        <v>1.742</v>
      </c>
      <c r="K75">
        <v>-5.7000000000000002E-2</v>
      </c>
      <c r="L75">
        <f t="shared" si="1"/>
        <v>0.42599999999999999</v>
      </c>
    </row>
    <row r="76" spans="1:12" x14ac:dyDescent="0.25">
      <c r="A76" s="6">
        <v>39569</v>
      </c>
      <c r="B76" s="3">
        <v>20622337900544</v>
      </c>
      <c r="C76">
        <v>-1.7221286037556214</v>
      </c>
      <c r="D76">
        <v>-1.2787447468189066</v>
      </c>
      <c r="E76">
        <v>-1.1725601595547652</v>
      </c>
      <c r="F76">
        <v>-1.116348126447432</v>
      </c>
      <c r="G76">
        <v>-1.0856855441665458</v>
      </c>
      <c r="H76">
        <v>-1.5530873434608643</v>
      </c>
      <c r="I76">
        <v>-2.16</v>
      </c>
      <c r="J76">
        <v>-0.86699999999999999</v>
      </c>
      <c r="K76">
        <v>-1.5760000000000001</v>
      </c>
      <c r="L76">
        <f t="shared" si="1"/>
        <v>-1.5343333333333333</v>
      </c>
    </row>
    <row r="77" spans="1:12" x14ac:dyDescent="0.25">
      <c r="A77" s="6">
        <v>39600</v>
      </c>
      <c r="B77" s="3">
        <v>20619582242816</v>
      </c>
      <c r="C77">
        <v>-2.1640052618808436</v>
      </c>
      <c r="D77">
        <v>-1.5168335397813553</v>
      </c>
      <c r="E77">
        <v>-1.400560444340839</v>
      </c>
      <c r="F77">
        <v>-1.3376227391159223</v>
      </c>
      <c r="G77">
        <v>-1.3042698879880028</v>
      </c>
      <c r="H77">
        <v>-1.8012646445996878</v>
      </c>
      <c r="I77">
        <v>-2.5350000000000001</v>
      </c>
      <c r="J77">
        <v>-2.903</v>
      </c>
      <c r="K77">
        <v>-1.206</v>
      </c>
      <c r="L77">
        <f t="shared" si="1"/>
        <v>-2.2146666666666666</v>
      </c>
    </row>
    <row r="78" spans="1:12" x14ac:dyDescent="0.25">
      <c r="A78" s="6">
        <v>39630</v>
      </c>
      <c r="B78" s="3">
        <v>20617701097472</v>
      </c>
      <c r="C78">
        <v>-2.4656516563544546</v>
      </c>
      <c r="D78">
        <v>-1.7233116737911625</v>
      </c>
      <c r="E78">
        <v>-1.5976226373860294</v>
      </c>
      <c r="F78">
        <v>-1.5286318272552879</v>
      </c>
      <c r="G78">
        <v>-1.4912435728568185</v>
      </c>
      <c r="H78">
        <v>-2.0359906015033449</v>
      </c>
      <c r="I78">
        <v>-2.0289999999999999</v>
      </c>
      <c r="J78">
        <v>-1.7809999999999999</v>
      </c>
      <c r="K78">
        <v>-1.7230000000000001</v>
      </c>
      <c r="L78">
        <f t="shared" si="1"/>
        <v>-1.8443333333333332</v>
      </c>
    </row>
    <row r="79" spans="1:12" x14ac:dyDescent="0.25">
      <c r="A79" s="6">
        <v>39661</v>
      </c>
      <c r="B79" s="3">
        <v>20616029667328</v>
      </c>
      <c r="C79">
        <v>-2.7336696902401489</v>
      </c>
      <c r="D79">
        <v>-1.9102853586599782</v>
      </c>
      <c r="E79">
        <v>-1.7751803812902285</v>
      </c>
      <c r="F79">
        <v>-1.7021541678889369</v>
      </c>
      <c r="G79">
        <v>-1.6620756446434342</v>
      </c>
      <c r="H79">
        <v>-2.2586103485953521</v>
      </c>
      <c r="I79">
        <v>-2.145</v>
      </c>
      <c r="J79">
        <v>-0.67800000000000005</v>
      </c>
      <c r="K79">
        <v>-1.5669999999999999</v>
      </c>
      <c r="L79">
        <f t="shared" si="1"/>
        <v>-1.4633333333333332</v>
      </c>
    </row>
    <row r="80" spans="1:12" x14ac:dyDescent="0.25">
      <c r="A80" s="6">
        <v>39692</v>
      </c>
      <c r="B80" s="3">
        <v>20614496649216</v>
      </c>
      <c r="C80">
        <v>-2.9794930061378184</v>
      </c>
      <c r="D80">
        <v>-2.0602678468820859</v>
      </c>
      <c r="E80">
        <v>-1.917092062971236</v>
      </c>
      <c r="F80">
        <v>-1.8393578790876361</v>
      </c>
      <c r="G80">
        <v>-1.7965890869951002</v>
      </c>
      <c r="H80">
        <v>-2.4428937646171343</v>
      </c>
      <c r="I80">
        <v>-5.2359999999999998</v>
      </c>
      <c r="J80">
        <v>-2.7919999999999998</v>
      </c>
      <c r="K80">
        <v>-2.8519999999999999</v>
      </c>
      <c r="L80">
        <f t="shared" si="1"/>
        <v>-3.6266666666666665</v>
      </c>
    </row>
    <row r="81" spans="1:12" x14ac:dyDescent="0.25">
      <c r="A81" s="6">
        <v>39722</v>
      </c>
      <c r="B81" s="3">
        <v>20613204803584</v>
      </c>
      <c r="C81">
        <v>-3.1866437073593836</v>
      </c>
      <c r="D81">
        <v>-1.9829226175298778</v>
      </c>
      <c r="E81">
        <v>-1.83100345986617</v>
      </c>
      <c r="F81">
        <v>-1.7499064399237783</v>
      </c>
      <c r="G81">
        <v>-1.7051199461959672</v>
      </c>
      <c r="H81">
        <v>-2.4193539122055929</v>
      </c>
      <c r="I81">
        <v>-5.6580000000000004</v>
      </c>
      <c r="J81">
        <v>-4.3520000000000003</v>
      </c>
      <c r="K81">
        <v>-5.0439999999999996</v>
      </c>
      <c r="L81">
        <f t="shared" si="1"/>
        <v>-5.0180000000000007</v>
      </c>
    </row>
    <row r="82" spans="1:12" x14ac:dyDescent="0.25">
      <c r="A82" s="6">
        <v>39753</v>
      </c>
      <c r="B82" s="3">
        <v>20613437587456</v>
      </c>
      <c r="C82">
        <v>-3.1493162271067963</v>
      </c>
      <c r="D82">
        <v>-0.3896108928743951</v>
      </c>
      <c r="E82">
        <v>-0.22760322703431224</v>
      </c>
      <c r="F82">
        <v>-0.14045310218609591</v>
      </c>
      <c r="G82">
        <v>-9.2303772399493042E-2</v>
      </c>
      <c r="H82">
        <v>-0.94037861354902619</v>
      </c>
      <c r="I82">
        <v>-3.9569999999999999</v>
      </c>
      <c r="J82">
        <v>-2.923</v>
      </c>
      <c r="K82">
        <v>-3.4340000000000002</v>
      </c>
      <c r="L82">
        <f t="shared" si="1"/>
        <v>-3.4380000000000002</v>
      </c>
    </row>
    <row r="83" spans="1:12" x14ac:dyDescent="0.25">
      <c r="A83" s="6">
        <v>39783</v>
      </c>
      <c r="B83" s="3">
        <v>20622818148352</v>
      </c>
      <c r="C83">
        <v>-1.6451196580092926</v>
      </c>
      <c r="D83">
        <v>-0.73060246923586813</v>
      </c>
      <c r="E83">
        <v>-0.55716116079589373</v>
      </c>
      <c r="F83">
        <v>-0.46463049825361075</v>
      </c>
      <c r="G83">
        <v>-0.41311833240821622</v>
      </c>
      <c r="H83">
        <v>-1.3398835373334739</v>
      </c>
      <c r="I83">
        <v>-1.7529999999999999</v>
      </c>
      <c r="J83">
        <v>-2.1669999999999998</v>
      </c>
      <c r="K83">
        <v>-3.3260000000000001</v>
      </c>
      <c r="L83">
        <f t="shared" si="1"/>
        <v>-2.4153333333333333</v>
      </c>
    </row>
    <row r="84" spans="1:12" x14ac:dyDescent="0.25">
      <c r="A84" s="6">
        <v>39814</v>
      </c>
      <c r="B84" s="3">
        <v>20620431589376</v>
      </c>
      <c r="C84">
        <v>-2.027810401499782</v>
      </c>
      <c r="D84">
        <v>-1.2161959961253819</v>
      </c>
      <c r="E84">
        <v>-1.029303343450241</v>
      </c>
      <c r="F84">
        <v>-0.93071957600213318</v>
      </c>
      <c r="G84">
        <v>-0.87517200688618857</v>
      </c>
      <c r="H84">
        <v>-1.8100080183525464</v>
      </c>
      <c r="I84">
        <v>-1.73</v>
      </c>
      <c r="J84">
        <v>0.13700000000000001</v>
      </c>
      <c r="K84">
        <v>-2.6840000000000002</v>
      </c>
      <c r="L84">
        <f t="shared" si="1"/>
        <v>-1.4256666666666666</v>
      </c>
    </row>
    <row r="85" spans="1:12" x14ac:dyDescent="0.25">
      <c r="A85" s="6">
        <v>39845</v>
      </c>
      <c r="B85" s="3">
        <v>20617082437632</v>
      </c>
      <c r="C85">
        <v>-2.564855320088808</v>
      </c>
      <c r="D85">
        <v>-1.0218240719272247</v>
      </c>
      <c r="E85">
        <v>-0.82753317992274211</v>
      </c>
      <c r="F85">
        <v>-0.72491400920408422</v>
      </c>
      <c r="G85">
        <v>-0.6673487384528648</v>
      </c>
      <c r="H85">
        <v>-1.7575477758353966</v>
      </c>
      <c r="I85">
        <v>-1.7549999999999999</v>
      </c>
      <c r="J85">
        <v>-1.7929999999999999</v>
      </c>
      <c r="K85">
        <v>-3.262</v>
      </c>
      <c r="L85">
        <f t="shared" si="1"/>
        <v>-2.27</v>
      </c>
    </row>
    <row r="86" spans="1:12" x14ac:dyDescent="0.25">
      <c r="A86" s="6">
        <v>39873</v>
      </c>
      <c r="B86" s="3">
        <v>20618435100672</v>
      </c>
      <c r="C86">
        <v>-2.3479523942967471</v>
      </c>
      <c r="D86">
        <v>-1.585435395380705</v>
      </c>
      <c r="E86">
        <v>-1.3797108607763306</v>
      </c>
      <c r="F86">
        <v>-1.2696934507283311</v>
      </c>
      <c r="G86">
        <v>-1.2094379111300784</v>
      </c>
      <c r="H86">
        <v>-2.2027872700194107</v>
      </c>
      <c r="I86">
        <v>-2.3330000000000002</v>
      </c>
      <c r="J86">
        <v>0.23100000000000001</v>
      </c>
      <c r="K86">
        <v>-1.135</v>
      </c>
      <c r="L86">
        <f t="shared" si="1"/>
        <v>-1.079</v>
      </c>
    </row>
    <row r="87" spans="1:12" x14ac:dyDescent="0.25">
      <c r="A87" s="6">
        <v>39904</v>
      </c>
      <c r="B87" s="3">
        <v>20614016401408</v>
      </c>
      <c r="C87">
        <v>-3.0565019518841474</v>
      </c>
      <c r="D87">
        <v>-1.871276460377995</v>
      </c>
      <c r="E87">
        <v>-1.6534457159619709</v>
      </c>
      <c r="F87">
        <v>-1.5360300665846296</v>
      </c>
      <c r="G87">
        <v>-1.4710665565040686</v>
      </c>
      <c r="H87">
        <v>-2.481230095687359</v>
      </c>
      <c r="I87">
        <v>-2.9529999999999998</v>
      </c>
      <c r="J87">
        <v>-0.24299999999999999</v>
      </c>
      <c r="K87">
        <v>-0.39200000000000002</v>
      </c>
      <c r="L87">
        <f t="shared" si="1"/>
        <v>-1.196</v>
      </c>
    </row>
    <row r="88" spans="1:12" x14ac:dyDescent="0.25">
      <c r="A88" s="6">
        <v>39934</v>
      </c>
      <c r="B88" s="3">
        <v>20611598385152</v>
      </c>
      <c r="C88">
        <v>-3.444236949462824</v>
      </c>
      <c r="D88">
        <v>-2.039418263317577</v>
      </c>
      <c r="E88">
        <v>-1.8088087418781449</v>
      </c>
      <c r="F88">
        <v>-1.6846674203832204</v>
      </c>
      <c r="G88">
        <v>-1.617013641455626</v>
      </c>
      <c r="H88">
        <v>-2.6688763477679331</v>
      </c>
      <c r="I88">
        <v>-4.1719999999999997</v>
      </c>
      <c r="J88">
        <v>-2.8650000000000002</v>
      </c>
      <c r="K88">
        <v>-2.702</v>
      </c>
      <c r="L88">
        <f t="shared" si="1"/>
        <v>-3.2463333333333337</v>
      </c>
    </row>
    <row r="89" spans="1:12" x14ac:dyDescent="0.25">
      <c r="A89" s="6">
        <v>39965</v>
      </c>
      <c r="B89" s="3">
        <v>20610012938240</v>
      </c>
      <c r="C89">
        <v>-3.6984673555074723</v>
      </c>
      <c r="D89">
        <v>-2.3017194759033259</v>
      </c>
      <c r="E89">
        <v>-2.0610214462875183</v>
      </c>
      <c r="F89">
        <v>-1.930154452675011</v>
      </c>
      <c r="G89">
        <v>-1.8584652704768663</v>
      </c>
      <c r="H89">
        <v>-2.9331952619889563</v>
      </c>
      <c r="I89">
        <v>-3.032</v>
      </c>
      <c r="J89">
        <v>-3.1890000000000001</v>
      </c>
      <c r="K89">
        <v>-3.0510000000000002</v>
      </c>
      <c r="L89">
        <f t="shared" si="1"/>
        <v>-3.0906666666666669</v>
      </c>
    </row>
    <row r="90" spans="1:12" x14ac:dyDescent="0.25">
      <c r="A90" s="6">
        <v>39995</v>
      </c>
      <c r="B90" s="3">
        <v>20607953534976</v>
      </c>
      <c r="C90">
        <v>-4.0286978564808127</v>
      </c>
      <c r="D90">
        <v>-2.5243392229953332</v>
      </c>
      <c r="E90">
        <v>-2.2748978196266672</v>
      </c>
      <c r="F90">
        <v>-2.1373051538965759</v>
      </c>
      <c r="G90">
        <v>-2.0622531356396401</v>
      </c>
      <c r="H90">
        <v>-3.1806999959160218</v>
      </c>
      <c r="I90">
        <v>-3.0939999999999999</v>
      </c>
      <c r="J90">
        <v>-3.867</v>
      </c>
      <c r="K90">
        <v>-2.391</v>
      </c>
      <c r="L90">
        <f t="shared" si="1"/>
        <v>-3.1173333333333333</v>
      </c>
    </row>
    <row r="91" spans="1:12" x14ac:dyDescent="0.25">
      <c r="A91" s="6">
        <v>40026</v>
      </c>
      <c r="B91" s="3">
        <v>20606158372864</v>
      </c>
      <c r="C91">
        <v>-4.3165566231133772</v>
      </c>
      <c r="D91">
        <v>-2.7180385799817319</v>
      </c>
      <c r="E91">
        <v>-2.4605263700719662</v>
      </c>
      <c r="F91">
        <v>-2.3175531666478082</v>
      </c>
      <c r="G91">
        <v>-2.2391383123320807</v>
      </c>
      <c r="H91">
        <v>-3.412063116760887</v>
      </c>
      <c r="I91">
        <v>-3.8140000000000001</v>
      </c>
      <c r="J91">
        <v>-4.0519999999999996</v>
      </c>
      <c r="K91">
        <v>-2.766</v>
      </c>
      <c r="L91">
        <f t="shared" si="1"/>
        <v>-3.544</v>
      </c>
    </row>
    <row r="92" spans="1:12" x14ac:dyDescent="0.25">
      <c r="A92" s="6">
        <v>40057</v>
      </c>
      <c r="B92" s="3">
        <v>20604579217408</v>
      </c>
      <c r="C92">
        <v>-4.5697781783403881</v>
      </c>
      <c r="D92">
        <v>-2.8801272780154892</v>
      </c>
      <c r="E92">
        <v>-2.615216828776382</v>
      </c>
      <c r="F92">
        <v>-2.4682082220816746</v>
      </c>
      <c r="G92">
        <v>-2.3871030989189137</v>
      </c>
      <c r="H92">
        <v>-3.6044173393237693</v>
      </c>
      <c r="I92">
        <v>-4.8789999999999996</v>
      </c>
      <c r="J92">
        <v>-4.6779999999999999</v>
      </c>
      <c r="K92">
        <v>-4.2190000000000003</v>
      </c>
      <c r="L92">
        <f t="shared" si="1"/>
        <v>-4.5919999999999996</v>
      </c>
    </row>
    <row r="93" spans="1:12" x14ac:dyDescent="0.25">
      <c r="A93" s="6">
        <v>40087</v>
      </c>
      <c r="B93" s="3">
        <v>20603209777152</v>
      </c>
      <c r="C93">
        <v>-4.7893713729794829</v>
      </c>
      <c r="D93">
        <v>-2.9615079106382471</v>
      </c>
      <c r="E93">
        <v>-2.6885266548580398</v>
      </c>
      <c r="F93">
        <v>-2.5354649432575074</v>
      </c>
      <c r="G93">
        <v>-2.4523421184594714</v>
      </c>
      <c r="H93">
        <v>-3.7200988997462021</v>
      </c>
      <c r="I93">
        <v>-4.4260000000000002</v>
      </c>
      <c r="J93">
        <v>-3.3090000000000002</v>
      </c>
      <c r="K93">
        <v>-6.2229999999999999</v>
      </c>
      <c r="L93">
        <f t="shared" si="1"/>
        <v>-4.6526666666666667</v>
      </c>
    </row>
    <row r="94" spans="1:12" x14ac:dyDescent="0.25">
      <c r="A94" s="6">
        <v>40118</v>
      </c>
      <c r="B94" s="3">
        <v>20602402373632</v>
      </c>
      <c r="C94">
        <v>-4.9188405612429618</v>
      </c>
      <c r="D94">
        <v>-2.0441262337998856</v>
      </c>
      <c r="E94">
        <v>-1.7617290370550618</v>
      </c>
      <c r="F94">
        <v>-1.6032867877604626</v>
      </c>
      <c r="G94">
        <v>-1.516801126903635</v>
      </c>
      <c r="H94">
        <v>-2.8565225998485069</v>
      </c>
      <c r="I94">
        <v>-3.0659999999999998</v>
      </c>
      <c r="J94">
        <v>-2.843</v>
      </c>
      <c r="K94">
        <v>-4.5659999999999998</v>
      </c>
      <c r="L94">
        <f t="shared" si="1"/>
        <v>-3.4916666666666667</v>
      </c>
    </row>
    <row r="95" spans="1:12" x14ac:dyDescent="0.25">
      <c r="A95" s="6">
        <v>40148</v>
      </c>
      <c r="B95" s="3">
        <v>20607938854912</v>
      </c>
      <c r="C95">
        <v>-4.0310518417219665</v>
      </c>
      <c r="D95">
        <v>-1.6883381787797291</v>
      </c>
      <c r="E95">
        <v>-1.396525041070289</v>
      </c>
      <c r="F95">
        <v>-1.232702254081623</v>
      </c>
      <c r="G95">
        <v>-1.143526324377762</v>
      </c>
      <c r="H95">
        <v>-2.6634958100738664</v>
      </c>
      <c r="I95">
        <v>-3.3109999999999999</v>
      </c>
      <c r="J95">
        <v>-0.64200000000000002</v>
      </c>
      <c r="K95">
        <v>-4.3280000000000003</v>
      </c>
      <c r="L95">
        <f t="shared" si="1"/>
        <v>-2.7603333333333335</v>
      </c>
    </row>
    <row r="96" spans="1:12" x14ac:dyDescent="0.25">
      <c r="A96" s="6">
        <v>40179</v>
      </c>
      <c r="B96" s="3">
        <v>20610155544576</v>
      </c>
      <c r="C96">
        <v>-3.6756000703076892</v>
      </c>
      <c r="D96">
        <v>-1.8309224276724951</v>
      </c>
      <c r="E96">
        <v>-1.5310384834219548</v>
      </c>
      <c r="F96">
        <v>-1.3625077259509808</v>
      </c>
      <c r="G96">
        <v>-1.2719866618236031</v>
      </c>
      <c r="H96">
        <v>-2.7892658786726741</v>
      </c>
      <c r="I96">
        <v>-0.52800000000000002</v>
      </c>
      <c r="J96">
        <v>1.6080000000000001</v>
      </c>
      <c r="K96">
        <v>-0.92800000000000005</v>
      </c>
      <c r="L96">
        <f t="shared" si="1"/>
        <v>5.0666666666666672E-2</v>
      </c>
    </row>
    <row r="97" spans="1:12" x14ac:dyDescent="0.25">
      <c r="A97" s="6">
        <v>40210</v>
      </c>
      <c r="B97" s="3">
        <v>20608872087552</v>
      </c>
      <c r="C97">
        <v>-3.8814056371057384</v>
      </c>
      <c r="D97">
        <v>-1.9459314208831697</v>
      </c>
      <c r="E97">
        <v>-1.6373041028797708</v>
      </c>
      <c r="F97">
        <v>-1.4640653749264885</v>
      </c>
      <c r="G97">
        <v>-1.3701814747403191</v>
      </c>
      <c r="H97">
        <v>-2.909655409577415</v>
      </c>
      <c r="I97">
        <v>0.77</v>
      </c>
      <c r="J97">
        <v>1.1679999999999999</v>
      </c>
      <c r="K97">
        <v>0.64300000000000002</v>
      </c>
      <c r="L97">
        <f t="shared" si="1"/>
        <v>0.86033333333333328</v>
      </c>
    </row>
    <row r="98" spans="1:12" x14ac:dyDescent="0.25">
      <c r="A98" s="6">
        <v>40238</v>
      </c>
      <c r="B98" s="3">
        <v>20607850774528</v>
      </c>
      <c r="C98">
        <v>-4.0451757531688912</v>
      </c>
      <c r="D98">
        <v>-2.0743917583290106</v>
      </c>
      <c r="E98">
        <v>-1.749622827243412</v>
      </c>
      <c r="F98">
        <v>-1.5689858599607878</v>
      </c>
      <c r="G98">
        <v>-1.4703939892923104</v>
      </c>
      <c r="H98">
        <v>-3.0865405862698556</v>
      </c>
      <c r="I98">
        <v>-1.9350000000000001</v>
      </c>
      <c r="J98">
        <v>-2.0049999999999999</v>
      </c>
      <c r="K98">
        <v>-0.311</v>
      </c>
      <c r="L98">
        <f t="shared" si="1"/>
        <v>-1.417</v>
      </c>
    </row>
    <row r="99" spans="1:12" x14ac:dyDescent="0.25">
      <c r="A99" s="6">
        <v>40269</v>
      </c>
      <c r="B99" s="3">
        <v>20606764449792</v>
      </c>
      <c r="C99">
        <v>-4.2193706610142989</v>
      </c>
      <c r="D99">
        <v>-2.5498967770421497</v>
      </c>
      <c r="E99">
        <v>-2.2130216361449011</v>
      </c>
      <c r="F99">
        <v>-2.02296872789766</v>
      </c>
      <c r="G99">
        <v>-1.9210140211703908</v>
      </c>
      <c r="H99">
        <v>-3.5405234542067281</v>
      </c>
      <c r="I99">
        <v>-2.1120000000000001</v>
      </c>
      <c r="J99">
        <v>-0.81499999999999995</v>
      </c>
      <c r="K99">
        <v>-3.2509999999999999</v>
      </c>
      <c r="L99">
        <f t="shared" si="1"/>
        <v>-2.0593333333333335</v>
      </c>
    </row>
    <row r="100" spans="1:12" x14ac:dyDescent="0.25">
      <c r="A100" s="6">
        <v>40299</v>
      </c>
      <c r="B100" s="3">
        <v>20603052490752</v>
      </c>
      <c r="C100">
        <v>-4.8145926434204203</v>
      </c>
      <c r="D100">
        <v>-2.926534415626814</v>
      </c>
      <c r="E100">
        <v>-2.5782256321296737</v>
      </c>
      <c r="F100">
        <v>-2.3814470517648498</v>
      </c>
      <c r="G100">
        <v>-2.276129508978789</v>
      </c>
      <c r="H100">
        <v>-3.9272496009677673</v>
      </c>
      <c r="I100">
        <v>-2.02</v>
      </c>
      <c r="J100">
        <v>-0.58399999999999996</v>
      </c>
      <c r="K100">
        <v>-1.3149999999999999</v>
      </c>
      <c r="L100">
        <f t="shared" si="1"/>
        <v>-1.3063333333333333</v>
      </c>
    </row>
    <row r="101" spans="1:12" x14ac:dyDescent="0.25">
      <c r="A101" s="6">
        <v>40330</v>
      </c>
      <c r="B101" s="3">
        <v>20599992745984</v>
      </c>
      <c r="C101">
        <v>-5.3052304243981219</v>
      </c>
      <c r="D101">
        <v>-3.2238091232239952</v>
      </c>
      <c r="E101">
        <v>-2.8660843987622386</v>
      </c>
      <c r="F101">
        <v>-2.6625801462798315</v>
      </c>
      <c r="G101">
        <v>-2.553899767434979</v>
      </c>
      <c r="H101">
        <v>-4.2238517413531902</v>
      </c>
      <c r="I101">
        <v>-3.6960000000000002</v>
      </c>
      <c r="J101">
        <v>-1.946</v>
      </c>
      <c r="K101">
        <v>-1.266</v>
      </c>
      <c r="L101">
        <f t="shared" si="1"/>
        <v>-2.3026666666666666</v>
      </c>
    </row>
    <row r="102" spans="1:12" x14ac:dyDescent="0.25">
      <c r="A102" s="6">
        <v>40360</v>
      </c>
      <c r="B102" s="3">
        <v>20597660712960</v>
      </c>
      <c r="C102">
        <v>-5.6791777941357529</v>
      </c>
      <c r="D102">
        <v>-3.4760218276333696</v>
      </c>
      <c r="E102">
        <v>-3.1108988638422708</v>
      </c>
      <c r="F102">
        <v>-2.9026866408775556</v>
      </c>
      <c r="G102">
        <v>-2.7913159931856693</v>
      </c>
      <c r="H102">
        <v>-4.5029671342328976</v>
      </c>
      <c r="I102">
        <v>-3.58</v>
      </c>
      <c r="J102">
        <v>-1.2</v>
      </c>
      <c r="K102">
        <v>-3.5550000000000002</v>
      </c>
      <c r="L102">
        <f t="shared" si="1"/>
        <v>-2.7783333333333338</v>
      </c>
    </row>
    <row r="103" spans="1:12" x14ac:dyDescent="0.25">
      <c r="A103" s="6">
        <v>40391</v>
      </c>
      <c r="B103" s="3">
        <v>20595660029952</v>
      </c>
      <c r="C103">
        <v>-5.9999923541444762</v>
      </c>
      <c r="D103">
        <v>-3.6831725288549348</v>
      </c>
      <c r="E103">
        <v>-3.3106513257344949</v>
      </c>
      <c r="F103">
        <v>-3.0977311322874708</v>
      </c>
      <c r="G103">
        <v>-2.9836702157485515</v>
      </c>
      <c r="H103">
        <v>-4.7471090321011715</v>
      </c>
      <c r="I103">
        <v>-4.7699999999999996</v>
      </c>
      <c r="J103">
        <v>-4.944</v>
      </c>
      <c r="K103">
        <v>-4.8630000000000004</v>
      </c>
      <c r="L103">
        <f t="shared" si="1"/>
        <v>-4.8589999999999991</v>
      </c>
    </row>
    <row r="104" spans="1:12" x14ac:dyDescent="0.25">
      <c r="A104" s="6">
        <v>40422</v>
      </c>
      <c r="B104" s="3">
        <v>20593961336832</v>
      </c>
      <c r="C104">
        <v>-6.2723820749066004</v>
      </c>
      <c r="D104">
        <v>-3.8526594662180336</v>
      </c>
      <c r="E104">
        <v>-3.4727400237682517</v>
      </c>
      <c r="F104">
        <v>-3.2551118598389195</v>
      </c>
      <c r="G104">
        <v>-3.1383606744529677</v>
      </c>
      <c r="H104">
        <v>-4.9488791956286704</v>
      </c>
      <c r="I104">
        <v>-6.375</v>
      </c>
      <c r="J104">
        <v>-6.0049999999999999</v>
      </c>
      <c r="K104">
        <v>-7.8410000000000002</v>
      </c>
      <c r="L104">
        <f t="shared" si="1"/>
        <v>-6.7403333333333331</v>
      </c>
    </row>
    <row r="105" spans="1:12" x14ac:dyDescent="0.25">
      <c r="A105" s="6">
        <v>40452</v>
      </c>
      <c r="B105" s="3">
        <v>20592541564928</v>
      </c>
      <c r="C105">
        <v>-6.5000460760867949</v>
      </c>
      <c r="D105">
        <v>-3.9905357446284913</v>
      </c>
      <c r="E105">
        <v>-3.6025454956376093</v>
      </c>
      <c r="F105">
        <v>-3.3802093612259694</v>
      </c>
      <c r="G105">
        <v>-3.2607679069929834</v>
      </c>
      <c r="H105">
        <v>-5.1096227592389107</v>
      </c>
      <c r="I105">
        <v>-6.7409999999999997</v>
      </c>
      <c r="J105">
        <v>-3.589</v>
      </c>
      <c r="K105">
        <v>-8.1539999999999999</v>
      </c>
      <c r="L105">
        <f t="shared" si="1"/>
        <v>-6.1613333333333342</v>
      </c>
    </row>
    <row r="106" spans="1:12" x14ac:dyDescent="0.25">
      <c r="A106" s="6">
        <v>40483</v>
      </c>
      <c r="B106" s="3">
        <v>20591346188288</v>
      </c>
      <c r="C106">
        <v>-6.6917277314379184</v>
      </c>
      <c r="D106">
        <v>-4.0947836624510323</v>
      </c>
      <c r="E106">
        <v>-3.6960323380720173</v>
      </c>
      <c r="F106">
        <v>-3.4676430987545519</v>
      </c>
      <c r="G106">
        <v>-3.3455113756745329</v>
      </c>
      <c r="H106">
        <v>-5.2111804082144184</v>
      </c>
      <c r="I106">
        <v>-3.472</v>
      </c>
      <c r="J106">
        <v>-2.4329999999999998</v>
      </c>
      <c r="K106">
        <v>-6.2889999999999997</v>
      </c>
      <c r="L106">
        <f t="shared" si="1"/>
        <v>-4.0646666666666667</v>
      </c>
    </row>
    <row r="107" spans="1:12" x14ac:dyDescent="0.25">
      <c r="A107" s="6">
        <v>40513</v>
      </c>
      <c r="B107" s="3">
        <v>20590383595520</v>
      </c>
      <c r="C107">
        <v>-6.8460819065364555</v>
      </c>
      <c r="D107">
        <v>-3.5318449062093102</v>
      </c>
      <c r="E107">
        <v>-3.1250227752891955</v>
      </c>
      <c r="F107">
        <v>-2.8912529982776638</v>
      </c>
      <c r="G107">
        <v>-2.766431006350611</v>
      </c>
      <c r="H107">
        <v>-4.6885956846781962</v>
      </c>
      <c r="I107">
        <v>-4.1849999999999996</v>
      </c>
      <c r="J107">
        <v>-1.28</v>
      </c>
      <c r="K107">
        <v>-4.3120000000000003</v>
      </c>
      <c r="L107">
        <f t="shared" si="1"/>
        <v>-3.2590000000000003</v>
      </c>
    </row>
    <row r="108" spans="1:12" x14ac:dyDescent="0.25">
      <c r="A108" s="6">
        <v>40544</v>
      </c>
      <c r="B108" s="3">
        <v>20593659346944</v>
      </c>
      <c r="C108">
        <v>-6.3208069141532004</v>
      </c>
      <c r="D108">
        <v>-3.6616503780786678</v>
      </c>
      <c r="E108">
        <v>-3.2481025750409702</v>
      </c>
      <c r="F108">
        <v>-3.0109699619706465</v>
      </c>
      <c r="G108">
        <v>-2.8848028356200772</v>
      </c>
      <c r="H108">
        <v>-4.9192862383113036</v>
      </c>
    </row>
    <row r="109" spans="1:12" x14ac:dyDescent="0.25">
      <c r="A109" s="6">
        <v>40575</v>
      </c>
      <c r="B109" s="3">
        <v>20592803708928</v>
      </c>
      <c r="C109">
        <v>-6.4580106253518981</v>
      </c>
      <c r="D109">
        <v>-3.7591726237836256</v>
      </c>
      <c r="E109">
        <v>-3.3402442830518608</v>
      </c>
      <c r="F109">
        <v>-3.1004214011345042</v>
      </c>
      <c r="G109">
        <v>-2.9722365731486602</v>
      </c>
      <c r="H109">
        <v>-5.0490917101806616</v>
      </c>
      <c r="I109">
        <v>-1.73</v>
      </c>
      <c r="J109">
        <v>-1.407</v>
      </c>
      <c r="K109">
        <v>-0.66500000000000004</v>
      </c>
      <c r="L109">
        <f t="shared" si="1"/>
        <v>-1.2673333333333334</v>
      </c>
    </row>
    <row r="110" spans="1:12" x14ac:dyDescent="0.25">
      <c r="A110" s="6">
        <v>40603</v>
      </c>
      <c r="B110" s="3">
        <v>20591771910144</v>
      </c>
      <c r="C110">
        <v>-6.6234621594444469</v>
      </c>
      <c r="D110">
        <v>-3.9192436201821086</v>
      </c>
      <c r="E110">
        <v>-3.4861913680034191</v>
      </c>
      <c r="F110">
        <v>-3.2382976795449618</v>
      </c>
      <c r="G110">
        <v>-3.1060774482885676</v>
      </c>
      <c r="H110">
        <v>-5.2266494540848596</v>
      </c>
      <c r="I110">
        <v>-4.3609999999999998</v>
      </c>
      <c r="J110">
        <v>-4.2629999999999999</v>
      </c>
      <c r="K110">
        <v>-5.0999999999999996</v>
      </c>
      <c r="L110">
        <f t="shared" si="1"/>
        <v>-4.5746666666666664</v>
      </c>
    </row>
    <row r="111" spans="1:12" x14ac:dyDescent="0.25">
      <c r="A111" s="6">
        <v>40634</v>
      </c>
      <c r="B111" s="3">
        <v>20590383595520</v>
      </c>
      <c r="C111">
        <v>-6.8460819065364555</v>
      </c>
      <c r="D111">
        <v>-3.8183585384183587</v>
      </c>
      <c r="E111">
        <v>-3.3732000764280192</v>
      </c>
      <c r="F111">
        <v>-3.1185807158519792</v>
      </c>
      <c r="G111">
        <v>-2.9836702157485515</v>
      </c>
      <c r="H111">
        <v>-5.182932585320569</v>
      </c>
      <c r="I111">
        <v>-5.3449999999999998</v>
      </c>
      <c r="J111">
        <v>-5.1630000000000003</v>
      </c>
      <c r="K111">
        <v>-4.5250000000000004</v>
      </c>
      <c r="L111">
        <f t="shared" si="1"/>
        <v>-5.0110000000000001</v>
      </c>
    </row>
    <row r="112" spans="1:12" x14ac:dyDescent="0.25">
      <c r="A112" s="6">
        <v>40664</v>
      </c>
      <c r="B112" s="3">
        <v>20590652030976</v>
      </c>
      <c r="C112">
        <v>-6.8030376049839223</v>
      </c>
      <c r="D112">
        <v>-4.2891555866491897</v>
      </c>
      <c r="E112">
        <v>-3.8305457804236829</v>
      </c>
      <c r="F112">
        <v>-3.5685281805183018</v>
      </c>
      <c r="G112">
        <v>-3.4295822771443238</v>
      </c>
      <c r="H112">
        <v>-5.6530570663396409</v>
      </c>
      <c r="I112">
        <v>-4.1909999999999998</v>
      </c>
      <c r="J112">
        <v>-1.1819999999999999</v>
      </c>
      <c r="K112">
        <v>-5.2389999999999999</v>
      </c>
      <c r="L112">
        <f t="shared" si="1"/>
        <v>-3.5373333333333328</v>
      </c>
    </row>
    <row r="113" spans="1:12" x14ac:dyDescent="0.25">
      <c r="A113" s="6">
        <v>40695</v>
      </c>
      <c r="B113" s="3">
        <v>20587162370048</v>
      </c>
      <c r="C113">
        <v>-7.3626135251668519</v>
      </c>
      <c r="D113">
        <v>-4.5332974845174627</v>
      </c>
      <c r="E113">
        <v>-4.0645991701155824</v>
      </c>
      <c r="F113">
        <v>-3.7965284653043754</v>
      </c>
      <c r="G113">
        <v>-3.6542197258716063</v>
      </c>
      <c r="H113">
        <v>-5.9019069346902233</v>
      </c>
    </row>
    <row r="114" spans="1:12" x14ac:dyDescent="0.25">
      <c r="A114" s="6">
        <v>40725</v>
      </c>
      <c r="B114" s="3">
        <v>20585235087360</v>
      </c>
      <c r="C114">
        <v>-7.6716581589698043</v>
      </c>
      <c r="D114">
        <v>-4.7451561562213369</v>
      </c>
      <c r="E114">
        <v>-4.2683870352783559</v>
      </c>
      <c r="F114">
        <v>-3.9956083599848404</v>
      </c>
      <c r="G114">
        <v>-3.8492642172815215</v>
      </c>
      <c r="H114">
        <v>-6.1426859964997051</v>
      </c>
      <c r="I114">
        <v>-4.9340000000000002</v>
      </c>
      <c r="J114">
        <v>-4.2640000000000002</v>
      </c>
      <c r="K114">
        <v>-5.9969999999999999</v>
      </c>
      <c r="L114">
        <f t="shared" si="1"/>
        <v>-5.0650000000000004</v>
      </c>
    </row>
    <row r="115" spans="1:12" x14ac:dyDescent="0.25">
      <c r="A115" s="6">
        <v>40756</v>
      </c>
      <c r="B115" s="3">
        <v>20583515422720</v>
      </c>
      <c r="C115">
        <v>-7.9474107157907188</v>
      </c>
      <c r="D115">
        <v>-4.935492677148944</v>
      </c>
      <c r="E115">
        <v>-4.4499801824531042</v>
      </c>
      <c r="F115">
        <v>-4.1718209694655233</v>
      </c>
      <c r="G115">
        <v>-4.0234591251269292</v>
      </c>
      <c r="H115">
        <v>-6.371358848497537</v>
      </c>
      <c r="I115">
        <v>-5.7430000000000003</v>
      </c>
      <c r="J115">
        <v>-5.665</v>
      </c>
      <c r="K115">
        <v>-7.476</v>
      </c>
      <c r="L115">
        <f t="shared" si="1"/>
        <v>-6.2946666666666671</v>
      </c>
    </row>
    <row r="116" spans="1:12" x14ac:dyDescent="0.25">
      <c r="A116" s="6">
        <v>40787</v>
      </c>
      <c r="B116" s="3">
        <v>20581965627392</v>
      </c>
      <c r="C116">
        <v>-8.1959243005354221</v>
      </c>
      <c r="D116">
        <v>-5.0915282702768767</v>
      </c>
      <c r="E116">
        <v>-4.5986175362516954</v>
      </c>
      <c r="F116">
        <v>-4.3164229199935633</v>
      </c>
      <c r="G116">
        <v>-4.1653708068079363</v>
      </c>
      <c r="H116">
        <v>-6.5596776677898694</v>
      </c>
      <c r="I116">
        <v>-7.0940000000000003</v>
      </c>
      <c r="J116">
        <v>-5.5209999999999999</v>
      </c>
      <c r="K116">
        <v>-7.5709999999999997</v>
      </c>
      <c r="L116">
        <f t="shared" si="1"/>
        <v>-6.7286666666666664</v>
      </c>
    </row>
    <row r="117" spans="1:12" x14ac:dyDescent="0.25">
      <c r="A117" s="6">
        <v>40817</v>
      </c>
      <c r="B117" s="3">
        <v>20580648615936</v>
      </c>
      <c r="C117">
        <v>-8.407110405027538</v>
      </c>
      <c r="D117">
        <v>-5.2152806372404097</v>
      </c>
      <c r="E117">
        <v>-4.714971663885887</v>
      </c>
      <c r="F117">
        <v>-4.4280690771454463</v>
      </c>
      <c r="G117">
        <v>-4.2743266951127863</v>
      </c>
      <c r="H117">
        <v>-6.7103327232237344</v>
      </c>
      <c r="I117">
        <v>-7.1539999999999999</v>
      </c>
      <c r="J117">
        <v>-7.6749999999999998</v>
      </c>
      <c r="K117">
        <v>-7.5439999999999996</v>
      </c>
      <c r="L117">
        <f t="shared" si="1"/>
        <v>-7.4576666666666673</v>
      </c>
    </row>
    <row r="118" spans="1:12" x14ac:dyDescent="0.25">
      <c r="A118" s="6">
        <v>40848</v>
      </c>
      <c r="B118" s="3">
        <v>20579553902592</v>
      </c>
      <c r="C118">
        <v>-8.5826504472964604</v>
      </c>
      <c r="D118">
        <v>-4.7357402152567198</v>
      </c>
      <c r="E118">
        <v>-4.2287055697846148</v>
      </c>
      <c r="F118">
        <v>-3.9370950125618664</v>
      </c>
      <c r="G118">
        <v>-3.7806623616821722</v>
      </c>
      <c r="H118">
        <v>-6.2650932290397217</v>
      </c>
      <c r="I118">
        <v>-5.7439999999999998</v>
      </c>
      <c r="J118">
        <v>-4.1829999999999998</v>
      </c>
      <c r="K118">
        <v>-5.0469999999999997</v>
      </c>
      <c r="L118">
        <f t="shared" si="1"/>
        <v>-4.9913333333333334</v>
      </c>
    </row>
    <row r="119" spans="1:12" x14ac:dyDescent="0.25">
      <c r="A119" s="6">
        <v>40878</v>
      </c>
      <c r="B119" s="3">
        <v>20582326337536</v>
      </c>
      <c r="C119">
        <v>-8.1380835203242068</v>
      </c>
      <c r="D119">
        <v>-4.9496165885958687</v>
      </c>
      <c r="E119">
        <v>-4.4304757333121136</v>
      </c>
      <c r="F119">
        <v>-4.1334846383952986</v>
      </c>
      <c r="G119">
        <v>-3.9736891514568127</v>
      </c>
      <c r="H119">
        <v>-6.4883855433434858</v>
      </c>
      <c r="I119">
        <v>-4.9109999999999996</v>
      </c>
      <c r="J119">
        <v>-6.0039999999999996</v>
      </c>
      <c r="K119">
        <v>-4.3529999999999998</v>
      </c>
      <c r="L119">
        <f t="shared" si="1"/>
        <v>-5.0893333333333333</v>
      </c>
    </row>
    <row r="120" spans="1:12" x14ac:dyDescent="0.25">
      <c r="A120" s="6">
        <v>40909</v>
      </c>
      <c r="B120" s="3">
        <v>20580749279232</v>
      </c>
      <c r="C120">
        <v>-8.3909687919453368</v>
      </c>
      <c r="D120">
        <v>-4.7915632938326613</v>
      </c>
      <c r="E120">
        <v>-4.2670419008548395</v>
      </c>
      <c r="F120">
        <v>-3.9646702682439576</v>
      </c>
      <c r="G120">
        <v>-3.8035296468819557</v>
      </c>
      <c r="H120">
        <v>-6.3875004615797373</v>
      </c>
      <c r="I120">
        <v>-5.4109999999999996</v>
      </c>
      <c r="J120">
        <v>-5.1669999999999998</v>
      </c>
      <c r="K120">
        <v>-5.0359999999999996</v>
      </c>
      <c r="L120">
        <f t="shared" si="1"/>
        <v>-5.2046666666666663</v>
      </c>
    </row>
    <row r="121" spans="1:12" x14ac:dyDescent="0.25">
      <c r="A121" s="6">
        <v>40940</v>
      </c>
      <c r="B121" s="3">
        <v>20581575557120</v>
      </c>
      <c r="C121">
        <v>-8.2584730512289468</v>
      </c>
      <c r="D121">
        <v>-5.047138834300827</v>
      </c>
      <c r="E121">
        <v>-4.518582038052454</v>
      </c>
      <c r="F121">
        <v>-4.2141927038062983</v>
      </c>
      <c r="G121">
        <v>-4.0503618135972621</v>
      </c>
      <c r="H121">
        <v>-6.6861203036004344</v>
      </c>
      <c r="I121">
        <v>-3.492</v>
      </c>
      <c r="J121">
        <v>-3.4780000000000002</v>
      </c>
      <c r="K121">
        <v>-4.1989999999999998</v>
      </c>
      <c r="L121">
        <f t="shared" si="1"/>
        <v>-3.7230000000000003</v>
      </c>
    </row>
    <row r="122" spans="1:12" x14ac:dyDescent="0.25">
      <c r="A122" s="6">
        <v>40969</v>
      </c>
      <c r="B122" s="3">
        <v>20579744743424</v>
      </c>
      <c r="C122">
        <v>-8.552048639161459</v>
      </c>
      <c r="D122">
        <v>-5.1668557979938097</v>
      </c>
      <c r="E122">
        <v>-4.6241750902985119</v>
      </c>
      <c r="F122">
        <v>-4.3117149495112557</v>
      </c>
      <c r="G122">
        <v>-4.1445212232434283</v>
      </c>
      <c r="H122">
        <v>-6.8367753590343012</v>
      </c>
      <c r="I122">
        <v>-4.2370000000000001</v>
      </c>
      <c r="J122">
        <v>-7.0919999999999996</v>
      </c>
      <c r="K122">
        <v>-4.452</v>
      </c>
      <c r="L122">
        <f t="shared" si="1"/>
        <v>-5.2603333333333335</v>
      </c>
    </row>
    <row r="123" spans="1:12" x14ac:dyDescent="0.25">
      <c r="A123" s="6">
        <v>41000</v>
      </c>
      <c r="B123" s="3">
        <v>20578717138944</v>
      </c>
      <c r="C123">
        <v>-8.7168276060422496</v>
      </c>
      <c r="D123">
        <v>-5.421086204038458</v>
      </c>
      <c r="E123">
        <v>-4.8622638832609608</v>
      </c>
      <c r="F123">
        <v>-4.541732935932604</v>
      </c>
      <c r="G123">
        <v>-4.3711763736059854</v>
      </c>
      <c r="H123">
        <v>-7.0856252273848828</v>
      </c>
      <c r="I123">
        <v>-4.9880000000000004</v>
      </c>
      <c r="J123">
        <v>-2.2890000000000001</v>
      </c>
      <c r="K123">
        <v>-5.3890000000000002</v>
      </c>
      <c r="L123">
        <f t="shared" si="1"/>
        <v>-4.2220000000000004</v>
      </c>
    </row>
    <row r="124" spans="1:12" x14ac:dyDescent="0.25">
      <c r="A124" s="6">
        <v>41030</v>
      </c>
      <c r="B124" s="3">
        <v>20576500449280</v>
      </c>
      <c r="C124">
        <v>-9.0722793774565247</v>
      </c>
      <c r="D124">
        <v>-5.7022192985534392</v>
      </c>
      <c r="E124">
        <v>-5.1333084695995677</v>
      </c>
      <c r="F124">
        <v>-4.8073969845771449</v>
      </c>
      <c r="G124">
        <v>-4.6328050189799752</v>
      </c>
      <c r="H124">
        <v>-7.3923158759466814</v>
      </c>
    </row>
    <row r="125" spans="1:12" x14ac:dyDescent="0.25">
      <c r="A125" s="6">
        <v>41061</v>
      </c>
      <c r="B125" s="3">
        <v>20574115987456</v>
      </c>
      <c r="C125">
        <v>-9.4546338373411345</v>
      </c>
      <c r="D125">
        <v>-5.8965912227515975</v>
      </c>
      <c r="E125">
        <v>-5.318264452833108</v>
      </c>
      <c r="F125">
        <v>-4.9856272956931011</v>
      </c>
      <c r="G125">
        <v>-4.8076724940371411</v>
      </c>
      <c r="H125">
        <v>-7.6008117115917635</v>
      </c>
      <c r="I125">
        <v>-7.6059999999999999</v>
      </c>
      <c r="J125">
        <v>-4.673</v>
      </c>
      <c r="K125">
        <v>-9.8699999999999992</v>
      </c>
      <c r="L125">
        <f t="shared" si="1"/>
        <v>-7.383</v>
      </c>
    </row>
    <row r="126" spans="1:12" x14ac:dyDescent="0.25">
      <c r="A126" s="6">
        <v>41091</v>
      </c>
      <c r="B126" s="3">
        <v>20572471820288</v>
      </c>
      <c r="C126">
        <v>-9.7182801843504016</v>
      </c>
      <c r="D126">
        <v>-6.0802020715616214</v>
      </c>
      <c r="E126">
        <v>-5.4924593606785157</v>
      </c>
      <c r="F126">
        <v>-5.1551142330562012</v>
      </c>
      <c r="G126">
        <v>-4.9737965953414491</v>
      </c>
      <c r="H126">
        <v>-7.8200686226249791</v>
      </c>
      <c r="I126">
        <v>-6.24</v>
      </c>
      <c r="J126">
        <v>-5.117</v>
      </c>
      <c r="K126">
        <v>-7.5670000000000002</v>
      </c>
      <c r="L126">
        <f t="shared" si="1"/>
        <v>-6.3079999999999998</v>
      </c>
    </row>
    <row r="127" spans="1:12" x14ac:dyDescent="0.25">
      <c r="A127" s="6">
        <v>41122</v>
      </c>
      <c r="B127" s="3">
        <v>20570974453760</v>
      </c>
      <c r="C127">
        <v>-9.9583866789481252</v>
      </c>
      <c r="D127">
        <v>-6.2490164417129614</v>
      </c>
      <c r="E127">
        <v>-5.653202924288756</v>
      </c>
      <c r="F127">
        <v>-5.3118223933958912</v>
      </c>
      <c r="G127">
        <v>-5.127141919622348</v>
      </c>
      <c r="H127">
        <v>-8.0299095926935777</v>
      </c>
      <c r="I127">
        <v>-7.5309999999999997</v>
      </c>
      <c r="J127">
        <v>-6.125</v>
      </c>
      <c r="K127">
        <v>-7.7210000000000001</v>
      </c>
      <c r="L127">
        <f t="shared" si="1"/>
        <v>-7.1256666666666666</v>
      </c>
    </row>
    <row r="128" spans="1:12" x14ac:dyDescent="0.25">
      <c r="A128" s="6">
        <v>41153</v>
      </c>
      <c r="B128" s="3">
        <v>20569581944832</v>
      </c>
      <c r="C128">
        <v>-10.181678993251889</v>
      </c>
      <c r="D128">
        <v>-6.3889104217586938</v>
      </c>
      <c r="E128">
        <v>-5.7863712322169052</v>
      </c>
      <c r="F128">
        <v>-5.4402827308417328</v>
      </c>
      <c r="G128">
        <v>-5.2529119882211557</v>
      </c>
      <c r="H128">
        <v>-8.2081399038095348</v>
      </c>
      <c r="I128">
        <v>-7.585</v>
      </c>
      <c r="J128">
        <v>-5.673</v>
      </c>
      <c r="K128">
        <v>-9.2989999999999995</v>
      </c>
      <c r="L128">
        <f t="shared" si="1"/>
        <v>-7.5189999999999992</v>
      </c>
    </row>
    <row r="129" spans="1:12" x14ac:dyDescent="0.25">
      <c r="A129" s="6">
        <v>41183</v>
      </c>
      <c r="B129" s="3">
        <v>20568394956800</v>
      </c>
      <c r="C129">
        <v>-10.372015514179497</v>
      </c>
      <c r="D129">
        <v>-6.3976537955115527</v>
      </c>
      <c r="E129">
        <v>-5.7870437994286643</v>
      </c>
      <c r="F129">
        <v>-5.4362473275711825</v>
      </c>
      <c r="G129">
        <v>-5.2461863161035724</v>
      </c>
      <c r="H129">
        <v>-8.2727063561383343</v>
      </c>
    </row>
    <row r="130" spans="1:12" x14ac:dyDescent="0.25">
      <c r="A130" s="6">
        <v>41214</v>
      </c>
      <c r="B130" s="3">
        <v>20568116035584</v>
      </c>
      <c r="C130">
        <v>-10.416741233761426</v>
      </c>
      <c r="D130">
        <v>-6.0923082813732705</v>
      </c>
      <c r="E130">
        <v>-5.4729549115375242</v>
      </c>
      <c r="F130">
        <v>-5.118123036409493</v>
      </c>
      <c r="G130">
        <v>-4.9253717560948491</v>
      </c>
      <c r="H130">
        <v>-8.0325998615406107</v>
      </c>
      <c r="I130">
        <v>-6.5129999999999999</v>
      </c>
      <c r="J130">
        <v>-5.298</v>
      </c>
      <c r="K130">
        <v>-7.18</v>
      </c>
      <c r="L130">
        <f t="shared" si="1"/>
        <v>-6.3303333333333329</v>
      </c>
    </row>
    <row r="131" spans="1:12" x14ac:dyDescent="0.25">
      <c r="A131" s="6">
        <v>41244</v>
      </c>
      <c r="B131" s="3">
        <v>20569875546112</v>
      </c>
      <c r="C131">
        <v>-10.134599288428808</v>
      </c>
      <c r="D131">
        <v>-5.9934409012447967</v>
      </c>
      <c r="E131">
        <v>-5.366689292079708</v>
      </c>
      <c r="F131">
        <v>-5.00647687925761</v>
      </c>
      <c r="G131">
        <v>-4.8117078973076914</v>
      </c>
      <c r="H131">
        <v>-7.9693785436353277</v>
      </c>
      <c r="I131">
        <v>-6.8730000000000002</v>
      </c>
      <c r="J131">
        <v>-6.8</v>
      </c>
      <c r="K131">
        <v>-7.8259999999999996</v>
      </c>
      <c r="L131">
        <f t="shared" si="1"/>
        <v>-7.1663333333333332</v>
      </c>
    </row>
    <row r="132" spans="1:12" x14ac:dyDescent="0.25">
      <c r="A132" s="6">
        <v>41275</v>
      </c>
      <c r="B132" s="3">
        <v>20570290782208</v>
      </c>
      <c r="C132">
        <v>-10.068015134464732</v>
      </c>
      <c r="D132">
        <v>-4.2434210162496235</v>
      </c>
      <c r="E132">
        <v>-3.6166694070845349</v>
      </c>
      <c r="F132">
        <v>-3.2564569942624364</v>
      </c>
      <c r="G132">
        <v>-3.0616880123125179</v>
      </c>
      <c r="H132">
        <v>-6.3121729338628043</v>
      </c>
      <c r="I132">
        <v>-5.7679999999999998</v>
      </c>
      <c r="J132">
        <v>-4.2619999999999996</v>
      </c>
      <c r="K132">
        <v>-6.1849999999999996</v>
      </c>
      <c r="L132">
        <f t="shared" ref="L132:L179" si="2">AVERAGE(I132:K132)</f>
        <v>-5.4050000000000002</v>
      </c>
    </row>
    <row r="133" spans="1:12" x14ac:dyDescent="0.25">
      <c r="A133" s="6">
        <v>41306</v>
      </c>
      <c r="B133" s="3">
        <v>20580996743168</v>
      </c>
      <c r="C133">
        <v>-8.3512873264515974</v>
      </c>
      <c r="D133">
        <v>-5.0760592244064355</v>
      </c>
      <c r="E133">
        <v>-4.4425819431237636</v>
      </c>
      <c r="F133">
        <v>-4.0776615598193562</v>
      </c>
      <c r="G133">
        <v>-3.8788571745988882</v>
      </c>
      <c r="H133">
        <v>-7.1871828763603904</v>
      </c>
      <c r="I133">
        <v>-4.899</v>
      </c>
      <c r="J133">
        <v>-2.9830000000000001</v>
      </c>
      <c r="K133">
        <v>-3.9169999999999998</v>
      </c>
      <c r="L133">
        <f t="shared" si="2"/>
        <v>-3.9329999999999998</v>
      </c>
    </row>
    <row r="134" spans="1:12" x14ac:dyDescent="0.25">
      <c r="A134" s="6">
        <v>41334</v>
      </c>
      <c r="B134" s="3">
        <v>20575479136256</v>
      </c>
      <c r="C134">
        <v>-9.236049493519678</v>
      </c>
      <c r="D134">
        <v>-5.6295820396835401</v>
      </c>
      <c r="E134">
        <v>-4.9725649059893264</v>
      </c>
      <c r="F134">
        <v>-4.5955383128732707</v>
      </c>
      <c r="G134">
        <v>-4.3906808227469769</v>
      </c>
      <c r="H134">
        <v>-7.7541570358726624</v>
      </c>
    </row>
    <row r="135" spans="1:12" x14ac:dyDescent="0.25">
      <c r="A135" s="6">
        <v>41365</v>
      </c>
      <c r="B135" s="3">
        <v>20571752497152</v>
      </c>
      <c r="C135">
        <v>-9.8336254611669549</v>
      </c>
      <c r="D135">
        <v>-5.4143605319208747</v>
      </c>
      <c r="E135">
        <v>-4.7445646212032528</v>
      </c>
      <c r="F135">
        <v>-4.3601397887578557</v>
      </c>
      <c r="G135">
        <v>-4.1519194625727698</v>
      </c>
      <c r="H135">
        <v>-7.5476789018628558</v>
      </c>
      <c r="I135">
        <v>-5.141</v>
      </c>
      <c r="J135">
        <v>-5.2380000000000004</v>
      </c>
      <c r="K135">
        <v>-6.05</v>
      </c>
      <c r="L135">
        <f t="shared" si="2"/>
        <v>-5.4763333333333337</v>
      </c>
    </row>
    <row r="136" spans="1:12" x14ac:dyDescent="0.25">
      <c r="A136" s="6">
        <v>41395</v>
      </c>
      <c r="B136" s="3">
        <v>20572532637696</v>
      </c>
      <c r="C136">
        <v>-9.7085279597799055</v>
      </c>
      <c r="D136">
        <v>-6.0297595306797467</v>
      </c>
      <c r="E136">
        <v>-5.3478574101504748</v>
      </c>
      <c r="F136">
        <v>-4.9567069055874935</v>
      </c>
      <c r="G136">
        <v>-4.7444511761318582</v>
      </c>
      <c r="H136">
        <v>-8.1778743792804107</v>
      </c>
      <c r="I136">
        <v>-5.5430000000000001</v>
      </c>
      <c r="J136">
        <v>-6.1580000000000004</v>
      </c>
      <c r="K136">
        <v>-7.2060000000000004</v>
      </c>
      <c r="L136">
        <f t="shared" si="2"/>
        <v>-6.3023333333333333</v>
      </c>
    </row>
    <row r="137" spans="1:12" x14ac:dyDescent="0.25">
      <c r="A137" s="6">
        <v>41426</v>
      </c>
      <c r="B137" s="3">
        <v>20567973429248</v>
      </c>
      <c r="C137">
        <v>-10.43960851896121</v>
      </c>
      <c r="D137">
        <v>-6.3882378545469356</v>
      </c>
      <c r="E137">
        <v>-5.6955746586295311</v>
      </c>
      <c r="F137">
        <v>-5.299043616372483</v>
      </c>
      <c r="G137">
        <v>-5.0840976180698148</v>
      </c>
      <c r="H137">
        <v>-8.531644732665292</v>
      </c>
      <c r="I137">
        <v>-5.0599999999999996</v>
      </c>
      <c r="J137">
        <v>-3.3010000000000002</v>
      </c>
      <c r="K137">
        <v>-6.2839999999999998</v>
      </c>
      <c r="L137">
        <f t="shared" si="2"/>
        <v>-4.8816666666666668</v>
      </c>
    </row>
    <row r="138" spans="1:12" x14ac:dyDescent="0.25">
      <c r="A138" s="6">
        <v>41456</v>
      </c>
      <c r="B138" s="3">
        <v>20565291171840</v>
      </c>
      <c r="C138">
        <v>-10.869715250880661</v>
      </c>
      <c r="D138">
        <v>-6.6565921720385095</v>
      </c>
      <c r="E138">
        <v>-5.9558581695800052</v>
      </c>
      <c r="F138">
        <v>-5.5546191568406487</v>
      </c>
      <c r="G138">
        <v>-5.3363103224791884</v>
      </c>
      <c r="H138">
        <v>-8.8235389025684068</v>
      </c>
      <c r="I138">
        <v>-7.1719999999999997</v>
      </c>
      <c r="J138">
        <v>-4.8179999999999996</v>
      </c>
      <c r="K138">
        <v>-7.6669999999999998</v>
      </c>
      <c r="L138">
        <f t="shared" si="2"/>
        <v>-6.5523333333333325</v>
      </c>
    </row>
    <row r="139" spans="1:12" x14ac:dyDescent="0.25">
      <c r="A139" s="6">
        <v>41487</v>
      </c>
      <c r="B139" s="3">
        <v>20563187728384</v>
      </c>
      <c r="C139">
        <v>-11.207007707577462</v>
      </c>
      <c r="D139">
        <v>-6.8778667847069999</v>
      </c>
      <c r="E139">
        <v>-6.1697345429191541</v>
      </c>
      <c r="F139">
        <v>-5.7644601269092473</v>
      </c>
      <c r="G139">
        <v>-5.5441335909125122</v>
      </c>
      <c r="H139">
        <v>-9.0777693086130551</v>
      </c>
    </row>
    <row r="140" spans="1:12" x14ac:dyDescent="0.25">
      <c r="A140" s="6">
        <v>41518</v>
      </c>
      <c r="B140" s="3">
        <v>20561405149184</v>
      </c>
      <c r="C140">
        <v>-11.492848772574753</v>
      </c>
      <c r="D140">
        <v>-7.0486988564936155</v>
      </c>
      <c r="E140">
        <v>-6.3331683753764274</v>
      </c>
      <c r="F140">
        <v>-5.9238585560959711</v>
      </c>
      <c r="G140">
        <v>-5.7001691840404449</v>
      </c>
      <c r="H140">
        <v>-9.2808846065640704</v>
      </c>
    </row>
    <row r="141" spans="1:12" x14ac:dyDescent="0.25">
      <c r="A141" s="6">
        <v>41548</v>
      </c>
      <c r="B141" s="3">
        <v>20559991668736</v>
      </c>
      <c r="C141">
        <v>-11.71950392293731</v>
      </c>
      <c r="D141">
        <v>-6.5879903164391598</v>
      </c>
      <c r="E141">
        <v>-5.8657341632043885</v>
      </c>
      <c r="F141">
        <v>-5.4517163734416245</v>
      </c>
      <c r="G141">
        <v>-5.2253367325390636</v>
      </c>
      <c r="H141">
        <v>-8.8618752336386315</v>
      </c>
      <c r="I141">
        <v>-8.9380000000000006</v>
      </c>
      <c r="J141">
        <v>-8.9239999999999995</v>
      </c>
      <c r="K141">
        <v>-8.5370000000000008</v>
      </c>
      <c r="L141">
        <f t="shared" si="2"/>
        <v>-8.799666666666667</v>
      </c>
    </row>
    <row r="142" spans="1:12" x14ac:dyDescent="0.25">
      <c r="A142" s="6">
        <v>41579</v>
      </c>
      <c r="B142" s="3">
        <v>20562554388480</v>
      </c>
      <c r="C142">
        <v>-11.308565356552972</v>
      </c>
      <c r="D142">
        <v>-5.4822898203084662</v>
      </c>
      <c r="E142">
        <v>-4.7519628605325952</v>
      </c>
      <c r="F142">
        <v>-4.3318919658640054</v>
      </c>
      <c r="G142">
        <v>-4.1008043544791377</v>
      </c>
      <c r="H142">
        <v>-7.9492015272825771</v>
      </c>
      <c r="I142">
        <v>-5.694</v>
      </c>
      <c r="J142">
        <v>-5.09</v>
      </c>
      <c r="K142">
        <v>-5.94</v>
      </c>
      <c r="L142">
        <f t="shared" si="2"/>
        <v>-5.5746666666666664</v>
      </c>
    </row>
    <row r="143" spans="1:12" x14ac:dyDescent="0.25">
      <c r="A143" s="6">
        <v>41609</v>
      </c>
      <c r="B143" s="3">
        <v>20569116377088</v>
      </c>
      <c r="C143">
        <v>-10.256333953757064</v>
      </c>
      <c r="D143">
        <v>-5.1480239160645764</v>
      </c>
      <c r="E143">
        <v>-4.4129889858063969</v>
      </c>
      <c r="F143">
        <v>-3.9888826878672576</v>
      </c>
      <c r="G143">
        <v>-3.7571225092706309</v>
      </c>
      <c r="H143">
        <v>-7.6633604622852873</v>
      </c>
      <c r="I143">
        <v>-6.7169999999999996</v>
      </c>
      <c r="J143">
        <v>-6.7839999999999998</v>
      </c>
      <c r="K143">
        <v>-8.1959999999999997</v>
      </c>
      <c r="L143">
        <f t="shared" si="2"/>
        <v>-7.2323333333333331</v>
      </c>
    </row>
    <row r="144" spans="1:12" x14ac:dyDescent="0.25">
      <c r="A144" s="6">
        <v>41640</v>
      </c>
      <c r="B144" s="3">
        <v>20570810875904</v>
      </c>
      <c r="C144">
        <v>-9.9846168002066999</v>
      </c>
      <c r="D144">
        <v>-4.7875278905621119</v>
      </c>
      <c r="E144">
        <v>-4.0484575570333821</v>
      </c>
      <c r="F144">
        <v>-3.6216609902472094</v>
      </c>
      <c r="G144">
        <v>-3.386537975591791</v>
      </c>
      <c r="H144">
        <v>-7.4932009577104299</v>
      </c>
      <c r="I144">
        <v>-2.3410000000000002</v>
      </c>
      <c r="J144">
        <v>-0.64400000000000002</v>
      </c>
      <c r="K144">
        <v>-3.7010000000000001</v>
      </c>
      <c r="L144">
        <f t="shared" si="2"/>
        <v>-2.2286666666666668</v>
      </c>
    </row>
    <row r="145" spans="1:12" x14ac:dyDescent="0.25">
      <c r="A145" s="6">
        <v>41671</v>
      </c>
      <c r="B145" s="3">
        <v>20572834627584</v>
      </c>
      <c r="C145">
        <v>-9.6601031205333054</v>
      </c>
      <c r="D145">
        <v>-5.5495465414842995</v>
      </c>
      <c r="E145">
        <v>-4.8057682374732611</v>
      </c>
      <c r="F145">
        <v>-4.3715734313577466</v>
      </c>
      <c r="G145">
        <v>-4.1317424462200201</v>
      </c>
      <c r="H145">
        <v>-8.1846000513979931</v>
      </c>
    </row>
    <row r="146" spans="1:12" x14ac:dyDescent="0.25">
      <c r="A146" s="6">
        <v>41699</v>
      </c>
      <c r="B146" s="3">
        <v>20567224745984</v>
      </c>
      <c r="C146">
        <v>-10.559661766260071</v>
      </c>
      <c r="D146">
        <v>-5.4365552499089</v>
      </c>
      <c r="E146">
        <v>-4.6719273623333537</v>
      </c>
      <c r="F146">
        <v>-4.2310068841002559</v>
      </c>
      <c r="G146">
        <v>-3.9878130629037374</v>
      </c>
      <c r="H146">
        <v>-8.1052371204105107</v>
      </c>
      <c r="I146">
        <v>-1.7829999999999999</v>
      </c>
      <c r="J146">
        <v>-1.5660000000000001</v>
      </c>
      <c r="K146">
        <v>-4.8070000000000004</v>
      </c>
      <c r="L146">
        <f t="shared" si="2"/>
        <v>-2.718666666666667</v>
      </c>
    </row>
    <row r="147" spans="1:12" x14ac:dyDescent="0.25">
      <c r="A147" s="6">
        <v>41730</v>
      </c>
      <c r="B147" s="3">
        <v>20567419781120</v>
      </c>
      <c r="C147">
        <v>-10.528387390913309</v>
      </c>
      <c r="D147">
        <v>-5.9806621242213884</v>
      </c>
      <c r="E147">
        <v>-5.2012377579871583</v>
      </c>
      <c r="F147">
        <v>-4.7522464732129617</v>
      </c>
      <c r="G147">
        <v>-4.5050172487458928</v>
      </c>
      <c r="H147">
        <v>-8.6352200832760744</v>
      </c>
      <c r="I147">
        <v>-5.0090000000000003</v>
      </c>
      <c r="J147">
        <v>-4.2930000000000001</v>
      </c>
      <c r="K147">
        <v>-5.7469999999999999</v>
      </c>
      <c r="L147">
        <f t="shared" si="2"/>
        <v>-5.0163333333333329</v>
      </c>
    </row>
    <row r="148" spans="1:12" x14ac:dyDescent="0.25">
      <c r="A148" s="6">
        <v>41760</v>
      </c>
      <c r="B148" s="3">
        <v>20563183534080</v>
      </c>
      <c r="C148">
        <v>-11.207680274789221</v>
      </c>
      <c r="D148">
        <v>-6.3734413758882527</v>
      </c>
      <c r="E148">
        <v>-5.5846010686894072</v>
      </c>
      <c r="F148">
        <v>-5.1295566790093847</v>
      </c>
      <c r="G148">
        <v>-4.8789646184835247</v>
      </c>
      <c r="H148">
        <v>-9.0185833939783215</v>
      </c>
      <c r="I148">
        <v>-5.4980000000000002</v>
      </c>
      <c r="J148">
        <v>-5.2649999999999997</v>
      </c>
      <c r="K148">
        <v>-9.6219999999999999</v>
      </c>
      <c r="L148">
        <f t="shared" si="2"/>
        <v>-6.794999999999999</v>
      </c>
    </row>
    <row r="149" spans="1:12" x14ac:dyDescent="0.25">
      <c r="A149" s="6">
        <v>41791</v>
      </c>
      <c r="B149" s="3">
        <v>20559899394048</v>
      </c>
      <c r="C149">
        <v>-11.734300401595995</v>
      </c>
      <c r="D149">
        <v>-6.6767691883912601</v>
      </c>
      <c r="E149">
        <v>-5.8778403730160385</v>
      </c>
      <c r="F149">
        <v>-5.4174154456419492</v>
      </c>
      <c r="G149">
        <v>-5.1641331162690562</v>
      </c>
      <c r="H149">
        <v>-9.3185483704225369</v>
      </c>
      <c r="I149">
        <v>-7.9370000000000003</v>
      </c>
      <c r="J149">
        <v>-3.2</v>
      </c>
      <c r="K149">
        <v>-5.8289999999999997</v>
      </c>
      <c r="L149">
        <f t="shared" si="2"/>
        <v>-5.655333333333334</v>
      </c>
    </row>
    <row r="150" spans="1:12" x14ac:dyDescent="0.25">
      <c r="A150" s="6">
        <v>41821</v>
      </c>
      <c r="B150" s="3">
        <v>20557470892032</v>
      </c>
      <c r="C150">
        <v>-12.123716817204066</v>
      </c>
      <c r="D150">
        <v>-6.9262916239535999</v>
      </c>
      <c r="E150">
        <v>-6.1199645692490368</v>
      </c>
      <c r="F150">
        <v>-5.6555042386043981</v>
      </c>
      <c r="G150">
        <v>-5.3988590731727122</v>
      </c>
      <c r="H150">
        <v>-9.5943009272434523</v>
      </c>
    </row>
    <row r="151" spans="1:12" x14ac:dyDescent="0.25">
      <c r="A151" s="6">
        <v>41852</v>
      </c>
      <c r="B151" s="3">
        <v>20555419877376</v>
      </c>
      <c r="C151">
        <v>-12.452602183753889</v>
      </c>
      <c r="D151">
        <v>-7.134787459598682</v>
      </c>
      <c r="E151">
        <v>-6.3203895983530201</v>
      </c>
      <c r="F151">
        <v>-5.8518938644378302</v>
      </c>
      <c r="G151">
        <v>-5.5932309973708705</v>
      </c>
      <c r="H151">
        <v>-9.8384428251117271</v>
      </c>
      <c r="I151">
        <v>-8.077</v>
      </c>
      <c r="J151">
        <v>-8.0619999999999994</v>
      </c>
      <c r="K151">
        <v>-7.14</v>
      </c>
      <c r="L151">
        <f t="shared" si="2"/>
        <v>-7.7596666666666669</v>
      </c>
    </row>
    <row r="152" spans="1:12" x14ac:dyDescent="0.25">
      <c r="A152" s="6">
        <v>41883</v>
      </c>
      <c r="B152" s="3">
        <v>20553662464000</v>
      </c>
      <c r="C152">
        <v>-12.73440784548063</v>
      </c>
      <c r="D152">
        <v>-7.3083098002323306</v>
      </c>
      <c r="E152">
        <v>-6.4878588340808436</v>
      </c>
      <c r="F152">
        <v>-6.0153276968951044</v>
      </c>
      <c r="G152">
        <v>-5.7533019937693526</v>
      </c>
      <c r="H152">
        <v>-10.042903257486257</v>
      </c>
      <c r="I152">
        <v>-9.6379999999999999</v>
      </c>
      <c r="J152">
        <v>-8.8889999999999993</v>
      </c>
      <c r="K152">
        <v>-8.0890000000000004</v>
      </c>
      <c r="L152">
        <f t="shared" si="2"/>
        <v>-8.8719999999999999</v>
      </c>
    </row>
    <row r="153" spans="1:12" x14ac:dyDescent="0.25">
      <c r="A153" s="6">
        <v>41913</v>
      </c>
      <c r="B153" s="3">
        <v>20552169291776</v>
      </c>
      <c r="C153">
        <v>-12.973841772866596</v>
      </c>
      <c r="D153">
        <v>-7.43340730161938</v>
      </c>
      <c r="E153">
        <v>-6.6069032305620681</v>
      </c>
      <c r="F153">
        <v>-6.1303366901057785</v>
      </c>
      <c r="G153">
        <v>-5.866293285344752</v>
      </c>
      <c r="H153">
        <v>-10.196921148978916</v>
      </c>
      <c r="I153">
        <v>-8.4540000000000006</v>
      </c>
      <c r="J153">
        <v>-8.9580000000000002</v>
      </c>
      <c r="K153">
        <v>-10.411</v>
      </c>
      <c r="L153">
        <f t="shared" si="2"/>
        <v>-9.2743333333333329</v>
      </c>
    </row>
    <row r="154" spans="1:12" x14ac:dyDescent="0.25">
      <c r="A154" s="6">
        <v>41944</v>
      </c>
      <c r="B154" s="3">
        <v>20550982303744</v>
      </c>
      <c r="C154">
        <v>-13.164178293794201</v>
      </c>
      <c r="D154">
        <v>-7.0298669745643823</v>
      </c>
      <c r="E154">
        <v>-6.1952920969659697</v>
      </c>
      <c r="F154">
        <v>-5.7133450188156143</v>
      </c>
      <c r="G154">
        <v>-5.4479564796310704</v>
      </c>
      <c r="H154">
        <v>-9.8350799890529341</v>
      </c>
      <c r="I154">
        <v>-7.5389999999999997</v>
      </c>
      <c r="J154">
        <v>-7.0419999999999998</v>
      </c>
      <c r="K154">
        <v>-8.3209999999999997</v>
      </c>
      <c r="L154">
        <f t="shared" si="2"/>
        <v>-7.6340000000000003</v>
      </c>
    </row>
    <row r="155" spans="1:12" x14ac:dyDescent="0.25">
      <c r="A155" s="6">
        <v>41974</v>
      </c>
      <c r="B155" s="3">
        <v>20553299656704</v>
      </c>
      <c r="C155">
        <v>-12.792584909297725</v>
      </c>
      <c r="D155">
        <v>-7.0601324990935073</v>
      </c>
      <c r="E155">
        <v>-6.220177083801028</v>
      </c>
      <c r="F155">
        <v>-5.7348671695918805</v>
      </c>
      <c r="G155">
        <v>-5.4667883615603046</v>
      </c>
      <c r="H155">
        <v>-9.94941641505185</v>
      </c>
    </row>
    <row r="156" spans="1:12" x14ac:dyDescent="0.25">
      <c r="A156" s="6">
        <v>42005</v>
      </c>
      <c r="B156" s="3">
        <v>20552970403840</v>
      </c>
      <c r="C156">
        <v>-12.845381435420755</v>
      </c>
      <c r="D156">
        <v>-7.113937876034174</v>
      </c>
      <c r="E156">
        <v>-6.2712921918946618</v>
      </c>
      <c r="F156">
        <v>-5.7846371432619978</v>
      </c>
      <c r="G156">
        <v>-5.5158857680186619</v>
      </c>
      <c r="H156">
        <v>-10.011965165745375</v>
      </c>
      <c r="I156">
        <v>-9.6660000000000004</v>
      </c>
      <c r="J156">
        <v>-8.5250000000000004</v>
      </c>
      <c r="K156">
        <v>-8.2309999999999999</v>
      </c>
      <c r="L156">
        <f t="shared" si="2"/>
        <v>-8.8073333333333341</v>
      </c>
    </row>
    <row r="157" spans="1:12" x14ac:dyDescent="0.25">
      <c r="A157" s="6">
        <v>42036</v>
      </c>
      <c r="B157" s="3">
        <v>20552316092416</v>
      </c>
      <c r="C157">
        <v>-12.950301920455054</v>
      </c>
      <c r="D157">
        <v>-7.1334423251751655</v>
      </c>
      <c r="E157">
        <v>-6.2881063721886195</v>
      </c>
      <c r="F157">
        <v>-5.7980884874971643</v>
      </c>
      <c r="G157">
        <v>-5.5279919778303119</v>
      </c>
      <c r="H157">
        <v>-10.087292693462308</v>
      </c>
      <c r="I157">
        <v>-5.6660000000000004</v>
      </c>
      <c r="J157">
        <v>-5.681</v>
      </c>
      <c r="K157">
        <v>-8.6859999999999999</v>
      </c>
      <c r="L157">
        <f t="shared" si="2"/>
        <v>-6.6776666666666671</v>
      </c>
    </row>
    <row r="158" spans="1:12" x14ac:dyDescent="0.25">
      <c r="A158" s="6">
        <v>42064</v>
      </c>
      <c r="B158" s="3">
        <v>20551840038912</v>
      </c>
      <c r="C158">
        <v>-13.026638298989624</v>
      </c>
      <c r="D158">
        <v>-7.1468936694103311</v>
      </c>
      <c r="E158">
        <v>-6.2840709689180692</v>
      </c>
      <c r="F158">
        <v>-5.7859822776855143</v>
      </c>
      <c r="G158">
        <v>-5.5111777975363543</v>
      </c>
      <c r="H158">
        <v>-10.106124575391542</v>
      </c>
      <c r="I158">
        <v>-8.3940000000000001</v>
      </c>
      <c r="J158">
        <v>-5.2130000000000001</v>
      </c>
      <c r="K158">
        <v>-10.353</v>
      </c>
      <c r="L158">
        <f t="shared" si="2"/>
        <v>-7.9866666666666672</v>
      </c>
    </row>
    <row r="159" spans="1:12" x14ac:dyDescent="0.25">
      <c r="A159" s="6">
        <v>42095</v>
      </c>
      <c r="B159" s="3">
        <v>20551246544896</v>
      </c>
      <c r="C159">
        <v>-13.121806559453427</v>
      </c>
      <c r="D159">
        <v>-7.5497614292535706</v>
      </c>
      <c r="E159">
        <v>-6.6654165779850425</v>
      </c>
      <c r="F159">
        <v>-6.1606022146349035</v>
      </c>
      <c r="G159">
        <v>-5.8817623312151932</v>
      </c>
      <c r="H159">
        <v>-10.500921528693679</v>
      </c>
      <c r="I159">
        <v>-8.4480000000000004</v>
      </c>
      <c r="J159">
        <v>-6.5469999999999997</v>
      </c>
      <c r="K159">
        <v>-9.5709999999999997</v>
      </c>
      <c r="L159">
        <f t="shared" si="2"/>
        <v>-8.1886666666666681</v>
      </c>
    </row>
    <row r="160" spans="1:12" x14ac:dyDescent="0.25">
      <c r="A160" s="6">
        <v>42125</v>
      </c>
      <c r="B160" s="3">
        <v>20548130177024</v>
      </c>
      <c r="C160">
        <v>-13.621523997789867</v>
      </c>
      <c r="D160">
        <v>-7.8335847926155857</v>
      </c>
      <c r="E160">
        <v>-6.9398240003824414</v>
      </c>
      <c r="F160">
        <v>-6.4282839649147192</v>
      </c>
      <c r="G160">
        <v>-6.146753812647975</v>
      </c>
      <c r="H160">
        <v>-10.808957311678995</v>
      </c>
      <c r="I160">
        <v>-8.0329999999999995</v>
      </c>
      <c r="J160">
        <v>-3.286</v>
      </c>
      <c r="K160">
        <v>-6.8029999999999999</v>
      </c>
      <c r="L160">
        <f t="shared" si="2"/>
        <v>-6.0406666666666666</v>
      </c>
    </row>
    <row r="161" spans="1:12" x14ac:dyDescent="0.25">
      <c r="A161" s="6">
        <v>42156</v>
      </c>
      <c r="B161" s="3">
        <v>20545663926272</v>
      </c>
      <c r="C161">
        <v>-14.016993518303764</v>
      </c>
      <c r="D161">
        <v>-8.0367000905666028</v>
      </c>
      <c r="E161">
        <v>-7.1341959245805979</v>
      </c>
      <c r="F161">
        <v>-6.6179479186305681</v>
      </c>
      <c r="G161">
        <v>-6.3330549303050319</v>
      </c>
      <c r="H161">
        <v>-11.025523953865177</v>
      </c>
    </row>
    <row r="162" spans="1:12" x14ac:dyDescent="0.25">
      <c r="A162" s="6">
        <v>42186</v>
      </c>
      <c r="B162" s="3">
        <v>20543849889792</v>
      </c>
      <c r="C162">
        <v>-14.307878837389239</v>
      </c>
      <c r="D162">
        <v>-8.2330897164000341</v>
      </c>
      <c r="E162">
        <v>-7.3225147438729303</v>
      </c>
      <c r="F162">
        <v>-6.8015587674405911</v>
      </c>
      <c r="G162">
        <v>-6.5119578086327481</v>
      </c>
      <c r="H162">
        <v>-11.254196805863009</v>
      </c>
      <c r="I162">
        <v>-6.5270000000000001</v>
      </c>
      <c r="J162">
        <v>-8.6159999999999997</v>
      </c>
      <c r="K162">
        <v>-6.0810000000000004</v>
      </c>
      <c r="L162">
        <f t="shared" si="2"/>
        <v>-7.0746666666666664</v>
      </c>
    </row>
    <row r="163" spans="1:12" x14ac:dyDescent="0.25">
      <c r="A163" s="6">
        <v>42217</v>
      </c>
      <c r="B163" s="3">
        <v>20542224596992</v>
      </c>
      <c r="C163">
        <v>-14.568498631945594</v>
      </c>
      <c r="D163">
        <v>-8.4126651619395076</v>
      </c>
      <c r="E163">
        <v>-7.4953645172948207</v>
      </c>
      <c r="F163">
        <v>-6.9697005703801729</v>
      </c>
      <c r="G163">
        <v>-6.6774093427252978</v>
      </c>
      <c r="H163">
        <v>-11.477489120166775</v>
      </c>
      <c r="I163">
        <v>-8.8610000000000007</v>
      </c>
      <c r="J163">
        <v>-7.8380000000000001</v>
      </c>
      <c r="K163">
        <v>-10.169</v>
      </c>
      <c r="L163">
        <f t="shared" si="2"/>
        <v>-8.9560000000000013</v>
      </c>
    </row>
    <row r="164" spans="1:12" x14ac:dyDescent="0.25">
      <c r="A164" s="6">
        <v>42248</v>
      </c>
      <c r="B164" s="3">
        <v>20540731424768</v>
      </c>
      <c r="C164">
        <v>-14.80793255933156</v>
      </c>
      <c r="D164">
        <v>-8.5592848141028224</v>
      </c>
      <c r="E164">
        <v>-7.6345859301287957</v>
      </c>
      <c r="F164">
        <v>-7.1055591471553559</v>
      </c>
      <c r="G164">
        <v>-6.8105776506534461</v>
      </c>
      <c r="H164">
        <v>-11.659082267341523</v>
      </c>
      <c r="I164">
        <v>-8.4930000000000003</v>
      </c>
      <c r="J164">
        <v>-8.23</v>
      </c>
      <c r="K164">
        <v>-11.82</v>
      </c>
      <c r="L164">
        <f t="shared" si="2"/>
        <v>-9.5143333333333331</v>
      </c>
    </row>
    <row r="165" spans="1:12" x14ac:dyDescent="0.25">
      <c r="A165" s="6">
        <v>42278</v>
      </c>
      <c r="B165" s="3">
        <v>20539464744960</v>
      </c>
      <c r="C165">
        <v>-15.011047857282575</v>
      </c>
      <c r="D165">
        <v>-8.1496913821420005</v>
      </c>
      <c r="E165">
        <v>-7.2175942588386306</v>
      </c>
      <c r="F165">
        <v>-6.6838595053828831</v>
      </c>
      <c r="G165">
        <v>-6.3868603072456995</v>
      </c>
      <c r="H165">
        <v>-11.357772156473791</v>
      </c>
    </row>
    <row r="166" spans="1:12" x14ac:dyDescent="0.25">
      <c r="A166" s="6">
        <v>42309</v>
      </c>
      <c r="B166" s="3">
        <v>20541905829888</v>
      </c>
      <c r="C166">
        <v>-14.619613740039227</v>
      </c>
      <c r="D166">
        <v>-6.9901855090706411</v>
      </c>
      <c r="E166">
        <v>-6.0479998775908959</v>
      </c>
      <c r="F166">
        <v>-5.5075394520175651</v>
      </c>
      <c r="G166">
        <v>-5.2071774178215886</v>
      </c>
      <c r="H166">
        <v>-10.32807175527179</v>
      </c>
    </row>
    <row r="167" spans="1:12" x14ac:dyDescent="0.25">
      <c r="A167" s="6">
        <v>42339</v>
      </c>
      <c r="B167" s="3">
        <v>20549096964096</v>
      </c>
      <c r="C167">
        <v>-13.46649725547957</v>
      </c>
      <c r="D167">
        <v>-6.3270342382769282</v>
      </c>
      <c r="E167">
        <v>-5.3801406363148745</v>
      </c>
      <c r="F167">
        <v>-4.8322819714122032</v>
      </c>
      <c r="G167">
        <v>-4.5285571011574346</v>
      </c>
      <c r="H167">
        <v>-9.7846374481710594</v>
      </c>
      <c r="I167">
        <v>-9.9250000000000007</v>
      </c>
      <c r="J167">
        <v>-8.5370000000000008</v>
      </c>
      <c r="K167">
        <v>-9.7439999999999998</v>
      </c>
      <c r="L167">
        <f t="shared" si="2"/>
        <v>-9.402000000000001</v>
      </c>
    </row>
    <row r="168" spans="1:12" x14ac:dyDescent="0.25">
      <c r="A168" s="6">
        <v>42370</v>
      </c>
      <c r="B168" s="3">
        <v>20552970403840</v>
      </c>
      <c r="C168">
        <v>-12.845381435420755</v>
      </c>
      <c r="D168">
        <v>-6.9518491780004164</v>
      </c>
      <c r="E168">
        <v>-6.0022653071913297</v>
      </c>
      <c r="F168">
        <v>-5.4490261045945907</v>
      </c>
      <c r="G168">
        <v>-5.1439560999163056</v>
      </c>
      <c r="H168">
        <v>-10.455859525505872</v>
      </c>
      <c r="I168">
        <v>-6.2759999999999998</v>
      </c>
      <c r="J168">
        <v>-5.5060000000000002</v>
      </c>
      <c r="K168">
        <v>-10.693</v>
      </c>
      <c r="L168">
        <f t="shared" si="2"/>
        <v>-7.4916666666666671</v>
      </c>
    </row>
    <row r="169" spans="1:12" x14ac:dyDescent="0.25">
      <c r="A169" s="6">
        <v>42401</v>
      </c>
      <c r="B169" s="3">
        <v>20548729962496</v>
      </c>
      <c r="C169">
        <v>-13.525346886508425</v>
      </c>
      <c r="D169">
        <v>-7.2592123937739732</v>
      </c>
      <c r="E169">
        <v>-6.3082833885413692</v>
      </c>
      <c r="F169">
        <v>-5.7510087826740808</v>
      </c>
      <c r="G169">
        <v>-5.443921076360521</v>
      </c>
      <c r="H169">
        <v>-10.768603278973496</v>
      </c>
      <c r="I169">
        <v>-9.5679999999999996</v>
      </c>
      <c r="J169">
        <v>-5.66</v>
      </c>
      <c r="K169">
        <v>-9.9139999999999997</v>
      </c>
      <c r="L169">
        <f t="shared" si="2"/>
        <v>-8.3806666666666665</v>
      </c>
    </row>
    <row r="170" spans="1:12" x14ac:dyDescent="0.25">
      <c r="A170" s="6">
        <v>42430</v>
      </c>
      <c r="B170" s="3">
        <v>20546232254464</v>
      </c>
      <c r="C170">
        <v>-13.925860661110509</v>
      </c>
      <c r="D170">
        <v>-7.2060795840450647</v>
      </c>
      <c r="E170">
        <v>-6.2309381591891615</v>
      </c>
      <c r="F170">
        <v>-5.6669378812042899</v>
      </c>
      <c r="G170">
        <v>-5.3551422044084216</v>
      </c>
      <c r="H170">
        <v>-10.741028023291403</v>
      </c>
      <c r="I170">
        <v>-7.1429999999999998</v>
      </c>
      <c r="J170">
        <v>-5.8040000000000003</v>
      </c>
      <c r="K170">
        <v>-6.6449999999999996</v>
      </c>
      <c r="L170">
        <f t="shared" si="2"/>
        <v>-6.530666666666666</v>
      </c>
    </row>
    <row r="171" spans="1:12" x14ac:dyDescent="0.25">
      <c r="A171" s="6">
        <v>42461</v>
      </c>
      <c r="B171" s="3">
        <v>20546098036736</v>
      </c>
      <c r="C171">
        <v>-13.947382811886778</v>
      </c>
      <c r="D171">
        <v>-7.8234962844392113</v>
      </c>
      <c r="E171">
        <v>-6.8349035153481408</v>
      </c>
      <c r="F171">
        <v>-6.2655226996692033</v>
      </c>
      <c r="G171">
        <v>-5.9510367540263021</v>
      </c>
      <c r="H171">
        <v>-11.313382720497742</v>
      </c>
    </row>
    <row r="172" spans="1:12" x14ac:dyDescent="0.25">
      <c r="A172" s="6">
        <v>42491</v>
      </c>
      <c r="B172" s="3">
        <v>20541324918784</v>
      </c>
      <c r="C172">
        <v>-14.712764298867755</v>
      </c>
      <c r="D172">
        <v>-8.2700809130467423</v>
      </c>
      <c r="E172">
        <v>-7.2713996357792983</v>
      </c>
      <c r="F172">
        <v>-6.6979834168298087</v>
      </c>
      <c r="G172">
        <v>-6.3794620679163572</v>
      </c>
      <c r="H172">
        <v>-11.747861139293624</v>
      </c>
      <c r="I172">
        <v>-7.9729999999999999</v>
      </c>
      <c r="J172">
        <v>-4.2610000000000001</v>
      </c>
      <c r="K172">
        <v>-6.4420000000000002</v>
      </c>
      <c r="L172">
        <f t="shared" si="2"/>
        <v>-6.2253333333333343</v>
      </c>
    </row>
    <row r="173" spans="1:12" x14ac:dyDescent="0.25">
      <c r="A173" s="6">
        <v>42522</v>
      </c>
      <c r="B173" s="3">
        <v>20537692651520</v>
      </c>
      <c r="C173">
        <v>-15.295207504250468</v>
      </c>
      <c r="D173">
        <v>-8.5350723944795224</v>
      </c>
      <c r="E173">
        <v>-7.5276477434592204</v>
      </c>
      <c r="F173">
        <v>-6.9488509868156658</v>
      </c>
      <c r="G173">
        <v>-6.6276393690551814</v>
      </c>
      <c r="H173">
        <v>-12.014197755149922</v>
      </c>
      <c r="I173">
        <v>-7.43</v>
      </c>
      <c r="J173">
        <v>-7.9909999999999997</v>
      </c>
      <c r="K173">
        <v>-7.8410000000000002</v>
      </c>
      <c r="L173">
        <f t="shared" si="2"/>
        <v>-7.7540000000000004</v>
      </c>
    </row>
    <row r="174" spans="1:12" x14ac:dyDescent="0.25">
      <c r="A174" s="6">
        <v>42552</v>
      </c>
      <c r="B174" s="3">
        <v>20535530487808</v>
      </c>
      <c r="C174">
        <v>-15.641915901911888</v>
      </c>
      <c r="D174">
        <v>-8.7657629481126307</v>
      </c>
      <c r="E174">
        <v>-7.7509400577629863</v>
      </c>
      <c r="F174">
        <v>-7.1674353306371232</v>
      </c>
      <c r="G174">
        <v>-6.8442060112413632</v>
      </c>
      <c r="H174">
        <v>-12.271118430041604</v>
      </c>
      <c r="I174">
        <v>-8.0879999999999992</v>
      </c>
      <c r="J174">
        <v>-7.0720000000000001</v>
      </c>
      <c r="K174">
        <v>-6.7990000000000004</v>
      </c>
      <c r="L174">
        <f t="shared" si="2"/>
        <v>-7.3196666666666665</v>
      </c>
    </row>
    <row r="175" spans="1:12" x14ac:dyDescent="0.25">
      <c r="A175" s="6">
        <v>42583</v>
      </c>
      <c r="B175" s="3">
        <v>20533630468096</v>
      </c>
      <c r="C175">
        <v>-15.946588848838411</v>
      </c>
      <c r="D175">
        <v>-8.9648428427930948</v>
      </c>
      <c r="E175">
        <v>-7.9419491459023526</v>
      </c>
      <c r="F175">
        <v>-7.3544090155059392</v>
      </c>
      <c r="G175">
        <v>-7.0284894272631462</v>
      </c>
      <c r="H175">
        <v>-12.506516954157018</v>
      </c>
      <c r="I175">
        <v>-9.6869999999999994</v>
      </c>
      <c r="J175">
        <v>-12.726000000000001</v>
      </c>
      <c r="K175">
        <v>-11.105</v>
      </c>
      <c r="L175">
        <f t="shared" si="2"/>
        <v>-11.172666666666666</v>
      </c>
    </row>
    <row r="176" spans="1:12" x14ac:dyDescent="0.25">
      <c r="A176" s="6">
        <v>42614</v>
      </c>
      <c r="B176" s="3">
        <v>20531967426560</v>
      </c>
      <c r="C176">
        <v>-16.213261748300589</v>
      </c>
      <c r="D176">
        <v>-9.131639511309162</v>
      </c>
      <c r="E176">
        <v>-8.1020201423008338</v>
      </c>
      <c r="F176">
        <v>-7.5104446086338701</v>
      </c>
      <c r="G176">
        <v>-7.1825073187558024</v>
      </c>
      <c r="H176">
        <v>-12.706941983261</v>
      </c>
    </row>
    <row r="177" spans="1:12" x14ac:dyDescent="0.25">
      <c r="A177" s="6">
        <v>42644</v>
      </c>
      <c r="B177" s="3">
        <v>20530528780288</v>
      </c>
      <c r="C177">
        <v>-16.443952301933695</v>
      </c>
      <c r="D177">
        <v>-9.0717810294626702</v>
      </c>
      <c r="E177">
        <v>-8.0367811227602761</v>
      </c>
      <c r="F177">
        <v>-7.4418427530345204</v>
      </c>
      <c r="G177">
        <v>-7.1105426270976615</v>
      </c>
      <c r="H177">
        <v>-12.686764966908251</v>
      </c>
    </row>
    <row r="178" spans="1:12" x14ac:dyDescent="0.25">
      <c r="A178" s="6">
        <v>42675</v>
      </c>
      <c r="B178" s="3">
        <v>20530556043264</v>
      </c>
      <c r="C178">
        <v>-16.439580615057267</v>
      </c>
      <c r="D178">
        <v>-8.6615150302900901</v>
      </c>
      <c r="E178">
        <v>-7.6157540481995616</v>
      </c>
      <c r="F178">
        <v>-7.0147625735679817</v>
      </c>
      <c r="G178">
        <v>-6.6814447459958473</v>
      </c>
      <c r="H178">
        <v>-12.29667598408842</v>
      </c>
      <c r="I178">
        <v>-13.7</v>
      </c>
      <c r="J178">
        <v>-6.7939999999999996</v>
      </c>
      <c r="K178">
        <v>-9.2970000000000006</v>
      </c>
      <c r="L178">
        <f t="shared" si="2"/>
        <v>-9.9303333333333335</v>
      </c>
    </row>
    <row r="179" spans="1:12" x14ac:dyDescent="0.25">
      <c r="A179" s="6">
        <v>42705</v>
      </c>
      <c r="B179" s="3">
        <v>20532808384512</v>
      </c>
      <c r="C179">
        <v>-16.078412022343045</v>
      </c>
      <c r="D179">
        <v>-8.5653379190086483</v>
      </c>
      <c r="E179">
        <v>-7.517559235282846</v>
      </c>
      <c r="F179">
        <v>-6.9105146557454411</v>
      </c>
      <c r="G179">
        <v>-6.5751791265380319</v>
      </c>
      <c r="H179">
        <v>-12.263047623500503</v>
      </c>
      <c r="I179">
        <v>-13.64</v>
      </c>
      <c r="J179">
        <v>-0.315</v>
      </c>
      <c r="K179">
        <v>-12.492000000000001</v>
      </c>
      <c r="L179">
        <f t="shared" si="2"/>
        <v>-8.815666666666667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384D-C9DC-47F3-9EE6-A0FEBBEAA74C}">
  <dimension ref="A1:H179"/>
  <sheetViews>
    <sheetView zoomScale="30" zoomScaleNormal="30" workbookViewId="0">
      <selection activeCell="I6" sqref="I6"/>
    </sheetView>
  </sheetViews>
  <sheetFormatPr defaultRowHeight="15" x14ac:dyDescent="0.25"/>
  <cols>
    <col min="1" max="1" width="18.140625" style="2" bestFit="1" customWidth="1"/>
    <col min="2" max="2" width="12" bestFit="1" customWidth="1"/>
    <col min="8" max="8" width="10.5703125" bestFit="1" customWidth="1"/>
  </cols>
  <sheetData>
    <row r="1" spans="1:8" x14ac:dyDescent="0.25">
      <c r="B1" t="s">
        <v>22</v>
      </c>
      <c r="C1" t="s">
        <v>19</v>
      </c>
      <c r="D1" t="s">
        <v>21</v>
      </c>
      <c r="E1" t="s">
        <v>14</v>
      </c>
      <c r="F1" t="s">
        <v>15</v>
      </c>
      <c r="G1" t="s">
        <v>16</v>
      </c>
      <c r="H1" t="s">
        <v>20</v>
      </c>
    </row>
    <row r="2" spans="1:8" x14ac:dyDescent="0.25">
      <c r="A2" s="6">
        <v>37316</v>
      </c>
      <c r="B2">
        <v>5.6628214457388122</v>
      </c>
      <c r="C2">
        <v>4.4273478906164812</v>
      </c>
      <c r="D2">
        <v>7.6005524085700005</v>
      </c>
    </row>
    <row r="3" spans="1:8" x14ac:dyDescent="0.25">
      <c r="A3" s="6">
        <v>37347</v>
      </c>
      <c r="B3">
        <v>5.17655535163754</v>
      </c>
      <c r="C3">
        <v>3.9760552915266425</v>
      </c>
      <c r="D3">
        <v>7.1142863144687274</v>
      </c>
      <c r="E3">
        <v>4.5810000000000004</v>
      </c>
      <c r="F3">
        <v>2.6669999999999998</v>
      </c>
      <c r="G3">
        <v>4.1310000000000002</v>
      </c>
      <c r="H3">
        <f>AVERAGE(E3:G3)</f>
        <v>3.7930000000000006</v>
      </c>
    </row>
    <row r="4" spans="1:8" x14ac:dyDescent="0.25">
      <c r="A4" s="6">
        <v>37377</v>
      </c>
      <c r="B4">
        <v>4.666749405124726</v>
      </c>
      <c r="C4">
        <v>3.4897891974253699</v>
      </c>
      <c r="D4">
        <v>6.6159140105558052</v>
      </c>
      <c r="E4">
        <v>1.8660000000000001</v>
      </c>
      <c r="F4">
        <v>3.2349999999999999</v>
      </c>
      <c r="G4">
        <v>2.2160000000000002</v>
      </c>
      <c r="H4">
        <f t="shared" ref="H4:H67" si="0">AVERAGE(E4:G4)</f>
        <v>2.4390000000000001</v>
      </c>
    </row>
    <row r="5" spans="1:8" x14ac:dyDescent="0.25">
      <c r="A5" s="6">
        <v>37408</v>
      </c>
      <c r="B5">
        <v>4.3600587565629283</v>
      </c>
      <c r="C5">
        <v>3.2039481324280796</v>
      </c>
      <c r="D5">
        <v>6.3152764668998334</v>
      </c>
    </row>
    <row r="6" spans="1:8" x14ac:dyDescent="0.25">
      <c r="A6" s="6">
        <v>37438</v>
      </c>
      <c r="B6">
        <v>4.1031380816712462</v>
      </c>
      <c r="C6">
        <v>2.9658593394656312</v>
      </c>
      <c r="D6">
        <v>6.0401964772906753</v>
      </c>
    </row>
    <row r="7" spans="1:8" x14ac:dyDescent="0.25">
      <c r="A7" s="6">
        <v>37469</v>
      </c>
      <c r="B7">
        <v>3.883881170638031</v>
      </c>
      <c r="C7">
        <v>2.7620714743028572</v>
      </c>
      <c r="D7">
        <v>5.78865634009306</v>
      </c>
      <c r="E7">
        <v>-0.88400000000000001</v>
      </c>
      <c r="F7">
        <v>2.4E-2</v>
      </c>
      <c r="G7">
        <v>-0.76200000000000001</v>
      </c>
      <c r="H7">
        <f t="shared" si="0"/>
        <v>-0.54066666666666663</v>
      </c>
    </row>
    <row r="8" spans="1:8" x14ac:dyDescent="0.25">
      <c r="A8" s="6">
        <v>37500</v>
      </c>
      <c r="B8">
        <v>3.7036331578867978</v>
      </c>
      <c r="C8">
        <v>2.5986376418455834</v>
      </c>
      <c r="D8">
        <v>5.578142802812704</v>
      </c>
      <c r="E8">
        <v>-1.155</v>
      </c>
      <c r="F8">
        <v>-0.55900000000000005</v>
      </c>
      <c r="G8">
        <v>-8.7999999999999995E-2</v>
      </c>
      <c r="H8">
        <f>AVERAGE(E8:G8)</f>
        <v>-0.60066666666666668</v>
      </c>
    </row>
    <row r="9" spans="1:8" x14ac:dyDescent="0.25">
      <c r="A9" s="6">
        <v>37530</v>
      </c>
      <c r="B9">
        <v>3.99687246221343</v>
      </c>
      <c r="C9">
        <v>2.9066734248308981</v>
      </c>
      <c r="D9">
        <v>5.8236298351044935</v>
      </c>
      <c r="E9">
        <v>1.4350000000000001</v>
      </c>
      <c r="F9">
        <v>2.1720000000000002</v>
      </c>
      <c r="G9">
        <v>1.825</v>
      </c>
      <c r="H9">
        <f t="shared" si="0"/>
        <v>1.8106666666666669</v>
      </c>
    </row>
    <row r="10" spans="1:8" x14ac:dyDescent="0.25">
      <c r="A10" s="6">
        <v>37561</v>
      </c>
      <c r="B10">
        <v>4.4004127892684277</v>
      </c>
      <c r="C10">
        <v>3.3317359026621625</v>
      </c>
      <c r="D10">
        <v>6.2083382802302589</v>
      </c>
      <c r="E10">
        <v>2.9359999999999999</v>
      </c>
      <c r="F10">
        <v>3.1480000000000001</v>
      </c>
      <c r="G10">
        <v>1.375</v>
      </c>
      <c r="H10">
        <f t="shared" si="0"/>
        <v>2.4863333333333331</v>
      </c>
    </row>
    <row r="11" spans="1:8" x14ac:dyDescent="0.25">
      <c r="A11" s="6">
        <v>37591</v>
      </c>
      <c r="B11">
        <v>4.3203772910691862</v>
      </c>
      <c r="C11">
        <v>3.2631340470628127</v>
      </c>
      <c r="D11">
        <v>6.0267451330555089</v>
      </c>
      <c r="E11">
        <v>4.6719999999999997</v>
      </c>
      <c r="F11">
        <v>2.879</v>
      </c>
      <c r="G11">
        <v>1.9019999999999999</v>
      </c>
      <c r="H11">
        <f t="shared" si="0"/>
        <v>3.1509999999999998</v>
      </c>
    </row>
    <row r="12" spans="1:8" x14ac:dyDescent="0.25">
      <c r="A12" s="6">
        <v>37622</v>
      </c>
      <c r="B12">
        <v>4.2524480026815956</v>
      </c>
      <c r="C12">
        <v>3.206638401275113</v>
      </c>
      <c r="D12">
        <v>5.8841608841627435</v>
      </c>
      <c r="E12">
        <v>2.3849999999999998</v>
      </c>
      <c r="F12">
        <v>4.1280000000000001</v>
      </c>
      <c r="G12">
        <v>4.8840000000000003</v>
      </c>
      <c r="H12">
        <f t="shared" si="0"/>
        <v>3.7989999999999999</v>
      </c>
    </row>
    <row r="13" spans="1:8" x14ac:dyDescent="0.25">
      <c r="A13" s="6">
        <v>37653</v>
      </c>
      <c r="B13">
        <v>4.1239876652357541</v>
      </c>
      <c r="C13">
        <v>3.0835586015233387</v>
      </c>
      <c r="D13">
        <v>5.7866386384577853</v>
      </c>
      <c r="E13">
        <v>-0.14699999999999999</v>
      </c>
      <c r="F13">
        <v>1.7390000000000001</v>
      </c>
      <c r="G13">
        <v>3.948</v>
      </c>
      <c r="H13">
        <f t="shared" si="0"/>
        <v>1.8466666666666667</v>
      </c>
    </row>
    <row r="14" spans="1:8" x14ac:dyDescent="0.25">
      <c r="A14" s="6">
        <v>37681</v>
      </c>
      <c r="B14">
        <v>3.9141466951671555</v>
      </c>
      <c r="C14">
        <v>2.883806139631115</v>
      </c>
      <c r="D14">
        <v>5.5277002619308284</v>
      </c>
      <c r="E14">
        <v>1.4530000000000001</v>
      </c>
      <c r="F14">
        <v>5.2050000000000001</v>
      </c>
      <c r="G14">
        <v>3.649</v>
      </c>
      <c r="H14">
        <f t="shared" si="0"/>
        <v>3.4356666666666666</v>
      </c>
    </row>
    <row r="15" spans="1:8" x14ac:dyDescent="0.25">
      <c r="A15" s="6">
        <v>37712</v>
      </c>
      <c r="B15">
        <v>3.5139692041709498</v>
      </c>
      <c r="C15">
        <v>2.5333986223050253</v>
      </c>
      <c r="D15">
        <v>5.152407757769681</v>
      </c>
      <c r="E15">
        <v>0.996</v>
      </c>
      <c r="F15">
        <v>2.0110000000000001</v>
      </c>
      <c r="G15">
        <v>1.34</v>
      </c>
      <c r="H15">
        <f t="shared" si="0"/>
        <v>1.4490000000000001</v>
      </c>
    </row>
    <row r="16" spans="1:8" x14ac:dyDescent="0.25">
      <c r="A16" s="6">
        <v>37742</v>
      </c>
      <c r="B16">
        <v>3.2193847654208012</v>
      </c>
      <c r="C16">
        <v>2.2630266031781767</v>
      </c>
      <c r="D16">
        <v>4.8497525124784326</v>
      </c>
      <c r="E16">
        <v>0.73899999999999999</v>
      </c>
      <c r="F16">
        <v>-0.13300000000000001</v>
      </c>
      <c r="G16">
        <v>3.0000000000000001E-3</v>
      </c>
      <c r="H16">
        <f t="shared" si="0"/>
        <v>0.20299999999999999</v>
      </c>
    </row>
    <row r="17" spans="1:8" x14ac:dyDescent="0.25">
      <c r="A17" s="6">
        <v>37773</v>
      </c>
      <c r="B17">
        <v>2.9974375855405526</v>
      </c>
      <c r="C17">
        <v>2.0626015740741948</v>
      </c>
      <c r="D17">
        <v>4.6224247949041173</v>
      </c>
    </row>
    <row r="18" spans="1:8" x14ac:dyDescent="0.25">
      <c r="A18" s="6">
        <v>37803</v>
      </c>
      <c r="B18">
        <v>2.7983576908600867</v>
      </c>
      <c r="C18">
        <v>1.8823535613229625</v>
      </c>
      <c r="D18">
        <v>4.3977873461768358</v>
      </c>
      <c r="E18">
        <v>-0.20699999999999999</v>
      </c>
      <c r="F18">
        <v>0.41799999999999998</v>
      </c>
      <c r="G18">
        <v>1.0069999999999999</v>
      </c>
      <c r="H18">
        <f t="shared" si="0"/>
        <v>0.40599999999999997</v>
      </c>
    </row>
    <row r="19" spans="1:8" x14ac:dyDescent="0.25">
      <c r="A19" s="6">
        <v>37834</v>
      </c>
      <c r="B19">
        <v>2.6127291404147881</v>
      </c>
      <c r="C19">
        <v>1.7142117583833798</v>
      </c>
      <c r="D19">
        <v>4.1718047630260369</v>
      </c>
      <c r="E19">
        <v>0.60499999999999998</v>
      </c>
      <c r="F19">
        <v>-0.73</v>
      </c>
      <c r="G19">
        <v>-0.72399999999999998</v>
      </c>
      <c r="H19">
        <f t="shared" si="0"/>
        <v>-0.28299999999999997</v>
      </c>
    </row>
    <row r="20" spans="1:8" x14ac:dyDescent="0.25">
      <c r="A20" s="6">
        <v>37865</v>
      </c>
      <c r="B20">
        <v>2.4587112489221306</v>
      </c>
      <c r="C20">
        <v>1.5756629127611641</v>
      </c>
      <c r="D20">
        <v>3.9861762125807374</v>
      </c>
      <c r="E20">
        <v>0.56100000000000005</v>
      </c>
      <c r="F20">
        <v>0.93400000000000005</v>
      </c>
      <c r="G20">
        <v>-0.81499999999999995</v>
      </c>
      <c r="H20">
        <f t="shared" si="0"/>
        <v>0.22666666666666671</v>
      </c>
    </row>
    <row r="21" spans="1:8" x14ac:dyDescent="0.25">
      <c r="A21" s="6">
        <v>37895</v>
      </c>
      <c r="B21">
        <v>2.3369765835938727</v>
      </c>
      <c r="C21">
        <v>1.473432696573898</v>
      </c>
      <c r="D21">
        <v>3.8409016948409382</v>
      </c>
      <c r="E21">
        <v>-0.14699999999999999</v>
      </c>
      <c r="F21">
        <v>-3.0790000000000002</v>
      </c>
      <c r="G21">
        <v>-1.8080000000000001</v>
      </c>
      <c r="H21">
        <f t="shared" si="0"/>
        <v>-1.6779999999999999</v>
      </c>
    </row>
    <row r="22" spans="1:8" x14ac:dyDescent="0.25">
      <c r="A22" s="6">
        <v>37926</v>
      </c>
      <c r="B22">
        <v>3.8159518822504395</v>
      </c>
      <c r="C22">
        <v>2.971239877159698</v>
      </c>
      <c r="D22">
        <v>5.2210096133690307</v>
      </c>
      <c r="E22">
        <v>0.89900000000000002</v>
      </c>
      <c r="F22">
        <v>-0.06</v>
      </c>
      <c r="G22">
        <v>0.25900000000000001</v>
      </c>
      <c r="H22">
        <f t="shared" si="0"/>
        <v>0.36599999999999994</v>
      </c>
    </row>
    <row r="23" spans="1:8" x14ac:dyDescent="0.25">
      <c r="A23" s="6">
        <v>37956</v>
      </c>
      <c r="B23">
        <v>4.5517404119140519</v>
      </c>
      <c r="C23">
        <v>3.7218248854819937</v>
      </c>
      <c r="D23">
        <v>5.7476297401758023</v>
      </c>
      <c r="E23">
        <v>2.218</v>
      </c>
      <c r="F23">
        <v>3.7370000000000001</v>
      </c>
      <c r="G23">
        <v>3.35</v>
      </c>
      <c r="H23">
        <f t="shared" si="0"/>
        <v>3.1016666666666666</v>
      </c>
    </row>
    <row r="24" spans="1:8" x14ac:dyDescent="0.25">
      <c r="A24" s="6">
        <v>37987</v>
      </c>
      <c r="B24">
        <v>5.489971672316921</v>
      </c>
      <c r="C24">
        <v>4.6687995196377212</v>
      </c>
      <c r="D24">
        <v>6.4679492239689731</v>
      </c>
      <c r="E24">
        <v>3.0259999999999998</v>
      </c>
      <c r="F24">
        <v>3.2269999999999999</v>
      </c>
      <c r="G24">
        <v>4.9580000000000002</v>
      </c>
      <c r="H24">
        <f t="shared" si="0"/>
        <v>3.7370000000000001</v>
      </c>
    </row>
    <row r="25" spans="1:8" x14ac:dyDescent="0.25">
      <c r="A25" s="6">
        <v>38018</v>
      </c>
      <c r="B25">
        <v>4.6263953724192266</v>
      </c>
      <c r="C25">
        <v>3.8247276688810179</v>
      </c>
      <c r="D25">
        <v>5.6797004517882108</v>
      </c>
      <c r="E25">
        <v>4.2350000000000003</v>
      </c>
      <c r="F25">
        <v>4.01</v>
      </c>
      <c r="G25">
        <v>3.5</v>
      </c>
      <c r="H25">
        <f t="shared" si="0"/>
        <v>3.9150000000000005</v>
      </c>
    </row>
    <row r="26" spans="1:8" x14ac:dyDescent="0.25">
      <c r="A26" s="6">
        <v>38047</v>
      </c>
      <c r="B26">
        <v>3.8616864526500061</v>
      </c>
      <c r="C26">
        <v>3.0956648113349887</v>
      </c>
      <c r="D26">
        <v>4.9728323122302065</v>
      </c>
      <c r="E26">
        <v>1.341</v>
      </c>
      <c r="F26">
        <v>-1.2869999999999999</v>
      </c>
      <c r="G26">
        <v>0.33</v>
      </c>
      <c r="H26">
        <f t="shared" si="0"/>
        <v>0.12800000000000003</v>
      </c>
    </row>
    <row r="27" spans="1:8" x14ac:dyDescent="0.25">
      <c r="A27" s="6">
        <v>38078</v>
      </c>
      <c r="B27">
        <v>3.9074210230495723</v>
      </c>
      <c r="C27">
        <v>3.1676295029931301</v>
      </c>
      <c r="D27">
        <v>5.0084783744533983</v>
      </c>
      <c r="E27">
        <v>3.1850000000000001</v>
      </c>
      <c r="F27">
        <v>-0.26700000000000002</v>
      </c>
      <c r="G27">
        <v>2.5030000000000001</v>
      </c>
      <c r="H27">
        <f t="shared" si="0"/>
        <v>1.8070000000000002</v>
      </c>
    </row>
    <row r="28" spans="1:8" x14ac:dyDescent="0.25">
      <c r="A28" s="6">
        <v>38108</v>
      </c>
      <c r="B28">
        <v>3.2294732735971761</v>
      </c>
      <c r="C28">
        <v>2.5132216059522752</v>
      </c>
      <c r="D28">
        <v>4.3480173725067193</v>
      </c>
      <c r="E28">
        <v>1.8680000000000001</v>
      </c>
      <c r="F28">
        <v>0.77500000000000002</v>
      </c>
      <c r="G28">
        <v>3.214</v>
      </c>
      <c r="H28">
        <f t="shared" si="0"/>
        <v>1.9523333333333335</v>
      </c>
    </row>
    <row r="29" spans="1:8" x14ac:dyDescent="0.25">
      <c r="A29" s="6">
        <v>38139</v>
      </c>
      <c r="B29">
        <v>2.8992427726238361</v>
      </c>
      <c r="C29">
        <v>2.2051858229669605</v>
      </c>
      <c r="D29">
        <v>4.0298930813450289</v>
      </c>
      <c r="E29">
        <v>1.5309999999999999</v>
      </c>
      <c r="F29">
        <v>-0.61199999999999999</v>
      </c>
      <c r="G29">
        <v>0.38300000000000001</v>
      </c>
      <c r="H29">
        <f t="shared" si="0"/>
        <v>0.434</v>
      </c>
    </row>
    <row r="30" spans="1:8" x14ac:dyDescent="0.25">
      <c r="A30" s="6">
        <v>38169</v>
      </c>
      <c r="B30">
        <v>2.627525619073471</v>
      </c>
      <c r="C30">
        <v>1.9516279841340702</v>
      </c>
      <c r="D30">
        <v>3.7440520163477391</v>
      </c>
      <c r="E30">
        <v>3.0049999999999999</v>
      </c>
      <c r="F30">
        <v>1.6519999999999999</v>
      </c>
      <c r="G30">
        <v>1.3460000000000001</v>
      </c>
      <c r="H30">
        <f t="shared" si="0"/>
        <v>2.0009999999999999</v>
      </c>
    </row>
    <row r="31" spans="1:8" x14ac:dyDescent="0.25">
      <c r="A31" s="6">
        <v>38200</v>
      </c>
      <c r="B31">
        <v>2.4008704687109139</v>
      </c>
      <c r="C31">
        <v>1.7417870140654717</v>
      </c>
      <c r="D31">
        <v>3.487131341456057</v>
      </c>
      <c r="E31">
        <v>0.19700000000000001</v>
      </c>
      <c r="F31">
        <v>-3.4849999999999999</v>
      </c>
      <c r="G31">
        <v>0.74399999999999999</v>
      </c>
      <c r="H31">
        <f t="shared" si="0"/>
        <v>-0.84799999999999986</v>
      </c>
    </row>
    <row r="32" spans="1:8" x14ac:dyDescent="0.25">
      <c r="A32" s="6">
        <v>38231</v>
      </c>
      <c r="B32">
        <v>2.2179321871126487</v>
      </c>
      <c r="C32">
        <v>1.5749903455494059</v>
      </c>
      <c r="D32">
        <v>3.2786355058109748</v>
      </c>
      <c r="E32">
        <v>-0.89</v>
      </c>
      <c r="F32">
        <v>1.2310000000000001</v>
      </c>
      <c r="G32">
        <v>0.68899999999999995</v>
      </c>
      <c r="H32">
        <f t="shared" si="0"/>
        <v>0.34333333333333332</v>
      </c>
    </row>
    <row r="33" spans="1:8" x14ac:dyDescent="0.25">
      <c r="A33" s="6">
        <v>38261</v>
      </c>
      <c r="B33">
        <v>2.1479851970897821</v>
      </c>
      <c r="C33">
        <v>1.5218575358204978</v>
      </c>
      <c r="D33">
        <v>3.177750424047225</v>
      </c>
      <c r="E33">
        <v>-2.4E-2</v>
      </c>
      <c r="F33">
        <v>2.6960000000000002</v>
      </c>
      <c r="G33">
        <v>0.16500000000000001</v>
      </c>
      <c r="H33">
        <f t="shared" si="0"/>
        <v>0.94566666666666677</v>
      </c>
    </row>
    <row r="34" spans="1:8" x14ac:dyDescent="0.25">
      <c r="A34" s="6">
        <v>38292</v>
      </c>
      <c r="B34">
        <v>2.3894368261110226</v>
      </c>
      <c r="C34">
        <v>1.7794507779239379</v>
      </c>
      <c r="D34">
        <v>3.3788480203629656</v>
      </c>
      <c r="E34">
        <v>1.569</v>
      </c>
      <c r="F34">
        <v>1.82</v>
      </c>
      <c r="G34">
        <v>1.2549999999999999</v>
      </c>
      <c r="H34">
        <f t="shared" si="0"/>
        <v>1.548</v>
      </c>
    </row>
    <row r="35" spans="1:8" x14ac:dyDescent="0.25">
      <c r="A35" s="6">
        <v>38322</v>
      </c>
      <c r="B35">
        <v>2.4748528620043304</v>
      </c>
      <c r="C35">
        <v>1.8803358596876873</v>
      </c>
      <c r="D35">
        <v>3.3929719318098908</v>
      </c>
      <c r="E35">
        <v>2.6339999999999999</v>
      </c>
      <c r="F35">
        <v>1.927</v>
      </c>
      <c r="G35">
        <v>0.82199999999999995</v>
      </c>
      <c r="H35">
        <f t="shared" si="0"/>
        <v>1.7943333333333333</v>
      </c>
    </row>
    <row r="36" spans="1:8" x14ac:dyDescent="0.25">
      <c r="A36" s="6">
        <v>38353</v>
      </c>
      <c r="B36">
        <v>3.8166244494621977</v>
      </c>
      <c r="C36">
        <v>3.2321959553219295</v>
      </c>
      <c r="D36">
        <v>4.6358761391392838</v>
      </c>
      <c r="E36">
        <v>2.718</v>
      </c>
      <c r="F36">
        <v>-1.111</v>
      </c>
      <c r="G36">
        <v>1.4370000000000001</v>
      </c>
      <c r="H36">
        <f t="shared" si="0"/>
        <v>1.0146666666666666</v>
      </c>
    </row>
    <row r="37" spans="1:8" x14ac:dyDescent="0.25">
      <c r="A37" s="6">
        <v>38384</v>
      </c>
      <c r="B37">
        <v>4.0520229735776132</v>
      </c>
      <c r="C37">
        <v>3.4864263613665782</v>
      </c>
      <c r="D37">
        <v>4.8282303617021665</v>
      </c>
      <c r="E37">
        <v>3.234</v>
      </c>
      <c r="F37">
        <v>1.149</v>
      </c>
      <c r="G37">
        <v>2.1890000000000001</v>
      </c>
      <c r="H37">
        <f t="shared" si="0"/>
        <v>2.1906666666666665</v>
      </c>
    </row>
    <row r="38" spans="1:8" x14ac:dyDescent="0.25">
      <c r="A38" s="6">
        <v>38412</v>
      </c>
      <c r="B38">
        <v>3.6753853349929484</v>
      </c>
      <c r="C38">
        <v>3.1528330243344471</v>
      </c>
      <c r="D38">
        <v>4.4072032871414519</v>
      </c>
      <c r="E38">
        <v>2.4750000000000001</v>
      </c>
      <c r="F38">
        <v>2.6320000000000001</v>
      </c>
      <c r="G38">
        <v>3.5289999999999999</v>
      </c>
      <c r="H38">
        <f t="shared" si="0"/>
        <v>2.8786666666666663</v>
      </c>
    </row>
    <row r="39" spans="1:8" x14ac:dyDescent="0.25">
      <c r="A39" s="6">
        <v>38443</v>
      </c>
      <c r="B39">
        <v>3.349862804501917</v>
      </c>
      <c r="C39">
        <v>2.8542131823137487</v>
      </c>
      <c r="D39">
        <v>4.0036629600864542</v>
      </c>
      <c r="E39">
        <v>1.2130000000000001</v>
      </c>
      <c r="F39">
        <v>2.3220000000000001</v>
      </c>
      <c r="G39">
        <v>2.827</v>
      </c>
      <c r="H39">
        <f t="shared" si="0"/>
        <v>2.1206666666666667</v>
      </c>
    </row>
    <row r="40" spans="1:8" x14ac:dyDescent="0.25">
      <c r="A40" s="6">
        <v>38473</v>
      </c>
      <c r="B40">
        <v>2.5434547176036797</v>
      </c>
      <c r="C40">
        <v>2.069327246191778</v>
      </c>
      <c r="D40">
        <v>3.2974673877402076</v>
      </c>
      <c r="E40">
        <v>3.2370000000000001</v>
      </c>
      <c r="F40">
        <v>-0.251</v>
      </c>
      <c r="G40">
        <v>2.633</v>
      </c>
      <c r="H40">
        <f t="shared" si="0"/>
        <v>1.873</v>
      </c>
    </row>
    <row r="41" spans="1:8" x14ac:dyDescent="0.25">
      <c r="A41" s="6">
        <v>38504</v>
      </c>
      <c r="B41">
        <v>2.1789232888306653</v>
      </c>
      <c r="C41">
        <v>1.7243002665597549</v>
      </c>
      <c r="D41">
        <v>2.9484050048376349</v>
      </c>
      <c r="E41">
        <v>1.6950000000000001</v>
      </c>
      <c r="F41">
        <v>2.2709999999999999</v>
      </c>
      <c r="G41">
        <v>1.1299999999999999</v>
      </c>
      <c r="H41">
        <f t="shared" si="0"/>
        <v>1.6986666666666668</v>
      </c>
    </row>
    <row r="42" spans="1:8" x14ac:dyDescent="0.25">
      <c r="A42" s="6">
        <v>38534</v>
      </c>
      <c r="B42">
        <v>1.8877016861393086</v>
      </c>
      <c r="C42">
        <v>1.4492202769505982</v>
      </c>
      <c r="D42">
        <v>2.6403692218523203</v>
      </c>
      <c r="E42">
        <v>1.252</v>
      </c>
      <c r="F42">
        <v>-0.127</v>
      </c>
      <c r="G42">
        <v>1.198</v>
      </c>
      <c r="H42">
        <f t="shared" si="0"/>
        <v>0.77433333333333332</v>
      </c>
    </row>
    <row r="43" spans="1:8" x14ac:dyDescent="0.25">
      <c r="A43" s="6">
        <v>38565</v>
      </c>
      <c r="B43">
        <v>1.6523031620238933</v>
      </c>
      <c r="C43">
        <v>1.2292907987056245</v>
      </c>
      <c r="D43">
        <v>2.3747051732077797</v>
      </c>
      <c r="E43">
        <v>0.83399999999999996</v>
      </c>
      <c r="F43">
        <v>-0.53200000000000003</v>
      </c>
      <c r="G43">
        <v>1.2549999999999999</v>
      </c>
      <c r="H43">
        <f t="shared" si="0"/>
        <v>0.51900000000000002</v>
      </c>
    </row>
    <row r="44" spans="1:8" x14ac:dyDescent="0.25">
      <c r="A44" s="6">
        <v>38596</v>
      </c>
      <c r="B44">
        <v>1.4653294771550778</v>
      </c>
      <c r="C44">
        <v>1.057113592495492</v>
      </c>
      <c r="D44">
        <v>2.1635190687156647</v>
      </c>
      <c r="E44">
        <v>0.75900000000000001</v>
      </c>
      <c r="F44">
        <v>-2.3490000000000002</v>
      </c>
      <c r="G44">
        <v>0.215</v>
      </c>
      <c r="H44">
        <f t="shared" si="0"/>
        <v>-0.45833333333333343</v>
      </c>
    </row>
    <row r="45" spans="1:8" x14ac:dyDescent="0.25">
      <c r="A45" s="6">
        <v>38626</v>
      </c>
      <c r="B45">
        <v>1.3086213168153868</v>
      </c>
      <c r="C45">
        <v>0.91654704523800123</v>
      </c>
      <c r="D45">
        <v>1.9899967280820157</v>
      </c>
      <c r="E45">
        <v>0.95399999999999996</v>
      </c>
      <c r="F45">
        <v>-0.13300000000000001</v>
      </c>
      <c r="G45">
        <v>1.0760000000000001</v>
      </c>
      <c r="H45">
        <f t="shared" si="0"/>
        <v>0.6323333333333333</v>
      </c>
    </row>
    <row r="46" spans="1:8" x14ac:dyDescent="0.25">
      <c r="A46" s="6">
        <v>38657</v>
      </c>
      <c r="B46">
        <v>1.6751704472236766</v>
      </c>
      <c r="C46">
        <v>1.3026006247872823</v>
      </c>
      <c r="D46">
        <v>2.3101387208789803</v>
      </c>
      <c r="E46">
        <v>1.0029999999999999</v>
      </c>
      <c r="F46">
        <v>0.54200000000000004</v>
      </c>
      <c r="G46">
        <v>0.45400000000000001</v>
      </c>
      <c r="H46">
        <f t="shared" si="0"/>
        <v>0.66633333333333333</v>
      </c>
    </row>
    <row r="47" spans="1:8" x14ac:dyDescent="0.25">
      <c r="A47" s="6">
        <v>38687</v>
      </c>
      <c r="B47">
        <v>1.7679847224463259</v>
      </c>
      <c r="C47">
        <v>1.4122290803038899</v>
      </c>
      <c r="D47">
        <v>2.3915193535017383</v>
      </c>
      <c r="E47">
        <v>3.887</v>
      </c>
      <c r="F47">
        <v>3.12</v>
      </c>
      <c r="G47">
        <v>8.4000000000000005E-2</v>
      </c>
      <c r="H47">
        <f t="shared" si="0"/>
        <v>2.3636666666666666</v>
      </c>
    </row>
    <row r="48" spans="1:8" x14ac:dyDescent="0.25">
      <c r="A48" s="6">
        <v>38718</v>
      </c>
      <c r="B48">
        <v>1.7531882437876427</v>
      </c>
      <c r="C48">
        <v>1.4034857065510318</v>
      </c>
      <c r="D48">
        <v>2.3155192585730471</v>
      </c>
      <c r="E48">
        <v>2.9550000000000001</v>
      </c>
      <c r="F48">
        <v>1.89</v>
      </c>
      <c r="G48">
        <v>0.73899999999999999</v>
      </c>
      <c r="H48">
        <f t="shared" si="0"/>
        <v>1.8613333333333333</v>
      </c>
    </row>
    <row r="49" spans="1:8" x14ac:dyDescent="0.25">
      <c r="A49" s="6">
        <v>38749</v>
      </c>
      <c r="B49">
        <v>2.7189947598726039</v>
      </c>
      <c r="C49">
        <v>2.3894692389887431</v>
      </c>
      <c r="D49">
        <v>3.1562282732709592</v>
      </c>
      <c r="E49">
        <v>3.1230000000000002</v>
      </c>
      <c r="F49">
        <v>3.0710000000000002</v>
      </c>
      <c r="G49">
        <v>4.1920000000000002</v>
      </c>
      <c r="H49">
        <f t="shared" si="0"/>
        <v>3.4620000000000002</v>
      </c>
    </row>
    <row r="50" spans="1:8" x14ac:dyDescent="0.25">
      <c r="A50" s="6">
        <v>38777</v>
      </c>
      <c r="B50">
        <v>2.1869940953717655</v>
      </c>
      <c r="C50">
        <v>1.8937872039228538</v>
      </c>
      <c r="D50">
        <v>2.6107762645349539</v>
      </c>
      <c r="E50">
        <v>4.4580000000000002</v>
      </c>
      <c r="F50">
        <v>2.746</v>
      </c>
      <c r="G50">
        <v>4.76</v>
      </c>
      <c r="H50">
        <f t="shared" si="0"/>
        <v>3.988</v>
      </c>
    </row>
    <row r="51" spans="1:8" x14ac:dyDescent="0.25">
      <c r="A51" s="6">
        <v>38808</v>
      </c>
      <c r="B51">
        <v>1.6926571947293931</v>
      </c>
      <c r="C51">
        <v>1.4196273196332316</v>
      </c>
      <c r="D51">
        <v>2.1305632753395063</v>
      </c>
      <c r="E51">
        <v>3.8180000000000001</v>
      </c>
      <c r="F51">
        <v>3.101</v>
      </c>
      <c r="G51">
        <v>3.7</v>
      </c>
      <c r="H51">
        <f t="shared" si="0"/>
        <v>3.5396666666666667</v>
      </c>
    </row>
    <row r="52" spans="1:8" x14ac:dyDescent="0.25">
      <c r="A52" s="6">
        <v>38838</v>
      </c>
      <c r="B52">
        <v>1.4115241002144114</v>
      </c>
      <c r="C52">
        <v>1.1606889431062748</v>
      </c>
      <c r="D52">
        <v>1.8366514038011164</v>
      </c>
      <c r="E52">
        <v>2.2759999999999998</v>
      </c>
      <c r="F52">
        <v>1.3460000000000001</v>
      </c>
      <c r="G52">
        <v>1.671</v>
      </c>
      <c r="H52">
        <f t="shared" si="0"/>
        <v>1.7643333333333333</v>
      </c>
    </row>
    <row r="53" spans="1:8" x14ac:dyDescent="0.25">
      <c r="A53" s="6">
        <v>38869</v>
      </c>
      <c r="B53">
        <v>1.1034883172290966</v>
      </c>
      <c r="C53">
        <v>0.87350274368546821</v>
      </c>
      <c r="D53">
        <v>1.5306333224510764</v>
      </c>
      <c r="E53">
        <v>2.2730000000000001</v>
      </c>
      <c r="F53">
        <v>1.923</v>
      </c>
      <c r="G53">
        <v>2.3210000000000002</v>
      </c>
      <c r="H53">
        <f t="shared" si="0"/>
        <v>2.172333333333333</v>
      </c>
    </row>
    <row r="54" spans="1:8" x14ac:dyDescent="0.25">
      <c r="A54" s="6">
        <v>38899</v>
      </c>
      <c r="B54">
        <v>0.85598358330203128</v>
      </c>
      <c r="C54">
        <v>0.64146705562884454</v>
      </c>
      <c r="D54">
        <v>1.2582436016889531</v>
      </c>
      <c r="E54">
        <v>-0.498</v>
      </c>
      <c r="F54">
        <v>1.012</v>
      </c>
      <c r="G54">
        <v>2.1970000000000001</v>
      </c>
      <c r="H54">
        <f t="shared" si="0"/>
        <v>0.90366666666666673</v>
      </c>
    </row>
    <row r="55" spans="1:8" x14ac:dyDescent="0.25">
      <c r="A55" s="6">
        <v>38930</v>
      </c>
      <c r="B55">
        <v>0.64277977717464074</v>
      </c>
      <c r="C55">
        <v>0.44373229537189557</v>
      </c>
      <c r="D55">
        <v>1.0107388677618878</v>
      </c>
      <c r="E55">
        <v>-1.25</v>
      </c>
      <c r="F55">
        <v>-1.1100000000000001</v>
      </c>
      <c r="G55">
        <v>1.272</v>
      </c>
      <c r="H55">
        <f t="shared" si="0"/>
        <v>-0.36266666666666675</v>
      </c>
    </row>
    <row r="56" spans="1:8" x14ac:dyDescent="0.25">
      <c r="A56" s="6">
        <v>38961</v>
      </c>
      <c r="B56">
        <v>0.46723973490571669</v>
      </c>
      <c r="C56">
        <v>0.28298873176165484</v>
      </c>
      <c r="D56">
        <v>0.80358816654032217</v>
      </c>
      <c r="E56">
        <v>-0.58799999999999997</v>
      </c>
      <c r="F56">
        <v>-2.7629999999999999</v>
      </c>
      <c r="G56">
        <v>-0.495</v>
      </c>
      <c r="H56">
        <f t="shared" si="0"/>
        <v>-1.282</v>
      </c>
    </row>
    <row r="57" spans="1:8" x14ac:dyDescent="0.25">
      <c r="A57" s="6">
        <v>38991</v>
      </c>
      <c r="B57">
        <v>0.54323982983440788</v>
      </c>
      <c r="C57">
        <v>0.37311273813727097</v>
      </c>
      <c r="D57">
        <v>0.84057936318703042</v>
      </c>
      <c r="E57">
        <v>-1.1950000000000001</v>
      </c>
      <c r="F57">
        <v>-0.67200000000000004</v>
      </c>
      <c r="G57">
        <v>-0.47499999999999998</v>
      </c>
      <c r="H57">
        <f t="shared" si="0"/>
        <v>-0.78066666666666673</v>
      </c>
    </row>
    <row r="58" spans="1:8" x14ac:dyDescent="0.25">
      <c r="A58" s="6">
        <v>39022</v>
      </c>
      <c r="B58">
        <v>0.7120541999857487</v>
      </c>
      <c r="C58">
        <v>0.56143155742960327</v>
      </c>
      <c r="D58">
        <v>0.96500429736232129</v>
      </c>
      <c r="E58">
        <v>0.70299999999999996</v>
      </c>
      <c r="F58">
        <v>0.13100000000000001</v>
      </c>
      <c r="G58">
        <v>-7.5999999999999998E-2</v>
      </c>
      <c r="H58">
        <f t="shared" si="0"/>
        <v>0.25266666666666665</v>
      </c>
    </row>
    <row r="59" spans="1:8" x14ac:dyDescent="0.25">
      <c r="A59" s="6">
        <v>39052</v>
      </c>
      <c r="B59">
        <v>1.0254705206651302</v>
      </c>
      <c r="C59">
        <v>0.89300719282645968</v>
      </c>
      <c r="D59">
        <v>1.18695147724257</v>
      </c>
      <c r="E59">
        <v>2.1629999999999998</v>
      </c>
      <c r="F59">
        <v>1.0349999999999999</v>
      </c>
      <c r="G59">
        <v>0.64100000000000001</v>
      </c>
      <c r="H59">
        <f t="shared" si="0"/>
        <v>1.2796666666666665</v>
      </c>
    </row>
    <row r="60" spans="1:8" x14ac:dyDescent="0.25">
      <c r="A60" s="6">
        <v>39083</v>
      </c>
      <c r="B60">
        <v>0.94341732083061403</v>
      </c>
      <c r="C60">
        <v>0.81767966510952683</v>
      </c>
      <c r="D60">
        <v>1.0295707496911211</v>
      </c>
      <c r="E60">
        <v>2.79</v>
      </c>
      <c r="F60">
        <v>2.8410000000000002</v>
      </c>
      <c r="G60">
        <v>2.661</v>
      </c>
      <c r="H60">
        <f t="shared" si="0"/>
        <v>2.7639999999999998</v>
      </c>
    </row>
    <row r="61" spans="1:8" x14ac:dyDescent="0.25">
      <c r="A61" s="6">
        <v>39114</v>
      </c>
      <c r="B61">
        <v>0.73761175403256518</v>
      </c>
      <c r="C61">
        <v>0.61725463600554453</v>
      </c>
      <c r="D61">
        <v>0.83183598943417214</v>
      </c>
      <c r="E61">
        <v>3.2389999999999999</v>
      </c>
      <c r="F61">
        <v>2.9540000000000002</v>
      </c>
      <c r="G61">
        <v>2.879</v>
      </c>
      <c r="H61">
        <f t="shared" si="0"/>
        <v>3.0239999999999996</v>
      </c>
    </row>
    <row r="62" spans="1:8" x14ac:dyDescent="0.25">
      <c r="A62" s="6">
        <v>39142</v>
      </c>
      <c r="B62">
        <v>0.86876236032543941</v>
      </c>
      <c r="C62">
        <v>0.77799819961578531</v>
      </c>
      <c r="D62">
        <v>0.95491578918594633</v>
      </c>
      <c r="E62">
        <v>2.4740000000000002</v>
      </c>
      <c r="F62">
        <v>0.879</v>
      </c>
      <c r="G62">
        <v>1.464</v>
      </c>
      <c r="H62">
        <f t="shared" si="0"/>
        <v>1.6056666666666668</v>
      </c>
    </row>
    <row r="63" spans="1:8" x14ac:dyDescent="0.25">
      <c r="A63" s="6">
        <v>39173</v>
      </c>
      <c r="B63">
        <v>0.42150516450615033</v>
      </c>
      <c r="C63">
        <v>0.36571449880792933</v>
      </c>
      <c r="D63">
        <v>0.51034886221369058</v>
      </c>
      <c r="E63">
        <v>0.753</v>
      </c>
      <c r="F63">
        <v>1.8779999999999999</v>
      </c>
      <c r="G63">
        <v>0.48399999999999999</v>
      </c>
      <c r="H63">
        <f t="shared" si="0"/>
        <v>1.0383333333333333</v>
      </c>
    </row>
    <row r="64" spans="1:8" x14ac:dyDescent="0.25">
      <c r="A64" s="6">
        <v>39203</v>
      </c>
      <c r="B64">
        <v>0.14037206999116858</v>
      </c>
      <c r="C64">
        <v>0.10677612228097248</v>
      </c>
      <c r="D64">
        <v>0.21307415461650894</v>
      </c>
      <c r="E64">
        <v>0.32700000000000001</v>
      </c>
      <c r="F64">
        <v>1.929</v>
      </c>
      <c r="G64">
        <v>1.452</v>
      </c>
      <c r="H64">
        <f t="shared" si="0"/>
        <v>1.236</v>
      </c>
    </row>
    <row r="65" spans="1:8" x14ac:dyDescent="0.25">
      <c r="A65" s="6">
        <v>39234</v>
      </c>
      <c r="B65">
        <v>-0.1259645458651299</v>
      </c>
      <c r="C65">
        <v>-0.13871091001081778</v>
      </c>
      <c r="D65">
        <v>-6.2005834992647835E-2</v>
      </c>
      <c r="E65">
        <v>-0.35299999999999998</v>
      </c>
      <c r="F65">
        <v>1.014</v>
      </c>
      <c r="G65">
        <v>0.27800000000000002</v>
      </c>
      <c r="H65">
        <f t="shared" si="0"/>
        <v>0.313</v>
      </c>
    </row>
    <row r="66" spans="1:8" x14ac:dyDescent="0.25">
      <c r="A66" s="6">
        <v>39264</v>
      </c>
      <c r="B66">
        <v>-0.3539648306512036</v>
      </c>
      <c r="C66">
        <v>-0.34787931286765822</v>
      </c>
      <c r="D66">
        <v>-0.31489110661377973</v>
      </c>
      <c r="E66">
        <v>-1.095</v>
      </c>
      <c r="F66">
        <v>0.63100000000000001</v>
      </c>
      <c r="G66">
        <v>0.40300000000000002</v>
      </c>
      <c r="H66">
        <f t="shared" si="0"/>
        <v>-2.0333333333333314E-2</v>
      </c>
    </row>
    <row r="67" spans="1:8" x14ac:dyDescent="0.25">
      <c r="A67" s="6">
        <v>39295</v>
      </c>
      <c r="B67">
        <v>-0.55237215811991081</v>
      </c>
      <c r="C67">
        <v>-0.52947246004240722</v>
      </c>
      <c r="D67">
        <v>-0.55096219794095336</v>
      </c>
      <c r="E67">
        <v>-0.21199999999999999</v>
      </c>
      <c r="F67">
        <v>0.108</v>
      </c>
      <c r="G67">
        <v>-0.17199999999999999</v>
      </c>
      <c r="H67">
        <f t="shared" si="0"/>
        <v>-9.1999999999999985E-2</v>
      </c>
    </row>
    <row r="68" spans="1:8" x14ac:dyDescent="0.25">
      <c r="A68" s="6">
        <v>39326</v>
      </c>
      <c r="B68">
        <v>-0.71916882663597659</v>
      </c>
      <c r="C68">
        <v>-0.68214521711154796</v>
      </c>
      <c r="D68">
        <v>-0.75273236146845224</v>
      </c>
      <c r="E68">
        <v>-1.6679999999999999</v>
      </c>
      <c r="F68">
        <v>-1.2030000000000001</v>
      </c>
      <c r="G68">
        <v>-2.8820000000000001</v>
      </c>
      <c r="H68">
        <f t="shared" ref="H68:H131" si="1">AVERAGE(E68:G68)</f>
        <v>-1.9176666666666666</v>
      </c>
    </row>
    <row r="69" spans="1:8" x14ac:dyDescent="0.25">
      <c r="A69" s="6">
        <v>39356</v>
      </c>
      <c r="B69">
        <v>-0.8516645673523674</v>
      </c>
      <c r="C69">
        <v>-0.79782677753398068</v>
      </c>
      <c r="D69">
        <v>-0.90742282017286813</v>
      </c>
      <c r="E69">
        <v>-2.319</v>
      </c>
      <c r="F69">
        <v>-1.93</v>
      </c>
      <c r="G69">
        <v>-2.6619999999999999</v>
      </c>
      <c r="H69">
        <f t="shared" si="1"/>
        <v>-2.3036666666666665</v>
      </c>
    </row>
    <row r="70" spans="1:8" x14ac:dyDescent="0.25">
      <c r="A70" s="6">
        <v>39387</v>
      </c>
      <c r="B70">
        <v>-0.89807170496369226</v>
      </c>
      <c r="C70">
        <v>-0.82607460042783065</v>
      </c>
      <c r="D70">
        <v>-0.96929900365463428</v>
      </c>
      <c r="E70">
        <v>-0.96899999999999997</v>
      </c>
      <c r="F70">
        <v>1.179</v>
      </c>
      <c r="G70">
        <v>-0.82299999999999995</v>
      </c>
      <c r="H70">
        <f t="shared" si="1"/>
        <v>-0.20433333333333328</v>
      </c>
    </row>
    <row r="71" spans="1:8" x14ac:dyDescent="0.25">
      <c r="A71" s="6">
        <v>39417</v>
      </c>
      <c r="B71">
        <v>-0.97339923268062511</v>
      </c>
      <c r="C71">
        <v>-0.88593308227432188</v>
      </c>
      <c r="D71">
        <v>-1.0520247707009089</v>
      </c>
      <c r="E71">
        <v>-1.423</v>
      </c>
      <c r="F71">
        <v>0.42699999999999999</v>
      </c>
      <c r="G71">
        <v>-0.70099999999999996</v>
      </c>
      <c r="H71">
        <f t="shared" si="1"/>
        <v>-0.56566666666666665</v>
      </c>
    </row>
    <row r="72" spans="1:8" x14ac:dyDescent="0.25">
      <c r="A72" s="6">
        <v>39448</v>
      </c>
      <c r="B72">
        <v>3.6796719380385839E-2</v>
      </c>
      <c r="C72">
        <v>0.13704164681009731</v>
      </c>
      <c r="D72">
        <v>-0.25772289361432171</v>
      </c>
      <c r="E72">
        <v>0.28199999999999997</v>
      </c>
      <c r="F72">
        <v>0.81899999999999995</v>
      </c>
      <c r="G72">
        <v>-1.1479999999999999</v>
      </c>
      <c r="H72">
        <f t="shared" si="1"/>
        <v>-1.5666666666666645E-2</v>
      </c>
    </row>
    <row r="73" spans="1:8" x14ac:dyDescent="0.25">
      <c r="A73" s="6">
        <v>39479</v>
      </c>
      <c r="B73">
        <v>-0.48646057136759446</v>
      </c>
      <c r="C73">
        <v>-0.3801625390320581</v>
      </c>
      <c r="D73">
        <v>-0.73457304675097734</v>
      </c>
      <c r="E73">
        <v>0.28799999999999998</v>
      </c>
      <c r="F73">
        <v>-0.44500000000000001</v>
      </c>
      <c r="G73">
        <v>-1.498</v>
      </c>
      <c r="H73">
        <f t="shared" si="1"/>
        <v>-0.55166666666666664</v>
      </c>
    </row>
    <row r="74" spans="1:8" x14ac:dyDescent="0.25">
      <c r="A74" s="6">
        <v>39508</v>
      </c>
      <c r="B74">
        <v>-0.91219561641061719</v>
      </c>
      <c r="C74">
        <v>-0.7662161185813392</v>
      </c>
      <c r="D74">
        <v>-1.1340779705354251</v>
      </c>
      <c r="E74">
        <v>-0.84299999999999997</v>
      </c>
      <c r="F74">
        <v>1.8260000000000001</v>
      </c>
      <c r="G74">
        <v>0.38600000000000001</v>
      </c>
      <c r="H74">
        <f t="shared" si="1"/>
        <v>0.45633333333333342</v>
      </c>
    </row>
    <row r="75" spans="1:8" x14ac:dyDescent="0.25">
      <c r="A75" s="6">
        <v>39539</v>
      </c>
      <c r="B75">
        <v>-0.91959385573995878</v>
      </c>
      <c r="C75">
        <v>-0.74738423665210596</v>
      </c>
      <c r="D75">
        <v>-1.1710691671821332</v>
      </c>
      <c r="E75">
        <v>-0.40699999999999997</v>
      </c>
      <c r="F75">
        <v>1.742</v>
      </c>
      <c r="G75">
        <v>-5.7000000000000002E-2</v>
      </c>
      <c r="H75">
        <f t="shared" si="1"/>
        <v>0.42599999999999999</v>
      </c>
    </row>
    <row r="76" spans="1:8" x14ac:dyDescent="0.25">
      <c r="A76" s="6">
        <v>39569</v>
      </c>
      <c r="B76">
        <v>-1.2787447468189066</v>
      </c>
      <c r="C76">
        <v>-1.0856855441665458</v>
      </c>
      <c r="D76">
        <v>-1.5530873434608643</v>
      </c>
      <c r="E76">
        <v>-2.16</v>
      </c>
      <c r="F76">
        <v>-0.86699999999999999</v>
      </c>
      <c r="G76">
        <v>-1.5760000000000001</v>
      </c>
      <c r="H76">
        <f t="shared" si="1"/>
        <v>-1.5343333333333333</v>
      </c>
    </row>
    <row r="77" spans="1:8" x14ac:dyDescent="0.25">
      <c r="A77" s="6">
        <v>39600</v>
      </c>
      <c r="B77">
        <v>-1.5168335397813553</v>
      </c>
      <c r="C77">
        <v>-1.3042698879880028</v>
      </c>
      <c r="D77">
        <v>-1.8012646445996878</v>
      </c>
      <c r="E77">
        <v>-2.5350000000000001</v>
      </c>
      <c r="F77">
        <v>-2.903</v>
      </c>
      <c r="G77">
        <v>-1.206</v>
      </c>
      <c r="H77">
        <f t="shared" si="1"/>
        <v>-2.2146666666666666</v>
      </c>
    </row>
    <row r="78" spans="1:8" x14ac:dyDescent="0.25">
      <c r="A78" s="6">
        <v>39630</v>
      </c>
      <c r="B78">
        <v>-1.7233116737911625</v>
      </c>
      <c r="C78">
        <v>-1.4912435728568185</v>
      </c>
      <c r="D78">
        <v>-2.0359906015033449</v>
      </c>
      <c r="E78">
        <v>-2.0289999999999999</v>
      </c>
      <c r="F78">
        <v>-1.7809999999999999</v>
      </c>
      <c r="G78">
        <v>-1.7230000000000001</v>
      </c>
      <c r="H78">
        <f t="shared" si="1"/>
        <v>-1.8443333333333332</v>
      </c>
    </row>
    <row r="79" spans="1:8" x14ac:dyDescent="0.25">
      <c r="A79" s="6">
        <v>39661</v>
      </c>
      <c r="B79">
        <v>-1.9102853586599782</v>
      </c>
      <c r="C79">
        <v>-1.6620756446434342</v>
      </c>
      <c r="D79">
        <v>-2.2586103485953521</v>
      </c>
      <c r="E79">
        <v>-2.145</v>
      </c>
      <c r="F79">
        <v>-0.67800000000000005</v>
      </c>
      <c r="G79">
        <v>-1.5669999999999999</v>
      </c>
      <c r="H79">
        <f t="shared" si="1"/>
        <v>-1.4633333333333332</v>
      </c>
    </row>
    <row r="80" spans="1:8" x14ac:dyDescent="0.25">
      <c r="A80" s="6">
        <v>39692</v>
      </c>
      <c r="B80">
        <v>-2.0602678468820859</v>
      </c>
      <c r="C80">
        <v>-1.7965890869951002</v>
      </c>
      <c r="D80">
        <v>-2.4428937646171343</v>
      </c>
      <c r="E80">
        <v>-5.2359999999999998</v>
      </c>
      <c r="F80">
        <v>-2.7919999999999998</v>
      </c>
      <c r="G80">
        <v>-2.8519999999999999</v>
      </c>
      <c r="H80">
        <f t="shared" si="1"/>
        <v>-3.6266666666666665</v>
      </c>
    </row>
    <row r="81" spans="1:8" x14ac:dyDescent="0.25">
      <c r="A81" s="6">
        <v>39722</v>
      </c>
      <c r="B81">
        <v>-1.9829226175298778</v>
      </c>
      <c r="C81">
        <v>-1.7051199461959672</v>
      </c>
      <c r="D81">
        <v>-2.4193539122055929</v>
      </c>
      <c r="E81">
        <v>-5.6580000000000004</v>
      </c>
      <c r="F81">
        <v>-4.3520000000000003</v>
      </c>
      <c r="G81">
        <v>-5.0439999999999996</v>
      </c>
      <c r="H81">
        <f t="shared" si="1"/>
        <v>-5.0180000000000007</v>
      </c>
    </row>
    <row r="82" spans="1:8" x14ac:dyDescent="0.25">
      <c r="A82" s="6">
        <v>39753</v>
      </c>
      <c r="B82">
        <v>-0.3896108928743951</v>
      </c>
      <c r="C82">
        <v>-9.2303772399493042E-2</v>
      </c>
      <c r="D82">
        <v>-0.94037861354902619</v>
      </c>
      <c r="E82">
        <v>-3.9569999999999999</v>
      </c>
      <c r="F82">
        <v>-2.923</v>
      </c>
      <c r="G82">
        <v>-3.4340000000000002</v>
      </c>
      <c r="H82">
        <f t="shared" si="1"/>
        <v>-3.4380000000000002</v>
      </c>
    </row>
    <row r="83" spans="1:8" x14ac:dyDescent="0.25">
      <c r="A83" s="6">
        <v>39783</v>
      </c>
      <c r="B83">
        <v>-0.73060246923586813</v>
      </c>
      <c r="C83">
        <v>-0.41311833240821622</v>
      </c>
      <c r="D83">
        <v>-1.3398835373334739</v>
      </c>
      <c r="E83">
        <v>-1.7529999999999999</v>
      </c>
      <c r="F83">
        <v>-2.1669999999999998</v>
      </c>
      <c r="G83">
        <v>-3.3260000000000001</v>
      </c>
      <c r="H83">
        <f t="shared" si="1"/>
        <v>-2.4153333333333333</v>
      </c>
    </row>
    <row r="84" spans="1:8" x14ac:dyDescent="0.25">
      <c r="A84" s="6">
        <v>39814</v>
      </c>
      <c r="B84">
        <v>-1.2161959961253819</v>
      </c>
      <c r="C84">
        <v>-0.87517200688618857</v>
      </c>
      <c r="D84">
        <v>-1.8100080183525464</v>
      </c>
      <c r="E84">
        <v>-1.73</v>
      </c>
      <c r="F84">
        <v>0.13700000000000001</v>
      </c>
      <c r="G84">
        <v>-2.6840000000000002</v>
      </c>
      <c r="H84">
        <f t="shared" si="1"/>
        <v>-1.4256666666666666</v>
      </c>
    </row>
    <row r="85" spans="1:8" x14ac:dyDescent="0.25">
      <c r="A85" s="6">
        <v>39845</v>
      </c>
      <c r="B85">
        <v>-1.0218240719272247</v>
      </c>
      <c r="C85">
        <v>-0.6673487384528648</v>
      </c>
      <c r="D85">
        <v>-1.7575477758353966</v>
      </c>
      <c r="E85">
        <v>-1.7549999999999999</v>
      </c>
      <c r="F85">
        <v>-1.7929999999999999</v>
      </c>
      <c r="G85">
        <v>-3.262</v>
      </c>
      <c r="H85">
        <f t="shared" si="1"/>
        <v>-2.27</v>
      </c>
    </row>
    <row r="86" spans="1:8" x14ac:dyDescent="0.25">
      <c r="A86" s="6">
        <v>39873</v>
      </c>
      <c r="B86">
        <v>-1.585435395380705</v>
      </c>
      <c r="C86">
        <v>-1.2094379111300784</v>
      </c>
      <c r="D86">
        <v>-2.2027872700194107</v>
      </c>
      <c r="E86">
        <v>-2.3330000000000002</v>
      </c>
      <c r="F86">
        <v>0.23100000000000001</v>
      </c>
      <c r="G86">
        <v>-1.135</v>
      </c>
      <c r="H86">
        <f t="shared" si="1"/>
        <v>-1.079</v>
      </c>
    </row>
    <row r="87" spans="1:8" x14ac:dyDescent="0.25">
      <c r="A87" s="6">
        <v>39904</v>
      </c>
      <c r="B87">
        <v>-1.871276460377995</v>
      </c>
      <c r="C87">
        <v>-1.4710665565040686</v>
      </c>
      <c r="D87">
        <v>-2.481230095687359</v>
      </c>
      <c r="E87">
        <v>-2.9529999999999998</v>
      </c>
      <c r="F87">
        <v>-0.24299999999999999</v>
      </c>
      <c r="G87">
        <v>-0.39200000000000002</v>
      </c>
      <c r="H87">
        <f t="shared" si="1"/>
        <v>-1.196</v>
      </c>
    </row>
    <row r="88" spans="1:8" x14ac:dyDescent="0.25">
      <c r="A88" s="6">
        <v>39934</v>
      </c>
      <c r="B88">
        <v>-2.039418263317577</v>
      </c>
      <c r="C88">
        <v>-1.617013641455626</v>
      </c>
      <c r="D88">
        <v>-2.6688763477679331</v>
      </c>
      <c r="E88">
        <v>-4.1719999999999997</v>
      </c>
      <c r="F88">
        <v>-2.8650000000000002</v>
      </c>
      <c r="G88">
        <v>-2.702</v>
      </c>
      <c r="H88">
        <f t="shared" si="1"/>
        <v>-3.2463333333333337</v>
      </c>
    </row>
    <row r="89" spans="1:8" x14ac:dyDescent="0.25">
      <c r="A89" s="6">
        <v>39965</v>
      </c>
      <c r="B89">
        <v>-2.3017194759033259</v>
      </c>
      <c r="C89">
        <v>-1.8584652704768663</v>
      </c>
      <c r="D89">
        <v>-2.9331952619889563</v>
      </c>
      <c r="E89">
        <v>-3.032</v>
      </c>
      <c r="F89">
        <v>-3.1890000000000001</v>
      </c>
      <c r="G89">
        <v>-3.0510000000000002</v>
      </c>
      <c r="H89">
        <f t="shared" si="1"/>
        <v>-3.0906666666666669</v>
      </c>
    </row>
    <row r="90" spans="1:8" x14ac:dyDescent="0.25">
      <c r="A90" s="6">
        <v>39995</v>
      </c>
      <c r="B90">
        <v>-2.5243392229953332</v>
      </c>
      <c r="C90">
        <v>-2.0622531356396401</v>
      </c>
      <c r="D90">
        <v>-3.1806999959160218</v>
      </c>
      <c r="E90">
        <v>-3.0939999999999999</v>
      </c>
      <c r="F90">
        <v>-3.867</v>
      </c>
      <c r="G90">
        <v>-2.391</v>
      </c>
      <c r="H90">
        <f t="shared" si="1"/>
        <v>-3.1173333333333333</v>
      </c>
    </row>
    <row r="91" spans="1:8" x14ac:dyDescent="0.25">
      <c r="A91" s="6">
        <v>40026</v>
      </c>
      <c r="B91">
        <v>-2.7180385799817319</v>
      </c>
      <c r="C91">
        <v>-2.2391383123320807</v>
      </c>
      <c r="D91">
        <v>-3.412063116760887</v>
      </c>
      <c r="E91">
        <v>-3.8140000000000001</v>
      </c>
      <c r="F91">
        <v>-4.0519999999999996</v>
      </c>
      <c r="G91">
        <v>-2.766</v>
      </c>
      <c r="H91">
        <f t="shared" si="1"/>
        <v>-3.544</v>
      </c>
    </row>
    <row r="92" spans="1:8" x14ac:dyDescent="0.25">
      <c r="A92" s="6">
        <v>40057</v>
      </c>
      <c r="B92">
        <v>-2.8801272780154892</v>
      </c>
      <c r="C92">
        <v>-2.3871030989189137</v>
      </c>
      <c r="D92">
        <v>-3.6044173393237693</v>
      </c>
      <c r="E92">
        <v>-4.8789999999999996</v>
      </c>
      <c r="F92">
        <v>-4.6779999999999999</v>
      </c>
      <c r="G92">
        <v>-4.2190000000000003</v>
      </c>
      <c r="H92">
        <f t="shared" si="1"/>
        <v>-4.5919999999999996</v>
      </c>
    </row>
    <row r="93" spans="1:8" x14ac:dyDescent="0.25">
      <c r="A93" s="6">
        <v>40087</v>
      </c>
      <c r="B93">
        <v>-2.9615079106382471</v>
      </c>
      <c r="C93">
        <v>-2.4523421184594714</v>
      </c>
      <c r="D93">
        <v>-3.7200988997462021</v>
      </c>
      <c r="E93">
        <v>-4.4260000000000002</v>
      </c>
      <c r="F93">
        <v>-3.3090000000000002</v>
      </c>
      <c r="G93">
        <v>-6.2229999999999999</v>
      </c>
      <c r="H93">
        <f t="shared" si="1"/>
        <v>-4.6526666666666667</v>
      </c>
    </row>
    <row r="94" spans="1:8" x14ac:dyDescent="0.25">
      <c r="A94" s="6">
        <v>40118</v>
      </c>
      <c r="B94">
        <v>-2.0441262337998856</v>
      </c>
      <c r="C94">
        <v>-1.516801126903635</v>
      </c>
      <c r="D94">
        <v>-2.8565225998485069</v>
      </c>
      <c r="E94">
        <v>-3.0659999999999998</v>
      </c>
      <c r="F94">
        <v>-2.843</v>
      </c>
      <c r="G94">
        <v>-4.5659999999999998</v>
      </c>
      <c r="H94">
        <f t="shared" si="1"/>
        <v>-3.4916666666666667</v>
      </c>
    </row>
    <row r="95" spans="1:8" x14ac:dyDescent="0.25">
      <c r="A95" s="6">
        <v>40148</v>
      </c>
      <c r="B95">
        <v>-1.6883381787797291</v>
      </c>
      <c r="C95">
        <v>-1.143526324377762</v>
      </c>
      <c r="D95">
        <v>-2.6634958100738664</v>
      </c>
      <c r="E95">
        <v>-3.3109999999999999</v>
      </c>
      <c r="F95">
        <v>-0.64200000000000002</v>
      </c>
      <c r="G95">
        <v>-4.3280000000000003</v>
      </c>
      <c r="H95">
        <f t="shared" si="1"/>
        <v>-2.7603333333333335</v>
      </c>
    </row>
    <row r="96" spans="1:8" x14ac:dyDescent="0.25">
      <c r="A96" s="6">
        <v>40179</v>
      </c>
      <c r="B96">
        <v>-1.8309224276724951</v>
      </c>
      <c r="C96">
        <v>-1.2719866618236031</v>
      </c>
      <c r="D96">
        <v>-2.7892658786726741</v>
      </c>
      <c r="E96">
        <v>-0.52800000000000002</v>
      </c>
      <c r="F96">
        <v>1.6080000000000001</v>
      </c>
      <c r="G96">
        <v>-0.92800000000000005</v>
      </c>
      <c r="H96">
        <f t="shared" si="1"/>
        <v>5.0666666666666672E-2</v>
      </c>
    </row>
    <row r="97" spans="1:8" x14ac:dyDescent="0.25">
      <c r="A97" s="6">
        <v>40210</v>
      </c>
      <c r="B97">
        <v>-1.9459314208831697</v>
      </c>
      <c r="C97">
        <v>-1.3701814747403191</v>
      </c>
      <c r="D97">
        <v>-2.909655409577415</v>
      </c>
      <c r="E97">
        <v>0.77</v>
      </c>
      <c r="F97">
        <v>1.1679999999999999</v>
      </c>
      <c r="G97">
        <v>0.64300000000000002</v>
      </c>
      <c r="H97">
        <f t="shared" si="1"/>
        <v>0.86033333333333328</v>
      </c>
    </row>
    <row r="98" spans="1:8" x14ac:dyDescent="0.25">
      <c r="A98" s="6">
        <v>40238</v>
      </c>
      <c r="B98">
        <v>-2.0743917583290106</v>
      </c>
      <c r="C98">
        <v>-1.4703939892923104</v>
      </c>
      <c r="D98">
        <v>-3.0865405862698556</v>
      </c>
      <c r="E98">
        <v>-1.9350000000000001</v>
      </c>
      <c r="F98">
        <v>-2.0049999999999999</v>
      </c>
      <c r="G98">
        <v>-0.311</v>
      </c>
      <c r="H98">
        <f t="shared" si="1"/>
        <v>-1.417</v>
      </c>
    </row>
    <row r="99" spans="1:8" x14ac:dyDescent="0.25">
      <c r="A99" s="6">
        <v>40269</v>
      </c>
      <c r="B99">
        <v>-2.5498967770421497</v>
      </c>
      <c r="C99">
        <v>-1.9210140211703908</v>
      </c>
      <c r="D99">
        <v>-3.5405234542067281</v>
      </c>
      <c r="E99">
        <v>-2.1120000000000001</v>
      </c>
      <c r="F99">
        <v>-0.81499999999999995</v>
      </c>
      <c r="G99">
        <v>-3.2509999999999999</v>
      </c>
      <c r="H99">
        <f t="shared" si="1"/>
        <v>-2.0593333333333335</v>
      </c>
    </row>
    <row r="100" spans="1:8" x14ac:dyDescent="0.25">
      <c r="A100" s="6">
        <v>40299</v>
      </c>
      <c r="B100">
        <v>-2.926534415626814</v>
      </c>
      <c r="C100">
        <v>-2.276129508978789</v>
      </c>
      <c r="D100">
        <v>-3.9272496009677673</v>
      </c>
      <c r="E100">
        <v>-2.02</v>
      </c>
      <c r="F100">
        <v>-0.58399999999999996</v>
      </c>
      <c r="G100">
        <v>-1.3149999999999999</v>
      </c>
      <c r="H100">
        <f t="shared" si="1"/>
        <v>-1.3063333333333333</v>
      </c>
    </row>
    <row r="101" spans="1:8" x14ac:dyDescent="0.25">
      <c r="A101" s="6">
        <v>40330</v>
      </c>
      <c r="B101">
        <v>-3.2238091232239952</v>
      </c>
      <c r="C101">
        <v>-2.553899767434979</v>
      </c>
      <c r="D101">
        <v>-4.2238517413531902</v>
      </c>
      <c r="E101">
        <v>-3.6960000000000002</v>
      </c>
      <c r="F101">
        <v>-1.946</v>
      </c>
      <c r="G101">
        <v>-1.266</v>
      </c>
      <c r="H101">
        <f t="shared" si="1"/>
        <v>-2.3026666666666666</v>
      </c>
    </row>
    <row r="102" spans="1:8" x14ac:dyDescent="0.25">
      <c r="A102" s="6">
        <v>40360</v>
      </c>
      <c r="B102">
        <v>-3.4760218276333696</v>
      </c>
      <c r="C102">
        <v>-2.7913159931856693</v>
      </c>
      <c r="D102">
        <v>-4.5029671342328976</v>
      </c>
      <c r="E102">
        <v>-3.58</v>
      </c>
      <c r="F102">
        <v>-1.2</v>
      </c>
      <c r="G102">
        <v>-3.5550000000000002</v>
      </c>
      <c r="H102">
        <f t="shared" si="1"/>
        <v>-2.7783333333333338</v>
      </c>
    </row>
    <row r="103" spans="1:8" x14ac:dyDescent="0.25">
      <c r="A103" s="6">
        <v>40391</v>
      </c>
      <c r="B103">
        <v>-3.6831725288549348</v>
      </c>
      <c r="C103">
        <v>-2.9836702157485515</v>
      </c>
      <c r="D103">
        <v>-4.7471090321011715</v>
      </c>
      <c r="E103">
        <v>-4.7699999999999996</v>
      </c>
      <c r="F103">
        <v>-4.944</v>
      </c>
      <c r="G103">
        <v>-4.8630000000000004</v>
      </c>
      <c r="H103">
        <f t="shared" si="1"/>
        <v>-4.8589999999999991</v>
      </c>
    </row>
    <row r="104" spans="1:8" x14ac:dyDescent="0.25">
      <c r="A104" s="6">
        <v>40422</v>
      </c>
      <c r="B104">
        <v>-3.8526594662180336</v>
      </c>
      <c r="C104">
        <v>-3.1383606744529677</v>
      </c>
      <c r="D104">
        <v>-4.9488791956286704</v>
      </c>
      <c r="E104">
        <v>-6.375</v>
      </c>
      <c r="F104">
        <v>-6.0049999999999999</v>
      </c>
      <c r="G104">
        <v>-7.8410000000000002</v>
      </c>
      <c r="H104">
        <f t="shared" si="1"/>
        <v>-6.7403333333333331</v>
      </c>
    </row>
    <row r="105" spans="1:8" x14ac:dyDescent="0.25">
      <c r="A105" s="6">
        <v>40452</v>
      </c>
      <c r="B105">
        <v>-3.9905357446284913</v>
      </c>
      <c r="C105">
        <v>-3.2607679069929834</v>
      </c>
      <c r="D105">
        <v>-5.1096227592389107</v>
      </c>
      <c r="E105">
        <v>-6.7409999999999997</v>
      </c>
      <c r="F105">
        <v>-3.589</v>
      </c>
      <c r="G105">
        <v>-8.1539999999999999</v>
      </c>
      <c r="H105">
        <f t="shared" si="1"/>
        <v>-6.1613333333333342</v>
      </c>
    </row>
    <row r="106" spans="1:8" x14ac:dyDescent="0.25">
      <c r="A106" s="6">
        <v>40483</v>
      </c>
      <c r="B106">
        <v>-4.0947836624510323</v>
      </c>
      <c r="C106">
        <v>-3.3455113756745329</v>
      </c>
      <c r="D106">
        <v>-5.2111804082144184</v>
      </c>
      <c r="E106">
        <v>-3.472</v>
      </c>
      <c r="F106">
        <v>-2.4329999999999998</v>
      </c>
      <c r="G106">
        <v>-6.2889999999999997</v>
      </c>
      <c r="H106">
        <f t="shared" si="1"/>
        <v>-4.0646666666666667</v>
      </c>
    </row>
    <row r="107" spans="1:8" x14ac:dyDescent="0.25">
      <c r="A107" s="6">
        <v>40513</v>
      </c>
      <c r="B107">
        <v>-3.5318449062093102</v>
      </c>
      <c r="C107">
        <v>-2.766431006350611</v>
      </c>
      <c r="D107">
        <v>-4.6885956846781962</v>
      </c>
      <c r="E107">
        <v>-4.1849999999999996</v>
      </c>
      <c r="F107">
        <v>-1.28</v>
      </c>
      <c r="G107">
        <v>-4.3120000000000003</v>
      </c>
      <c r="H107">
        <f t="shared" si="1"/>
        <v>-3.2590000000000003</v>
      </c>
    </row>
    <row r="108" spans="1:8" x14ac:dyDescent="0.25">
      <c r="A108" s="6">
        <v>40544</v>
      </c>
      <c r="B108">
        <v>-3.6616503780786678</v>
      </c>
      <c r="C108">
        <v>-2.8848028356200772</v>
      </c>
      <c r="D108">
        <v>-4.9192862383113036</v>
      </c>
    </row>
    <row r="109" spans="1:8" x14ac:dyDescent="0.25">
      <c r="A109" s="6">
        <v>40575</v>
      </c>
      <c r="B109">
        <v>-3.7591726237836256</v>
      </c>
      <c r="C109">
        <v>-2.9722365731486602</v>
      </c>
      <c r="D109">
        <v>-5.0490917101806616</v>
      </c>
      <c r="E109">
        <v>-1.73</v>
      </c>
      <c r="F109">
        <v>-1.407</v>
      </c>
      <c r="G109">
        <v>-0.66500000000000004</v>
      </c>
      <c r="H109">
        <f t="shared" si="1"/>
        <v>-1.2673333333333334</v>
      </c>
    </row>
    <row r="110" spans="1:8" x14ac:dyDescent="0.25">
      <c r="A110" s="6">
        <v>40603</v>
      </c>
      <c r="B110">
        <v>-3.9192436201821086</v>
      </c>
      <c r="C110">
        <v>-3.1060774482885676</v>
      </c>
      <c r="D110">
        <v>-5.2266494540848596</v>
      </c>
      <c r="E110">
        <v>-4.3609999999999998</v>
      </c>
      <c r="F110">
        <v>-4.2629999999999999</v>
      </c>
      <c r="G110">
        <v>-5.0999999999999996</v>
      </c>
      <c r="H110">
        <f t="shared" si="1"/>
        <v>-4.5746666666666664</v>
      </c>
    </row>
    <row r="111" spans="1:8" x14ac:dyDescent="0.25">
      <c r="A111" s="6">
        <v>40634</v>
      </c>
      <c r="B111">
        <v>-3.8183585384183587</v>
      </c>
      <c r="C111">
        <v>-2.9836702157485515</v>
      </c>
      <c r="D111">
        <v>-5.182932585320569</v>
      </c>
      <c r="E111">
        <v>-5.3449999999999998</v>
      </c>
      <c r="F111">
        <v>-5.1630000000000003</v>
      </c>
      <c r="G111">
        <v>-4.5250000000000004</v>
      </c>
      <c r="H111">
        <f t="shared" si="1"/>
        <v>-5.0110000000000001</v>
      </c>
    </row>
    <row r="112" spans="1:8" x14ac:dyDescent="0.25">
      <c r="A112" s="6">
        <v>40664</v>
      </c>
      <c r="B112">
        <v>-4.2891555866491897</v>
      </c>
      <c r="C112">
        <v>-3.4295822771443238</v>
      </c>
      <c r="D112">
        <v>-5.6530570663396409</v>
      </c>
      <c r="E112">
        <v>-4.1909999999999998</v>
      </c>
      <c r="F112">
        <v>-1.1819999999999999</v>
      </c>
      <c r="G112">
        <v>-5.2389999999999999</v>
      </c>
      <c r="H112">
        <f t="shared" si="1"/>
        <v>-3.5373333333333328</v>
      </c>
    </row>
    <row r="113" spans="1:8" x14ac:dyDescent="0.25">
      <c r="A113" s="6">
        <v>40695</v>
      </c>
      <c r="B113">
        <v>-4.5332974845174627</v>
      </c>
      <c r="C113">
        <v>-3.6542197258716063</v>
      </c>
      <c r="D113">
        <v>-5.9019069346902233</v>
      </c>
    </row>
    <row r="114" spans="1:8" x14ac:dyDescent="0.25">
      <c r="A114" s="6">
        <v>40725</v>
      </c>
      <c r="B114">
        <v>-4.7451561562213369</v>
      </c>
      <c r="C114">
        <v>-3.8492642172815215</v>
      </c>
      <c r="D114">
        <v>-6.1426859964997051</v>
      </c>
      <c r="E114">
        <v>-4.9340000000000002</v>
      </c>
      <c r="F114">
        <v>-4.2640000000000002</v>
      </c>
      <c r="G114">
        <v>-5.9969999999999999</v>
      </c>
      <c r="H114">
        <f t="shared" si="1"/>
        <v>-5.0650000000000004</v>
      </c>
    </row>
    <row r="115" spans="1:8" x14ac:dyDescent="0.25">
      <c r="A115" s="6">
        <v>40756</v>
      </c>
      <c r="B115">
        <v>-4.935492677148944</v>
      </c>
      <c r="C115">
        <v>-4.0234591251269292</v>
      </c>
      <c r="D115">
        <v>-6.371358848497537</v>
      </c>
      <c r="E115">
        <v>-5.7430000000000003</v>
      </c>
      <c r="F115">
        <v>-5.665</v>
      </c>
      <c r="G115">
        <v>-7.476</v>
      </c>
      <c r="H115">
        <f t="shared" si="1"/>
        <v>-6.2946666666666671</v>
      </c>
    </row>
    <row r="116" spans="1:8" x14ac:dyDescent="0.25">
      <c r="A116" s="6">
        <v>40787</v>
      </c>
      <c r="B116">
        <v>-5.0915282702768767</v>
      </c>
      <c r="C116">
        <v>-4.1653708068079363</v>
      </c>
      <c r="D116">
        <v>-6.5596776677898694</v>
      </c>
      <c r="E116">
        <v>-7.0940000000000003</v>
      </c>
      <c r="F116">
        <v>-5.5209999999999999</v>
      </c>
      <c r="G116">
        <v>-7.5709999999999997</v>
      </c>
      <c r="H116">
        <f t="shared" si="1"/>
        <v>-6.7286666666666664</v>
      </c>
    </row>
    <row r="117" spans="1:8" x14ac:dyDescent="0.25">
      <c r="A117" s="6">
        <v>40817</v>
      </c>
      <c r="B117">
        <v>-5.2152806372404097</v>
      </c>
      <c r="C117">
        <v>-4.2743266951127863</v>
      </c>
      <c r="D117">
        <v>-6.7103327232237344</v>
      </c>
      <c r="E117">
        <v>-7.1539999999999999</v>
      </c>
      <c r="F117">
        <v>-7.6749999999999998</v>
      </c>
      <c r="G117">
        <v>-7.5439999999999996</v>
      </c>
      <c r="H117">
        <f t="shared" si="1"/>
        <v>-7.4576666666666673</v>
      </c>
    </row>
    <row r="118" spans="1:8" x14ac:dyDescent="0.25">
      <c r="A118" s="6">
        <v>40848</v>
      </c>
      <c r="B118">
        <v>-4.7357402152567198</v>
      </c>
      <c r="C118">
        <v>-3.7806623616821722</v>
      </c>
      <c r="D118">
        <v>-6.2650932290397217</v>
      </c>
      <c r="E118">
        <v>-5.7439999999999998</v>
      </c>
      <c r="F118">
        <v>-4.1829999999999998</v>
      </c>
      <c r="G118">
        <v>-5.0469999999999997</v>
      </c>
      <c r="H118">
        <f t="shared" si="1"/>
        <v>-4.9913333333333334</v>
      </c>
    </row>
    <row r="119" spans="1:8" x14ac:dyDescent="0.25">
      <c r="A119" s="6">
        <v>40878</v>
      </c>
      <c r="B119">
        <v>-4.9496165885958687</v>
      </c>
      <c r="C119">
        <v>-3.9736891514568127</v>
      </c>
      <c r="D119">
        <v>-6.4883855433434858</v>
      </c>
      <c r="E119">
        <v>-4.9109999999999996</v>
      </c>
      <c r="F119">
        <v>-6.0039999999999996</v>
      </c>
      <c r="G119">
        <v>-4.3529999999999998</v>
      </c>
      <c r="H119">
        <f t="shared" si="1"/>
        <v>-5.0893333333333333</v>
      </c>
    </row>
    <row r="120" spans="1:8" x14ac:dyDescent="0.25">
      <c r="A120" s="6">
        <v>40909</v>
      </c>
      <c r="B120">
        <v>-4.7915632938326613</v>
      </c>
      <c r="C120">
        <v>-3.8035296468819557</v>
      </c>
      <c r="D120">
        <v>-6.3875004615797373</v>
      </c>
      <c r="E120">
        <v>-5.4109999999999996</v>
      </c>
      <c r="F120">
        <v>-5.1669999999999998</v>
      </c>
      <c r="G120">
        <v>-5.0359999999999996</v>
      </c>
      <c r="H120">
        <f t="shared" si="1"/>
        <v>-5.2046666666666663</v>
      </c>
    </row>
    <row r="121" spans="1:8" x14ac:dyDescent="0.25">
      <c r="A121" s="6">
        <v>40940</v>
      </c>
      <c r="B121">
        <v>-5.047138834300827</v>
      </c>
      <c r="C121">
        <v>-4.0503618135972621</v>
      </c>
      <c r="D121">
        <v>-6.6861203036004344</v>
      </c>
      <c r="E121">
        <v>-3.492</v>
      </c>
      <c r="F121">
        <v>-3.4780000000000002</v>
      </c>
      <c r="G121">
        <v>-4.1989999999999998</v>
      </c>
      <c r="H121">
        <f t="shared" si="1"/>
        <v>-3.7230000000000003</v>
      </c>
    </row>
    <row r="122" spans="1:8" x14ac:dyDescent="0.25">
      <c r="A122" s="6">
        <v>40969</v>
      </c>
      <c r="B122">
        <v>-5.1668557979938097</v>
      </c>
      <c r="C122">
        <v>-4.1445212232434283</v>
      </c>
      <c r="D122">
        <v>-6.8367753590343012</v>
      </c>
      <c r="E122">
        <v>-4.2370000000000001</v>
      </c>
      <c r="F122">
        <v>-7.0919999999999996</v>
      </c>
      <c r="G122">
        <v>-4.452</v>
      </c>
      <c r="H122">
        <f t="shared" si="1"/>
        <v>-5.2603333333333335</v>
      </c>
    </row>
    <row r="123" spans="1:8" x14ac:dyDescent="0.25">
      <c r="A123" s="6">
        <v>41000</v>
      </c>
      <c r="B123">
        <v>-5.421086204038458</v>
      </c>
      <c r="C123">
        <v>-4.3711763736059854</v>
      </c>
      <c r="D123">
        <v>-7.0856252273848828</v>
      </c>
      <c r="E123">
        <v>-4.9880000000000004</v>
      </c>
      <c r="F123">
        <v>-2.2890000000000001</v>
      </c>
      <c r="G123">
        <v>-5.3890000000000002</v>
      </c>
      <c r="H123">
        <f t="shared" si="1"/>
        <v>-4.2220000000000004</v>
      </c>
    </row>
    <row r="124" spans="1:8" x14ac:dyDescent="0.25">
      <c r="A124" s="6">
        <v>41030</v>
      </c>
      <c r="B124">
        <v>-5.7022192985534392</v>
      </c>
      <c r="C124">
        <v>-4.6328050189799752</v>
      </c>
      <c r="D124">
        <v>-7.3923158759466814</v>
      </c>
    </row>
    <row r="125" spans="1:8" x14ac:dyDescent="0.25">
      <c r="A125" s="6">
        <v>41061</v>
      </c>
      <c r="B125">
        <v>-5.8965912227515975</v>
      </c>
      <c r="C125">
        <v>-4.8076724940371411</v>
      </c>
      <c r="D125">
        <v>-7.6008117115917635</v>
      </c>
      <c r="E125">
        <v>-7.6059999999999999</v>
      </c>
      <c r="F125">
        <v>-4.673</v>
      </c>
      <c r="G125">
        <v>-9.8699999999999992</v>
      </c>
      <c r="H125">
        <f t="shared" si="1"/>
        <v>-7.383</v>
      </c>
    </row>
    <row r="126" spans="1:8" x14ac:dyDescent="0.25">
      <c r="A126" s="6">
        <v>41091</v>
      </c>
      <c r="B126">
        <v>-6.0802020715616214</v>
      </c>
      <c r="C126">
        <v>-4.9737965953414491</v>
      </c>
      <c r="D126">
        <v>-7.8200686226249791</v>
      </c>
      <c r="E126">
        <v>-6.24</v>
      </c>
      <c r="F126">
        <v>-5.117</v>
      </c>
      <c r="G126">
        <v>-7.5670000000000002</v>
      </c>
      <c r="H126">
        <f t="shared" si="1"/>
        <v>-6.3079999999999998</v>
      </c>
    </row>
    <row r="127" spans="1:8" x14ac:dyDescent="0.25">
      <c r="A127" s="6">
        <v>41122</v>
      </c>
      <c r="B127">
        <v>-6.2490164417129614</v>
      </c>
      <c r="C127">
        <v>-5.127141919622348</v>
      </c>
      <c r="D127">
        <v>-8.0299095926935777</v>
      </c>
      <c r="E127">
        <v>-7.5309999999999997</v>
      </c>
      <c r="F127">
        <v>-6.125</v>
      </c>
      <c r="G127">
        <v>-7.7210000000000001</v>
      </c>
      <c r="H127">
        <f t="shared" si="1"/>
        <v>-7.1256666666666666</v>
      </c>
    </row>
    <row r="128" spans="1:8" x14ac:dyDescent="0.25">
      <c r="A128" s="6">
        <v>41153</v>
      </c>
      <c r="B128">
        <v>-6.3889104217586938</v>
      </c>
      <c r="C128">
        <v>-5.2529119882211557</v>
      </c>
      <c r="D128">
        <v>-8.2081399038095348</v>
      </c>
      <c r="E128">
        <v>-7.585</v>
      </c>
      <c r="F128">
        <v>-5.673</v>
      </c>
      <c r="G128">
        <v>-9.2989999999999995</v>
      </c>
      <c r="H128">
        <f t="shared" si="1"/>
        <v>-7.5189999999999992</v>
      </c>
    </row>
    <row r="129" spans="1:8" x14ac:dyDescent="0.25">
      <c r="A129" s="6">
        <v>41183</v>
      </c>
      <c r="B129">
        <v>-6.3976537955115527</v>
      </c>
      <c r="C129">
        <v>-5.2461863161035724</v>
      </c>
      <c r="D129">
        <v>-8.2727063561383343</v>
      </c>
    </row>
    <row r="130" spans="1:8" x14ac:dyDescent="0.25">
      <c r="A130" s="6">
        <v>41214</v>
      </c>
      <c r="B130">
        <v>-6.0923082813732705</v>
      </c>
      <c r="C130">
        <v>-4.9253717560948491</v>
      </c>
      <c r="D130">
        <v>-8.0325998615406107</v>
      </c>
      <c r="E130">
        <v>-6.5129999999999999</v>
      </c>
      <c r="F130">
        <v>-5.298</v>
      </c>
      <c r="G130">
        <v>-7.18</v>
      </c>
      <c r="H130">
        <f t="shared" si="1"/>
        <v>-6.3303333333333329</v>
      </c>
    </row>
    <row r="131" spans="1:8" x14ac:dyDescent="0.25">
      <c r="A131" s="6">
        <v>41244</v>
      </c>
      <c r="B131">
        <v>-5.9934409012447967</v>
      </c>
      <c r="C131">
        <v>-4.8117078973076914</v>
      </c>
      <c r="D131">
        <v>-7.9693785436353277</v>
      </c>
      <c r="E131">
        <v>-6.8730000000000002</v>
      </c>
      <c r="F131">
        <v>-6.8</v>
      </c>
      <c r="G131">
        <v>-7.8259999999999996</v>
      </c>
      <c r="H131">
        <f t="shared" si="1"/>
        <v>-7.1663333333333332</v>
      </c>
    </row>
    <row r="132" spans="1:8" x14ac:dyDescent="0.25">
      <c r="A132" s="6">
        <v>41275</v>
      </c>
      <c r="B132">
        <v>-4.2434210162496235</v>
      </c>
      <c r="C132">
        <v>-3.0616880123125179</v>
      </c>
      <c r="D132">
        <v>-6.3121729338628043</v>
      </c>
      <c r="E132">
        <v>-5.7679999999999998</v>
      </c>
      <c r="F132">
        <v>-4.2619999999999996</v>
      </c>
      <c r="G132">
        <v>-6.1849999999999996</v>
      </c>
      <c r="H132">
        <f t="shared" ref="H132:H179" si="2">AVERAGE(E132:G132)</f>
        <v>-5.4050000000000002</v>
      </c>
    </row>
    <row r="133" spans="1:8" x14ac:dyDescent="0.25">
      <c r="A133" s="6">
        <v>41306</v>
      </c>
      <c r="B133">
        <v>-5.0760592244064355</v>
      </c>
      <c r="C133">
        <v>-3.8788571745988882</v>
      </c>
      <c r="D133">
        <v>-7.1871828763603904</v>
      </c>
      <c r="E133">
        <v>-4.899</v>
      </c>
      <c r="F133">
        <v>-2.9830000000000001</v>
      </c>
      <c r="G133">
        <v>-3.9169999999999998</v>
      </c>
      <c r="H133">
        <f t="shared" si="2"/>
        <v>-3.9329999999999998</v>
      </c>
    </row>
    <row r="134" spans="1:8" x14ac:dyDescent="0.25">
      <c r="A134" s="6">
        <v>41334</v>
      </c>
      <c r="B134">
        <v>-5.6295820396835401</v>
      </c>
      <c r="C134">
        <v>-4.3906808227469769</v>
      </c>
      <c r="D134">
        <v>-7.7541570358726624</v>
      </c>
    </row>
    <row r="135" spans="1:8" x14ac:dyDescent="0.25">
      <c r="A135" s="6">
        <v>41365</v>
      </c>
      <c r="B135">
        <v>-5.4143605319208747</v>
      </c>
      <c r="C135">
        <v>-4.1519194625727698</v>
      </c>
      <c r="D135">
        <v>-7.5476789018628558</v>
      </c>
      <c r="E135">
        <v>-5.141</v>
      </c>
      <c r="F135">
        <v>-5.2380000000000004</v>
      </c>
      <c r="G135">
        <v>-6.05</v>
      </c>
      <c r="H135">
        <f t="shared" si="2"/>
        <v>-5.4763333333333337</v>
      </c>
    </row>
    <row r="136" spans="1:8" x14ac:dyDescent="0.25">
      <c r="A136" s="6">
        <v>41395</v>
      </c>
      <c r="B136">
        <v>-6.0297595306797467</v>
      </c>
      <c r="C136">
        <v>-4.7444511761318582</v>
      </c>
      <c r="D136">
        <v>-8.1778743792804107</v>
      </c>
      <c r="E136">
        <v>-5.5430000000000001</v>
      </c>
      <c r="F136">
        <v>-6.1580000000000004</v>
      </c>
      <c r="G136">
        <v>-7.2060000000000004</v>
      </c>
      <c r="H136">
        <f t="shared" si="2"/>
        <v>-6.3023333333333333</v>
      </c>
    </row>
    <row r="137" spans="1:8" x14ac:dyDescent="0.25">
      <c r="A137" s="6">
        <v>41426</v>
      </c>
      <c r="B137">
        <v>-6.3882378545469356</v>
      </c>
      <c r="C137">
        <v>-5.0840976180698148</v>
      </c>
      <c r="D137">
        <v>-8.531644732665292</v>
      </c>
      <c r="E137">
        <v>-5.0599999999999996</v>
      </c>
      <c r="F137">
        <v>-3.3010000000000002</v>
      </c>
      <c r="G137">
        <v>-6.2839999999999998</v>
      </c>
      <c r="H137">
        <f t="shared" si="2"/>
        <v>-4.8816666666666668</v>
      </c>
    </row>
    <row r="138" spans="1:8" x14ac:dyDescent="0.25">
      <c r="A138" s="6">
        <v>41456</v>
      </c>
      <c r="B138">
        <v>-6.6565921720385095</v>
      </c>
      <c r="C138">
        <v>-5.3363103224791884</v>
      </c>
      <c r="D138">
        <v>-8.8235389025684068</v>
      </c>
      <c r="E138">
        <v>-7.1719999999999997</v>
      </c>
      <c r="F138">
        <v>-4.8179999999999996</v>
      </c>
      <c r="G138">
        <v>-7.6669999999999998</v>
      </c>
      <c r="H138">
        <f t="shared" si="2"/>
        <v>-6.5523333333333325</v>
      </c>
    </row>
    <row r="139" spans="1:8" x14ac:dyDescent="0.25">
      <c r="A139" s="6">
        <v>41487</v>
      </c>
      <c r="B139">
        <v>-6.8778667847069999</v>
      </c>
      <c r="C139">
        <v>-5.5441335909125122</v>
      </c>
      <c r="D139">
        <v>-9.0777693086130551</v>
      </c>
    </row>
    <row r="140" spans="1:8" x14ac:dyDescent="0.25">
      <c r="A140" s="6">
        <v>41518</v>
      </c>
      <c r="B140">
        <v>-7.0486988564936155</v>
      </c>
      <c r="C140">
        <v>-5.7001691840404449</v>
      </c>
      <c r="D140">
        <v>-9.2808846065640704</v>
      </c>
    </row>
    <row r="141" spans="1:8" x14ac:dyDescent="0.25">
      <c r="A141" s="6">
        <v>41548</v>
      </c>
      <c r="B141">
        <v>-6.5879903164391598</v>
      </c>
      <c r="C141">
        <v>-5.2253367325390636</v>
      </c>
      <c r="D141">
        <v>-8.8618752336386315</v>
      </c>
      <c r="E141">
        <v>-8.9380000000000006</v>
      </c>
      <c r="F141">
        <v>-8.9239999999999995</v>
      </c>
      <c r="G141">
        <v>-8.5370000000000008</v>
      </c>
      <c r="H141">
        <f t="shared" si="2"/>
        <v>-8.799666666666667</v>
      </c>
    </row>
    <row r="142" spans="1:8" x14ac:dyDescent="0.25">
      <c r="A142" s="6">
        <v>41579</v>
      </c>
      <c r="B142">
        <v>-5.4822898203084662</v>
      </c>
      <c r="C142">
        <v>-4.1008043544791377</v>
      </c>
      <c r="D142">
        <v>-7.9492015272825771</v>
      </c>
      <c r="E142">
        <v>-5.694</v>
      </c>
      <c r="F142">
        <v>-5.09</v>
      </c>
      <c r="G142">
        <v>-5.94</v>
      </c>
      <c r="H142">
        <f t="shared" si="2"/>
        <v>-5.5746666666666664</v>
      </c>
    </row>
    <row r="143" spans="1:8" x14ac:dyDescent="0.25">
      <c r="A143" s="6">
        <v>41609</v>
      </c>
      <c r="B143">
        <v>-5.1480239160645764</v>
      </c>
      <c r="C143">
        <v>-3.7571225092706309</v>
      </c>
      <c r="D143">
        <v>-7.6633604622852873</v>
      </c>
      <c r="E143">
        <v>-6.7169999999999996</v>
      </c>
      <c r="F143">
        <v>-6.7839999999999998</v>
      </c>
      <c r="G143">
        <v>-8.1959999999999997</v>
      </c>
      <c r="H143">
        <f t="shared" si="2"/>
        <v>-7.2323333333333331</v>
      </c>
    </row>
    <row r="144" spans="1:8" x14ac:dyDescent="0.25">
      <c r="A144" s="6">
        <v>41640</v>
      </c>
      <c r="B144">
        <v>-4.7875278905621119</v>
      </c>
      <c r="C144">
        <v>-3.386537975591791</v>
      </c>
      <c r="D144">
        <v>-7.4932009577104299</v>
      </c>
      <c r="E144">
        <v>-2.3410000000000002</v>
      </c>
      <c r="F144">
        <v>-0.64400000000000002</v>
      </c>
      <c r="G144">
        <v>-3.7010000000000001</v>
      </c>
      <c r="H144">
        <f t="shared" si="2"/>
        <v>-2.2286666666666668</v>
      </c>
    </row>
    <row r="145" spans="1:8" x14ac:dyDescent="0.25">
      <c r="A145" s="6">
        <v>41671</v>
      </c>
      <c r="B145">
        <v>-5.5495465414842995</v>
      </c>
      <c r="C145">
        <v>-4.1317424462200201</v>
      </c>
      <c r="D145">
        <v>-8.1846000513979931</v>
      </c>
    </row>
    <row r="146" spans="1:8" x14ac:dyDescent="0.25">
      <c r="A146" s="6">
        <v>41699</v>
      </c>
      <c r="B146">
        <v>-5.4365552499089</v>
      </c>
      <c r="C146">
        <v>-3.9878130629037374</v>
      </c>
      <c r="D146">
        <v>-8.1052371204105107</v>
      </c>
      <c r="E146">
        <v>-1.7829999999999999</v>
      </c>
      <c r="F146">
        <v>-1.5660000000000001</v>
      </c>
      <c r="G146">
        <v>-4.8070000000000004</v>
      </c>
      <c r="H146">
        <f t="shared" si="2"/>
        <v>-2.718666666666667</v>
      </c>
    </row>
    <row r="147" spans="1:8" x14ac:dyDescent="0.25">
      <c r="A147" s="6">
        <v>41730</v>
      </c>
      <c r="B147">
        <v>-5.9806621242213884</v>
      </c>
      <c r="C147">
        <v>-4.5050172487458928</v>
      </c>
      <c r="D147">
        <v>-8.6352200832760744</v>
      </c>
      <c r="E147">
        <v>-5.0090000000000003</v>
      </c>
      <c r="F147">
        <v>-4.2930000000000001</v>
      </c>
      <c r="G147">
        <v>-5.7469999999999999</v>
      </c>
      <c r="H147">
        <f t="shared" si="2"/>
        <v>-5.0163333333333329</v>
      </c>
    </row>
    <row r="148" spans="1:8" x14ac:dyDescent="0.25">
      <c r="A148" s="6">
        <v>41760</v>
      </c>
      <c r="B148">
        <v>-6.3734413758882527</v>
      </c>
      <c r="C148">
        <v>-4.8789646184835247</v>
      </c>
      <c r="D148">
        <v>-9.0185833939783215</v>
      </c>
      <c r="E148">
        <v>-5.4980000000000002</v>
      </c>
      <c r="F148">
        <v>-5.2649999999999997</v>
      </c>
      <c r="G148">
        <v>-9.6219999999999999</v>
      </c>
      <c r="H148">
        <f t="shared" si="2"/>
        <v>-6.794999999999999</v>
      </c>
    </row>
    <row r="149" spans="1:8" x14ac:dyDescent="0.25">
      <c r="A149" s="6">
        <v>41791</v>
      </c>
      <c r="B149">
        <v>-6.6767691883912601</v>
      </c>
      <c r="C149">
        <v>-5.1641331162690562</v>
      </c>
      <c r="D149">
        <v>-9.3185483704225369</v>
      </c>
      <c r="E149">
        <v>-7.9370000000000003</v>
      </c>
      <c r="F149">
        <v>-3.2</v>
      </c>
      <c r="G149">
        <v>-5.8289999999999997</v>
      </c>
      <c r="H149">
        <f t="shared" si="2"/>
        <v>-5.655333333333334</v>
      </c>
    </row>
    <row r="150" spans="1:8" x14ac:dyDescent="0.25">
      <c r="A150" s="6">
        <v>41821</v>
      </c>
      <c r="B150">
        <v>-6.9262916239535999</v>
      </c>
      <c r="C150">
        <v>-5.3988590731727122</v>
      </c>
      <c r="D150">
        <v>-9.5943009272434523</v>
      </c>
    </row>
    <row r="151" spans="1:8" x14ac:dyDescent="0.25">
      <c r="A151" s="6">
        <v>41852</v>
      </c>
      <c r="B151">
        <v>-7.134787459598682</v>
      </c>
      <c r="C151">
        <v>-5.5932309973708705</v>
      </c>
      <c r="D151">
        <v>-9.8384428251117271</v>
      </c>
      <c r="E151">
        <v>-8.077</v>
      </c>
      <c r="F151">
        <v>-8.0619999999999994</v>
      </c>
      <c r="G151">
        <v>-7.14</v>
      </c>
      <c r="H151">
        <f t="shared" si="2"/>
        <v>-7.7596666666666669</v>
      </c>
    </row>
    <row r="152" spans="1:8" x14ac:dyDescent="0.25">
      <c r="A152" s="6">
        <v>41883</v>
      </c>
      <c r="B152">
        <v>-7.3083098002323306</v>
      </c>
      <c r="C152">
        <v>-5.7533019937693526</v>
      </c>
      <c r="D152">
        <v>-10.042903257486257</v>
      </c>
      <c r="E152">
        <v>-9.6379999999999999</v>
      </c>
      <c r="F152">
        <v>-8.8889999999999993</v>
      </c>
      <c r="G152">
        <v>-8.0890000000000004</v>
      </c>
      <c r="H152">
        <f t="shared" si="2"/>
        <v>-8.8719999999999999</v>
      </c>
    </row>
    <row r="153" spans="1:8" x14ac:dyDescent="0.25">
      <c r="A153" s="6">
        <v>41913</v>
      </c>
      <c r="B153">
        <v>-7.43340730161938</v>
      </c>
      <c r="C153">
        <v>-5.866293285344752</v>
      </c>
      <c r="D153">
        <v>-10.196921148978916</v>
      </c>
      <c r="E153">
        <v>-8.4540000000000006</v>
      </c>
      <c r="F153">
        <v>-8.9580000000000002</v>
      </c>
      <c r="G153">
        <v>-10.411</v>
      </c>
      <c r="H153">
        <f t="shared" si="2"/>
        <v>-9.2743333333333329</v>
      </c>
    </row>
    <row r="154" spans="1:8" x14ac:dyDescent="0.25">
      <c r="A154" s="6">
        <v>41944</v>
      </c>
      <c r="B154">
        <v>-7.0298669745643823</v>
      </c>
      <c r="C154">
        <v>-5.4479564796310704</v>
      </c>
      <c r="D154">
        <v>-9.8350799890529341</v>
      </c>
      <c r="E154">
        <v>-7.5389999999999997</v>
      </c>
      <c r="F154">
        <v>-7.0419999999999998</v>
      </c>
      <c r="G154">
        <v>-8.3209999999999997</v>
      </c>
      <c r="H154">
        <f t="shared" si="2"/>
        <v>-7.6340000000000003</v>
      </c>
    </row>
    <row r="155" spans="1:8" x14ac:dyDescent="0.25">
      <c r="A155" s="6">
        <v>41974</v>
      </c>
      <c r="B155">
        <v>-7.0601324990935073</v>
      </c>
      <c r="C155">
        <v>-5.4667883615603046</v>
      </c>
      <c r="D155">
        <v>-9.94941641505185</v>
      </c>
    </row>
    <row r="156" spans="1:8" x14ac:dyDescent="0.25">
      <c r="A156" s="6">
        <v>42005</v>
      </c>
      <c r="B156">
        <v>-7.113937876034174</v>
      </c>
      <c r="C156">
        <v>-5.5158857680186619</v>
      </c>
      <c r="D156">
        <v>-10.011965165745375</v>
      </c>
      <c r="E156">
        <v>-9.6660000000000004</v>
      </c>
      <c r="F156">
        <v>-8.5250000000000004</v>
      </c>
      <c r="G156">
        <v>-8.2309999999999999</v>
      </c>
      <c r="H156">
        <f t="shared" si="2"/>
        <v>-8.8073333333333341</v>
      </c>
    </row>
    <row r="157" spans="1:8" x14ac:dyDescent="0.25">
      <c r="A157" s="6">
        <v>42036</v>
      </c>
      <c r="B157">
        <v>-7.1334423251751655</v>
      </c>
      <c r="C157">
        <v>-5.5279919778303119</v>
      </c>
      <c r="D157">
        <v>-10.087292693462308</v>
      </c>
      <c r="E157">
        <v>-5.6660000000000004</v>
      </c>
      <c r="F157">
        <v>-5.681</v>
      </c>
      <c r="G157">
        <v>-8.6859999999999999</v>
      </c>
      <c r="H157">
        <f t="shared" si="2"/>
        <v>-6.6776666666666671</v>
      </c>
    </row>
    <row r="158" spans="1:8" x14ac:dyDescent="0.25">
      <c r="A158" s="6">
        <v>42064</v>
      </c>
      <c r="B158">
        <v>-7.1468936694103311</v>
      </c>
      <c r="C158">
        <v>-5.5111777975363543</v>
      </c>
      <c r="D158">
        <v>-10.106124575391542</v>
      </c>
      <c r="E158">
        <v>-8.3940000000000001</v>
      </c>
      <c r="F158">
        <v>-5.2130000000000001</v>
      </c>
      <c r="G158">
        <v>-10.353</v>
      </c>
      <c r="H158">
        <f t="shared" si="2"/>
        <v>-7.9866666666666672</v>
      </c>
    </row>
    <row r="159" spans="1:8" x14ac:dyDescent="0.25">
      <c r="A159" s="6">
        <v>42095</v>
      </c>
      <c r="B159">
        <v>-7.5497614292535706</v>
      </c>
      <c r="C159">
        <v>-5.8817623312151932</v>
      </c>
      <c r="D159">
        <v>-10.500921528693679</v>
      </c>
      <c r="E159">
        <v>-8.4480000000000004</v>
      </c>
      <c r="F159">
        <v>-6.5469999999999997</v>
      </c>
      <c r="G159">
        <v>-9.5709999999999997</v>
      </c>
      <c r="H159">
        <f t="shared" si="2"/>
        <v>-8.1886666666666681</v>
      </c>
    </row>
    <row r="160" spans="1:8" x14ac:dyDescent="0.25">
      <c r="A160" s="6">
        <v>42125</v>
      </c>
      <c r="B160">
        <v>-7.8335847926155857</v>
      </c>
      <c r="C160">
        <v>-6.146753812647975</v>
      </c>
      <c r="D160">
        <v>-10.808957311678995</v>
      </c>
      <c r="E160">
        <v>-8.0329999999999995</v>
      </c>
      <c r="F160">
        <v>-3.286</v>
      </c>
      <c r="G160">
        <v>-6.8029999999999999</v>
      </c>
      <c r="H160">
        <f t="shared" si="2"/>
        <v>-6.0406666666666666</v>
      </c>
    </row>
    <row r="161" spans="1:8" x14ac:dyDescent="0.25">
      <c r="A161" s="6">
        <v>42156</v>
      </c>
      <c r="B161">
        <v>-8.0367000905666028</v>
      </c>
      <c r="C161">
        <v>-6.3330549303050319</v>
      </c>
      <c r="D161">
        <v>-11.025523953865177</v>
      </c>
    </row>
    <row r="162" spans="1:8" x14ac:dyDescent="0.25">
      <c r="A162" s="6">
        <v>42186</v>
      </c>
      <c r="B162">
        <v>-8.2330897164000341</v>
      </c>
      <c r="C162">
        <v>-6.5119578086327481</v>
      </c>
      <c r="D162">
        <v>-11.254196805863009</v>
      </c>
      <c r="E162">
        <v>-6.5270000000000001</v>
      </c>
      <c r="F162">
        <v>-8.6159999999999997</v>
      </c>
      <c r="G162">
        <v>-6.0810000000000004</v>
      </c>
      <c r="H162">
        <f t="shared" si="2"/>
        <v>-7.0746666666666664</v>
      </c>
    </row>
    <row r="163" spans="1:8" x14ac:dyDescent="0.25">
      <c r="A163" s="6">
        <v>42217</v>
      </c>
      <c r="B163">
        <v>-8.4126651619395076</v>
      </c>
      <c r="C163">
        <v>-6.6774093427252978</v>
      </c>
      <c r="D163">
        <v>-11.477489120166775</v>
      </c>
      <c r="E163">
        <v>-8.8610000000000007</v>
      </c>
      <c r="F163">
        <v>-7.8380000000000001</v>
      </c>
      <c r="G163">
        <v>-10.169</v>
      </c>
      <c r="H163">
        <f t="shared" si="2"/>
        <v>-8.9560000000000013</v>
      </c>
    </row>
    <row r="164" spans="1:8" x14ac:dyDescent="0.25">
      <c r="A164" s="6">
        <v>42248</v>
      </c>
      <c r="B164">
        <v>-8.5592848141028224</v>
      </c>
      <c r="C164">
        <v>-6.8105776506534461</v>
      </c>
      <c r="D164">
        <v>-11.659082267341523</v>
      </c>
      <c r="E164">
        <v>-8.4930000000000003</v>
      </c>
      <c r="F164">
        <v>-8.23</v>
      </c>
      <c r="G164">
        <v>-11.82</v>
      </c>
      <c r="H164">
        <f t="shared" si="2"/>
        <v>-9.5143333333333331</v>
      </c>
    </row>
    <row r="165" spans="1:8" x14ac:dyDescent="0.25">
      <c r="A165" s="6">
        <v>42278</v>
      </c>
      <c r="B165">
        <v>-8.1496913821420005</v>
      </c>
      <c r="C165">
        <v>-6.3868603072456995</v>
      </c>
      <c r="D165">
        <v>-11.357772156473791</v>
      </c>
    </row>
    <row r="166" spans="1:8" x14ac:dyDescent="0.25">
      <c r="A166" s="6">
        <v>42309</v>
      </c>
      <c r="B166">
        <v>-6.9901855090706411</v>
      </c>
      <c r="C166">
        <v>-5.2071774178215886</v>
      </c>
      <c r="D166">
        <v>-10.32807175527179</v>
      </c>
    </row>
    <row r="167" spans="1:8" x14ac:dyDescent="0.25">
      <c r="A167" s="6">
        <v>42339</v>
      </c>
      <c r="B167">
        <v>-6.3270342382769282</v>
      </c>
      <c r="C167">
        <v>-4.5285571011574346</v>
      </c>
      <c r="D167">
        <v>-9.7846374481710594</v>
      </c>
      <c r="E167">
        <v>-9.9250000000000007</v>
      </c>
      <c r="F167">
        <v>-8.5370000000000008</v>
      </c>
      <c r="G167">
        <v>-9.7439999999999998</v>
      </c>
      <c r="H167">
        <f t="shared" si="2"/>
        <v>-9.402000000000001</v>
      </c>
    </row>
    <row r="168" spans="1:8" x14ac:dyDescent="0.25">
      <c r="A168" s="6">
        <v>42370</v>
      </c>
      <c r="B168">
        <v>-6.9518491780004164</v>
      </c>
      <c r="C168">
        <v>-5.1439560999163056</v>
      </c>
      <c r="D168">
        <v>-10.455859525505872</v>
      </c>
      <c r="E168">
        <v>-6.2759999999999998</v>
      </c>
      <c r="F168">
        <v>-5.5060000000000002</v>
      </c>
      <c r="G168">
        <v>-10.693</v>
      </c>
      <c r="H168">
        <f t="shared" si="2"/>
        <v>-7.4916666666666671</v>
      </c>
    </row>
    <row r="169" spans="1:8" x14ac:dyDescent="0.25">
      <c r="A169" s="6">
        <v>42401</v>
      </c>
      <c r="B169">
        <v>-7.2592123937739732</v>
      </c>
      <c r="C169">
        <v>-5.443921076360521</v>
      </c>
      <c r="D169">
        <v>-10.768603278973496</v>
      </c>
      <c r="E169">
        <v>-9.5679999999999996</v>
      </c>
      <c r="F169">
        <v>-5.66</v>
      </c>
      <c r="G169">
        <v>-9.9139999999999997</v>
      </c>
      <c r="H169">
        <f t="shared" si="2"/>
        <v>-8.3806666666666665</v>
      </c>
    </row>
    <row r="170" spans="1:8" x14ac:dyDescent="0.25">
      <c r="A170" s="6">
        <v>42430</v>
      </c>
      <c r="B170">
        <v>-7.2060795840450647</v>
      </c>
      <c r="C170">
        <v>-5.3551422044084216</v>
      </c>
      <c r="D170">
        <v>-10.741028023291403</v>
      </c>
      <c r="E170">
        <v>-7.1429999999999998</v>
      </c>
      <c r="F170">
        <v>-5.8040000000000003</v>
      </c>
      <c r="G170">
        <v>-6.6449999999999996</v>
      </c>
      <c r="H170">
        <f t="shared" si="2"/>
        <v>-6.530666666666666</v>
      </c>
    </row>
    <row r="171" spans="1:8" x14ac:dyDescent="0.25">
      <c r="A171" s="6">
        <v>42461</v>
      </c>
      <c r="B171">
        <v>-7.8234962844392113</v>
      </c>
      <c r="C171">
        <v>-5.9510367540263021</v>
      </c>
      <c r="D171">
        <v>-11.313382720497742</v>
      </c>
    </row>
    <row r="172" spans="1:8" x14ac:dyDescent="0.25">
      <c r="A172" s="6">
        <v>42491</v>
      </c>
      <c r="B172">
        <v>-8.2700809130467423</v>
      </c>
      <c r="C172">
        <v>-6.3794620679163572</v>
      </c>
      <c r="D172">
        <v>-11.747861139293624</v>
      </c>
      <c r="E172">
        <v>-7.9729999999999999</v>
      </c>
      <c r="F172">
        <v>-4.2610000000000001</v>
      </c>
      <c r="G172">
        <v>-6.4420000000000002</v>
      </c>
      <c r="H172">
        <f t="shared" si="2"/>
        <v>-6.2253333333333343</v>
      </c>
    </row>
    <row r="173" spans="1:8" x14ac:dyDescent="0.25">
      <c r="A173" s="6">
        <v>42522</v>
      </c>
      <c r="B173">
        <v>-8.5350723944795224</v>
      </c>
      <c r="C173">
        <v>-6.6276393690551814</v>
      </c>
      <c r="D173">
        <v>-12.014197755149922</v>
      </c>
      <c r="E173">
        <v>-7.43</v>
      </c>
      <c r="F173">
        <v>-7.9909999999999997</v>
      </c>
      <c r="G173">
        <v>-7.8410000000000002</v>
      </c>
      <c r="H173">
        <f t="shared" si="2"/>
        <v>-7.7540000000000004</v>
      </c>
    </row>
    <row r="174" spans="1:8" x14ac:dyDescent="0.25">
      <c r="A174" s="6">
        <v>42552</v>
      </c>
      <c r="B174">
        <v>-8.7657629481126307</v>
      </c>
      <c r="C174">
        <v>-6.8442060112413632</v>
      </c>
      <c r="D174">
        <v>-12.271118430041604</v>
      </c>
      <c r="E174">
        <v>-8.0879999999999992</v>
      </c>
      <c r="F174">
        <v>-7.0720000000000001</v>
      </c>
      <c r="G174">
        <v>-6.7990000000000004</v>
      </c>
      <c r="H174">
        <f t="shared" si="2"/>
        <v>-7.3196666666666665</v>
      </c>
    </row>
    <row r="175" spans="1:8" x14ac:dyDescent="0.25">
      <c r="A175" s="6">
        <v>42583</v>
      </c>
      <c r="B175">
        <v>-8.9648428427930948</v>
      </c>
      <c r="C175">
        <v>-7.0284894272631462</v>
      </c>
      <c r="D175">
        <v>-12.506516954157018</v>
      </c>
      <c r="E175">
        <v>-9.6869999999999994</v>
      </c>
      <c r="F175">
        <v>-12.726000000000001</v>
      </c>
      <c r="G175">
        <v>-11.105</v>
      </c>
      <c r="H175">
        <f t="shared" si="2"/>
        <v>-11.172666666666666</v>
      </c>
    </row>
    <row r="176" spans="1:8" x14ac:dyDescent="0.25">
      <c r="A176" s="6">
        <v>42614</v>
      </c>
      <c r="B176">
        <v>-9.131639511309162</v>
      </c>
      <c r="C176">
        <v>-7.1825073187558024</v>
      </c>
      <c r="D176">
        <v>-12.706941983261</v>
      </c>
    </row>
    <row r="177" spans="1:8" x14ac:dyDescent="0.25">
      <c r="A177" s="6">
        <v>42644</v>
      </c>
      <c r="B177">
        <v>-9.0717810294626702</v>
      </c>
      <c r="C177">
        <v>-7.1105426270976615</v>
      </c>
      <c r="D177">
        <v>-12.686764966908251</v>
      </c>
    </row>
    <row r="178" spans="1:8" x14ac:dyDescent="0.25">
      <c r="A178" s="6">
        <v>42675</v>
      </c>
      <c r="B178">
        <v>-8.6615150302900901</v>
      </c>
      <c r="C178">
        <v>-6.6814447459958473</v>
      </c>
      <c r="D178">
        <v>-12.29667598408842</v>
      </c>
      <c r="E178">
        <v>-13.7</v>
      </c>
      <c r="F178">
        <v>-6.7939999999999996</v>
      </c>
      <c r="G178">
        <v>-9.2970000000000006</v>
      </c>
      <c r="H178">
        <f t="shared" si="2"/>
        <v>-9.9303333333333335</v>
      </c>
    </row>
    <row r="179" spans="1:8" x14ac:dyDescent="0.25">
      <c r="A179" s="6">
        <v>42705</v>
      </c>
      <c r="B179">
        <v>-8.5653379190086483</v>
      </c>
      <c r="C179">
        <v>-6.5751791265380319</v>
      </c>
      <c r="D179">
        <v>-12.263047623500503</v>
      </c>
      <c r="E179">
        <v>-13.64</v>
      </c>
      <c r="F179">
        <v>-0.315</v>
      </c>
      <c r="G179">
        <v>-12.492000000000001</v>
      </c>
      <c r="H179">
        <f t="shared" si="2"/>
        <v>-8.815666666666667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figures</vt:lpstr>
      <vt:lpstr>stats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SMILOVIC Mikhail</cp:lastModifiedBy>
  <dcterms:created xsi:type="dcterms:W3CDTF">2022-07-30T19:34:58Z</dcterms:created>
  <dcterms:modified xsi:type="dcterms:W3CDTF">2022-11-14T11:52:42Z</dcterms:modified>
</cp:coreProperties>
</file>