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iasahub.sharepoint.com/teams/GENIE-ERC/Shared Documents/DAC/Paper/data/"/>
    </mc:Choice>
  </mc:AlternateContent>
  <xr:revisionPtr revIDLastSave="753" documentId="11_AB6950C68BE577815F655C903F0D020999345216" xr6:coauthVersionLast="47" xr6:coauthVersionMax="47" xr10:uidLastSave="{A3EA3CBA-89D1-43B7-9A3C-3A228E68C37E}"/>
  <bookViews>
    <workbookView minimized="1" xWindow="9780" yWindow="0" windowWidth="17280" windowHeight="9060" activeTab="1" xr2:uid="{00000000-000D-0000-FFFF-FFFF00000000}"/>
  </bookViews>
  <sheets>
    <sheet name="core" sheetId="9" r:id="rId1"/>
    <sheet name="sensitivities" sheetId="10" r:id="rId2"/>
    <sheet name="governance" sheetId="11" r:id="rId3"/>
    <sheet name="equity_comparison" sheetId="13" r:id="rId4"/>
    <sheet name="variation table" sheetId="12" r:id="rId5"/>
    <sheet name="old_core" sheetId="3" r:id="rId6"/>
    <sheet name="old_sensitivities" sheetId="4" r:id="rId7"/>
    <sheet name="old_governance" sheetId="5" r:id="rId8"/>
    <sheet name="additional" sheetId="2" r:id="rId9"/>
    <sheet name="old" sheetId="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2" l="1"/>
  <c r="R6" i="12"/>
  <c r="R4" i="12"/>
  <c r="E15" i="12"/>
  <c r="H6" i="12"/>
  <c r="H7" i="12"/>
  <c r="H8" i="12"/>
  <c r="G7" i="12"/>
  <c r="G8" i="12"/>
  <c r="G6" i="12"/>
</calcChain>
</file>

<file path=xl/sharedStrings.xml><?xml version="1.0" encoding="utf-8"?>
<sst xmlns="http://schemas.openxmlformats.org/spreadsheetml/2006/main" count="1249" uniqueCount="164">
  <si>
    <t>Model</t>
  </si>
  <si>
    <t>Scenario</t>
  </si>
  <si>
    <t>Short Name</t>
  </si>
  <si>
    <t>Illustrative</t>
  </si>
  <si>
    <t>Temperature</t>
  </si>
  <si>
    <t>NZ</t>
  </si>
  <si>
    <t>DAC</t>
  </si>
  <si>
    <t>Diffusion</t>
  </si>
  <si>
    <t>Technoeconomic</t>
  </si>
  <si>
    <t>Carbon Storage</t>
  </si>
  <si>
    <t>BECCS</t>
  </si>
  <si>
    <t>Systems Integration</t>
  </si>
  <si>
    <t>Governance</t>
  </si>
  <si>
    <t>Governance SSP</t>
  </si>
  <si>
    <t>GENIE_SSP2_v4.1.7</t>
  </si>
  <si>
    <t>EN_NPi2020-DACm-MP-median-stor3-final_1000</t>
  </si>
  <si>
    <t>C3 with DAC</t>
  </si>
  <si>
    <t>Yes</t>
  </si>
  <si>
    <t>2C</t>
  </si>
  <si>
    <t>Net-zero CO2</t>
  </si>
  <si>
    <t>DAC Included</t>
  </si>
  <si>
    <t>Medium</t>
  </si>
  <si>
    <t>High Onshore</t>
  </si>
  <si>
    <t>Unconstrained</t>
  </si>
  <si>
    <t>Unconstrained Governance</t>
  </si>
  <si>
    <t>EN_NPi2020-DACm-MP-median-stor3-final_500</t>
  </si>
  <si>
    <t>C1 with DAC</t>
  </si>
  <si>
    <t>1.5C</t>
  </si>
  <si>
    <t>EN_NPi2020-DACm-MP-median-stor3-final_700</t>
  </si>
  <si>
    <t>C2 with DAC</t>
  </si>
  <si>
    <t>1.5C - OS</t>
  </si>
  <si>
    <t>EN_NPi2020-stor3-final_1000</t>
  </si>
  <si>
    <t>C3 without DAC</t>
  </si>
  <si>
    <t>No DAC</t>
  </si>
  <si>
    <t>EN_NPi2020-stor3-final_500</t>
  </si>
  <si>
    <t>C1 without DAC</t>
  </si>
  <si>
    <t>EN_NPi2020-stor3-final_700</t>
  </si>
  <si>
    <t>C2 without DAC</t>
  </si>
  <si>
    <t>EN_NPi2020-DACh-MP-median-stor3-final_1000</t>
  </si>
  <si>
    <t>N/A</t>
  </si>
  <si>
    <t>No</t>
  </si>
  <si>
    <t>High</t>
  </si>
  <si>
    <t>EN_NPi2020-DACh-MP-median-stor3-final_500</t>
  </si>
  <si>
    <t>EN_NPi2020-DACl-MP-median-stor3-final_1000</t>
  </si>
  <si>
    <t>Low</t>
  </si>
  <si>
    <t>EN_NPi2020-DACl-MP-median-stor3-final_500</t>
  </si>
  <si>
    <t>EN_NPi2020-DACm-LP-median-stor3-final_1000</t>
  </si>
  <si>
    <t>EN_NPi2020-DACm-LP-median-stor3-final_500</t>
  </si>
  <si>
    <t>EN_NPi2020-DACm-HP-median-stor3-final_1000</t>
  </si>
  <si>
    <t>EN_NPi2020-DACm-HP-median-stor3-final_500</t>
  </si>
  <si>
    <t>EN_NPi2020-DACh-MP-median-stor3-final_700</t>
  </si>
  <si>
    <t>EN_NPi2020-DACl-MP-median-stor3-final_700</t>
  </si>
  <si>
    <t>EN_NPi2020-DACm-LP-median-stor3-final_700</t>
  </si>
  <si>
    <t>EN_NPi2020-DACm-HP-median-stor3-final_700</t>
  </si>
  <si>
    <t>EN_NPi2020-DACm-MP-median-stor3-phs-govmSSP2-CO2total_1000</t>
  </si>
  <si>
    <t>C3 with DAC and Governance SSP2</t>
  </si>
  <si>
    <t>Medium Governance</t>
  </si>
  <si>
    <t>SSP2</t>
  </si>
  <si>
    <t>EN_NPi2020-DACm-HP-median-stor3-phs-govmSSP2-CO2total_1000</t>
  </si>
  <si>
    <t>C3 with DAC and Governance</t>
  </si>
  <si>
    <t>EN_NPi2020-DACm-LP-median-stor3-phs-govmSSP2-CO2total_1000</t>
  </si>
  <si>
    <t>EN_NPi2020-DACm-MP-median-stor3-phs-govmSSP1-CO2total_1000</t>
  </si>
  <si>
    <t>C3 with DAC and Governance SSP1</t>
  </si>
  <si>
    <t>SSP1</t>
  </si>
  <si>
    <t>EN_NPi2020-DACm-HP-median-stor3-phs-govmSSP1-CO2total_1000</t>
  </si>
  <si>
    <t>EN_NPi2020-DACm-LP-median-stor3-phs-govmSSP1-CO2total_1000</t>
  </si>
  <si>
    <t>EN_NPi2020-DACm-MP-median-stor3-phs-govmSSP1-CO2total_700</t>
  </si>
  <si>
    <t>C2 with DAC and Governance SSP1</t>
  </si>
  <si>
    <t>EN_NPi2020-DACm-HP-median-stor3-phs-govmSSP1-CO2total_700</t>
  </si>
  <si>
    <t>C2 with DAC and Governance</t>
  </si>
  <si>
    <t>EN_NPi2020-DACm-LP-median-stor3-phs-govmSSP1-CO2total_700</t>
  </si>
  <si>
    <t>EN_NPi2020-DACn-MP-median-stor3-phs-govm_500</t>
  </si>
  <si>
    <t>C1 with unconstrained DAC</t>
  </si>
  <si>
    <t>Net-zero CO3</t>
  </si>
  <si>
    <t>Temperature Limit</t>
  </si>
  <si>
    <t>Maximum Diffusion Rate</t>
  </si>
  <si>
    <t>Costs &amp; Energy Consumption</t>
  </si>
  <si>
    <t>HT</t>
  </si>
  <si>
    <t>LT</t>
  </si>
  <si>
    <t>C1-C3 Scenarios</t>
  </si>
  <si>
    <t>1.5C (500 Gt CO2)</t>
  </si>
  <si>
    <t>Low (5%)</t>
  </si>
  <si>
    <t>Low ($550 and 7.5 GJ per tCO2)</t>
  </si>
  <si>
    <t>low</t>
  </si>
  <si>
    <t>Total</t>
  </si>
  <si>
    <t>1.5C - OS (700 Gt CO2)</t>
  </si>
  <si>
    <t>Medium (10%)</t>
  </si>
  <si>
    <t>Medium ($700 and 8.5 GJ per tCO2)</t>
  </si>
  <si>
    <t>med</t>
  </si>
  <si>
    <t>2020 CO2</t>
  </si>
  <si>
    <t>2C (1000 Gt CO2)</t>
  </si>
  <si>
    <t>High (10% + 5% with investment)</t>
  </si>
  <si>
    <t>High ($1100 and 10 GJ per tCO2)</t>
  </si>
  <si>
    <t>high</t>
  </si>
  <si>
    <t>DACCS</t>
  </si>
  <si>
    <t>2050 DAC high</t>
  </si>
  <si>
    <t>ERW</t>
  </si>
  <si>
    <t>2050 DAC med</t>
  </si>
  <si>
    <t>2050 DAC low</t>
  </si>
  <si>
    <t>Governance level</t>
  </si>
  <si>
    <t>Upper bound on total CO2 emission reductions for a given decade</t>
  </si>
  <si>
    <t>&lt;0.65</t>
  </si>
  <si>
    <t>20% (below red)</t>
  </si>
  <si>
    <t>0.66-0.7</t>
  </si>
  <si>
    <t>0.71-0.75</t>
  </si>
  <si>
    <t>Unconstrained (above green)</t>
  </si>
  <si>
    <t>2C with DAC</t>
  </si>
  <si>
    <t>1.5C with DAC</t>
  </si>
  <si>
    <t>2C without DAC</t>
  </si>
  <si>
    <t>1.5C without DAC</t>
  </si>
  <si>
    <t>EN_NPi2020-stor3-final_75</t>
  </si>
  <si>
    <t>1.5C NZ without DAC</t>
  </si>
  <si>
    <t>Net-zero GHGs</t>
  </si>
  <si>
    <t>EN_NPi2020-DACm-MP-median-stor3-final_75</t>
  </si>
  <si>
    <t>1.5C NZ with DAC</t>
  </si>
  <si>
    <t>EN_NPi2020-DACm-MP-median-stor3-final_725</t>
  </si>
  <si>
    <t>2C NZ with DAC</t>
  </si>
  <si>
    <t>EN_NPi2020-stor3-final_725</t>
  </si>
  <si>
    <t>2C NZ without DAC</t>
  </si>
  <si>
    <t>EN_NPi2020-DACh-MP-median-stor3-final_725</t>
  </si>
  <si>
    <t>EN_NPi2020-DACh-MP-median-stor3-final_75</t>
  </si>
  <si>
    <t>EN_NPi2020-DACl-MP-median-stor3-final_725</t>
  </si>
  <si>
    <t>EN_NPi2020-DACl-MP-median-stor3-final_75</t>
  </si>
  <si>
    <t>EN_NPi2020-DACm-LP-median-stor3-final_725</t>
  </si>
  <si>
    <t>EN_NPi2020-DACm-LP-median-stor3-final_75</t>
  </si>
  <si>
    <t>EN_NPi2020-DACm-HP-median-stor3-final_725</t>
  </si>
  <si>
    <t>EN_NPi2020-DACm-HP-median-stor3-final_75</t>
  </si>
  <si>
    <t>EN_NPi2020-DACm-MP-median-stor3-phs-govm_1000</t>
  </si>
  <si>
    <t>2C with DAC and Governance</t>
  </si>
  <si>
    <t>EN_NPi2020-DACm-HP-median-stor3-phs-govm_1000</t>
  </si>
  <si>
    <t>EN_NPi2020-DACm-LP-median-stor3-phs-govm_1000</t>
  </si>
  <si>
    <t>Year of Net-Zero CO2</t>
  </si>
  <si>
    <t>EN_NPi2020-DACn-MP-median-stor3-final_1000</t>
  </si>
  <si>
    <t>No Constraint</t>
  </si>
  <si>
    <t>EN_NPi2020-DACn-MP-median-stor3-final_500</t>
  </si>
  <si>
    <t>EN_NPi2020-DACn-MP-median-stor3-final_725</t>
  </si>
  <si>
    <t>EN_NPi2020-DACn-MP-median-stor3-final_75</t>
  </si>
  <si>
    <t>EN_NPi2020-DACm-MP-median-stor3-phs-1000limes5075_1000</t>
  </si>
  <si>
    <t>EN_NPi2020-DACm-MP-median-stor3-phs-1000limes7525_1000</t>
  </si>
  <si>
    <t>EN_NPi2020-DACm-MP-median-stor3-phs-1000limes7550_1000</t>
  </si>
  <si>
    <t>EN_NPi2020-DACm-MP-median-stor3-phs-1000limes2550_1000</t>
  </si>
  <si>
    <t>EN_NPi2020-DACm-MP-median-stor3-phs-1000limes2575_1000</t>
  </si>
  <si>
    <t>EN_NPi2020-DACm-MP-median-stor3-phs-1000limes5025_1000</t>
  </si>
  <si>
    <t>EN_NPi2020-stor3-phs-1000limes2525_1000</t>
  </si>
  <si>
    <t>EN_NPi2020-stor3-phs-1000limes2550_1000</t>
  </si>
  <si>
    <t>EN_NPi2020-stor3-phs-1000limes2575_1000</t>
  </si>
  <si>
    <t>EN_NPi2020-stor3-phs-1000limes5025_1000</t>
  </si>
  <si>
    <t>EN_NPi2020-stor3-phs-1000limes5050_1000</t>
  </si>
  <si>
    <t>EN_NPi2020-stor3-phs-1000limes5075_1000</t>
  </si>
  <si>
    <t>EN_NPi2020-stor3-phs-1000limes7525_1000</t>
  </si>
  <si>
    <t>EN_NPi2020-stor3-phs-1000limes7550_1000</t>
  </si>
  <si>
    <t>EN_NPi2020-stor3-phs-1000limes7575_1000</t>
  </si>
  <si>
    <t>EN_NPi2020_500f</t>
  </si>
  <si>
    <t>Previous Baseline</t>
  </si>
  <si>
    <t>EN_NPi2020_1000f</t>
  </si>
  <si>
    <t>EN_NPi2020-stor3-phs_500</t>
  </si>
  <si>
    <t>EN_NPi2020-stor3-phs_500f</t>
  </si>
  <si>
    <t>EN_NPi2020-stor3-phs_1000f</t>
  </si>
  <si>
    <t>EN_NPi2020_1000</t>
  </si>
  <si>
    <t>EN_NPi2020_490</t>
  </si>
  <si>
    <t>EN_NPi2020-DACm-MP-median-stor3-phs_500f</t>
  </si>
  <si>
    <t>EN_NPi2020-DACm-MP-median-stor3-phs_550</t>
  </si>
  <si>
    <t>EN_NPi2020-DACm-MP-median-stor3-phs_480</t>
  </si>
  <si>
    <t>EN_NPi2020-DACm-MP-median-stor3-phs_1000f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</si>
</sst>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2" borderId="4" xfId="0" applyFill="1" applyBorder="1"/>
    <xf numFmtId="0" fontId="0" fillId="0" borderId="0" xfId="0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11" fontId="0" fillId="0" borderId="0" xfId="0" applyNumberFormat="1"/>
    <xf numFmtId="9" fontId="0" fillId="0" borderId="0" xfId="1" applyFont="1"/>
    <xf numFmtId="0" fontId="0" fillId="5" borderId="13" xfId="0" applyFill="1" applyBorder="1"/>
    <xf numFmtId="0" fontId="0" fillId="5" borderId="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4" xfId="0" applyFill="1" applyBorder="1"/>
    <xf numFmtId="0" fontId="0" fillId="5" borderId="16" xfId="0" applyFill="1" applyBorder="1"/>
    <xf numFmtId="0" fontId="0" fillId="6" borderId="13" xfId="0" applyFill="1" applyBorder="1"/>
    <xf numFmtId="0" fontId="0" fillId="6" borderId="3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0" xfId="0" applyFill="1"/>
    <xf numFmtId="0" fontId="0" fillId="6" borderId="18" xfId="0" applyFill="1" applyBorder="1"/>
    <xf numFmtId="0" fontId="0" fillId="7" borderId="13" xfId="0" applyFill="1" applyBorder="1"/>
    <xf numFmtId="0" fontId="0" fillId="7" borderId="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0" xfId="0" applyFill="1"/>
    <xf numFmtId="0" fontId="0" fillId="7" borderId="18" xfId="0" applyFill="1" applyBorder="1"/>
    <xf numFmtId="0" fontId="0" fillId="7" borderId="15" xfId="0" applyFill="1" applyBorder="1"/>
    <xf numFmtId="0" fontId="0" fillId="7" borderId="4" xfId="0" applyFill="1" applyBorder="1"/>
    <xf numFmtId="0" fontId="0" fillId="7" borderId="16" xfId="0" applyFill="1" applyBorder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FEB110-9DC7-4943-84A3-8542A01E2D82}" name="Table2" displayName="Table2" ref="A1:C4" totalsRowShown="0" headerRowDxfId="6" dataDxfId="5">
  <autoFilter ref="A1:C4" xr:uid="{CBFEB110-9DC7-4943-84A3-8542A01E2D82}"/>
  <tableColumns count="3">
    <tableColumn id="1" xr3:uid="{A664DC11-1885-4B3F-9C6D-99F02F517C58}" name="Temperature Limit" dataDxfId="4"/>
    <tableColumn id="2" xr3:uid="{A3805640-16D3-4AA9-99DF-35330E5D136A}" name="Maximum Diffusion Rate" dataDxfId="3"/>
    <tableColumn id="3" xr3:uid="{F5AF7EE0-8787-41CB-9D65-7B565F8FAE67}" name="Costs &amp; Energy Consumptio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B3AECF-CF4A-4BB8-8DFA-CE4C0110FE4D}" name="Table5" displayName="Table5" ref="N12:O16" totalsRowShown="0" headerRowDxfId="1">
  <autoFilter ref="N12:O16" xr:uid="{51B3AECF-CF4A-4BB8-8DFA-CE4C0110FE4D}"/>
  <tableColumns count="2">
    <tableColumn id="1" xr3:uid="{D102BFBF-D048-41E6-8574-1AC4713BED41}" name="Governance level" dataDxfId="0"/>
    <tableColumn id="2" xr3:uid="{EA1D504D-20FD-46C5-8558-8D8A68A19DEB}" name="Upper bound on total CO2 emission reductions for a given decad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7DCF-1419-4E2C-AB21-CC0B1DB64C99}">
  <dimension ref="A1:N7"/>
  <sheetViews>
    <sheetView topLeftCell="B1" workbookViewId="0">
      <selection activeCell="M2" sqref="M2:M7"/>
    </sheetView>
  </sheetViews>
  <sheetFormatPr defaultRowHeight="15" x14ac:dyDescent="0.25"/>
  <cols>
    <col min="1" max="1" width="17.85546875" bestFit="1" customWidth="1"/>
    <col min="2" max="2" width="44.7109375" bestFit="1" customWidth="1"/>
    <col min="3" max="3" width="14.85546875" bestFit="1" customWidth="1"/>
    <col min="4" max="4" width="10.5703125" bestFit="1" customWidth="1"/>
    <col min="5" max="5" width="12.5703125" bestFit="1" customWidth="1"/>
    <col min="6" max="7" width="12.85546875" bestFit="1" customWidth="1"/>
    <col min="9" max="9" width="16.140625" bestFit="1" customWidth="1"/>
    <col min="10" max="10" width="14.5703125" bestFit="1" customWidth="1"/>
    <col min="11" max="11" width="14" bestFit="1" customWidth="1"/>
    <col min="12" max="12" width="18.85546875" bestFit="1" customWidth="1"/>
    <col min="13" max="13" width="25.28515625" bestFit="1" customWidth="1"/>
    <col min="14" max="14" width="15.28515625" bestFit="1" customWidth="1"/>
  </cols>
  <sheetData>
    <row r="1" spans="1:14" ht="15.75" thickBot="1" x14ac:dyDescent="0.3">
      <c r="A1" s="4" t="s">
        <v>0</v>
      </c>
      <c r="B1" s="4" t="s">
        <v>1</v>
      </c>
      <c r="C1" s="2" t="s">
        <v>2</v>
      </c>
      <c r="D1" s="2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21</v>
      </c>
      <c r="J2" s="5" t="s">
        <v>22</v>
      </c>
      <c r="K2" s="5" t="s">
        <v>23</v>
      </c>
      <c r="L2" s="5" t="s">
        <v>21</v>
      </c>
      <c r="M2" s="5" t="s">
        <v>24</v>
      </c>
      <c r="N2" s="5"/>
    </row>
    <row r="3" spans="1:14" x14ac:dyDescent="0.25">
      <c r="A3" t="s">
        <v>14</v>
      </c>
      <c r="B3" t="s">
        <v>25</v>
      </c>
      <c r="C3" t="s">
        <v>26</v>
      </c>
      <c r="D3" t="s">
        <v>17</v>
      </c>
      <c r="E3" t="s">
        <v>27</v>
      </c>
      <c r="F3" t="s">
        <v>19</v>
      </c>
      <c r="G3" t="s">
        <v>20</v>
      </c>
      <c r="H3" t="s">
        <v>21</v>
      </c>
      <c r="I3" t="s">
        <v>21</v>
      </c>
      <c r="J3" t="s">
        <v>22</v>
      </c>
      <c r="K3" t="s">
        <v>23</v>
      </c>
      <c r="L3" t="s">
        <v>21</v>
      </c>
      <c r="M3" t="s">
        <v>24</v>
      </c>
    </row>
    <row r="4" spans="1:14" x14ac:dyDescent="0.25">
      <c r="A4" s="3" t="s">
        <v>14</v>
      </c>
      <c r="B4" s="3" t="s">
        <v>28</v>
      </c>
      <c r="C4" s="3" t="s">
        <v>29</v>
      </c>
      <c r="D4" s="3" t="s">
        <v>17</v>
      </c>
      <c r="E4" s="3" t="s">
        <v>30</v>
      </c>
      <c r="F4" s="3" t="s">
        <v>19</v>
      </c>
      <c r="G4" s="3" t="s">
        <v>20</v>
      </c>
      <c r="H4" s="3" t="s">
        <v>21</v>
      </c>
      <c r="I4" s="3" t="s">
        <v>21</v>
      </c>
      <c r="J4" s="3" t="s">
        <v>22</v>
      </c>
      <c r="K4" s="3" t="s">
        <v>23</v>
      </c>
      <c r="L4" s="3" t="s">
        <v>21</v>
      </c>
      <c r="M4" s="3" t="s">
        <v>24</v>
      </c>
      <c r="N4" s="3"/>
    </row>
    <row r="5" spans="1:14" x14ac:dyDescent="0.25">
      <c r="A5" t="s">
        <v>14</v>
      </c>
      <c r="B5" t="s">
        <v>31</v>
      </c>
      <c r="C5" t="s">
        <v>32</v>
      </c>
      <c r="D5" t="s">
        <v>17</v>
      </c>
      <c r="E5" t="s">
        <v>18</v>
      </c>
      <c r="F5" t="s">
        <v>19</v>
      </c>
      <c r="G5" t="s">
        <v>33</v>
      </c>
      <c r="H5" t="s">
        <v>33</v>
      </c>
      <c r="I5" t="s">
        <v>33</v>
      </c>
      <c r="J5" t="s">
        <v>22</v>
      </c>
      <c r="K5" t="s">
        <v>23</v>
      </c>
      <c r="L5" t="s">
        <v>33</v>
      </c>
      <c r="M5" t="s">
        <v>24</v>
      </c>
    </row>
    <row r="6" spans="1:14" x14ac:dyDescent="0.25">
      <c r="A6" t="s">
        <v>14</v>
      </c>
      <c r="B6" t="s">
        <v>34</v>
      </c>
      <c r="C6" t="s">
        <v>35</v>
      </c>
      <c r="D6" t="s">
        <v>17</v>
      </c>
      <c r="E6" t="s">
        <v>27</v>
      </c>
      <c r="F6" t="s">
        <v>19</v>
      </c>
      <c r="G6" t="s">
        <v>33</v>
      </c>
      <c r="H6" t="s">
        <v>33</v>
      </c>
      <c r="I6" t="s">
        <v>33</v>
      </c>
      <c r="J6" t="s">
        <v>22</v>
      </c>
      <c r="K6" t="s">
        <v>23</v>
      </c>
      <c r="L6" t="s">
        <v>33</v>
      </c>
      <c r="M6" t="s">
        <v>24</v>
      </c>
    </row>
    <row r="7" spans="1:14" ht="15.75" thickBot="1" x14ac:dyDescent="0.3">
      <c r="A7" s="6" t="s">
        <v>14</v>
      </c>
      <c r="B7" s="6" t="s">
        <v>36</v>
      </c>
      <c r="C7" s="3" t="s">
        <v>37</v>
      </c>
      <c r="D7" s="6" t="s">
        <v>17</v>
      </c>
      <c r="E7" s="6" t="s">
        <v>30</v>
      </c>
      <c r="F7" s="6" t="s">
        <v>19</v>
      </c>
      <c r="G7" s="6" t="s">
        <v>33</v>
      </c>
      <c r="H7" s="6" t="s">
        <v>33</v>
      </c>
      <c r="I7" s="6" t="s">
        <v>33</v>
      </c>
      <c r="J7" s="6" t="s">
        <v>22</v>
      </c>
      <c r="K7" s="6" t="s">
        <v>23</v>
      </c>
      <c r="L7" s="6" t="s">
        <v>33</v>
      </c>
      <c r="M7" s="6" t="s">
        <v>24</v>
      </c>
      <c r="N7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6623C-4D08-4928-BF35-88E217887294}">
  <dimension ref="A1:J27"/>
  <sheetViews>
    <sheetView workbookViewId="0">
      <selection sqref="A1:J27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t="s">
        <v>3</v>
      </c>
      <c r="D1" t="s">
        <v>4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14</v>
      </c>
      <c r="B2" t="s">
        <v>137</v>
      </c>
      <c r="C2" t="s">
        <v>40</v>
      </c>
      <c r="D2" t="s">
        <v>18</v>
      </c>
      <c r="E2" t="s">
        <v>21</v>
      </c>
      <c r="F2" t="s">
        <v>21</v>
      </c>
      <c r="G2" t="s">
        <v>22</v>
      </c>
      <c r="H2" t="s">
        <v>23</v>
      </c>
      <c r="I2" t="s">
        <v>21</v>
      </c>
      <c r="J2" t="s">
        <v>23</v>
      </c>
    </row>
    <row r="3" spans="1:10" x14ac:dyDescent="0.25">
      <c r="A3" t="s">
        <v>14</v>
      </c>
      <c r="B3" t="s">
        <v>138</v>
      </c>
      <c r="C3" t="s">
        <v>40</v>
      </c>
      <c r="D3" t="s">
        <v>18</v>
      </c>
      <c r="E3" t="s">
        <v>21</v>
      </c>
      <c r="F3" t="s">
        <v>21</v>
      </c>
      <c r="G3" t="s">
        <v>22</v>
      </c>
      <c r="H3" t="s">
        <v>23</v>
      </c>
      <c r="I3" t="s">
        <v>21</v>
      </c>
      <c r="J3" t="s">
        <v>23</v>
      </c>
    </row>
    <row r="4" spans="1:10" x14ac:dyDescent="0.25">
      <c r="A4" t="s">
        <v>14</v>
      </c>
      <c r="B4" t="s">
        <v>139</v>
      </c>
      <c r="C4" t="s">
        <v>40</v>
      </c>
      <c r="D4" t="s">
        <v>18</v>
      </c>
      <c r="E4" t="s">
        <v>21</v>
      </c>
      <c r="F4" t="s">
        <v>21</v>
      </c>
      <c r="G4" t="s">
        <v>22</v>
      </c>
      <c r="H4" t="s">
        <v>23</v>
      </c>
      <c r="I4" t="s">
        <v>21</v>
      </c>
      <c r="J4" t="s">
        <v>23</v>
      </c>
    </row>
    <row r="5" spans="1:10" x14ac:dyDescent="0.25">
      <c r="A5" t="s">
        <v>14</v>
      </c>
      <c r="B5" t="s">
        <v>140</v>
      </c>
      <c r="C5" t="s">
        <v>40</v>
      </c>
      <c r="D5" t="s">
        <v>18</v>
      </c>
      <c r="E5" t="s">
        <v>21</v>
      </c>
      <c r="F5" t="s">
        <v>21</v>
      </c>
      <c r="G5" t="s">
        <v>22</v>
      </c>
      <c r="H5" t="s">
        <v>23</v>
      </c>
      <c r="I5" t="s">
        <v>21</v>
      </c>
      <c r="J5" t="s">
        <v>23</v>
      </c>
    </row>
    <row r="6" spans="1:10" x14ac:dyDescent="0.25">
      <c r="A6" t="s">
        <v>14</v>
      </c>
      <c r="B6" t="s">
        <v>141</v>
      </c>
      <c r="C6" t="s">
        <v>40</v>
      </c>
      <c r="D6" t="s">
        <v>18</v>
      </c>
      <c r="E6" t="s">
        <v>21</v>
      </c>
      <c r="F6" t="s">
        <v>21</v>
      </c>
      <c r="G6" t="s">
        <v>22</v>
      </c>
      <c r="H6" t="s">
        <v>23</v>
      </c>
      <c r="I6" t="s">
        <v>21</v>
      </c>
      <c r="J6" t="s">
        <v>23</v>
      </c>
    </row>
    <row r="7" spans="1:10" x14ac:dyDescent="0.25">
      <c r="A7" t="s">
        <v>14</v>
      </c>
      <c r="B7" t="s">
        <v>142</v>
      </c>
      <c r="C7" t="s">
        <v>40</v>
      </c>
      <c r="D7" t="s">
        <v>18</v>
      </c>
      <c r="E7" t="s">
        <v>21</v>
      </c>
      <c r="F7" t="s">
        <v>21</v>
      </c>
      <c r="G7" t="s">
        <v>22</v>
      </c>
      <c r="H7" t="s">
        <v>23</v>
      </c>
      <c r="I7" t="s">
        <v>21</v>
      </c>
      <c r="J7" t="s">
        <v>23</v>
      </c>
    </row>
    <row r="8" spans="1:10" x14ac:dyDescent="0.25">
      <c r="A8" t="s">
        <v>14</v>
      </c>
      <c r="B8" t="s">
        <v>143</v>
      </c>
      <c r="C8" t="s">
        <v>40</v>
      </c>
      <c r="D8" t="s">
        <v>18</v>
      </c>
      <c r="E8" t="s">
        <v>33</v>
      </c>
      <c r="F8" t="s">
        <v>33</v>
      </c>
      <c r="G8" t="s">
        <v>22</v>
      </c>
      <c r="H8" t="s">
        <v>23</v>
      </c>
      <c r="I8" t="s">
        <v>33</v>
      </c>
      <c r="J8" t="s">
        <v>23</v>
      </c>
    </row>
    <row r="9" spans="1:10" x14ac:dyDescent="0.25">
      <c r="A9" t="s">
        <v>14</v>
      </c>
      <c r="B9" t="s">
        <v>144</v>
      </c>
      <c r="C9" t="s">
        <v>40</v>
      </c>
      <c r="D9" t="s">
        <v>18</v>
      </c>
      <c r="E9" t="s">
        <v>33</v>
      </c>
      <c r="F9" t="s">
        <v>33</v>
      </c>
      <c r="G9" t="s">
        <v>22</v>
      </c>
      <c r="H9" t="s">
        <v>23</v>
      </c>
      <c r="I9" t="s">
        <v>33</v>
      </c>
      <c r="J9" t="s">
        <v>23</v>
      </c>
    </row>
    <row r="10" spans="1:10" x14ac:dyDescent="0.25">
      <c r="A10" t="s">
        <v>14</v>
      </c>
      <c r="B10" t="s">
        <v>145</v>
      </c>
      <c r="C10" t="s">
        <v>40</v>
      </c>
      <c r="D10" t="s">
        <v>18</v>
      </c>
      <c r="E10" t="s">
        <v>33</v>
      </c>
      <c r="F10" t="s">
        <v>33</v>
      </c>
      <c r="G10" t="s">
        <v>22</v>
      </c>
      <c r="H10" t="s">
        <v>23</v>
      </c>
      <c r="I10" t="s">
        <v>33</v>
      </c>
      <c r="J10" t="s">
        <v>23</v>
      </c>
    </row>
    <row r="11" spans="1:10" x14ac:dyDescent="0.25">
      <c r="A11" t="s">
        <v>14</v>
      </c>
      <c r="B11" t="s">
        <v>146</v>
      </c>
      <c r="C11" t="s">
        <v>40</v>
      </c>
      <c r="D11" t="s">
        <v>18</v>
      </c>
      <c r="E11" t="s">
        <v>33</v>
      </c>
      <c r="F11" t="s">
        <v>33</v>
      </c>
      <c r="G11" t="s">
        <v>22</v>
      </c>
      <c r="H11" t="s">
        <v>23</v>
      </c>
      <c r="I11" t="s">
        <v>33</v>
      </c>
      <c r="J11" t="s">
        <v>23</v>
      </c>
    </row>
    <row r="12" spans="1:10" x14ac:dyDescent="0.25">
      <c r="A12" t="s">
        <v>14</v>
      </c>
      <c r="B12" t="s">
        <v>147</v>
      </c>
      <c r="C12" t="s">
        <v>40</v>
      </c>
      <c r="D12" t="s">
        <v>18</v>
      </c>
      <c r="E12" t="s">
        <v>33</v>
      </c>
      <c r="F12" t="s">
        <v>33</v>
      </c>
      <c r="G12" t="s">
        <v>22</v>
      </c>
      <c r="H12" t="s">
        <v>23</v>
      </c>
      <c r="I12" t="s">
        <v>33</v>
      </c>
      <c r="J12" t="s">
        <v>23</v>
      </c>
    </row>
    <row r="13" spans="1:10" x14ac:dyDescent="0.25">
      <c r="A13" t="s">
        <v>14</v>
      </c>
      <c r="B13" t="s">
        <v>148</v>
      </c>
      <c r="C13" t="s">
        <v>40</v>
      </c>
      <c r="D13" t="s">
        <v>18</v>
      </c>
      <c r="E13" t="s">
        <v>33</v>
      </c>
      <c r="F13" t="s">
        <v>33</v>
      </c>
      <c r="G13" t="s">
        <v>22</v>
      </c>
      <c r="H13" t="s">
        <v>23</v>
      </c>
      <c r="I13" t="s">
        <v>33</v>
      </c>
      <c r="J13" t="s">
        <v>23</v>
      </c>
    </row>
    <row r="14" spans="1:10" x14ac:dyDescent="0.25">
      <c r="A14" t="s">
        <v>14</v>
      </c>
      <c r="B14" t="s">
        <v>149</v>
      </c>
      <c r="C14" t="s">
        <v>40</v>
      </c>
      <c r="D14" t="s">
        <v>18</v>
      </c>
      <c r="E14" t="s">
        <v>33</v>
      </c>
      <c r="F14" t="s">
        <v>33</v>
      </c>
      <c r="G14" t="s">
        <v>22</v>
      </c>
      <c r="H14" t="s">
        <v>23</v>
      </c>
      <c r="I14" t="s">
        <v>33</v>
      </c>
      <c r="J14" t="s">
        <v>23</v>
      </c>
    </row>
    <row r="15" spans="1:10" x14ac:dyDescent="0.25">
      <c r="A15" t="s">
        <v>14</v>
      </c>
      <c r="B15" t="s">
        <v>150</v>
      </c>
      <c r="C15" t="s">
        <v>40</v>
      </c>
      <c r="D15" t="s">
        <v>18</v>
      </c>
      <c r="E15" t="s">
        <v>33</v>
      </c>
      <c r="F15" t="s">
        <v>33</v>
      </c>
      <c r="G15" t="s">
        <v>22</v>
      </c>
      <c r="H15" t="s">
        <v>23</v>
      </c>
      <c r="I15" t="s">
        <v>33</v>
      </c>
      <c r="J15" t="s">
        <v>23</v>
      </c>
    </row>
    <row r="16" spans="1:10" x14ac:dyDescent="0.25">
      <c r="A16" t="s">
        <v>14</v>
      </c>
      <c r="B16" t="s">
        <v>151</v>
      </c>
      <c r="C16" t="s">
        <v>40</v>
      </c>
      <c r="D16" t="s">
        <v>18</v>
      </c>
      <c r="E16" t="s">
        <v>33</v>
      </c>
      <c r="F16" t="s">
        <v>33</v>
      </c>
      <c r="G16" t="s">
        <v>22</v>
      </c>
      <c r="H16" t="s">
        <v>23</v>
      </c>
      <c r="I16" t="s">
        <v>33</v>
      </c>
      <c r="J16" t="s">
        <v>23</v>
      </c>
    </row>
    <row r="17" spans="1:10" x14ac:dyDescent="0.25">
      <c r="A17" t="s">
        <v>14</v>
      </c>
      <c r="B17" t="s">
        <v>152</v>
      </c>
      <c r="C17" t="s">
        <v>40</v>
      </c>
      <c r="D17" t="s">
        <v>27</v>
      </c>
      <c r="E17" t="s">
        <v>33</v>
      </c>
      <c r="F17" t="s">
        <v>33</v>
      </c>
      <c r="G17" t="s">
        <v>153</v>
      </c>
      <c r="H17" t="s">
        <v>23</v>
      </c>
      <c r="I17" t="s">
        <v>33</v>
      </c>
      <c r="J17" t="s">
        <v>23</v>
      </c>
    </row>
    <row r="18" spans="1:10" x14ac:dyDescent="0.25">
      <c r="A18" t="s">
        <v>14</v>
      </c>
      <c r="B18" t="s">
        <v>154</v>
      </c>
      <c r="C18" t="s">
        <v>40</v>
      </c>
      <c r="D18" t="s">
        <v>18</v>
      </c>
      <c r="E18" t="s">
        <v>33</v>
      </c>
      <c r="F18" t="s">
        <v>33</v>
      </c>
      <c r="G18" t="s">
        <v>153</v>
      </c>
      <c r="H18" t="s">
        <v>23</v>
      </c>
      <c r="I18" t="s">
        <v>33</v>
      </c>
      <c r="J18" t="s">
        <v>23</v>
      </c>
    </row>
    <row r="19" spans="1:10" x14ac:dyDescent="0.25">
      <c r="A19" t="s">
        <v>14</v>
      </c>
      <c r="B19" t="s">
        <v>155</v>
      </c>
      <c r="C19" t="s">
        <v>40</v>
      </c>
      <c r="D19" t="s">
        <v>27</v>
      </c>
      <c r="E19" t="s">
        <v>33</v>
      </c>
      <c r="F19" t="s">
        <v>33</v>
      </c>
      <c r="G19" t="s">
        <v>22</v>
      </c>
      <c r="H19" t="s">
        <v>23</v>
      </c>
      <c r="I19" t="s">
        <v>33</v>
      </c>
      <c r="J19" t="s">
        <v>23</v>
      </c>
    </row>
    <row r="20" spans="1:10" x14ac:dyDescent="0.25">
      <c r="A20" t="s">
        <v>14</v>
      </c>
      <c r="B20" t="s">
        <v>156</v>
      </c>
      <c r="C20" t="s">
        <v>40</v>
      </c>
      <c r="D20" t="s">
        <v>27</v>
      </c>
      <c r="E20" t="s">
        <v>33</v>
      </c>
      <c r="F20" t="s">
        <v>33</v>
      </c>
      <c r="G20" t="s">
        <v>22</v>
      </c>
      <c r="H20" t="s">
        <v>23</v>
      </c>
      <c r="I20" t="s">
        <v>33</v>
      </c>
      <c r="J20" t="s">
        <v>23</v>
      </c>
    </row>
    <row r="21" spans="1:10" x14ac:dyDescent="0.25">
      <c r="A21" t="s">
        <v>14</v>
      </c>
      <c r="B21" t="s">
        <v>157</v>
      </c>
      <c r="C21" t="s">
        <v>40</v>
      </c>
      <c r="D21" t="s">
        <v>18</v>
      </c>
      <c r="E21" t="s">
        <v>33</v>
      </c>
      <c r="F21" t="s">
        <v>33</v>
      </c>
      <c r="G21" t="s">
        <v>22</v>
      </c>
      <c r="H21" t="s">
        <v>23</v>
      </c>
      <c r="I21" t="s">
        <v>33</v>
      </c>
      <c r="J21" t="s">
        <v>23</v>
      </c>
    </row>
    <row r="22" spans="1:10" x14ac:dyDescent="0.25">
      <c r="A22" t="s">
        <v>14</v>
      </c>
      <c r="B22" t="s">
        <v>158</v>
      </c>
      <c r="C22" t="s">
        <v>40</v>
      </c>
      <c r="D22" t="s">
        <v>18</v>
      </c>
      <c r="E22" t="s">
        <v>33</v>
      </c>
      <c r="F22" t="s">
        <v>33</v>
      </c>
      <c r="G22" t="s">
        <v>153</v>
      </c>
      <c r="H22" t="s">
        <v>23</v>
      </c>
      <c r="I22" t="s">
        <v>33</v>
      </c>
      <c r="J22" t="s">
        <v>23</v>
      </c>
    </row>
    <row r="23" spans="1:10" x14ac:dyDescent="0.25">
      <c r="A23" t="s">
        <v>14</v>
      </c>
      <c r="B23" t="s">
        <v>159</v>
      </c>
      <c r="C23" t="s">
        <v>40</v>
      </c>
      <c r="D23" t="s">
        <v>27</v>
      </c>
      <c r="E23" t="s">
        <v>33</v>
      </c>
      <c r="F23" t="s">
        <v>33</v>
      </c>
      <c r="G23" t="s">
        <v>153</v>
      </c>
      <c r="H23" t="s">
        <v>23</v>
      </c>
      <c r="I23" t="s">
        <v>33</v>
      </c>
      <c r="J23" t="s">
        <v>23</v>
      </c>
    </row>
    <row r="24" spans="1:10" x14ac:dyDescent="0.25">
      <c r="A24" t="s">
        <v>14</v>
      </c>
      <c r="B24" t="s">
        <v>160</v>
      </c>
      <c r="C24" t="s">
        <v>40</v>
      </c>
      <c r="D24" t="s">
        <v>27</v>
      </c>
      <c r="E24" t="s">
        <v>21</v>
      </c>
      <c r="F24" t="s">
        <v>21</v>
      </c>
      <c r="G24" t="s">
        <v>22</v>
      </c>
      <c r="H24" t="s">
        <v>23</v>
      </c>
      <c r="I24" t="s">
        <v>21</v>
      </c>
      <c r="J24" t="s">
        <v>23</v>
      </c>
    </row>
    <row r="25" spans="1:10" x14ac:dyDescent="0.25">
      <c r="A25" t="s">
        <v>14</v>
      </c>
      <c r="B25" t="s">
        <v>161</v>
      </c>
      <c r="C25" t="s">
        <v>40</v>
      </c>
      <c r="D25" t="s">
        <v>27</v>
      </c>
      <c r="E25" t="s">
        <v>21</v>
      </c>
      <c r="F25" t="s">
        <v>21</v>
      </c>
      <c r="G25" t="s">
        <v>22</v>
      </c>
      <c r="H25" t="s">
        <v>23</v>
      </c>
      <c r="I25" t="s">
        <v>21</v>
      </c>
      <c r="J25" t="s">
        <v>23</v>
      </c>
    </row>
    <row r="26" spans="1:10" x14ac:dyDescent="0.25">
      <c r="A26" t="s">
        <v>14</v>
      </c>
      <c r="B26" t="s">
        <v>162</v>
      </c>
      <c r="C26" t="s">
        <v>40</v>
      </c>
      <c r="D26" t="s">
        <v>27</v>
      </c>
      <c r="E26" t="s">
        <v>21</v>
      </c>
      <c r="F26" t="s">
        <v>21</v>
      </c>
      <c r="G26" t="s">
        <v>22</v>
      </c>
      <c r="H26" t="s">
        <v>23</v>
      </c>
      <c r="I26" t="s">
        <v>21</v>
      </c>
      <c r="J26" t="s">
        <v>23</v>
      </c>
    </row>
    <row r="27" spans="1:10" x14ac:dyDescent="0.25">
      <c r="A27" t="s">
        <v>14</v>
      </c>
      <c r="B27" t="s">
        <v>163</v>
      </c>
      <c r="C27" t="s">
        <v>40</v>
      </c>
      <c r="D27" t="s">
        <v>18</v>
      </c>
      <c r="E27" t="s">
        <v>21</v>
      </c>
      <c r="F27" t="s">
        <v>21</v>
      </c>
      <c r="G27" t="s">
        <v>22</v>
      </c>
      <c r="H27" t="s">
        <v>23</v>
      </c>
      <c r="I27" t="s">
        <v>21</v>
      </c>
      <c r="J2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4C59-6F1E-48B7-A5BC-EB52B79FCDC1}">
  <dimension ref="A1:N13"/>
  <sheetViews>
    <sheetView tabSelected="1" workbookViewId="0">
      <selection activeCell="I4" sqref="I4"/>
    </sheetView>
  </sheetViews>
  <sheetFormatPr defaultRowHeight="15" x14ac:dyDescent="0.25"/>
  <cols>
    <col min="1" max="1" width="17.85546875" bestFit="1" customWidth="1"/>
    <col min="2" max="2" width="44.28515625" bestFit="1" customWidth="1"/>
    <col min="3" max="3" width="11.42578125" bestFit="1" customWidth="1"/>
    <col min="4" max="4" width="10.5703125" bestFit="1" customWidth="1"/>
    <col min="5" max="5" width="12.5703125" bestFit="1" customWidth="1"/>
    <col min="6" max="7" width="12.85546875" bestFit="1" customWidth="1"/>
    <col min="9" max="9" width="16.140625" bestFit="1" customWidth="1"/>
    <col min="10" max="10" width="14.5703125" bestFit="1" customWidth="1"/>
    <col min="11" max="11" width="14" bestFit="1" customWidth="1"/>
    <col min="12" max="12" width="18.85546875" bestFit="1" customWidth="1"/>
    <col min="13" max="13" width="25.28515625" bestFit="1" customWidth="1"/>
    <col min="14" max="14" width="15.28515625" bestFit="1" customWidth="1"/>
  </cols>
  <sheetData>
    <row r="1" spans="1:14" ht="15.75" thickBot="1" x14ac:dyDescent="0.3">
      <c r="A1" s="4" t="s">
        <v>0</v>
      </c>
      <c r="B1" s="4" t="s">
        <v>1</v>
      </c>
      <c r="C1" s="2" t="s">
        <v>2</v>
      </c>
      <c r="D1" s="2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5" t="s">
        <v>14</v>
      </c>
      <c r="B2" s="5" t="s">
        <v>38</v>
      </c>
      <c r="C2" s="5" t="s">
        <v>39</v>
      </c>
      <c r="D2" s="5" t="s">
        <v>40</v>
      </c>
      <c r="E2" s="5" t="s">
        <v>18</v>
      </c>
      <c r="F2" s="5" t="s">
        <v>19</v>
      </c>
      <c r="G2" s="5" t="s">
        <v>20</v>
      </c>
      <c r="H2" s="5" t="s">
        <v>41</v>
      </c>
      <c r="I2" s="5" t="s">
        <v>21</v>
      </c>
      <c r="J2" s="5" t="s">
        <v>22</v>
      </c>
      <c r="K2" s="5" t="s">
        <v>23</v>
      </c>
      <c r="L2" s="5" t="s">
        <v>21</v>
      </c>
      <c r="M2" s="5" t="s">
        <v>24</v>
      </c>
      <c r="N2" s="5"/>
    </row>
    <row r="3" spans="1:14" x14ac:dyDescent="0.25">
      <c r="A3" t="s">
        <v>14</v>
      </c>
      <c r="B3" t="s">
        <v>42</v>
      </c>
      <c r="C3" t="s">
        <v>39</v>
      </c>
      <c r="D3" t="s">
        <v>40</v>
      </c>
      <c r="E3" t="s">
        <v>27</v>
      </c>
      <c r="F3" t="s">
        <v>19</v>
      </c>
      <c r="G3" t="s">
        <v>20</v>
      </c>
      <c r="H3" t="s">
        <v>41</v>
      </c>
      <c r="I3" t="s">
        <v>21</v>
      </c>
      <c r="J3" t="s">
        <v>22</v>
      </c>
      <c r="K3" t="s">
        <v>23</v>
      </c>
      <c r="L3" t="s">
        <v>21</v>
      </c>
      <c r="M3" t="s">
        <v>24</v>
      </c>
    </row>
    <row r="4" spans="1:14" x14ac:dyDescent="0.25">
      <c r="A4" t="s">
        <v>14</v>
      </c>
      <c r="B4" t="s">
        <v>43</v>
      </c>
      <c r="C4" t="s">
        <v>39</v>
      </c>
      <c r="D4" t="s">
        <v>40</v>
      </c>
      <c r="E4" t="s">
        <v>18</v>
      </c>
      <c r="F4" t="s">
        <v>19</v>
      </c>
      <c r="G4" t="s">
        <v>20</v>
      </c>
      <c r="H4" t="s">
        <v>44</v>
      </c>
      <c r="I4" t="s">
        <v>21</v>
      </c>
      <c r="J4" t="s">
        <v>22</v>
      </c>
      <c r="K4" t="s">
        <v>23</v>
      </c>
      <c r="L4" t="s">
        <v>21</v>
      </c>
      <c r="M4" t="s">
        <v>24</v>
      </c>
    </row>
    <row r="5" spans="1:14" x14ac:dyDescent="0.25">
      <c r="A5" t="s">
        <v>14</v>
      </c>
      <c r="B5" t="s">
        <v>45</v>
      </c>
      <c r="C5" t="s">
        <v>39</v>
      </c>
      <c r="D5" t="s">
        <v>40</v>
      </c>
      <c r="E5" t="s">
        <v>27</v>
      </c>
      <c r="F5" t="s">
        <v>19</v>
      </c>
      <c r="G5" t="s">
        <v>20</v>
      </c>
      <c r="H5" t="s">
        <v>44</v>
      </c>
      <c r="I5" t="s">
        <v>21</v>
      </c>
      <c r="J5" t="s">
        <v>22</v>
      </c>
      <c r="K5" t="s">
        <v>23</v>
      </c>
      <c r="L5" t="s">
        <v>21</v>
      </c>
      <c r="M5" t="s">
        <v>24</v>
      </c>
    </row>
    <row r="6" spans="1:14" x14ac:dyDescent="0.25">
      <c r="A6" t="s">
        <v>14</v>
      </c>
      <c r="B6" t="s">
        <v>46</v>
      </c>
      <c r="C6" t="s">
        <v>39</v>
      </c>
      <c r="D6" t="s">
        <v>40</v>
      </c>
      <c r="E6" t="s">
        <v>18</v>
      </c>
      <c r="F6" t="s">
        <v>19</v>
      </c>
      <c r="G6" t="s">
        <v>20</v>
      </c>
      <c r="H6" t="s">
        <v>21</v>
      </c>
      <c r="I6" t="s">
        <v>44</v>
      </c>
      <c r="J6" t="s">
        <v>22</v>
      </c>
      <c r="K6" t="s">
        <v>23</v>
      </c>
      <c r="L6" t="s">
        <v>21</v>
      </c>
      <c r="M6" t="s">
        <v>24</v>
      </c>
    </row>
    <row r="7" spans="1:14" x14ac:dyDescent="0.25">
      <c r="A7" t="s">
        <v>14</v>
      </c>
      <c r="B7" t="s">
        <v>47</v>
      </c>
      <c r="C7" t="s">
        <v>39</v>
      </c>
      <c r="D7" t="s">
        <v>40</v>
      </c>
      <c r="E7" t="s">
        <v>27</v>
      </c>
      <c r="F7" t="s">
        <v>19</v>
      </c>
      <c r="G7" t="s">
        <v>20</v>
      </c>
      <c r="H7" t="s">
        <v>21</v>
      </c>
      <c r="I7" t="s">
        <v>44</v>
      </c>
      <c r="J7" t="s">
        <v>22</v>
      </c>
      <c r="K7" t="s">
        <v>23</v>
      </c>
      <c r="L7" t="s">
        <v>21</v>
      </c>
      <c r="M7" t="s">
        <v>24</v>
      </c>
    </row>
    <row r="8" spans="1:14" x14ac:dyDescent="0.25">
      <c r="A8" t="s">
        <v>14</v>
      </c>
      <c r="B8" t="s">
        <v>48</v>
      </c>
      <c r="C8" t="s">
        <v>39</v>
      </c>
      <c r="D8" t="s">
        <v>40</v>
      </c>
      <c r="E8" t="s">
        <v>18</v>
      </c>
      <c r="F8" t="s">
        <v>19</v>
      </c>
      <c r="G8" t="s">
        <v>20</v>
      </c>
      <c r="H8" t="s">
        <v>21</v>
      </c>
      <c r="I8" t="s">
        <v>41</v>
      </c>
      <c r="J8" t="s">
        <v>22</v>
      </c>
      <c r="K8" t="s">
        <v>23</v>
      </c>
      <c r="L8" t="s">
        <v>21</v>
      </c>
      <c r="M8" t="s">
        <v>24</v>
      </c>
    </row>
    <row r="9" spans="1:14" x14ac:dyDescent="0.25">
      <c r="A9" t="s">
        <v>14</v>
      </c>
      <c r="B9" t="s">
        <v>49</v>
      </c>
      <c r="C9" t="s">
        <v>39</v>
      </c>
      <c r="D9" t="s">
        <v>40</v>
      </c>
      <c r="E9" t="s">
        <v>27</v>
      </c>
      <c r="F9" t="s">
        <v>19</v>
      </c>
      <c r="G9" t="s">
        <v>20</v>
      </c>
      <c r="H9" t="s">
        <v>21</v>
      </c>
      <c r="I9" t="s">
        <v>41</v>
      </c>
      <c r="J9" t="s">
        <v>22</v>
      </c>
      <c r="K9" t="s">
        <v>23</v>
      </c>
      <c r="L9" t="s">
        <v>21</v>
      </c>
      <c r="M9" t="s">
        <v>24</v>
      </c>
    </row>
    <row r="10" spans="1:14" x14ac:dyDescent="0.25">
      <c r="A10" s="3" t="s">
        <v>14</v>
      </c>
      <c r="B10" s="3" t="s">
        <v>50</v>
      </c>
      <c r="C10" s="3" t="s">
        <v>39</v>
      </c>
      <c r="D10" s="3" t="s">
        <v>40</v>
      </c>
      <c r="E10" s="3" t="s">
        <v>30</v>
      </c>
      <c r="F10" s="3" t="s">
        <v>19</v>
      </c>
      <c r="G10" s="3" t="s">
        <v>20</v>
      </c>
      <c r="H10" s="3" t="s">
        <v>41</v>
      </c>
      <c r="I10" s="3" t="s">
        <v>21</v>
      </c>
      <c r="J10" s="3" t="s">
        <v>22</v>
      </c>
      <c r="K10" s="3" t="s">
        <v>23</v>
      </c>
      <c r="L10" s="3" t="s">
        <v>21</v>
      </c>
      <c r="M10" s="3" t="s">
        <v>24</v>
      </c>
      <c r="N10" s="3"/>
    </row>
    <row r="11" spans="1:14" x14ac:dyDescent="0.25">
      <c r="A11" s="3" t="s">
        <v>14</v>
      </c>
      <c r="B11" s="3" t="s">
        <v>51</v>
      </c>
      <c r="C11" s="3" t="s">
        <v>39</v>
      </c>
      <c r="D11" s="3" t="s">
        <v>40</v>
      </c>
      <c r="E11" s="3" t="s">
        <v>30</v>
      </c>
      <c r="F11" s="3" t="s">
        <v>19</v>
      </c>
      <c r="G11" s="3" t="s">
        <v>20</v>
      </c>
      <c r="H11" s="3" t="s">
        <v>44</v>
      </c>
      <c r="I11" s="3" t="s">
        <v>21</v>
      </c>
      <c r="J11" s="3" t="s">
        <v>22</v>
      </c>
      <c r="K11" s="3" t="s">
        <v>23</v>
      </c>
      <c r="L11" s="3" t="s">
        <v>21</v>
      </c>
      <c r="M11" s="3" t="s">
        <v>24</v>
      </c>
      <c r="N11" s="3"/>
    </row>
    <row r="12" spans="1:14" x14ac:dyDescent="0.25">
      <c r="A12" s="3" t="s">
        <v>14</v>
      </c>
      <c r="B12" s="3" t="s">
        <v>52</v>
      </c>
      <c r="C12" s="3" t="s">
        <v>39</v>
      </c>
      <c r="D12" s="3" t="s">
        <v>40</v>
      </c>
      <c r="E12" s="3" t="s">
        <v>30</v>
      </c>
      <c r="F12" s="3" t="s">
        <v>19</v>
      </c>
      <c r="G12" s="3" t="s">
        <v>20</v>
      </c>
      <c r="H12" s="3" t="s">
        <v>21</v>
      </c>
      <c r="I12" s="3" t="s">
        <v>44</v>
      </c>
      <c r="J12" s="3" t="s">
        <v>22</v>
      </c>
      <c r="K12" s="3" t="s">
        <v>23</v>
      </c>
      <c r="L12" s="3" t="s">
        <v>21</v>
      </c>
      <c r="M12" s="3" t="s">
        <v>24</v>
      </c>
      <c r="N12" s="3"/>
    </row>
    <row r="13" spans="1:14" ht="15.75" thickBot="1" x14ac:dyDescent="0.3">
      <c r="A13" s="6" t="s">
        <v>14</v>
      </c>
      <c r="B13" s="6" t="s">
        <v>53</v>
      </c>
      <c r="C13" s="6" t="s">
        <v>39</v>
      </c>
      <c r="D13" s="6" t="s">
        <v>40</v>
      </c>
      <c r="E13" s="3" t="s">
        <v>30</v>
      </c>
      <c r="F13" s="6" t="s">
        <v>19</v>
      </c>
      <c r="G13" s="6" t="s">
        <v>20</v>
      </c>
      <c r="H13" s="6" t="s">
        <v>21</v>
      </c>
      <c r="I13" s="6" t="s">
        <v>41</v>
      </c>
      <c r="J13" s="6" t="s">
        <v>22</v>
      </c>
      <c r="K13" s="6" t="s">
        <v>23</v>
      </c>
      <c r="L13" s="6" t="s">
        <v>21</v>
      </c>
      <c r="M13" s="6" t="s">
        <v>24</v>
      </c>
      <c r="N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1401-7584-4CC5-BF57-23EAA11913DE}">
  <dimension ref="A1:N11"/>
  <sheetViews>
    <sheetView workbookViewId="0">
      <selection activeCell="A2" sqref="A2:C2"/>
    </sheetView>
  </sheetViews>
  <sheetFormatPr defaultRowHeight="15" x14ac:dyDescent="0.25"/>
  <cols>
    <col min="1" max="1" width="17.85546875" bestFit="1" customWidth="1"/>
    <col min="2" max="2" width="62.5703125" bestFit="1" customWidth="1"/>
    <col min="3" max="3" width="31.7109375" bestFit="1" customWidth="1"/>
    <col min="4" max="4" width="10.5703125" bestFit="1" customWidth="1"/>
    <col min="5" max="5" width="12.5703125" bestFit="1" customWidth="1"/>
    <col min="6" max="7" width="12.85546875" bestFit="1" customWidth="1"/>
    <col min="9" max="9" width="16.140625" bestFit="1" customWidth="1"/>
    <col min="10" max="10" width="14.5703125" bestFit="1" customWidth="1"/>
    <col min="11" max="11" width="14" bestFit="1" customWidth="1"/>
    <col min="12" max="12" width="18.85546875" bestFit="1" customWidth="1"/>
    <col min="13" max="13" width="19.7109375" bestFit="1" customWidth="1"/>
    <col min="14" max="14" width="15.28515625" bestFit="1" customWidth="1"/>
  </cols>
  <sheetData>
    <row r="1" spans="1:14" x14ac:dyDescent="0.25">
      <c r="A1" s="4" t="s">
        <v>0</v>
      </c>
      <c r="B1" s="4" t="s">
        <v>1</v>
      </c>
      <c r="C1" s="2" t="s">
        <v>2</v>
      </c>
      <c r="D1" s="2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54</v>
      </c>
      <c r="C2" t="s">
        <v>55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21</v>
      </c>
      <c r="J2" t="s">
        <v>22</v>
      </c>
      <c r="K2" t="s">
        <v>23</v>
      </c>
      <c r="L2" t="s">
        <v>21</v>
      </c>
      <c r="M2" t="s">
        <v>56</v>
      </c>
      <c r="N2" t="s">
        <v>57</v>
      </c>
    </row>
    <row r="3" spans="1:14" x14ac:dyDescent="0.25">
      <c r="A3" t="s">
        <v>14</v>
      </c>
      <c r="B3" t="s">
        <v>58</v>
      </c>
      <c r="C3" t="s">
        <v>59</v>
      </c>
      <c r="D3" t="s">
        <v>40</v>
      </c>
      <c r="E3" t="s">
        <v>18</v>
      </c>
      <c r="F3" t="s">
        <v>19</v>
      </c>
      <c r="G3" t="s">
        <v>20</v>
      </c>
      <c r="H3" t="s">
        <v>21</v>
      </c>
      <c r="I3" t="s">
        <v>41</v>
      </c>
      <c r="J3" t="s">
        <v>22</v>
      </c>
      <c r="K3" t="s">
        <v>23</v>
      </c>
      <c r="L3" t="s">
        <v>21</v>
      </c>
      <c r="M3" t="s">
        <v>56</v>
      </c>
      <c r="N3" t="s">
        <v>57</v>
      </c>
    </row>
    <row r="4" spans="1:14" x14ac:dyDescent="0.25">
      <c r="A4" t="s">
        <v>14</v>
      </c>
      <c r="B4" t="s">
        <v>60</v>
      </c>
      <c r="C4" t="s">
        <v>59</v>
      </c>
      <c r="D4" t="s">
        <v>40</v>
      </c>
      <c r="E4" t="s">
        <v>18</v>
      </c>
      <c r="F4" t="s">
        <v>19</v>
      </c>
      <c r="G4" t="s">
        <v>20</v>
      </c>
      <c r="H4" t="s">
        <v>21</v>
      </c>
      <c r="I4" t="s">
        <v>44</v>
      </c>
      <c r="J4" t="s">
        <v>22</v>
      </c>
      <c r="K4" t="s">
        <v>23</v>
      </c>
      <c r="L4" t="s">
        <v>21</v>
      </c>
      <c r="M4" t="s">
        <v>56</v>
      </c>
      <c r="N4" t="s">
        <v>57</v>
      </c>
    </row>
    <row r="5" spans="1:14" x14ac:dyDescent="0.25">
      <c r="A5" t="s">
        <v>14</v>
      </c>
      <c r="B5" t="s">
        <v>61</v>
      </c>
      <c r="C5" t="s">
        <v>62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21</v>
      </c>
      <c r="J5" t="s">
        <v>22</v>
      </c>
      <c r="K5" t="s">
        <v>23</v>
      </c>
      <c r="L5" t="s">
        <v>21</v>
      </c>
      <c r="M5" t="s">
        <v>56</v>
      </c>
      <c r="N5" t="s">
        <v>63</v>
      </c>
    </row>
    <row r="6" spans="1:14" x14ac:dyDescent="0.25">
      <c r="A6" t="s">
        <v>14</v>
      </c>
      <c r="B6" t="s">
        <v>64</v>
      </c>
      <c r="C6" t="s">
        <v>59</v>
      </c>
      <c r="D6" t="s">
        <v>40</v>
      </c>
      <c r="E6" t="s">
        <v>18</v>
      </c>
      <c r="F6" t="s">
        <v>19</v>
      </c>
      <c r="G6" t="s">
        <v>20</v>
      </c>
      <c r="H6" t="s">
        <v>21</v>
      </c>
      <c r="I6" t="s">
        <v>41</v>
      </c>
      <c r="J6" t="s">
        <v>22</v>
      </c>
      <c r="K6" t="s">
        <v>23</v>
      </c>
      <c r="L6" t="s">
        <v>21</v>
      </c>
      <c r="M6" t="s">
        <v>56</v>
      </c>
      <c r="N6" t="s">
        <v>63</v>
      </c>
    </row>
    <row r="7" spans="1:14" x14ac:dyDescent="0.25">
      <c r="A7" t="s">
        <v>14</v>
      </c>
      <c r="B7" t="s">
        <v>65</v>
      </c>
      <c r="C7" t="s">
        <v>59</v>
      </c>
      <c r="D7" t="s">
        <v>40</v>
      </c>
      <c r="E7" t="s">
        <v>18</v>
      </c>
      <c r="F7" t="s">
        <v>19</v>
      </c>
      <c r="G7" t="s">
        <v>20</v>
      </c>
      <c r="H7" t="s">
        <v>21</v>
      </c>
      <c r="I7" t="s">
        <v>44</v>
      </c>
      <c r="J7" t="s">
        <v>22</v>
      </c>
      <c r="K7" t="s">
        <v>23</v>
      </c>
      <c r="L7" t="s">
        <v>21</v>
      </c>
      <c r="M7" t="s">
        <v>56</v>
      </c>
      <c r="N7" t="s">
        <v>63</v>
      </c>
    </row>
    <row r="8" spans="1:14" s="3" customFormat="1" x14ac:dyDescent="0.25">
      <c r="A8" s="3" t="s">
        <v>14</v>
      </c>
      <c r="B8" s="3" t="s">
        <v>66</v>
      </c>
      <c r="C8" s="3" t="s">
        <v>67</v>
      </c>
      <c r="D8" s="3" t="s">
        <v>17</v>
      </c>
      <c r="E8" s="3" t="s">
        <v>30</v>
      </c>
      <c r="F8" s="3" t="s">
        <v>19</v>
      </c>
      <c r="G8" s="3" t="s">
        <v>20</v>
      </c>
      <c r="H8" s="3" t="s">
        <v>21</v>
      </c>
      <c r="I8" s="3" t="s">
        <v>21</v>
      </c>
      <c r="J8" s="3" t="s">
        <v>22</v>
      </c>
      <c r="K8" s="3" t="s">
        <v>23</v>
      </c>
      <c r="L8" s="3" t="s">
        <v>21</v>
      </c>
      <c r="M8" s="3" t="s">
        <v>56</v>
      </c>
      <c r="N8" s="3" t="s">
        <v>63</v>
      </c>
    </row>
    <row r="9" spans="1:14" x14ac:dyDescent="0.25">
      <c r="A9" t="s">
        <v>14</v>
      </c>
      <c r="B9" t="s">
        <v>68</v>
      </c>
      <c r="C9" t="s">
        <v>69</v>
      </c>
      <c r="D9" t="s">
        <v>40</v>
      </c>
      <c r="E9" t="s">
        <v>30</v>
      </c>
      <c r="F9" t="s">
        <v>19</v>
      </c>
      <c r="G9" t="s">
        <v>20</v>
      </c>
      <c r="H9" t="s">
        <v>21</v>
      </c>
      <c r="I9" t="s">
        <v>41</v>
      </c>
      <c r="J9" t="s">
        <v>22</v>
      </c>
      <c r="K9" t="s">
        <v>23</v>
      </c>
      <c r="L9" t="s">
        <v>21</v>
      </c>
      <c r="M9" t="s">
        <v>56</v>
      </c>
      <c r="N9" t="s">
        <v>63</v>
      </c>
    </row>
    <row r="10" spans="1:14" x14ac:dyDescent="0.25">
      <c r="A10" t="s">
        <v>14</v>
      </c>
      <c r="B10" t="s">
        <v>70</v>
      </c>
      <c r="C10" t="s">
        <v>69</v>
      </c>
      <c r="D10" t="s">
        <v>40</v>
      </c>
      <c r="E10" t="s">
        <v>30</v>
      </c>
      <c r="F10" t="s">
        <v>19</v>
      </c>
      <c r="G10" t="s">
        <v>20</v>
      </c>
      <c r="H10" t="s">
        <v>21</v>
      </c>
      <c r="I10" t="s">
        <v>44</v>
      </c>
      <c r="J10" t="s">
        <v>22</v>
      </c>
      <c r="K10" t="s">
        <v>23</v>
      </c>
      <c r="L10" t="s">
        <v>21</v>
      </c>
      <c r="M10" t="s">
        <v>56</v>
      </c>
      <c r="N10" t="s">
        <v>63</v>
      </c>
    </row>
    <row r="11" spans="1:14" x14ac:dyDescent="0.25">
      <c r="A11" t="s">
        <v>14</v>
      </c>
      <c r="B11" t="s">
        <v>71</v>
      </c>
      <c r="C11" t="s">
        <v>72</v>
      </c>
      <c r="D11" t="s">
        <v>17</v>
      </c>
      <c r="E11" t="s">
        <v>27</v>
      </c>
      <c r="F11" t="s">
        <v>73</v>
      </c>
      <c r="G11" t="s">
        <v>20</v>
      </c>
      <c r="H11" t="s">
        <v>23</v>
      </c>
      <c r="I11" t="s">
        <v>21</v>
      </c>
      <c r="J11" t="s">
        <v>22</v>
      </c>
      <c r="K11" t="s">
        <v>23</v>
      </c>
      <c r="L11" t="s">
        <v>21</v>
      </c>
      <c r="M11" t="s">
        <v>56</v>
      </c>
      <c r="N11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E4FE-2402-42D1-ABBB-07D12D880BB0}">
  <dimension ref="A1:H10"/>
  <sheetViews>
    <sheetView workbookViewId="0">
      <selection activeCell="C10" sqref="C10"/>
    </sheetView>
  </sheetViews>
  <sheetFormatPr defaultRowHeight="15" x14ac:dyDescent="0.25"/>
  <cols>
    <col min="1" max="1" width="17.28515625" bestFit="1" customWidth="1"/>
    <col min="2" max="2" width="60.7109375" bestFit="1" customWidth="1"/>
    <col min="3" max="3" width="30.7109375" bestFit="1" customWidth="1"/>
    <col min="4" max="4" width="12.85546875" customWidth="1"/>
    <col min="5" max="5" width="15.7109375" bestFit="1" customWidth="1"/>
    <col min="6" max="6" width="15.7109375" customWidth="1"/>
    <col min="7" max="7" width="24.5703125" bestFit="1" customWidth="1"/>
    <col min="8" max="8" width="14.85546875" bestFit="1" customWidth="1"/>
  </cols>
  <sheetData>
    <row r="1" spans="1:8" ht="15.75" thickBot="1" x14ac:dyDescent="0.3">
      <c r="A1" s="4" t="s">
        <v>0</v>
      </c>
      <c r="B1" s="4" t="s">
        <v>1</v>
      </c>
      <c r="C1" t="s">
        <v>4</v>
      </c>
      <c r="D1" s="2" t="s">
        <v>6</v>
      </c>
      <c r="E1" t="s">
        <v>8</v>
      </c>
      <c r="F1" s="2" t="s">
        <v>7</v>
      </c>
      <c r="G1" t="s">
        <v>12</v>
      </c>
      <c r="H1" t="s">
        <v>13</v>
      </c>
    </row>
    <row r="2" spans="1:8" x14ac:dyDescent="0.25">
      <c r="A2" s="19" t="s">
        <v>14</v>
      </c>
      <c r="B2" s="20" t="s">
        <v>34</v>
      </c>
      <c r="C2" s="20" t="s">
        <v>35</v>
      </c>
      <c r="D2" s="20" t="s">
        <v>33</v>
      </c>
      <c r="E2" s="20" t="s">
        <v>33</v>
      </c>
      <c r="F2" s="20" t="s">
        <v>33</v>
      </c>
      <c r="G2" s="20" t="s">
        <v>24</v>
      </c>
      <c r="H2" s="21"/>
    </row>
    <row r="3" spans="1:8" ht="15.75" thickBot="1" x14ac:dyDescent="0.3">
      <c r="A3" s="22" t="s">
        <v>14</v>
      </c>
      <c r="B3" s="23" t="s">
        <v>25</v>
      </c>
      <c r="C3" s="23" t="s">
        <v>26</v>
      </c>
      <c r="D3" s="23" t="s">
        <v>20</v>
      </c>
      <c r="E3" s="23" t="s">
        <v>21</v>
      </c>
      <c r="F3" s="23" t="s">
        <v>21</v>
      </c>
      <c r="G3" s="23" t="s">
        <v>24</v>
      </c>
      <c r="H3" s="24"/>
    </row>
    <row r="4" spans="1:8" x14ac:dyDescent="0.25">
      <c r="A4" s="25" t="s">
        <v>14</v>
      </c>
      <c r="B4" s="26" t="s">
        <v>28</v>
      </c>
      <c r="C4" s="26" t="s">
        <v>29</v>
      </c>
      <c r="D4" s="26" t="s">
        <v>20</v>
      </c>
      <c r="E4" s="26" t="s">
        <v>21</v>
      </c>
      <c r="F4" s="26" t="s">
        <v>21</v>
      </c>
      <c r="G4" s="26" t="s">
        <v>24</v>
      </c>
      <c r="H4" s="27"/>
    </row>
    <row r="5" spans="1:8" x14ac:dyDescent="0.25">
      <c r="A5" s="28" t="s">
        <v>14</v>
      </c>
      <c r="B5" s="29" t="s">
        <v>36</v>
      </c>
      <c r="C5" s="29" t="s">
        <v>37</v>
      </c>
      <c r="D5" s="29" t="s">
        <v>33</v>
      </c>
      <c r="E5" s="29" t="s">
        <v>33</v>
      </c>
      <c r="F5" s="29" t="s">
        <v>33</v>
      </c>
      <c r="G5" s="29" t="s">
        <v>24</v>
      </c>
      <c r="H5" s="30"/>
    </row>
    <row r="6" spans="1:8" ht="15.75" thickBot="1" x14ac:dyDescent="0.3">
      <c r="A6" s="28" t="s">
        <v>14</v>
      </c>
      <c r="B6" s="29" t="s">
        <v>66</v>
      </c>
      <c r="C6" s="29" t="s">
        <v>67</v>
      </c>
      <c r="D6" s="29" t="s">
        <v>20</v>
      </c>
      <c r="E6" s="29" t="s">
        <v>21</v>
      </c>
      <c r="F6" s="29" t="s">
        <v>21</v>
      </c>
      <c r="G6" s="29" t="s">
        <v>56</v>
      </c>
      <c r="H6" s="30" t="s">
        <v>63</v>
      </c>
    </row>
    <row r="7" spans="1:8" x14ac:dyDescent="0.25">
      <c r="A7" s="31" t="s">
        <v>14</v>
      </c>
      <c r="B7" s="32" t="s">
        <v>31</v>
      </c>
      <c r="C7" s="32" t="s">
        <v>32</v>
      </c>
      <c r="D7" s="32" t="s">
        <v>33</v>
      </c>
      <c r="E7" s="32" t="s">
        <v>33</v>
      </c>
      <c r="F7" s="32" t="s">
        <v>33</v>
      </c>
      <c r="G7" s="32" t="s">
        <v>24</v>
      </c>
      <c r="H7" s="33"/>
    </row>
    <row r="8" spans="1:8" x14ac:dyDescent="0.25">
      <c r="A8" s="34" t="s">
        <v>14</v>
      </c>
      <c r="B8" s="35" t="s">
        <v>15</v>
      </c>
      <c r="C8" s="35" t="s">
        <v>16</v>
      </c>
      <c r="D8" s="35" t="s">
        <v>20</v>
      </c>
      <c r="E8" s="35" t="s">
        <v>21</v>
      </c>
      <c r="F8" s="35" t="s">
        <v>21</v>
      </c>
      <c r="G8" s="35" t="s">
        <v>24</v>
      </c>
      <c r="H8" s="36"/>
    </row>
    <row r="9" spans="1:8" x14ac:dyDescent="0.25">
      <c r="A9" s="34" t="s">
        <v>14</v>
      </c>
      <c r="B9" s="35" t="s">
        <v>54</v>
      </c>
      <c r="C9" s="35" t="s">
        <v>55</v>
      </c>
      <c r="D9" s="35" t="s">
        <v>20</v>
      </c>
      <c r="E9" s="35" t="s">
        <v>21</v>
      </c>
      <c r="F9" s="35" t="s">
        <v>21</v>
      </c>
      <c r="G9" s="35" t="s">
        <v>56</v>
      </c>
      <c r="H9" s="36" t="s">
        <v>57</v>
      </c>
    </row>
    <row r="10" spans="1:8" ht="15.75" thickBot="1" x14ac:dyDescent="0.3">
      <c r="A10" s="37" t="s">
        <v>14</v>
      </c>
      <c r="B10" s="38" t="s">
        <v>61</v>
      </c>
      <c r="C10" s="38" t="s">
        <v>62</v>
      </c>
      <c r="D10" s="38" t="s">
        <v>20</v>
      </c>
      <c r="E10" s="38" t="s">
        <v>21</v>
      </c>
      <c r="F10" s="38" t="s">
        <v>21</v>
      </c>
      <c r="G10" s="38" t="s">
        <v>56</v>
      </c>
      <c r="H10" s="39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8B0D-095F-437D-BB67-E5E2DBC7F285}">
  <dimension ref="A1:R16"/>
  <sheetViews>
    <sheetView topLeftCell="C1" workbookViewId="0">
      <selection activeCell="Q6" sqref="Q6"/>
    </sheetView>
  </sheetViews>
  <sheetFormatPr defaultRowHeight="15" x14ac:dyDescent="0.25"/>
  <cols>
    <col min="1" max="1" width="20.28515625" bestFit="1" customWidth="1"/>
    <col min="2" max="2" width="30.5703125" bestFit="1" customWidth="1"/>
    <col min="3" max="3" width="32.28515625" bestFit="1" customWidth="1"/>
    <col min="11" max="11" width="6.85546875" bestFit="1" customWidth="1"/>
    <col min="12" max="12" width="7.5703125" customWidth="1"/>
    <col min="14" max="14" width="17.42578125" customWidth="1"/>
    <col min="15" max="15" width="34.28515625" customWidth="1"/>
    <col min="16" max="16" width="11" customWidth="1"/>
  </cols>
  <sheetData>
    <row r="1" spans="1:18" ht="23.25" customHeight="1" x14ac:dyDescent="0.25">
      <c r="A1" s="7" t="s">
        <v>74</v>
      </c>
      <c r="B1" s="7" t="s">
        <v>75</v>
      </c>
      <c r="C1" s="7" t="s">
        <v>76</v>
      </c>
      <c r="G1" t="s">
        <v>77</v>
      </c>
      <c r="H1" t="s">
        <v>78</v>
      </c>
      <c r="K1" s="40" t="s">
        <v>79</v>
      </c>
      <c r="L1" s="41"/>
    </row>
    <row r="2" spans="1:18" x14ac:dyDescent="0.25">
      <c r="A2" s="7" t="s">
        <v>80</v>
      </c>
      <c r="B2" s="7" t="s">
        <v>81</v>
      </c>
      <c r="C2" s="7" t="s">
        <v>82</v>
      </c>
      <c r="F2" t="s">
        <v>83</v>
      </c>
      <c r="G2">
        <v>800</v>
      </c>
      <c r="H2">
        <v>550</v>
      </c>
      <c r="K2" s="8" t="s">
        <v>84</v>
      </c>
      <c r="L2" s="9">
        <v>507</v>
      </c>
    </row>
    <row r="3" spans="1:18" x14ac:dyDescent="0.25">
      <c r="A3" s="7" t="s">
        <v>85</v>
      </c>
      <c r="B3" s="7" t="s">
        <v>86</v>
      </c>
      <c r="C3" s="7" t="s">
        <v>87</v>
      </c>
      <c r="F3" t="s">
        <v>88</v>
      </c>
      <c r="G3">
        <v>950</v>
      </c>
      <c r="H3">
        <v>700</v>
      </c>
      <c r="K3" s="10" t="s">
        <v>10</v>
      </c>
      <c r="L3" s="11">
        <v>502</v>
      </c>
      <c r="P3" t="s">
        <v>89</v>
      </c>
      <c r="Q3" s="17">
        <v>45000</v>
      </c>
    </row>
    <row r="4" spans="1:18" x14ac:dyDescent="0.25">
      <c r="A4" s="7" t="s">
        <v>90</v>
      </c>
      <c r="B4" s="7" t="s">
        <v>91</v>
      </c>
      <c r="C4" s="7" t="s">
        <v>92</v>
      </c>
      <c r="F4" t="s">
        <v>93</v>
      </c>
      <c r="G4">
        <v>1200</v>
      </c>
      <c r="H4">
        <v>1100</v>
      </c>
      <c r="K4" s="8" t="s">
        <v>94</v>
      </c>
      <c r="L4" s="9">
        <v>146</v>
      </c>
      <c r="P4" t="s">
        <v>95</v>
      </c>
      <c r="Q4" s="17">
        <v>5000</v>
      </c>
      <c r="R4" s="18">
        <f>Q4/Q3</f>
        <v>0.1111111111111111</v>
      </c>
    </row>
    <row r="5" spans="1:18" x14ac:dyDescent="0.25">
      <c r="K5" s="12" t="s">
        <v>96</v>
      </c>
      <c r="L5" s="13">
        <v>4</v>
      </c>
      <c r="P5" t="s">
        <v>97</v>
      </c>
      <c r="Q5" s="17">
        <v>2200</v>
      </c>
      <c r="R5" s="17">
        <f>Q5/Q3</f>
        <v>4.8888888888888891E-2</v>
      </c>
    </row>
    <row r="6" spans="1:18" x14ac:dyDescent="0.25">
      <c r="G6">
        <f>G2/G$3 - 1</f>
        <v>-0.15789473684210531</v>
      </c>
      <c r="H6">
        <f>H2/H$3 - 1</f>
        <v>-0.2142857142857143</v>
      </c>
      <c r="P6" t="s">
        <v>98</v>
      </c>
      <c r="Q6">
        <v>500</v>
      </c>
      <c r="R6" s="17">
        <f>Q6/Q3</f>
        <v>1.1111111111111112E-2</v>
      </c>
    </row>
    <row r="7" spans="1:18" x14ac:dyDescent="0.25">
      <c r="G7">
        <f t="shared" ref="G7:H8" si="0">G3/G$3 - 1</f>
        <v>0</v>
      </c>
      <c r="H7">
        <f t="shared" si="0"/>
        <v>0</v>
      </c>
    </row>
    <row r="8" spans="1:18" x14ac:dyDescent="0.25">
      <c r="G8">
        <f t="shared" si="0"/>
        <v>0.26315789473684204</v>
      </c>
      <c r="H8">
        <f t="shared" si="0"/>
        <v>0.5714285714285714</v>
      </c>
    </row>
    <row r="12" spans="1:18" ht="30.75" customHeight="1" x14ac:dyDescent="0.25">
      <c r="N12" s="14" t="s">
        <v>99</v>
      </c>
      <c r="O12" s="14" t="s">
        <v>100</v>
      </c>
    </row>
    <row r="13" spans="1:18" x14ac:dyDescent="0.25">
      <c r="N13" s="15" t="s">
        <v>101</v>
      </c>
      <c r="O13" s="15" t="s">
        <v>102</v>
      </c>
    </row>
    <row r="14" spans="1:18" x14ac:dyDescent="0.25">
      <c r="N14" s="15" t="s">
        <v>103</v>
      </c>
      <c r="O14" s="16">
        <v>0.25</v>
      </c>
    </row>
    <row r="15" spans="1:18" x14ac:dyDescent="0.25">
      <c r="E15">
        <f>9 * 278</f>
        <v>2502</v>
      </c>
      <c r="N15" s="15" t="s">
        <v>104</v>
      </c>
      <c r="O15" s="16">
        <v>0.4</v>
      </c>
    </row>
    <row r="16" spans="1:18" x14ac:dyDescent="0.25">
      <c r="N16" s="15">
        <v>0.76</v>
      </c>
      <c r="O16" s="15" t="s">
        <v>105</v>
      </c>
    </row>
  </sheetData>
  <mergeCells count="1">
    <mergeCell ref="K1:L1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915E-B6A7-4357-BD44-EC02E32F26AB}">
  <dimension ref="A1:M9"/>
  <sheetViews>
    <sheetView workbookViewId="0">
      <selection activeCell="A2" sqref="A2:M7"/>
    </sheetView>
  </sheetViews>
  <sheetFormatPr defaultRowHeight="15" x14ac:dyDescent="0.25"/>
  <cols>
    <col min="1" max="1" width="17.85546875" bestFit="1" customWidth="1"/>
    <col min="2" max="2" width="49.5703125" bestFit="1" customWidth="1"/>
    <col min="3" max="3" width="27" bestFit="1" customWidth="1"/>
    <col min="4" max="4" width="10.5703125" bestFit="1" customWidth="1"/>
    <col min="5" max="5" width="12.5703125" bestFit="1" customWidth="1"/>
    <col min="6" max="6" width="14.140625" bestFit="1" customWidth="1"/>
    <col min="7" max="7" width="12.85546875" bestFit="1" customWidth="1"/>
    <col min="9" max="9" width="16.140625" bestFit="1" customWidth="1"/>
    <col min="10" max="10" width="14.5703125" bestFit="1" customWidth="1"/>
    <col min="11" max="11" width="14" bestFit="1" customWidth="1"/>
    <col min="12" max="12" width="18.85546875" bestFit="1" customWidth="1"/>
    <col min="13" max="13" width="14" bestFit="1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14</v>
      </c>
      <c r="B2" t="s">
        <v>15</v>
      </c>
      <c r="C2" t="s">
        <v>106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21</v>
      </c>
      <c r="J2" t="s">
        <v>22</v>
      </c>
      <c r="K2" t="s">
        <v>23</v>
      </c>
      <c r="L2" t="s">
        <v>21</v>
      </c>
      <c r="M2" t="s">
        <v>24</v>
      </c>
    </row>
    <row r="3" spans="1:13" x14ac:dyDescent="0.25">
      <c r="A3" t="s">
        <v>14</v>
      </c>
      <c r="B3" t="s">
        <v>25</v>
      </c>
      <c r="C3" t="s">
        <v>107</v>
      </c>
      <c r="D3" t="s">
        <v>17</v>
      </c>
      <c r="E3" t="s">
        <v>27</v>
      </c>
      <c r="F3" t="s">
        <v>19</v>
      </c>
      <c r="G3" t="s">
        <v>20</v>
      </c>
      <c r="H3" t="s">
        <v>21</v>
      </c>
      <c r="I3" t="s">
        <v>21</v>
      </c>
      <c r="J3" t="s">
        <v>22</v>
      </c>
      <c r="K3" t="s">
        <v>23</v>
      </c>
      <c r="L3" t="s">
        <v>21</v>
      </c>
      <c r="M3" t="s">
        <v>24</v>
      </c>
    </row>
    <row r="4" spans="1:13" x14ac:dyDescent="0.25">
      <c r="A4" t="s">
        <v>14</v>
      </c>
      <c r="B4" t="s">
        <v>31</v>
      </c>
      <c r="C4" t="s">
        <v>108</v>
      </c>
      <c r="D4" t="s">
        <v>17</v>
      </c>
      <c r="E4" t="s">
        <v>18</v>
      </c>
      <c r="F4" t="s">
        <v>19</v>
      </c>
      <c r="G4" t="s">
        <v>33</v>
      </c>
      <c r="H4" t="s">
        <v>33</v>
      </c>
      <c r="I4" t="s">
        <v>33</v>
      </c>
      <c r="J4" t="s">
        <v>22</v>
      </c>
      <c r="K4" t="s">
        <v>23</v>
      </c>
      <c r="L4" t="s">
        <v>33</v>
      </c>
      <c r="M4" t="s">
        <v>24</v>
      </c>
    </row>
    <row r="5" spans="1:13" x14ac:dyDescent="0.25">
      <c r="A5" t="s">
        <v>14</v>
      </c>
      <c r="B5" t="s">
        <v>34</v>
      </c>
      <c r="C5" t="s">
        <v>109</v>
      </c>
      <c r="D5" t="s">
        <v>17</v>
      </c>
      <c r="E5" t="s">
        <v>27</v>
      </c>
      <c r="F5" t="s">
        <v>19</v>
      </c>
      <c r="G5" t="s">
        <v>33</v>
      </c>
      <c r="H5" t="s">
        <v>33</v>
      </c>
      <c r="I5" t="s">
        <v>33</v>
      </c>
      <c r="J5" t="s">
        <v>22</v>
      </c>
      <c r="K5" t="s">
        <v>23</v>
      </c>
      <c r="L5" t="s">
        <v>33</v>
      </c>
      <c r="M5" t="s">
        <v>24</v>
      </c>
    </row>
    <row r="6" spans="1:13" x14ac:dyDescent="0.25">
      <c r="A6" t="s">
        <v>14</v>
      </c>
      <c r="B6" t="s">
        <v>110</v>
      </c>
      <c r="C6" t="s">
        <v>111</v>
      </c>
      <c r="D6" t="s">
        <v>17</v>
      </c>
      <c r="E6" t="s">
        <v>27</v>
      </c>
      <c r="F6" t="s">
        <v>112</v>
      </c>
      <c r="G6" t="s">
        <v>33</v>
      </c>
      <c r="H6" t="s">
        <v>33</v>
      </c>
      <c r="I6" t="s">
        <v>33</v>
      </c>
      <c r="J6" t="s">
        <v>22</v>
      </c>
      <c r="K6" t="s">
        <v>23</v>
      </c>
      <c r="L6" t="s">
        <v>33</v>
      </c>
      <c r="M6" t="s">
        <v>24</v>
      </c>
    </row>
    <row r="7" spans="1:13" x14ac:dyDescent="0.25">
      <c r="A7" t="s">
        <v>14</v>
      </c>
      <c r="B7" t="s">
        <v>113</v>
      </c>
      <c r="C7" t="s">
        <v>114</v>
      </c>
      <c r="D7" t="s">
        <v>17</v>
      </c>
      <c r="E7" t="s">
        <v>27</v>
      </c>
      <c r="F7" t="s">
        <v>112</v>
      </c>
      <c r="G7" t="s">
        <v>20</v>
      </c>
      <c r="H7" t="s">
        <v>21</v>
      </c>
      <c r="I7" t="s">
        <v>21</v>
      </c>
      <c r="J7" t="s">
        <v>22</v>
      </c>
      <c r="K7" t="s">
        <v>23</v>
      </c>
      <c r="L7" t="s">
        <v>21</v>
      </c>
      <c r="M7" t="s">
        <v>24</v>
      </c>
    </row>
    <row r="8" spans="1:13" x14ac:dyDescent="0.25">
      <c r="A8" t="s">
        <v>14</v>
      </c>
      <c r="B8" t="s">
        <v>115</v>
      </c>
      <c r="C8" t="s">
        <v>116</v>
      </c>
      <c r="D8" t="s">
        <v>17</v>
      </c>
      <c r="E8" t="s">
        <v>18</v>
      </c>
      <c r="F8" t="s">
        <v>112</v>
      </c>
      <c r="G8" t="s">
        <v>20</v>
      </c>
      <c r="H8" t="s">
        <v>21</v>
      </c>
      <c r="I8" t="s">
        <v>21</v>
      </c>
      <c r="J8" t="s">
        <v>22</v>
      </c>
      <c r="K8" t="s">
        <v>23</v>
      </c>
      <c r="L8" t="s">
        <v>21</v>
      </c>
      <c r="M8" t="s">
        <v>24</v>
      </c>
    </row>
    <row r="9" spans="1:13" x14ac:dyDescent="0.25">
      <c r="A9" t="s">
        <v>14</v>
      </c>
      <c r="B9" t="s">
        <v>117</v>
      </c>
      <c r="C9" t="s">
        <v>118</v>
      </c>
      <c r="D9" t="s">
        <v>17</v>
      </c>
      <c r="E9" t="s">
        <v>18</v>
      </c>
      <c r="F9" t="s">
        <v>112</v>
      </c>
      <c r="G9" t="s">
        <v>33</v>
      </c>
      <c r="H9" t="s">
        <v>33</v>
      </c>
      <c r="I9" t="s">
        <v>33</v>
      </c>
      <c r="J9" t="s">
        <v>22</v>
      </c>
      <c r="K9" t="s">
        <v>23</v>
      </c>
      <c r="L9" t="s">
        <v>33</v>
      </c>
      <c r="M9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717F-1E48-405A-AEDF-C51FBFE80C55}">
  <dimension ref="A1:M17"/>
  <sheetViews>
    <sheetView workbookViewId="0">
      <selection activeCell="A2" sqref="A2:M17"/>
    </sheetView>
  </sheetViews>
  <sheetFormatPr defaultRowHeight="15" x14ac:dyDescent="0.25"/>
  <cols>
    <col min="1" max="1" width="17.85546875" bestFit="1" customWidth="1"/>
    <col min="2" max="2" width="44.28515625" bestFit="1" customWidth="1"/>
    <col min="3" max="3" width="11.42578125" bestFit="1" customWidth="1"/>
    <col min="4" max="4" width="10.5703125" bestFit="1" customWidth="1"/>
    <col min="5" max="5" width="12.5703125" bestFit="1" customWidth="1"/>
    <col min="6" max="6" width="14.140625" bestFit="1" customWidth="1"/>
    <col min="7" max="7" width="12.85546875" bestFit="1" customWidth="1"/>
    <col min="8" max="8" width="14.5703125" bestFit="1" customWidth="1"/>
    <col min="9" max="9" width="16.140625" bestFit="1" customWidth="1"/>
    <col min="10" max="10" width="14.5703125" bestFit="1" customWidth="1"/>
    <col min="11" max="11" width="14" bestFit="1" customWidth="1"/>
    <col min="12" max="12" width="18.85546875" bestFit="1" customWidth="1"/>
    <col min="13" max="13" width="25.28515625" bestFit="1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14</v>
      </c>
      <c r="B2" t="s">
        <v>38</v>
      </c>
      <c r="C2" t="s">
        <v>39</v>
      </c>
      <c r="D2" t="s">
        <v>40</v>
      </c>
      <c r="E2" t="s">
        <v>18</v>
      </c>
      <c r="F2" t="s">
        <v>19</v>
      </c>
      <c r="G2" t="s">
        <v>20</v>
      </c>
      <c r="H2" t="s">
        <v>41</v>
      </c>
      <c r="I2" t="s">
        <v>21</v>
      </c>
      <c r="J2" t="s">
        <v>22</v>
      </c>
      <c r="K2" t="s">
        <v>23</v>
      </c>
      <c r="L2" t="s">
        <v>21</v>
      </c>
      <c r="M2" t="s">
        <v>24</v>
      </c>
    </row>
    <row r="3" spans="1:13" x14ac:dyDescent="0.25">
      <c r="A3" t="s">
        <v>14</v>
      </c>
      <c r="B3" t="s">
        <v>42</v>
      </c>
      <c r="C3" t="s">
        <v>39</v>
      </c>
      <c r="D3" t="s">
        <v>40</v>
      </c>
      <c r="E3" t="s">
        <v>27</v>
      </c>
      <c r="F3" t="s">
        <v>19</v>
      </c>
      <c r="G3" t="s">
        <v>20</v>
      </c>
      <c r="H3" t="s">
        <v>41</v>
      </c>
      <c r="I3" t="s">
        <v>21</v>
      </c>
      <c r="J3" t="s">
        <v>22</v>
      </c>
      <c r="K3" t="s">
        <v>23</v>
      </c>
      <c r="L3" t="s">
        <v>21</v>
      </c>
      <c r="M3" t="s">
        <v>24</v>
      </c>
    </row>
    <row r="4" spans="1:13" x14ac:dyDescent="0.25">
      <c r="A4" t="s">
        <v>14</v>
      </c>
      <c r="B4" t="s">
        <v>119</v>
      </c>
      <c r="C4" t="s">
        <v>39</v>
      </c>
      <c r="D4" t="s">
        <v>40</v>
      </c>
      <c r="E4" t="s">
        <v>18</v>
      </c>
      <c r="F4" t="s">
        <v>112</v>
      </c>
      <c r="G4" t="s">
        <v>20</v>
      </c>
      <c r="H4" t="s">
        <v>41</v>
      </c>
      <c r="I4" t="s">
        <v>21</v>
      </c>
      <c r="J4" t="s">
        <v>22</v>
      </c>
      <c r="K4" t="s">
        <v>23</v>
      </c>
      <c r="L4" t="s">
        <v>21</v>
      </c>
      <c r="M4" t="s">
        <v>24</v>
      </c>
    </row>
    <row r="5" spans="1:13" x14ac:dyDescent="0.25">
      <c r="A5" t="s">
        <v>14</v>
      </c>
      <c r="B5" t="s">
        <v>120</v>
      </c>
      <c r="C5" t="s">
        <v>39</v>
      </c>
      <c r="D5" t="s">
        <v>40</v>
      </c>
      <c r="E5" t="s">
        <v>27</v>
      </c>
      <c r="F5" t="s">
        <v>112</v>
      </c>
      <c r="G5" t="s">
        <v>20</v>
      </c>
      <c r="H5" t="s">
        <v>41</v>
      </c>
      <c r="I5" t="s">
        <v>21</v>
      </c>
      <c r="J5" t="s">
        <v>22</v>
      </c>
      <c r="K5" t="s">
        <v>23</v>
      </c>
      <c r="L5" t="s">
        <v>21</v>
      </c>
      <c r="M5" t="s">
        <v>24</v>
      </c>
    </row>
    <row r="6" spans="1:13" x14ac:dyDescent="0.25">
      <c r="A6" t="s">
        <v>14</v>
      </c>
      <c r="B6" t="s">
        <v>43</v>
      </c>
      <c r="C6" t="s">
        <v>39</v>
      </c>
      <c r="D6" t="s">
        <v>40</v>
      </c>
      <c r="E6" t="s">
        <v>18</v>
      </c>
      <c r="F6" t="s">
        <v>19</v>
      </c>
      <c r="G6" t="s">
        <v>20</v>
      </c>
      <c r="H6" t="s">
        <v>44</v>
      </c>
      <c r="I6" t="s">
        <v>21</v>
      </c>
      <c r="J6" t="s">
        <v>22</v>
      </c>
      <c r="K6" t="s">
        <v>23</v>
      </c>
      <c r="L6" t="s">
        <v>21</v>
      </c>
      <c r="M6" t="s">
        <v>24</v>
      </c>
    </row>
    <row r="7" spans="1:13" x14ac:dyDescent="0.25">
      <c r="A7" t="s">
        <v>14</v>
      </c>
      <c r="B7" t="s">
        <v>45</v>
      </c>
      <c r="C7" t="s">
        <v>39</v>
      </c>
      <c r="D7" t="s">
        <v>40</v>
      </c>
      <c r="E7" t="s">
        <v>27</v>
      </c>
      <c r="F7" t="s">
        <v>19</v>
      </c>
      <c r="G7" t="s">
        <v>20</v>
      </c>
      <c r="H7" t="s">
        <v>44</v>
      </c>
      <c r="I7" t="s">
        <v>21</v>
      </c>
      <c r="J7" t="s">
        <v>22</v>
      </c>
      <c r="K7" t="s">
        <v>23</v>
      </c>
      <c r="L7" t="s">
        <v>21</v>
      </c>
      <c r="M7" t="s">
        <v>24</v>
      </c>
    </row>
    <row r="8" spans="1:13" x14ac:dyDescent="0.25">
      <c r="A8" t="s">
        <v>14</v>
      </c>
      <c r="B8" t="s">
        <v>121</v>
      </c>
      <c r="C8" t="s">
        <v>39</v>
      </c>
      <c r="D8" t="s">
        <v>40</v>
      </c>
      <c r="E8" t="s">
        <v>18</v>
      </c>
      <c r="F8" t="s">
        <v>112</v>
      </c>
      <c r="G8" t="s">
        <v>20</v>
      </c>
      <c r="H8" t="s">
        <v>44</v>
      </c>
      <c r="I8" t="s">
        <v>21</v>
      </c>
      <c r="J8" t="s">
        <v>22</v>
      </c>
      <c r="K8" t="s">
        <v>23</v>
      </c>
      <c r="L8" t="s">
        <v>21</v>
      </c>
      <c r="M8" t="s">
        <v>24</v>
      </c>
    </row>
    <row r="9" spans="1:13" x14ac:dyDescent="0.25">
      <c r="A9" t="s">
        <v>14</v>
      </c>
      <c r="B9" t="s">
        <v>122</v>
      </c>
      <c r="C9" t="s">
        <v>39</v>
      </c>
      <c r="D9" t="s">
        <v>40</v>
      </c>
      <c r="E9" t="s">
        <v>27</v>
      </c>
      <c r="F9" t="s">
        <v>112</v>
      </c>
      <c r="G9" t="s">
        <v>20</v>
      </c>
      <c r="H9" t="s">
        <v>44</v>
      </c>
      <c r="I9" t="s">
        <v>21</v>
      </c>
      <c r="J9" t="s">
        <v>22</v>
      </c>
      <c r="K9" t="s">
        <v>23</v>
      </c>
      <c r="L9" t="s">
        <v>21</v>
      </c>
      <c r="M9" t="s">
        <v>24</v>
      </c>
    </row>
    <row r="10" spans="1:13" x14ac:dyDescent="0.25">
      <c r="A10" t="s">
        <v>14</v>
      </c>
      <c r="B10" t="s">
        <v>46</v>
      </c>
      <c r="C10" t="s">
        <v>39</v>
      </c>
      <c r="D10" t="s">
        <v>40</v>
      </c>
      <c r="E10" t="s">
        <v>18</v>
      </c>
      <c r="F10" t="s">
        <v>19</v>
      </c>
      <c r="G10" t="s">
        <v>20</v>
      </c>
      <c r="H10" t="s">
        <v>21</v>
      </c>
      <c r="I10" t="s">
        <v>44</v>
      </c>
      <c r="J10" t="s">
        <v>22</v>
      </c>
      <c r="K10" t="s">
        <v>23</v>
      </c>
      <c r="L10" t="s">
        <v>21</v>
      </c>
      <c r="M10" t="s">
        <v>24</v>
      </c>
    </row>
    <row r="11" spans="1:13" x14ac:dyDescent="0.25">
      <c r="A11" t="s">
        <v>14</v>
      </c>
      <c r="B11" t="s">
        <v>47</v>
      </c>
      <c r="C11" t="s">
        <v>39</v>
      </c>
      <c r="D11" t="s">
        <v>40</v>
      </c>
      <c r="E11" t="s">
        <v>27</v>
      </c>
      <c r="F11" t="s">
        <v>19</v>
      </c>
      <c r="G11" t="s">
        <v>20</v>
      </c>
      <c r="H11" t="s">
        <v>21</v>
      </c>
      <c r="I11" t="s">
        <v>44</v>
      </c>
      <c r="J11" t="s">
        <v>22</v>
      </c>
      <c r="K11" t="s">
        <v>23</v>
      </c>
      <c r="L11" t="s">
        <v>21</v>
      </c>
      <c r="M11" t="s">
        <v>24</v>
      </c>
    </row>
    <row r="12" spans="1:13" x14ac:dyDescent="0.25">
      <c r="A12" t="s">
        <v>14</v>
      </c>
      <c r="B12" t="s">
        <v>123</v>
      </c>
      <c r="C12" t="s">
        <v>39</v>
      </c>
      <c r="D12" t="s">
        <v>40</v>
      </c>
      <c r="E12" t="s">
        <v>18</v>
      </c>
      <c r="F12" t="s">
        <v>112</v>
      </c>
      <c r="G12" t="s">
        <v>20</v>
      </c>
      <c r="H12" t="s">
        <v>21</v>
      </c>
      <c r="I12" t="s">
        <v>44</v>
      </c>
      <c r="J12" t="s">
        <v>22</v>
      </c>
      <c r="K12" t="s">
        <v>23</v>
      </c>
      <c r="L12" t="s">
        <v>21</v>
      </c>
      <c r="M12" t="s">
        <v>24</v>
      </c>
    </row>
    <row r="13" spans="1:13" x14ac:dyDescent="0.25">
      <c r="A13" t="s">
        <v>14</v>
      </c>
      <c r="B13" t="s">
        <v>124</v>
      </c>
      <c r="C13" t="s">
        <v>39</v>
      </c>
      <c r="D13" t="s">
        <v>40</v>
      </c>
      <c r="E13" t="s">
        <v>27</v>
      </c>
      <c r="F13" t="s">
        <v>112</v>
      </c>
      <c r="G13" t="s">
        <v>20</v>
      </c>
      <c r="H13" t="s">
        <v>21</v>
      </c>
      <c r="I13" t="s">
        <v>44</v>
      </c>
      <c r="J13" t="s">
        <v>22</v>
      </c>
      <c r="K13" t="s">
        <v>23</v>
      </c>
      <c r="L13" t="s">
        <v>21</v>
      </c>
      <c r="M13" t="s">
        <v>24</v>
      </c>
    </row>
    <row r="14" spans="1:13" x14ac:dyDescent="0.25">
      <c r="A14" t="s">
        <v>14</v>
      </c>
      <c r="B14" t="s">
        <v>48</v>
      </c>
      <c r="C14" t="s">
        <v>39</v>
      </c>
      <c r="D14" t="s">
        <v>40</v>
      </c>
      <c r="E14" t="s">
        <v>18</v>
      </c>
      <c r="F14" t="s">
        <v>19</v>
      </c>
      <c r="G14" t="s">
        <v>20</v>
      </c>
      <c r="H14" t="s">
        <v>21</v>
      </c>
      <c r="I14" t="s">
        <v>41</v>
      </c>
      <c r="J14" t="s">
        <v>22</v>
      </c>
      <c r="K14" t="s">
        <v>23</v>
      </c>
      <c r="L14" t="s">
        <v>21</v>
      </c>
      <c r="M14" t="s">
        <v>24</v>
      </c>
    </row>
    <row r="15" spans="1:13" x14ac:dyDescent="0.25">
      <c r="A15" t="s">
        <v>14</v>
      </c>
      <c r="B15" t="s">
        <v>49</v>
      </c>
      <c r="C15" t="s">
        <v>39</v>
      </c>
      <c r="D15" t="s">
        <v>40</v>
      </c>
      <c r="E15" t="s">
        <v>27</v>
      </c>
      <c r="F15" t="s">
        <v>19</v>
      </c>
      <c r="G15" t="s">
        <v>20</v>
      </c>
      <c r="H15" t="s">
        <v>21</v>
      </c>
      <c r="I15" t="s">
        <v>41</v>
      </c>
      <c r="J15" t="s">
        <v>22</v>
      </c>
      <c r="K15" t="s">
        <v>23</v>
      </c>
      <c r="L15" t="s">
        <v>21</v>
      </c>
      <c r="M15" t="s">
        <v>24</v>
      </c>
    </row>
    <row r="16" spans="1:13" x14ac:dyDescent="0.25">
      <c r="A16" t="s">
        <v>14</v>
      </c>
      <c r="B16" t="s">
        <v>125</v>
      </c>
      <c r="C16" t="s">
        <v>39</v>
      </c>
      <c r="D16" t="s">
        <v>40</v>
      </c>
      <c r="E16" t="s">
        <v>18</v>
      </c>
      <c r="F16" t="s">
        <v>112</v>
      </c>
      <c r="G16" t="s">
        <v>20</v>
      </c>
      <c r="H16" t="s">
        <v>21</v>
      </c>
      <c r="I16" t="s">
        <v>41</v>
      </c>
      <c r="J16" t="s">
        <v>22</v>
      </c>
      <c r="K16" t="s">
        <v>23</v>
      </c>
      <c r="L16" t="s">
        <v>21</v>
      </c>
      <c r="M16" t="s">
        <v>24</v>
      </c>
    </row>
    <row r="17" spans="1:13" x14ac:dyDescent="0.25">
      <c r="A17" t="s">
        <v>14</v>
      </c>
      <c r="B17" t="s">
        <v>126</v>
      </c>
      <c r="C17" t="s">
        <v>39</v>
      </c>
      <c r="D17" t="s">
        <v>40</v>
      </c>
      <c r="E17" t="s">
        <v>27</v>
      </c>
      <c r="F17" t="s">
        <v>112</v>
      </c>
      <c r="G17" t="s">
        <v>20</v>
      </c>
      <c r="H17" t="s">
        <v>21</v>
      </c>
      <c r="I17" t="s">
        <v>41</v>
      </c>
      <c r="J17" t="s">
        <v>22</v>
      </c>
      <c r="K17" t="s">
        <v>23</v>
      </c>
      <c r="L17" t="s">
        <v>21</v>
      </c>
      <c r="M17" t="s">
        <v>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A960-7567-4CA8-A45D-3181A680CC4E}">
  <dimension ref="A1:M4"/>
  <sheetViews>
    <sheetView workbookViewId="0">
      <selection activeCell="A2" sqref="A2:M4"/>
    </sheetView>
  </sheetViews>
  <sheetFormatPr defaultRowHeight="15" x14ac:dyDescent="0.25"/>
  <cols>
    <col min="1" max="1" width="17" bestFit="1" customWidth="1"/>
    <col min="2" max="2" width="46.28515625" bestFit="1" customWidth="1"/>
    <col min="3" max="3" width="25" bestFit="1" customWidth="1"/>
    <col min="4" max="4" width="9.7109375" bestFit="1" customWidth="1"/>
    <col min="5" max="5" width="11.5703125" bestFit="1" customWidth="1"/>
    <col min="6" max="6" width="12.140625" bestFit="1" customWidth="1"/>
    <col min="7" max="7" width="11.7109375" bestFit="1" customWidth="1"/>
    <col min="8" max="8" width="8.28515625" bestFit="1" customWidth="1"/>
    <col min="9" max="9" width="15.140625" bestFit="1" customWidth="1"/>
    <col min="10" max="10" width="13.7109375" bestFit="1" customWidth="1"/>
    <col min="11" max="11" width="12.85546875" bestFit="1" customWidth="1"/>
    <col min="12" max="12" width="17.28515625" bestFit="1" customWidth="1"/>
    <col min="13" max="13" width="18.140625" bestFit="1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14</v>
      </c>
      <c r="B2" t="s">
        <v>127</v>
      </c>
      <c r="C2" t="s">
        <v>128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21</v>
      </c>
      <c r="J2" t="s">
        <v>22</v>
      </c>
      <c r="K2" t="s">
        <v>23</v>
      </c>
      <c r="L2" t="s">
        <v>21</v>
      </c>
      <c r="M2" t="s">
        <v>56</v>
      </c>
    </row>
    <row r="3" spans="1:13" x14ac:dyDescent="0.25">
      <c r="A3" t="s">
        <v>14</v>
      </c>
      <c r="B3" t="s">
        <v>129</v>
      </c>
      <c r="C3" t="s">
        <v>128</v>
      </c>
      <c r="D3" t="s">
        <v>40</v>
      </c>
      <c r="E3" t="s">
        <v>18</v>
      </c>
      <c r="F3" t="s">
        <v>19</v>
      </c>
      <c r="G3" t="s">
        <v>20</v>
      </c>
      <c r="H3" t="s">
        <v>21</v>
      </c>
      <c r="I3" t="s">
        <v>41</v>
      </c>
      <c r="J3" t="s">
        <v>22</v>
      </c>
      <c r="K3" t="s">
        <v>23</v>
      </c>
      <c r="L3" t="s">
        <v>21</v>
      </c>
      <c r="M3" t="s">
        <v>56</v>
      </c>
    </row>
    <row r="4" spans="1:13" x14ac:dyDescent="0.25">
      <c r="A4" t="s">
        <v>14</v>
      </c>
      <c r="B4" t="s">
        <v>130</v>
      </c>
      <c r="C4" t="s">
        <v>128</v>
      </c>
      <c r="D4" t="s">
        <v>40</v>
      </c>
      <c r="E4" t="s">
        <v>18</v>
      </c>
      <c r="F4" t="s">
        <v>19</v>
      </c>
      <c r="G4" t="s">
        <v>20</v>
      </c>
      <c r="H4" t="s">
        <v>21</v>
      </c>
      <c r="I4" t="s">
        <v>44</v>
      </c>
      <c r="J4" t="s">
        <v>22</v>
      </c>
      <c r="K4" t="s">
        <v>23</v>
      </c>
      <c r="L4" t="s">
        <v>21</v>
      </c>
      <c r="M4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46CB1-37BF-44EE-AF9D-C96940ACD6A2}">
  <dimension ref="A1:N5"/>
  <sheetViews>
    <sheetView workbookViewId="0">
      <selection activeCell="A2" sqref="A2:XFD5"/>
    </sheetView>
  </sheetViews>
  <sheetFormatPr defaultRowHeight="15" x14ac:dyDescent="0.25"/>
  <cols>
    <col min="1" max="1" width="17.85546875" bestFit="1" customWidth="1"/>
    <col min="2" max="2" width="57.85546875" bestFit="1" customWidth="1"/>
    <col min="3" max="3" width="12.5703125" bestFit="1" customWidth="1"/>
    <col min="5" max="5" width="16.140625" bestFit="1" customWidth="1"/>
    <col min="6" max="6" width="14.5703125" bestFit="1" customWidth="1"/>
    <col min="7" max="7" width="16.85546875" bestFit="1" customWidth="1"/>
    <col min="8" max="8" width="18.85546875" bestFit="1" customWidth="1"/>
    <col min="9" max="9" width="11.5703125" bestFit="1" customWidth="1"/>
    <col min="10" max="10" width="14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131</v>
      </c>
    </row>
    <row r="2" spans="1:14" x14ac:dyDescent="0.25">
      <c r="A2" t="s">
        <v>14</v>
      </c>
      <c r="B2" t="s">
        <v>132</v>
      </c>
      <c r="C2" t="s">
        <v>39</v>
      </c>
      <c r="D2" t="s">
        <v>40</v>
      </c>
      <c r="E2" t="s">
        <v>18</v>
      </c>
      <c r="F2" t="s">
        <v>19</v>
      </c>
      <c r="G2" t="s">
        <v>20</v>
      </c>
      <c r="H2" t="s">
        <v>133</v>
      </c>
      <c r="I2" t="s">
        <v>21</v>
      </c>
      <c r="J2" t="s">
        <v>22</v>
      </c>
      <c r="K2" t="s">
        <v>23</v>
      </c>
      <c r="L2" t="s">
        <v>21</v>
      </c>
      <c r="M2" t="s">
        <v>24</v>
      </c>
    </row>
    <row r="3" spans="1:14" x14ac:dyDescent="0.25">
      <c r="A3" t="s">
        <v>14</v>
      </c>
      <c r="B3" t="s">
        <v>134</v>
      </c>
      <c r="C3" t="s">
        <v>39</v>
      </c>
      <c r="D3" t="s">
        <v>40</v>
      </c>
      <c r="E3" t="s">
        <v>27</v>
      </c>
      <c r="F3" t="s">
        <v>19</v>
      </c>
      <c r="G3" t="s">
        <v>20</v>
      </c>
      <c r="H3" t="s">
        <v>133</v>
      </c>
      <c r="I3" t="s">
        <v>21</v>
      </c>
      <c r="J3" t="s">
        <v>22</v>
      </c>
      <c r="K3" t="s">
        <v>23</v>
      </c>
      <c r="L3" t="s">
        <v>21</v>
      </c>
      <c r="M3" t="s">
        <v>24</v>
      </c>
    </row>
    <row r="4" spans="1:14" x14ac:dyDescent="0.25">
      <c r="A4" t="s">
        <v>14</v>
      </c>
      <c r="B4" t="s">
        <v>135</v>
      </c>
      <c r="C4" t="s">
        <v>39</v>
      </c>
      <c r="D4" t="s">
        <v>40</v>
      </c>
      <c r="E4" t="s">
        <v>18</v>
      </c>
      <c r="F4" t="s">
        <v>19</v>
      </c>
      <c r="G4" t="s">
        <v>20</v>
      </c>
      <c r="H4" t="s">
        <v>133</v>
      </c>
      <c r="I4" t="s">
        <v>21</v>
      </c>
      <c r="J4" t="s">
        <v>22</v>
      </c>
      <c r="K4" t="s">
        <v>23</v>
      </c>
      <c r="L4" t="s">
        <v>21</v>
      </c>
      <c r="M4" t="s">
        <v>24</v>
      </c>
    </row>
    <row r="5" spans="1:14" x14ac:dyDescent="0.25">
      <c r="A5" t="s">
        <v>14</v>
      </c>
      <c r="B5" t="s">
        <v>136</v>
      </c>
      <c r="C5" t="s">
        <v>39</v>
      </c>
      <c r="D5" t="s">
        <v>40</v>
      </c>
      <c r="E5" t="s">
        <v>27</v>
      </c>
      <c r="F5" t="s">
        <v>112</v>
      </c>
      <c r="G5" t="s">
        <v>20</v>
      </c>
      <c r="H5" t="s">
        <v>133</v>
      </c>
      <c r="I5" t="s">
        <v>21</v>
      </c>
      <c r="J5" t="s">
        <v>22</v>
      </c>
      <c r="K5" t="s">
        <v>23</v>
      </c>
      <c r="L5" t="s">
        <v>21</v>
      </c>
      <c r="M5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726f2c6-9946-4811-9843-facded7c8750">
      <Terms xmlns="http://schemas.microsoft.com/office/infopath/2007/PartnerControls"/>
    </lcf76f155ced4ddcb4097134ff3c332f>
    <TaxCatchAll xmlns="767e6690-7a14-4d32-91ce-7a1186ad202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8E7E01FDBC894A8118D024CD01B609" ma:contentTypeVersion="14" ma:contentTypeDescription="Create a new document." ma:contentTypeScope="" ma:versionID="a0070e2b1b8f6382a0efab2c59a69bc3">
  <xsd:schema xmlns:xsd="http://www.w3.org/2001/XMLSchema" xmlns:xs="http://www.w3.org/2001/XMLSchema" xmlns:p="http://schemas.microsoft.com/office/2006/metadata/properties" xmlns:ns2="c726f2c6-9946-4811-9843-facded7c8750" xmlns:ns3="767e6690-7a14-4d32-91ce-7a1186ad202b" targetNamespace="http://schemas.microsoft.com/office/2006/metadata/properties" ma:root="true" ma:fieldsID="83e8106f57ea953c7fa3fea1e1e6268e" ns2:_="" ns3:_="">
    <xsd:import namespace="c726f2c6-9946-4811-9843-facded7c8750"/>
    <xsd:import namespace="767e6690-7a14-4d32-91ce-7a1186ad20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26f2c6-9946-4811-9843-facded7c87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b2b414a-4870-4b76-be62-ecc4760d58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7e6690-7a14-4d32-91ce-7a1186ad20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76aed15-24d2-4039-88a1-8d285bf7c786}" ma:internalName="TaxCatchAll" ma:showField="CatchAllData" ma:web="767e6690-7a14-4d32-91ce-7a1186ad20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76BA54-5C2B-401A-9CE0-0E1E96E100C8}">
  <ds:schemaRefs>
    <ds:schemaRef ds:uri="http://schemas.microsoft.com/office/2006/metadata/properties"/>
    <ds:schemaRef ds:uri="http://schemas.microsoft.com/office/infopath/2007/PartnerControls"/>
    <ds:schemaRef ds:uri="c726f2c6-9946-4811-9843-facded7c8750"/>
    <ds:schemaRef ds:uri="767e6690-7a14-4d32-91ce-7a1186ad202b"/>
  </ds:schemaRefs>
</ds:datastoreItem>
</file>

<file path=customXml/itemProps2.xml><?xml version="1.0" encoding="utf-8"?>
<ds:datastoreItem xmlns:ds="http://schemas.openxmlformats.org/officeDocument/2006/customXml" ds:itemID="{1F051516-B1EA-48A8-BD46-1E5A40AC71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26f2c6-9946-4811-9843-facded7c8750"/>
    <ds:schemaRef ds:uri="767e6690-7a14-4d32-91ce-7a1186ad20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AE2B60-10BF-40CC-A4A2-790A1E73F5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core</vt:lpstr>
      <vt:lpstr>sensitivities</vt:lpstr>
      <vt:lpstr>governance</vt:lpstr>
      <vt:lpstr>equity_comparison</vt:lpstr>
      <vt:lpstr>variation table</vt:lpstr>
      <vt:lpstr>old_core</vt:lpstr>
      <vt:lpstr>old_sensitivities</vt:lpstr>
      <vt:lpstr>old_governance</vt:lpstr>
      <vt:lpstr>additional</vt:lpstr>
      <vt:lpstr>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GIDDEN Matthew</cp:lastModifiedBy>
  <cp:revision/>
  <dcterms:created xsi:type="dcterms:W3CDTF">2022-06-29T15:03:08Z</dcterms:created>
  <dcterms:modified xsi:type="dcterms:W3CDTF">2023-02-01T12:17:14Z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0x010100BB8E7E01FDBC894A8118D024CD01B609</vt:lpwstr>
  </property>
  <property fmtid="{D5CDD505-2E9C-101B-9397-08002B2CF9AE}" pid="3" name="MediaServiceImageTags">
    <vt:lpwstr/>
  </property>
</Properties>
</file>