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rokuni iiboshi\Dropbox\2-My_Projects\DSGE_EG\Graph_latest_version\"/>
    </mc:Choice>
  </mc:AlternateContent>
  <bookViews>
    <workbookView xWindow="480" yWindow="45" windowWidth="15600" windowHeight="11730" activeTab="1"/>
  </bookViews>
  <sheets>
    <sheet name="C.I." sheetId="6" r:id="rId1"/>
    <sheet name="Y" sheetId="1" r:id="rId2"/>
    <sheet name="C" sheetId="9" r:id="rId3"/>
    <sheet name="I " sheetId="10" r:id="rId4"/>
    <sheet name="Recessions" sheetId="7" r:id="rId5"/>
    <sheet name="STD" sheetId="11" r:id="rId6"/>
  </sheets>
  <definedNames>
    <definedName name="HTML_CodePage" hidden="1">932</definedName>
    <definedName name="HTML_Control" localSheetId="0" hidden="1">{"'総括表'!$A$1:$O$14"}</definedName>
    <definedName name="HTML_Control" hidden="1">{"'総括表'!$A$1:$O$14"}</definedName>
    <definedName name="HTML_Description" hidden="1">""</definedName>
    <definedName name="HTML_Email" hidden="1">""</definedName>
    <definedName name="HTML_Header" hidden="1">"ＤＩ"</definedName>
    <definedName name="HTML_LastUpdate" hidden="1">"12/08/29"</definedName>
    <definedName name="HTML_LineAfter" hidden="1">FALSE</definedName>
    <definedName name="HTML_LineBefore" hidden="1">FALSE</definedName>
    <definedName name="HTML_Name" hidden="1">"山岸祐一"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"C:\WINNT\Profiles\fd\ﾃﾞｽｸﾄｯﾌﾟ\MyHTML.htm"</definedName>
    <definedName name="HTML_PathTemplate" hidden="1">"H:\SOUKATU\DIホームページ\作業用\ＤＩ総括表-heder.html"</definedName>
    <definedName name="HTML_Title" hidden="1">"DIホームページグラフ"</definedName>
    <definedName name="_xlnm.Print_Titles" localSheetId="0">'C.I.'!$2:$5</definedName>
  </definedNames>
  <calcPr calcId="162913"/>
</workbook>
</file>

<file path=xl/calcChain.xml><?xml version="1.0" encoding="utf-8"?>
<calcChain xmlns="http://schemas.openxmlformats.org/spreadsheetml/2006/main">
  <c r="F138" i="10" l="1"/>
  <c r="F139" i="10" s="1"/>
  <c r="G6" i="11" s="1"/>
  <c r="E138" i="10"/>
  <c r="E139" i="10" s="1"/>
  <c r="F6" i="11" s="1"/>
  <c r="D138" i="10"/>
  <c r="D139" i="10" s="1"/>
  <c r="E6" i="11" s="1"/>
  <c r="C138" i="10"/>
  <c r="C139" i="10" s="1"/>
  <c r="D6" i="11" s="1"/>
  <c r="B138" i="10"/>
  <c r="B139" i="10" s="1"/>
  <c r="C6" i="11" s="1"/>
  <c r="F138" i="9"/>
  <c r="F139" i="9" s="1"/>
  <c r="G5" i="11" s="1"/>
  <c r="E138" i="9"/>
  <c r="E139" i="9" s="1"/>
  <c r="F5" i="11" s="1"/>
  <c r="D138" i="9"/>
  <c r="D139" i="9" s="1"/>
  <c r="E5" i="11" s="1"/>
  <c r="C138" i="9"/>
  <c r="C139" i="9" s="1"/>
  <c r="D5" i="11" s="1"/>
  <c r="B138" i="9"/>
  <c r="B139" i="9" s="1"/>
  <c r="C5" i="11" s="1"/>
  <c r="C138" i="1"/>
  <c r="C139" i="1" s="1"/>
  <c r="D4" i="11" s="1"/>
  <c r="D138" i="1"/>
  <c r="D139" i="1" s="1"/>
  <c r="E4" i="11" s="1"/>
  <c r="E138" i="1"/>
  <c r="E139" i="1" s="1"/>
  <c r="F4" i="11" s="1"/>
  <c r="F138" i="1"/>
  <c r="F139" i="1" s="1"/>
  <c r="G4" i="11" s="1"/>
  <c r="B138" i="1"/>
  <c r="B139" i="1" s="1"/>
  <c r="C4" i="11" s="1"/>
  <c r="K136" i="10" l="1"/>
  <c r="I136" i="10"/>
  <c r="H136" i="10"/>
  <c r="K135" i="10"/>
  <c r="I135" i="10" s="1"/>
  <c r="H135" i="10"/>
  <c r="K134" i="10"/>
  <c r="I134" i="10" s="1"/>
  <c r="H134" i="10"/>
  <c r="K133" i="10"/>
  <c r="I133" i="10"/>
  <c r="H133" i="10"/>
  <c r="K132" i="10"/>
  <c r="I132" i="10" s="1"/>
  <c r="H132" i="10"/>
  <c r="K131" i="10"/>
  <c r="I131" i="10"/>
  <c r="H131" i="10"/>
  <c r="K130" i="10"/>
  <c r="I130" i="10" s="1"/>
  <c r="H130" i="10"/>
  <c r="K129" i="10"/>
  <c r="I129" i="10" s="1"/>
  <c r="H129" i="10"/>
  <c r="K128" i="10"/>
  <c r="I128" i="10"/>
  <c r="H128" i="10"/>
  <c r="K127" i="10"/>
  <c r="I127" i="10"/>
  <c r="H127" i="10"/>
  <c r="K126" i="10"/>
  <c r="I126" i="10" s="1"/>
  <c r="H126" i="10"/>
  <c r="K125" i="10"/>
  <c r="I125" i="10"/>
  <c r="H125" i="10"/>
  <c r="K124" i="10"/>
  <c r="I124" i="10"/>
  <c r="H124" i="10"/>
  <c r="K123" i="10"/>
  <c r="I123" i="10"/>
  <c r="H123" i="10"/>
  <c r="K122" i="10"/>
  <c r="I122" i="10" s="1"/>
  <c r="H122" i="10"/>
  <c r="K121" i="10"/>
  <c r="I121" i="10"/>
  <c r="H121" i="10"/>
  <c r="K120" i="10"/>
  <c r="I120" i="10"/>
  <c r="H120" i="10"/>
  <c r="K119" i="10"/>
  <c r="I119" i="10" s="1"/>
  <c r="H119" i="10"/>
  <c r="K118" i="10"/>
  <c r="I118" i="10" s="1"/>
  <c r="H118" i="10"/>
  <c r="K117" i="10"/>
  <c r="I117" i="10"/>
  <c r="H117" i="10"/>
  <c r="K116" i="10"/>
  <c r="I116" i="10" s="1"/>
  <c r="H116" i="10"/>
  <c r="K115" i="10"/>
  <c r="I115" i="10"/>
  <c r="H115" i="10"/>
  <c r="K114" i="10"/>
  <c r="I114" i="10" s="1"/>
  <c r="H114" i="10"/>
  <c r="K113" i="10"/>
  <c r="I113" i="10" s="1"/>
  <c r="H113" i="10"/>
  <c r="K112" i="10"/>
  <c r="I112" i="10"/>
  <c r="H112" i="10"/>
  <c r="K111" i="10"/>
  <c r="I111" i="10"/>
  <c r="H111" i="10"/>
  <c r="K110" i="10"/>
  <c r="I110" i="10" s="1"/>
  <c r="H110" i="10"/>
  <c r="K109" i="10"/>
  <c r="I109" i="10"/>
  <c r="H109" i="10"/>
  <c r="K108" i="10"/>
  <c r="I108" i="10"/>
  <c r="H108" i="10"/>
  <c r="K107" i="10"/>
  <c r="I107" i="10"/>
  <c r="H107" i="10"/>
  <c r="K106" i="10"/>
  <c r="I106" i="10" s="1"/>
  <c r="H106" i="10"/>
  <c r="K105" i="10"/>
  <c r="I105" i="10"/>
  <c r="H105" i="10"/>
  <c r="K104" i="10"/>
  <c r="I104" i="10"/>
  <c r="H104" i="10"/>
  <c r="K103" i="10"/>
  <c r="I103" i="10" s="1"/>
  <c r="H103" i="10"/>
  <c r="K102" i="10"/>
  <c r="I102" i="10" s="1"/>
  <c r="H102" i="10"/>
  <c r="K101" i="10"/>
  <c r="I101" i="10"/>
  <c r="H101" i="10"/>
  <c r="K100" i="10"/>
  <c r="I100" i="10" s="1"/>
  <c r="H100" i="10"/>
  <c r="K99" i="10"/>
  <c r="I99" i="10" s="1"/>
  <c r="H99" i="10"/>
  <c r="K98" i="10"/>
  <c r="I98" i="10" s="1"/>
  <c r="H98" i="10"/>
  <c r="K97" i="10"/>
  <c r="I97" i="10" s="1"/>
  <c r="H97" i="10"/>
  <c r="K96" i="10"/>
  <c r="I96" i="10" s="1"/>
  <c r="H96" i="10"/>
  <c r="K95" i="10"/>
  <c r="I95" i="10"/>
  <c r="H95" i="10"/>
  <c r="K94" i="10"/>
  <c r="I94" i="10" s="1"/>
  <c r="H94" i="10"/>
  <c r="K93" i="10"/>
  <c r="I93" i="10" s="1"/>
  <c r="H93" i="10"/>
  <c r="K92" i="10"/>
  <c r="I92" i="10"/>
  <c r="H92" i="10"/>
  <c r="K91" i="10"/>
  <c r="I91" i="10" s="1"/>
  <c r="H91" i="10"/>
  <c r="K90" i="10"/>
  <c r="I90" i="10" s="1"/>
  <c r="H90" i="10"/>
  <c r="K89" i="10"/>
  <c r="I89" i="10"/>
  <c r="H89" i="10"/>
  <c r="K88" i="10"/>
  <c r="I88" i="10" s="1"/>
  <c r="H88" i="10"/>
  <c r="K87" i="10"/>
  <c r="I87" i="10" s="1"/>
  <c r="H87" i="10"/>
  <c r="K86" i="10"/>
  <c r="I86" i="10" s="1"/>
  <c r="H86" i="10"/>
  <c r="K85" i="10"/>
  <c r="I85" i="10" s="1"/>
  <c r="H85" i="10"/>
  <c r="K84" i="10"/>
  <c r="I84" i="10" s="1"/>
  <c r="H84" i="10"/>
  <c r="K83" i="10"/>
  <c r="I83" i="10" s="1"/>
  <c r="H83" i="10"/>
  <c r="K82" i="10"/>
  <c r="I82" i="10" s="1"/>
  <c r="H82" i="10"/>
  <c r="K81" i="10"/>
  <c r="I81" i="10" s="1"/>
  <c r="H81" i="10"/>
  <c r="K80" i="10"/>
  <c r="I80" i="10" s="1"/>
  <c r="H80" i="10"/>
  <c r="K79" i="10"/>
  <c r="I79" i="10"/>
  <c r="H79" i="10"/>
  <c r="K78" i="10"/>
  <c r="I78" i="10" s="1"/>
  <c r="H78" i="10"/>
  <c r="K77" i="10"/>
  <c r="I77" i="10" s="1"/>
  <c r="H77" i="10"/>
  <c r="K76" i="10"/>
  <c r="I76" i="10"/>
  <c r="H76" i="10"/>
  <c r="K75" i="10"/>
  <c r="I75" i="10" s="1"/>
  <c r="H75" i="10"/>
  <c r="K74" i="10"/>
  <c r="I74" i="10" s="1"/>
  <c r="H74" i="10"/>
  <c r="K73" i="10"/>
  <c r="I73" i="10"/>
  <c r="H73" i="10"/>
  <c r="K72" i="10"/>
  <c r="I72" i="10" s="1"/>
  <c r="H72" i="10"/>
  <c r="K71" i="10"/>
  <c r="I71" i="10" s="1"/>
  <c r="H71" i="10"/>
  <c r="K70" i="10"/>
  <c r="I70" i="10" s="1"/>
  <c r="H70" i="10"/>
  <c r="K69" i="10"/>
  <c r="I69" i="10" s="1"/>
  <c r="H69" i="10"/>
  <c r="K68" i="10"/>
  <c r="I68" i="10" s="1"/>
  <c r="H68" i="10"/>
  <c r="K67" i="10"/>
  <c r="I67" i="10" s="1"/>
  <c r="H67" i="10"/>
  <c r="K66" i="10"/>
  <c r="I66" i="10" s="1"/>
  <c r="H66" i="10"/>
  <c r="K65" i="10"/>
  <c r="I65" i="10" s="1"/>
  <c r="H65" i="10"/>
  <c r="K64" i="10"/>
  <c r="I64" i="10" s="1"/>
  <c r="H64" i="10"/>
  <c r="K63" i="10"/>
  <c r="I63" i="10"/>
  <c r="H63" i="10"/>
  <c r="K62" i="10"/>
  <c r="I62" i="10" s="1"/>
  <c r="H62" i="10"/>
  <c r="K61" i="10"/>
  <c r="I61" i="10" s="1"/>
  <c r="H61" i="10"/>
  <c r="K60" i="10"/>
  <c r="I60" i="10"/>
  <c r="H60" i="10"/>
  <c r="K59" i="10"/>
  <c r="I59" i="10" s="1"/>
  <c r="H59" i="10"/>
  <c r="K58" i="10"/>
  <c r="I58" i="10" s="1"/>
  <c r="H58" i="10"/>
  <c r="K57" i="10"/>
  <c r="I57" i="10"/>
  <c r="H57" i="10"/>
  <c r="K56" i="10"/>
  <c r="I56" i="10" s="1"/>
  <c r="H56" i="10"/>
  <c r="K55" i="10"/>
  <c r="I55" i="10" s="1"/>
  <c r="H55" i="10"/>
  <c r="K54" i="10"/>
  <c r="I54" i="10" s="1"/>
  <c r="H54" i="10"/>
  <c r="K53" i="10"/>
  <c r="I53" i="10" s="1"/>
  <c r="H53" i="10"/>
  <c r="K52" i="10"/>
  <c r="I52" i="10" s="1"/>
  <c r="H52" i="10"/>
  <c r="K51" i="10"/>
  <c r="I51" i="10" s="1"/>
  <c r="H51" i="10"/>
  <c r="K50" i="10"/>
  <c r="I50" i="10" s="1"/>
  <c r="H50" i="10"/>
  <c r="K49" i="10"/>
  <c r="I49" i="10" s="1"/>
  <c r="H49" i="10"/>
  <c r="K48" i="10"/>
  <c r="I48" i="10" s="1"/>
  <c r="H48" i="10"/>
  <c r="K47" i="10"/>
  <c r="I47" i="10"/>
  <c r="H47" i="10"/>
  <c r="K46" i="10"/>
  <c r="I46" i="10" s="1"/>
  <c r="H46" i="10"/>
  <c r="K45" i="10"/>
  <c r="I45" i="10" s="1"/>
  <c r="H45" i="10"/>
  <c r="K44" i="10"/>
  <c r="I44" i="10"/>
  <c r="H44" i="10"/>
  <c r="K43" i="10"/>
  <c r="I43" i="10" s="1"/>
  <c r="H43" i="10"/>
  <c r="K42" i="10"/>
  <c r="I42" i="10" s="1"/>
  <c r="H42" i="10"/>
  <c r="K41" i="10"/>
  <c r="I41" i="10"/>
  <c r="H41" i="10"/>
  <c r="K40" i="10"/>
  <c r="I40" i="10" s="1"/>
  <c r="H40" i="10"/>
  <c r="K39" i="10"/>
  <c r="I39" i="10" s="1"/>
  <c r="H39" i="10"/>
  <c r="K38" i="10"/>
  <c r="I38" i="10" s="1"/>
  <c r="H38" i="10"/>
  <c r="K37" i="10"/>
  <c r="I37" i="10" s="1"/>
  <c r="H37" i="10"/>
  <c r="K36" i="10"/>
  <c r="I36" i="10" s="1"/>
  <c r="H36" i="10"/>
  <c r="K35" i="10"/>
  <c r="I35" i="10" s="1"/>
  <c r="H35" i="10"/>
  <c r="K34" i="10"/>
  <c r="I34" i="10" s="1"/>
  <c r="H34" i="10"/>
  <c r="K33" i="10"/>
  <c r="I33" i="10" s="1"/>
  <c r="H33" i="10"/>
  <c r="K32" i="10"/>
  <c r="I32" i="10" s="1"/>
  <c r="H32" i="10"/>
  <c r="K31" i="10"/>
  <c r="I31" i="10"/>
  <c r="H31" i="10"/>
  <c r="K30" i="10"/>
  <c r="I30" i="10" s="1"/>
  <c r="H30" i="10"/>
  <c r="K29" i="10"/>
  <c r="I29" i="10" s="1"/>
  <c r="H29" i="10"/>
  <c r="K28" i="10"/>
  <c r="I28" i="10"/>
  <c r="H28" i="10"/>
  <c r="K27" i="10"/>
  <c r="I27" i="10" s="1"/>
  <c r="H27" i="10"/>
  <c r="K26" i="10"/>
  <c r="I26" i="10" s="1"/>
  <c r="H26" i="10"/>
  <c r="K25" i="10"/>
  <c r="I25" i="10" s="1"/>
  <c r="H25" i="10"/>
  <c r="K24" i="10"/>
  <c r="I24" i="10" s="1"/>
  <c r="H24" i="10"/>
  <c r="K23" i="10"/>
  <c r="I23" i="10" s="1"/>
  <c r="H23" i="10"/>
  <c r="K22" i="10"/>
  <c r="I22" i="10" s="1"/>
  <c r="H22" i="10"/>
  <c r="K21" i="10"/>
  <c r="I21" i="10" s="1"/>
  <c r="H21" i="10"/>
  <c r="K20" i="10"/>
  <c r="I20" i="10" s="1"/>
  <c r="H20" i="10"/>
  <c r="K19" i="10"/>
  <c r="I19" i="10"/>
  <c r="H19" i="10"/>
  <c r="K18" i="10"/>
  <c r="I18" i="10" s="1"/>
  <c r="H18" i="10"/>
  <c r="K17" i="10"/>
  <c r="I17" i="10" s="1"/>
  <c r="H17" i="10"/>
  <c r="K16" i="10"/>
  <c r="I16" i="10"/>
  <c r="H16" i="10"/>
  <c r="K15" i="10"/>
  <c r="I15" i="10" s="1"/>
  <c r="H15" i="10"/>
  <c r="K14" i="10"/>
  <c r="I14" i="10" s="1"/>
  <c r="H14" i="10"/>
  <c r="K13" i="10"/>
  <c r="I13" i="10"/>
  <c r="H13" i="10"/>
  <c r="K12" i="10"/>
  <c r="I12" i="10" s="1"/>
  <c r="H12" i="10"/>
  <c r="K11" i="10"/>
  <c r="I11" i="10" s="1"/>
  <c r="H11" i="10"/>
  <c r="K10" i="10"/>
  <c r="I10" i="10" s="1"/>
  <c r="H10" i="10"/>
  <c r="K9" i="10"/>
  <c r="I9" i="10" s="1"/>
  <c r="H9" i="10"/>
  <c r="K8" i="10"/>
  <c r="I8" i="10" s="1"/>
  <c r="H8" i="10"/>
  <c r="K7" i="10"/>
  <c r="I7" i="10" s="1"/>
  <c r="H7" i="10"/>
  <c r="K6" i="10"/>
  <c r="I6" i="10" s="1"/>
  <c r="H6" i="10"/>
  <c r="K5" i="10"/>
  <c r="I5" i="10" s="1"/>
  <c r="H5" i="10"/>
  <c r="K4" i="10"/>
  <c r="I4" i="10" s="1"/>
  <c r="H4" i="10"/>
  <c r="K3" i="10"/>
  <c r="I3" i="10"/>
  <c r="H3" i="10"/>
  <c r="K2" i="10"/>
  <c r="I2" i="10" s="1"/>
  <c r="H2" i="10"/>
  <c r="K136" i="9"/>
  <c r="I136" i="9" s="1"/>
  <c r="H136" i="9"/>
  <c r="K135" i="9"/>
  <c r="I135" i="9" s="1"/>
  <c r="H135" i="9"/>
  <c r="K134" i="9"/>
  <c r="I134" i="9" s="1"/>
  <c r="H134" i="9"/>
  <c r="K133" i="9"/>
  <c r="I133" i="9" s="1"/>
  <c r="H133" i="9"/>
  <c r="K132" i="9"/>
  <c r="I132" i="9" s="1"/>
  <c r="H132" i="9"/>
  <c r="K131" i="9"/>
  <c r="I131" i="9"/>
  <c r="H131" i="9"/>
  <c r="K130" i="9"/>
  <c r="I130" i="9" s="1"/>
  <c r="H130" i="9"/>
  <c r="K129" i="9"/>
  <c r="I129" i="9" s="1"/>
  <c r="H129" i="9"/>
  <c r="K128" i="9"/>
  <c r="I128" i="9" s="1"/>
  <c r="H128" i="9"/>
  <c r="K127" i="9"/>
  <c r="I127" i="9" s="1"/>
  <c r="H127" i="9"/>
  <c r="K126" i="9"/>
  <c r="I126" i="9" s="1"/>
  <c r="H126" i="9"/>
  <c r="K125" i="9"/>
  <c r="I125" i="9" s="1"/>
  <c r="H125" i="9"/>
  <c r="K124" i="9"/>
  <c r="I124" i="9" s="1"/>
  <c r="H124" i="9"/>
  <c r="K123" i="9"/>
  <c r="I123" i="9"/>
  <c r="H123" i="9"/>
  <c r="K122" i="9"/>
  <c r="I122" i="9" s="1"/>
  <c r="H122" i="9"/>
  <c r="K121" i="9"/>
  <c r="I121" i="9" s="1"/>
  <c r="H121" i="9"/>
  <c r="K120" i="9"/>
  <c r="I120" i="9" s="1"/>
  <c r="H120" i="9"/>
  <c r="K119" i="9"/>
  <c r="I119" i="9" s="1"/>
  <c r="H119" i="9"/>
  <c r="K118" i="9"/>
  <c r="I118" i="9" s="1"/>
  <c r="H118" i="9"/>
  <c r="K117" i="9"/>
  <c r="I117" i="9" s="1"/>
  <c r="H117" i="9"/>
  <c r="K116" i="9"/>
  <c r="I116" i="9" s="1"/>
  <c r="H116" i="9"/>
  <c r="K115" i="9"/>
  <c r="I115" i="9" s="1"/>
  <c r="H115" i="9"/>
  <c r="K114" i="9"/>
  <c r="I114" i="9" s="1"/>
  <c r="H114" i="9"/>
  <c r="K113" i="9"/>
  <c r="I113" i="9" s="1"/>
  <c r="H113" i="9"/>
  <c r="K112" i="9"/>
  <c r="I112" i="9" s="1"/>
  <c r="H112" i="9"/>
  <c r="K111" i="9"/>
  <c r="I111" i="9" s="1"/>
  <c r="H111" i="9"/>
  <c r="K110" i="9"/>
  <c r="I110" i="9"/>
  <c r="H110" i="9"/>
  <c r="K109" i="9"/>
  <c r="I109" i="9" s="1"/>
  <c r="H109" i="9"/>
  <c r="K108" i="9"/>
  <c r="I108" i="9" s="1"/>
  <c r="H108" i="9"/>
  <c r="K107" i="9"/>
  <c r="I107" i="9" s="1"/>
  <c r="H107" i="9"/>
  <c r="K106" i="9"/>
  <c r="I106" i="9" s="1"/>
  <c r="H106" i="9"/>
  <c r="K105" i="9"/>
  <c r="I105" i="9" s="1"/>
  <c r="H105" i="9"/>
  <c r="K104" i="9"/>
  <c r="I104" i="9" s="1"/>
  <c r="H104" i="9"/>
  <c r="K103" i="9"/>
  <c r="I103" i="9" s="1"/>
  <c r="H103" i="9"/>
  <c r="K102" i="9"/>
  <c r="I102" i="9"/>
  <c r="H102" i="9"/>
  <c r="K101" i="9"/>
  <c r="I101" i="9" s="1"/>
  <c r="H101" i="9"/>
  <c r="K100" i="9"/>
  <c r="I100" i="9" s="1"/>
  <c r="H100" i="9"/>
  <c r="K99" i="9"/>
  <c r="I99" i="9" s="1"/>
  <c r="H99" i="9"/>
  <c r="K98" i="9"/>
  <c r="I98" i="9" s="1"/>
  <c r="H98" i="9"/>
  <c r="K97" i="9"/>
  <c r="I97" i="9" s="1"/>
  <c r="H97" i="9"/>
  <c r="K96" i="9"/>
  <c r="I96" i="9" s="1"/>
  <c r="H96" i="9"/>
  <c r="K95" i="9"/>
  <c r="I95" i="9"/>
  <c r="H95" i="9"/>
  <c r="K94" i="9"/>
  <c r="I94" i="9" s="1"/>
  <c r="H94" i="9"/>
  <c r="K93" i="9"/>
  <c r="I93" i="9" s="1"/>
  <c r="H93" i="9"/>
  <c r="K92" i="9"/>
  <c r="I92" i="9" s="1"/>
  <c r="H92" i="9"/>
  <c r="K91" i="9"/>
  <c r="I91" i="9" s="1"/>
  <c r="H91" i="9"/>
  <c r="K90" i="9"/>
  <c r="I90" i="9" s="1"/>
  <c r="H90" i="9"/>
  <c r="K89" i="9"/>
  <c r="I89" i="9" s="1"/>
  <c r="H89" i="9"/>
  <c r="K88" i="9"/>
  <c r="I88" i="9" s="1"/>
  <c r="H88" i="9"/>
  <c r="K87" i="9"/>
  <c r="I87" i="9" s="1"/>
  <c r="H87" i="9"/>
  <c r="K86" i="9"/>
  <c r="I86" i="9" s="1"/>
  <c r="H86" i="9"/>
  <c r="K85" i="9"/>
  <c r="I85" i="9" s="1"/>
  <c r="H85" i="9"/>
  <c r="K84" i="9"/>
  <c r="I84" i="9" s="1"/>
  <c r="H84" i="9"/>
  <c r="K83" i="9"/>
  <c r="I83" i="9" s="1"/>
  <c r="H83" i="9"/>
  <c r="K82" i="9"/>
  <c r="I82" i="9" s="1"/>
  <c r="H82" i="9"/>
  <c r="K81" i="9"/>
  <c r="I81" i="9"/>
  <c r="H81" i="9"/>
  <c r="K80" i="9"/>
  <c r="I80" i="9" s="1"/>
  <c r="H80" i="9"/>
  <c r="K79" i="9"/>
  <c r="I79" i="9" s="1"/>
  <c r="H79" i="9"/>
  <c r="K78" i="9"/>
  <c r="I78" i="9" s="1"/>
  <c r="H78" i="9"/>
  <c r="K77" i="9"/>
  <c r="I77" i="9" s="1"/>
  <c r="H77" i="9"/>
  <c r="K76" i="9"/>
  <c r="I76" i="9" s="1"/>
  <c r="H76" i="9"/>
  <c r="K75" i="9"/>
  <c r="I75" i="9" s="1"/>
  <c r="H75" i="9"/>
  <c r="K74" i="9"/>
  <c r="I74" i="9" s="1"/>
  <c r="H74" i="9"/>
  <c r="K73" i="9"/>
  <c r="I73" i="9"/>
  <c r="H73" i="9"/>
  <c r="K72" i="9"/>
  <c r="I72" i="9" s="1"/>
  <c r="H72" i="9"/>
  <c r="K71" i="9"/>
  <c r="I71" i="9" s="1"/>
  <c r="H71" i="9"/>
  <c r="K70" i="9"/>
  <c r="I70" i="9" s="1"/>
  <c r="H70" i="9"/>
  <c r="K69" i="9"/>
  <c r="I69" i="9" s="1"/>
  <c r="H69" i="9"/>
  <c r="K68" i="9"/>
  <c r="I68" i="9" s="1"/>
  <c r="H68" i="9"/>
  <c r="K67" i="9"/>
  <c r="I67" i="9" s="1"/>
  <c r="H67" i="9"/>
  <c r="K66" i="9"/>
  <c r="I66" i="9" s="1"/>
  <c r="H66" i="9"/>
  <c r="K65" i="9"/>
  <c r="I65" i="9"/>
  <c r="H65" i="9"/>
  <c r="K64" i="9"/>
  <c r="I64" i="9" s="1"/>
  <c r="H64" i="9"/>
  <c r="K63" i="9"/>
  <c r="I63" i="9" s="1"/>
  <c r="H63" i="9"/>
  <c r="K62" i="9"/>
  <c r="I62" i="9" s="1"/>
  <c r="H62" i="9"/>
  <c r="K61" i="9"/>
  <c r="I61" i="9" s="1"/>
  <c r="H61" i="9"/>
  <c r="K60" i="9"/>
  <c r="I60" i="9" s="1"/>
  <c r="H60" i="9"/>
  <c r="K59" i="9"/>
  <c r="I59" i="9" s="1"/>
  <c r="H59" i="9"/>
  <c r="K58" i="9"/>
  <c r="I58" i="9" s="1"/>
  <c r="H58" i="9"/>
  <c r="K57" i="9"/>
  <c r="I57" i="9"/>
  <c r="H57" i="9"/>
  <c r="K56" i="9"/>
  <c r="I56" i="9" s="1"/>
  <c r="H56" i="9"/>
  <c r="K55" i="9"/>
  <c r="I55" i="9"/>
  <c r="H55" i="9"/>
  <c r="K54" i="9"/>
  <c r="I54" i="9" s="1"/>
  <c r="H54" i="9"/>
  <c r="K53" i="9"/>
  <c r="I53" i="9" s="1"/>
  <c r="H53" i="9"/>
  <c r="K52" i="9"/>
  <c r="I52" i="9" s="1"/>
  <c r="H52" i="9"/>
  <c r="K51" i="9"/>
  <c r="I51" i="9" s="1"/>
  <c r="H51" i="9"/>
  <c r="K50" i="9"/>
  <c r="I50" i="9" s="1"/>
  <c r="H50" i="9"/>
  <c r="K49" i="9"/>
  <c r="I49" i="9" s="1"/>
  <c r="H49" i="9"/>
  <c r="K48" i="9"/>
  <c r="I48" i="9" s="1"/>
  <c r="H48" i="9"/>
  <c r="K47" i="9"/>
  <c r="I47" i="9"/>
  <c r="H47" i="9"/>
  <c r="K46" i="9"/>
  <c r="I46" i="9"/>
  <c r="H46" i="9"/>
  <c r="K45" i="9"/>
  <c r="I45" i="9" s="1"/>
  <c r="H45" i="9"/>
  <c r="K44" i="9"/>
  <c r="I44" i="9" s="1"/>
  <c r="H44" i="9"/>
  <c r="K43" i="9"/>
  <c r="I43" i="9"/>
  <c r="H43" i="9"/>
  <c r="K42" i="9"/>
  <c r="I42" i="9" s="1"/>
  <c r="H42" i="9"/>
  <c r="K41" i="9"/>
  <c r="I41" i="9"/>
  <c r="H41" i="9"/>
  <c r="K40" i="9"/>
  <c r="I40" i="9" s="1"/>
  <c r="H40" i="9"/>
  <c r="K39" i="9"/>
  <c r="I39" i="9" s="1"/>
  <c r="H39" i="9"/>
  <c r="K38" i="9"/>
  <c r="I38" i="9" s="1"/>
  <c r="H38" i="9"/>
  <c r="K37" i="9"/>
  <c r="I37" i="9" s="1"/>
  <c r="H37" i="9"/>
  <c r="K36" i="9"/>
  <c r="I36" i="9" s="1"/>
  <c r="H36" i="9"/>
  <c r="K35" i="9"/>
  <c r="I35" i="9"/>
  <c r="H35" i="9"/>
  <c r="K34" i="9"/>
  <c r="I34" i="9" s="1"/>
  <c r="H34" i="9"/>
  <c r="K33" i="9"/>
  <c r="I33" i="9" s="1"/>
  <c r="H33" i="9"/>
  <c r="K32" i="9"/>
  <c r="I32" i="9" s="1"/>
  <c r="H32" i="9"/>
  <c r="K31" i="9"/>
  <c r="I31" i="9" s="1"/>
  <c r="H31" i="9"/>
  <c r="K30" i="9"/>
  <c r="I30" i="9" s="1"/>
  <c r="H30" i="9"/>
  <c r="K29" i="9"/>
  <c r="I29" i="9" s="1"/>
  <c r="H29" i="9"/>
  <c r="K28" i="9"/>
  <c r="I28" i="9" s="1"/>
  <c r="H28" i="9"/>
  <c r="K27" i="9"/>
  <c r="I27" i="9"/>
  <c r="H27" i="9"/>
  <c r="K26" i="9"/>
  <c r="I26" i="9"/>
  <c r="H26" i="9"/>
  <c r="K25" i="9"/>
  <c r="I25" i="9" s="1"/>
  <c r="H25" i="9"/>
  <c r="K24" i="9"/>
  <c r="I24" i="9" s="1"/>
  <c r="H24" i="9"/>
  <c r="K23" i="9"/>
  <c r="I23" i="9" s="1"/>
  <c r="H23" i="9"/>
  <c r="K22" i="9"/>
  <c r="I22" i="9" s="1"/>
  <c r="H22" i="9"/>
  <c r="K21" i="9"/>
  <c r="I21" i="9" s="1"/>
  <c r="H21" i="9"/>
  <c r="K20" i="9"/>
  <c r="I20" i="9" s="1"/>
  <c r="H20" i="9"/>
  <c r="K19" i="9"/>
  <c r="I19" i="9"/>
  <c r="H19" i="9"/>
  <c r="K18" i="9"/>
  <c r="I18" i="9"/>
  <c r="H18" i="9"/>
  <c r="K17" i="9"/>
  <c r="I17" i="9" s="1"/>
  <c r="H17" i="9"/>
  <c r="K16" i="9"/>
  <c r="I16" i="9" s="1"/>
  <c r="H16" i="9"/>
  <c r="K15" i="9"/>
  <c r="I15" i="9" s="1"/>
  <c r="H15" i="9"/>
  <c r="K14" i="9"/>
  <c r="I14" i="9" s="1"/>
  <c r="H14" i="9"/>
  <c r="K13" i="9"/>
  <c r="I13" i="9" s="1"/>
  <c r="H13" i="9"/>
  <c r="K12" i="9"/>
  <c r="I12" i="9" s="1"/>
  <c r="H12" i="9"/>
  <c r="K11" i="9"/>
  <c r="I11" i="9"/>
  <c r="H11" i="9"/>
  <c r="K10" i="9"/>
  <c r="I10" i="9" s="1"/>
  <c r="H10" i="9"/>
  <c r="K9" i="9"/>
  <c r="I9" i="9" s="1"/>
  <c r="H9" i="9"/>
  <c r="K8" i="9"/>
  <c r="I8" i="9" s="1"/>
  <c r="H8" i="9"/>
  <c r="K7" i="9"/>
  <c r="I7" i="9"/>
  <c r="H7" i="9"/>
  <c r="K6" i="9"/>
  <c r="I6" i="9" s="1"/>
  <c r="H6" i="9"/>
  <c r="K5" i="9"/>
  <c r="I5" i="9" s="1"/>
  <c r="H5" i="9"/>
  <c r="K4" i="9"/>
  <c r="I4" i="9" s="1"/>
  <c r="H4" i="9"/>
  <c r="K3" i="9"/>
  <c r="I3" i="9" s="1"/>
  <c r="H3" i="9"/>
  <c r="K2" i="9"/>
  <c r="I2" i="9" s="1"/>
  <c r="H2" i="9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2" i="1"/>
  <c r="K136" i="1"/>
  <c r="K3" i="1"/>
  <c r="K4" i="1"/>
  <c r="K5" i="1"/>
  <c r="K6" i="1"/>
  <c r="K7" i="1"/>
  <c r="I7" i="1" s="1"/>
  <c r="K8" i="1"/>
  <c r="K9" i="1"/>
  <c r="K10" i="1"/>
  <c r="K11" i="1"/>
  <c r="K12" i="1"/>
  <c r="K13" i="1"/>
  <c r="K14" i="1"/>
  <c r="K15" i="1"/>
  <c r="I15" i="1" s="1"/>
  <c r="K16" i="1"/>
  <c r="K17" i="1"/>
  <c r="K18" i="1"/>
  <c r="K19" i="1"/>
  <c r="K20" i="1"/>
  <c r="K21" i="1"/>
  <c r="K22" i="1"/>
  <c r="K23" i="1"/>
  <c r="I23" i="1" s="1"/>
  <c r="K24" i="1"/>
  <c r="K25" i="1"/>
  <c r="K26" i="1"/>
  <c r="K27" i="1"/>
  <c r="K28" i="1"/>
  <c r="K29" i="1"/>
  <c r="K30" i="1"/>
  <c r="K31" i="1"/>
  <c r="I31" i="1" s="1"/>
  <c r="K32" i="1"/>
  <c r="K33" i="1"/>
  <c r="K34" i="1"/>
  <c r="K35" i="1"/>
  <c r="K36" i="1"/>
  <c r="K37" i="1"/>
  <c r="K38" i="1"/>
  <c r="K39" i="1"/>
  <c r="I39" i="1" s="1"/>
  <c r="K40" i="1"/>
  <c r="K41" i="1"/>
  <c r="I41" i="1" s="1"/>
  <c r="K42" i="1"/>
  <c r="K43" i="1"/>
  <c r="I43" i="1" s="1"/>
  <c r="K44" i="1"/>
  <c r="K45" i="1"/>
  <c r="I45" i="1" s="1"/>
  <c r="K46" i="1"/>
  <c r="K47" i="1"/>
  <c r="I47" i="1" s="1"/>
  <c r="K48" i="1"/>
  <c r="K49" i="1"/>
  <c r="I49" i="1" s="1"/>
  <c r="K50" i="1"/>
  <c r="K51" i="1"/>
  <c r="I51" i="1" s="1"/>
  <c r="K52" i="1"/>
  <c r="K53" i="1"/>
  <c r="K54" i="1"/>
  <c r="K55" i="1"/>
  <c r="I55" i="1" s="1"/>
  <c r="K56" i="1"/>
  <c r="K57" i="1"/>
  <c r="I57" i="1" s="1"/>
  <c r="K58" i="1"/>
  <c r="K59" i="1"/>
  <c r="I59" i="1" s="1"/>
  <c r="K60" i="1"/>
  <c r="K61" i="1"/>
  <c r="K62" i="1"/>
  <c r="K63" i="1"/>
  <c r="I63" i="1" s="1"/>
  <c r="K64" i="1"/>
  <c r="K65" i="1"/>
  <c r="I65" i="1" s="1"/>
  <c r="K66" i="1"/>
  <c r="K67" i="1"/>
  <c r="I67" i="1" s="1"/>
  <c r="K68" i="1"/>
  <c r="K69" i="1"/>
  <c r="K70" i="1"/>
  <c r="K71" i="1"/>
  <c r="I71" i="1" s="1"/>
  <c r="K72" i="1"/>
  <c r="K73" i="1"/>
  <c r="I73" i="1" s="1"/>
  <c r="K74" i="1"/>
  <c r="K75" i="1"/>
  <c r="I75" i="1" s="1"/>
  <c r="K76" i="1"/>
  <c r="K77" i="1"/>
  <c r="K78" i="1"/>
  <c r="K79" i="1"/>
  <c r="I79" i="1" s="1"/>
  <c r="K80" i="1"/>
  <c r="K81" i="1"/>
  <c r="I81" i="1" s="1"/>
  <c r="K82" i="1"/>
  <c r="K83" i="1"/>
  <c r="I83" i="1" s="1"/>
  <c r="K84" i="1"/>
  <c r="K85" i="1"/>
  <c r="K86" i="1"/>
  <c r="K87" i="1"/>
  <c r="I87" i="1" s="1"/>
  <c r="K88" i="1"/>
  <c r="K89" i="1"/>
  <c r="I89" i="1" s="1"/>
  <c r="K90" i="1"/>
  <c r="K91" i="1"/>
  <c r="I91" i="1" s="1"/>
  <c r="K92" i="1"/>
  <c r="K93" i="1"/>
  <c r="K94" i="1"/>
  <c r="K95" i="1"/>
  <c r="I95" i="1" s="1"/>
  <c r="K96" i="1"/>
  <c r="K97" i="1"/>
  <c r="I97" i="1" s="1"/>
  <c r="K98" i="1"/>
  <c r="K99" i="1"/>
  <c r="I99" i="1" s="1"/>
  <c r="K100" i="1"/>
  <c r="K101" i="1"/>
  <c r="K102" i="1"/>
  <c r="K103" i="1"/>
  <c r="I103" i="1" s="1"/>
  <c r="K104" i="1"/>
  <c r="K105" i="1"/>
  <c r="I105" i="1" s="1"/>
  <c r="K106" i="1"/>
  <c r="K107" i="1"/>
  <c r="I107" i="1" s="1"/>
  <c r="K108" i="1"/>
  <c r="K109" i="1"/>
  <c r="K110" i="1"/>
  <c r="K111" i="1"/>
  <c r="K112" i="1"/>
  <c r="K113" i="1"/>
  <c r="I113" i="1" s="1"/>
  <c r="K114" i="1"/>
  <c r="K115" i="1"/>
  <c r="K116" i="1"/>
  <c r="K117" i="1"/>
  <c r="K118" i="1"/>
  <c r="K119" i="1"/>
  <c r="K120" i="1"/>
  <c r="K121" i="1"/>
  <c r="K122" i="1"/>
  <c r="K123" i="1"/>
  <c r="I123" i="1" s="1"/>
  <c r="K124" i="1"/>
  <c r="K125" i="1"/>
  <c r="K126" i="1"/>
  <c r="K127" i="1"/>
  <c r="I127" i="1" s="1"/>
  <c r="K128" i="1"/>
  <c r="K129" i="1"/>
  <c r="K130" i="1"/>
  <c r="K131" i="1"/>
  <c r="I131" i="1" s="1"/>
  <c r="K132" i="1"/>
  <c r="K133" i="1"/>
  <c r="K134" i="1"/>
  <c r="K135" i="1"/>
  <c r="K2" i="1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7" i="6"/>
  <c r="S7" i="6" s="1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I132" i="1" l="1"/>
  <c r="I112" i="1"/>
  <c r="I92" i="1"/>
  <c r="I68" i="1"/>
  <c r="I128" i="1"/>
  <c r="I108" i="1"/>
  <c r="I84" i="1"/>
  <c r="I64" i="1"/>
  <c r="I44" i="1"/>
  <c r="I124" i="1"/>
  <c r="I100" i="1"/>
  <c r="I80" i="1"/>
  <c r="I60" i="1"/>
  <c r="I116" i="1"/>
  <c r="I96" i="1"/>
  <c r="I76" i="1"/>
  <c r="I52" i="1"/>
  <c r="I48" i="1"/>
  <c r="I136" i="1"/>
  <c r="I120" i="1"/>
  <c r="I104" i="1"/>
  <c r="I88" i="1"/>
  <c r="I72" i="1"/>
  <c r="I56" i="1"/>
  <c r="I40" i="1"/>
  <c r="I135" i="1"/>
  <c r="I133" i="1"/>
  <c r="I129" i="1"/>
  <c r="I125" i="1"/>
  <c r="I121" i="1"/>
  <c r="I119" i="1"/>
  <c r="I115" i="1"/>
  <c r="I111" i="1"/>
  <c r="I101" i="1"/>
  <c r="I77" i="1"/>
  <c r="I36" i="1"/>
  <c r="I32" i="1"/>
  <c r="I28" i="1"/>
  <c r="I24" i="1"/>
  <c r="I20" i="1"/>
  <c r="I16" i="1"/>
  <c r="I12" i="1"/>
  <c r="I8" i="1"/>
  <c r="I4" i="1"/>
  <c r="I2" i="1"/>
  <c r="I33" i="1"/>
  <c r="I25" i="1"/>
  <c r="I17" i="1"/>
  <c r="I9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5" i="1"/>
  <c r="I27" i="1"/>
  <c r="I19" i="1"/>
  <c r="I11" i="1"/>
  <c r="I3" i="1"/>
  <c r="I38" i="1"/>
  <c r="I34" i="1"/>
  <c r="I30" i="1"/>
  <c r="I26" i="1"/>
  <c r="I22" i="1"/>
  <c r="I18" i="1"/>
  <c r="I14" i="1"/>
  <c r="I10" i="1"/>
  <c r="I6" i="1"/>
  <c r="I37" i="1"/>
  <c r="I29" i="1"/>
  <c r="I21" i="1"/>
  <c r="I13" i="1"/>
  <c r="I5" i="1"/>
  <c r="I117" i="1"/>
  <c r="I109" i="1"/>
  <c r="I93" i="1"/>
  <c r="I85" i="1"/>
  <c r="I69" i="1"/>
  <c r="I61" i="1"/>
  <c r="I53" i="1"/>
</calcChain>
</file>

<file path=xl/sharedStrings.xml><?xml version="1.0" encoding="utf-8"?>
<sst xmlns="http://schemas.openxmlformats.org/spreadsheetml/2006/main" count="755" uniqueCount="395">
  <si>
    <t>BC</t>
    <phoneticPr fontId="1"/>
  </si>
  <si>
    <t>BC</t>
    <phoneticPr fontId="1"/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</si>
  <si>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</si>
  <si>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</si>
  <si>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</si>
  <si>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</si>
  <si>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</si>
  <si>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</si>
  <si>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</si>
  <si>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</si>
  <si>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</si>
  <si>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</si>
  <si>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</si>
  <si>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</si>
  <si>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</si>
  <si>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</si>
  <si>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</si>
  <si>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</si>
  <si>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</si>
  <si>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</si>
  <si>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</si>
  <si>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</si>
  <si>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</si>
  <si>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</si>
  <si>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</si>
  <si>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</si>
  <si>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</si>
  <si>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</si>
  <si>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</si>
  <si>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</si>
  <si>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</si>
  <si>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</si>
  <si>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</si>
  <si>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</si>
  <si>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</si>
  <si>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</si>
  <si>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</si>
  <si>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</si>
  <si>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</si>
  <si>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</si>
  <si>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</si>
  <si>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</si>
  <si>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</si>
  <si>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</si>
  <si>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</si>
  <si>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</si>
  <si>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</si>
  <si>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</si>
  <si>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</si>
  <si>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</si>
  <si>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</si>
  <si>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</si>
  <si>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</si>
  <si>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</si>
  <si>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</si>
  <si>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</si>
  <si>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</si>
  <si>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</si>
  <si>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</si>
  <si>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</si>
  <si>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</si>
  <si>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</si>
  <si>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</si>
  <si>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</si>
  <si>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</si>
  <si>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</si>
  <si>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</si>
  <si>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</si>
  <si>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</si>
  <si>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</si>
  <si>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</si>
  <si>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</si>
  <si>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</si>
  <si>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</si>
  <si>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</si>
  <si>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</si>
  <si>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</si>
  <si>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</si>
  <si>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</si>
  <si>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</si>
  <si>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</si>
  <si>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</si>
  <si>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</si>
  <si>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</si>
  <si>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</si>
  <si>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</si>
  <si>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</si>
  <si>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</si>
  <si>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</si>
  <si>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</si>
  <si>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</si>
  <si>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</si>
  <si>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</si>
  <si>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</si>
  <si>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</si>
  <si>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</si>
  <si>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</si>
  <si>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</si>
  <si>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</si>
  <si>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</si>
  <si>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</si>
  <si>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</si>
  <si>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</si>
  <si>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</si>
  <si>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</si>
  <si>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</si>
  <si>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</si>
  <si>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</si>
  <si>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</si>
  <si>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</si>
  <si>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</si>
  <si>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</si>
  <si>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</si>
  <si>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</si>
  <si>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</si>
  <si>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</si>
  <si>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</si>
  <si>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</si>
  <si>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</si>
  <si>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</si>
  <si>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</si>
  <si>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</si>
  <si>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</si>
  <si>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</si>
  <si>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</si>
  <si>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</si>
  <si>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</si>
  <si>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</si>
  <si>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</si>
  <si>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</si>
  <si>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</si>
  <si>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</si>
  <si>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</si>
  <si>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</si>
  <si>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</si>
  <si>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</si>
  <si>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</si>
  <si>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Lagging Index</t>
    <phoneticPr fontId="3"/>
  </si>
  <si>
    <t>Coincident Index</t>
    <phoneticPr fontId="3"/>
  </si>
  <si>
    <t>Leading Index</t>
    <phoneticPr fontId="3"/>
  </si>
  <si>
    <t>Month</t>
    <phoneticPr fontId="3"/>
  </si>
  <si>
    <t>Calendar year</t>
    <phoneticPr fontId="3"/>
  </si>
  <si>
    <t>Japanese year</t>
    <phoneticPr fontId="3"/>
  </si>
  <si>
    <t>遅行指数</t>
    <phoneticPr fontId="3"/>
  </si>
  <si>
    <t>一致指数</t>
    <phoneticPr fontId="3"/>
  </si>
  <si>
    <t>先行指数</t>
    <phoneticPr fontId="3"/>
  </si>
  <si>
    <t>月</t>
    <phoneticPr fontId="3"/>
  </si>
  <si>
    <t>西暦</t>
    <phoneticPr fontId="3"/>
  </si>
  <si>
    <t>和暦</t>
    <phoneticPr fontId="3"/>
  </si>
  <si>
    <t>Cumulated Diffusion Indexes</t>
    <phoneticPr fontId="3"/>
  </si>
  <si>
    <t>Diffusion Indexes</t>
    <phoneticPr fontId="3"/>
  </si>
  <si>
    <t>Composite Indexes  (2010=100)</t>
    <phoneticPr fontId="3"/>
  </si>
  <si>
    <t>(for reference) no outlier replacement</t>
    <phoneticPr fontId="3"/>
  </si>
  <si>
    <t>ＤＩ累積指数</t>
    <phoneticPr fontId="3"/>
  </si>
  <si>
    <t>ＤＩ指数</t>
    <phoneticPr fontId="3"/>
  </si>
  <si>
    <t>ＣＩ指数  (H22=100)</t>
    <phoneticPr fontId="3"/>
  </si>
  <si>
    <t>(参考)「外れ値」処理なし</t>
    <phoneticPr fontId="3"/>
  </si>
  <si>
    <t>景気基準日付</t>
  </si>
  <si>
    <t>循環</t>
  </si>
  <si>
    <t>谷</t>
  </si>
  <si>
    <t>山</t>
  </si>
  <si>
    <t>期間</t>
  </si>
  <si>
    <t>(参考)四半期基準日付</t>
  </si>
  <si>
    <t>拡張</t>
  </si>
  <si>
    <t>後退</t>
  </si>
  <si>
    <t>全循環</t>
  </si>
  <si>
    <t>第1循環</t>
  </si>
  <si>
    <t>昭和26年6月</t>
  </si>
  <si>
    <t>（1951年6月）</t>
  </si>
  <si>
    <t>昭和26年10月</t>
  </si>
  <si>
    <t>（1951年10月）</t>
  </si>
  <si>
    <t>4ヵ月</t>
  </si>
  <si>
    <t>昭和26年4-6月</t>
  </si>
  <si>
    <t>（1951年4-6月）</t>
  </si>
  <si>
    <t>昭和26年10-12月</t>
  </si>
  <si>
    <t>（1951年10-12月）</t>
  </si>
  <si>
    <t>第2循環</t>
  </si>
  <si>
    <t>昭和29年1月</t>
  </si>
  <si>
    <t>（1954年1月）</t>
  </si>
  <si>
    <t>昭和29年11月</t>
  </si>
  <si>
    <t>（1954年11月）</t>
  </si>
  <si>
    <t>27ヵ月</t>
  </si>
  <si>
    <t>10ヵ月</t>
  </si>
  <si>
    <t>37ヵ月</t>
  </si>
  <si>
    <t>昭和29年1-3月</t>
  </si>
  <si>
    <t>（1954年1-3月）</t>
  </si>
  <si>
    <t>昭和29年10-12月</t>
  </si>
  <si>
    <t>（1954年10-12月）</t>
  </si>
  <si>
    <t>第3循環</t>
  </si>
  <si>
    <t>昭和32年6月</t>
  </si>
  <si>
    <t>（1957年6月）</t>
  </si>
  <si>
    <t>昭和33年6月</t>
  </si>
  <si>
    <t>（1958年6月）</t>
  </si>
  <si>
    <t>31ヵ月</t>
  </si>
  <si>
    <t>12ヵ月</t>
  </si>
  <si>
    <t>43ヵ月</t>
  </si>
  <si>
    <t>昭和32年4-6月</t>
  </si>
  <si>
    <t>（1957年4-6月）</t>
  </si>
  <si>
    <t>昭和33年4-6月</t>
  </si>
  <si>
    <t>（1958年4-6月）</t>
  </si>
  <si>
    <t>第4循環</t>
  </si>
  <si>
    <t>昭和36年12月</t>
  </si>
  <si>
    <t>（1961年12月）</t>
  </si>
  <si>
    <t>昭和37年10月</t>
  </si>
  <si>
    <t>（1962年10月）</t>
  </si>
  <si>
    <t>42ヵ月</t>
  </si>
  <si>
    <t>52ヵ月</t>
  </si>
  <si>
    <t>昭和36年10-12月</t>
  </si>
  <si>
    <t>（1961年10-12月）</t>
  </si>
  <si>
    <t>昭和37年10-12月</t>
  </si>
  <si>
    <t>（1962年10-12月）</t>
  </si>
  <si>
    <t>第5循環</t>
  </si>
  <si>
    <t>昭和39年10月</t>
  </si>
  <si>
    <t>（1964年10月）</t>
  </si>
  <si>
    <t>昭和40年10月</t>
  </si>
  <si>
    <t>（1965年10月）</t>
  </si>
  <si>
    <t>24ヵ月</t>
  </si>
  <si>
    <t>36ヵ月</t>
  </si>
  <si>
    <t>昭和39年10-12月</t>
  </si>
  <si>
    <t>（1964年10-12月）</t>
  </si>
  <si>
    <t>昭和40年10-12月</t>
  </si>
  <si>
    <t>（1965年10-12月）</t>
  </si>
  <si>
    <t>第6循環</t>
  </si>
  <si>
    <t>昭和45年7月</t>
  </si>
  <si>
    <t>（1970年7月）</t>
  </si>
  <si>
    <t>昭和46年12月</t>
  </si>
  <si>
    <t>（1971年12月）</t>
  </si>
  <si>
    <t>57ヵ月</t>
  </si>
  <si>
    <t>17ヵ月</t>
  </si>
  <si>
    <t>74ヵ月</t>
  </si>
  <si>
    <t>昭和45年7-9月</t>
  </si>
  <si>
    <t>（1970年7-9月）</t>
  </si>
  <si>
    <t>昭和46年10-12月</t>
  </si>
  <si>
    <t>（1971年10-12月）</t>
  </si>
  <si>
    <t>第7循環</t>
  </si>
  <si>
    <t>昭和48年11月</t>
  </si>
  <si>
    <t>（1973年11月）</t>
  </si>
  <si>
    <t>昭和50年3月</t>
  </si>
  <si>
    <t>（1975年3月）</t>
  </si>
  <si>
    <t>23ヵ月</t>
  </si>
  <si>
    <t>16ヵ月</t>
  </si>
  <si>
    <t>39ヵ月</t>
  </si>
  <si>
    <t>昭和48年10-12月</t>
  </si>
  <si>
    <t>（1973年10-12月）</t>
  </si>
  <si>
    <t>昭和50年1-3月</t>
  </si>
  <si>
    <t>（1975年1-3月）</t>
  </si>
  <si>
    <t>第8循環</t>
  </si>
  <si>
    <t>昭和52年1月</t>
  </si>
  <si>
    <t>（1977年1月）</t>
  </si>
  <si>
    <t>昭和52年10月</t>
  </si>
  <si>
    <t>（1977年10月）</t>
  </si>
  <si>
    <t>22ヵ月</t>
  </si>
  <si>
    <t>9ヵ月</t>
  </si>
  <si>
    <t>昭和52年1-3月</t>
  </si>
  <si>
    <t>（1977年1-3月）</t>
  </si>
  <si>
    <t>昭和52年10-12月</t>
  </si>
  <si>
    <t>（1977年10-12月）</t>
  </si>
  <si>
    <t>第9循環</t>
  </si>
  <si>
    <t>昭和55年2月</t>
  </si>
  <si>
    <t>（1980年2月）</t>
  </si>
  <si>
    <t>昭和58年2月</t>
  </si>
  <si>
    <t>（1983年2月）</t>
  </si>
  <si>
    <t>28ヵ月</t>
  </si>
  <si>
    <t>64ヵ月</t>
  </si>
  <si>
    <t>昭和55年1-3月</t>
  </si>
  <si>
    <t>（1980年1-3月）</t>
  </si>
  <si>
    <t>昭和58年1-3月</t>
  </si>
  <si>
    <t>（1983年1-3月）</t>
  </si>
  <si>
    <t>第10循環</t>
  </si>
  <si>
    <t>昭和60年6月</t>
  </si>
  <si>
    <t>（1985年6月）</t>
  </si>
  <si>
    <t>昭和61年11月</t>
  </si>
  <si>
    <t>（1986年11月）</t>
  </si>
  <si>
    <t>45ヵ月</t>
  </si>
  <si>
    <t>昭和60年4-6月</t>
  </si>
  <si>
    <t>（1985年4-6月）</t>
  </si>
  <si>
    <t>昭和61年10-12月</t>
  </si>
  <si>
    <t>（1986年10-12月）</t>
  </si>
  <si>
    <t>第11循環</t>
  </si>
  <si>
    <t>平成3年2月</t>
  </si>
  <si>
    <t>（1991年2月）</t>
  </si>
  <si>
    <t>平成5年10月</t>
  </si>
  <si>
    <t>（1993年10月）</t>
  </si>
  <si>
    <t>51ヵ月</t>
  </si>
  <si>
    <t>32ヵ月</t>
  </si>
  <si>
    <t>83ヵ月</t>
  </si>
  <si>
    <t>平成3年1-3月</t>
  </si>
  <si>
    <t>（1991年1-3月）</t>
  </si>
  <si>
    <t>平成5年10-12月</t>
  </si>
  <si>
    <t>（1993年10-12月）</t>
  </si>
  <si>
    <t>第12循環</t>
  </si>
  <si>
    <t>平成9年5月</t>
  </si>
  <si>
    <t>（1997年5月）</t>
  </si>
  <si>
    <t>平成11年1月</t>
  </si>
  <si>
    <t>（1999年1月）</t>
  </si>
  <si>
    <t>20ヵ月</t>
  </si>
  <si>
    <t>63ヵ月</t>
  </si>
  <si>
    <t>平成9年4-6月</t>
  </si>
  <si>
    <t>（1997年4-6月）</t>
  </si>
  <si>
    <t>平成11年1-3月</t>
  </si>
  <si>
    <t>（1999年1-3月）</t>
  </si>
  <si>
    <t>第13循環</t>
  </si>
  <si>
    <t>平成12年11月</t>
  </si>
  <si>
    <t>（2000年11月）</t>
  </si>
  <si>
    <t>平成14年1月</t>
  </si>
  <si>
    <t>（2002年1月）</t>
  </si>
  <si>
    <t>14ヵ月</t>
  </si>
  <si>
    <t>平成12年10-12月</t>
  </si>
  <si>
    <t>（2000年10-12月）</t>
  </si>
  <si>
    <t>平成14年1-3月</t>
  </si>
  <si>
    <t>（2002年1-3月）</t>
  </si>
  <si>
    <t>第14循環</t>
  </si>
  <si>
    <t>平成20年2月</t>
  </si>
  <si>
    <t>（2008年2月）</t>
  </si>
  <si>
    <t>平成21年3月</t>
  </si>
  <si>
    <t>（2009年3月）</t>
  </si>
  <si>
    <t>73ヵ月</t>
  </si>
  <si>
    <t>13ヵ月</t>
  </si>
  <si>
    <t>86ヵ月</t>
  </si>
  <si>
    <t>平成20年1-3月</t>
  </si>
  <si>
    <t>（2008年1-3月）</t>
  </si>
  <si>
    <t>平成21年1-3月</t>
  </si>
  <si>
    <t>（2009年1-3月）</t>
  </si>
  <si>
    <t>第15循環</t>
  </si>
  <si>
    <t>平成24年3月</t>
  </si>
  <si>
    <t>（2012年3月）</t>
  </si>
  <si>
    <t>平成24年11月</t>
  </si>
  <si>
    <t>（2012年11月）</t>
  </si>
  <si>
    <t>8ヵ月</t>
  </si>
  <si>
    <t>44ヵ月</t>
  </si>
  <si>
    <t>平成24年1-3月</t>
  </si>
  <si>
    <t>（2012年1-3月）</t>
  </si>
  <si>
    <t>平成24年10-12月</t>
  </si>
  <si>
    <t>（2012年10-12月）</t>
  </si>
  <si>
    <t>BC</t>
    <phoneticPr fontId="1"/>
  </si>
  <si>
    <t>1983M2</t>
    <phoneticPr fontId="1"/>
  </si>
  <si>
    <t>1985M7</t>
    <phoneticPr fontId="1"/>
  </si>
  <si>
    <t>1986M11</t>
    <phoneticPr fontId="1"/>
  </si>
  <si>
    <t>1980M3</t>
    <phoneticPr fontId="1"/>
  </si>
  <si>
    <t>DIが50%を割るのが景気後退の目安</t>
  </si>
  <si>
    <t>Recessions</t>
    <phoneticPr fontId="1"/>
  </si>
  <si>
    <t>1991M3</t>
    <phoneticPr fontId="1"/>
  </si>
  <si>
    <t>1993M10</t>
    <phoneticPr fontId="1"/>
  </si>
  <si>
    <t>1997M6</t>
    <phoneticPr fontId="1"/>
  </si>
  <si>
    <t>1999M1</t>
    <phoneticPr fontId="1"/>
  </si>
  <si>
    <t>2000M12</t>
    <phoneticPr fontId="1"/>
  </si>
  <si>
    <t>2002M1</t>
    <phoneticPr fontId="1"/>
  </si>
  <si>
    <t>2008M3</t>
    <phoneticPr fontId="1"/>
  </si>
  <si>
    <t>2009M3</t>
    <phoneticPr fontId="1"/>
  </si>
  <si>
    <t>2012M4</t>
    <phoneticPr fontId="1"/>
  </si>
  <si>
    <t>2012M11</t>
    <phoneticPr fontId="1"/>
  </si>
  <si>
    <t>Recessions</t>
    <phoneticPr fontId="1"/>
  </si>
  <si>
    <t>Monthly</t>
    <phoneticPr fontId="1"/>
  </si>
  <si>
    <t>Quarterly</t>
    <phoneticPr fontId="1"/>
  </si>
  <si>
    <t>1980Q1</t>
    <phoneticPr fontId="1"/>
  </si>
  <si>
    <t>1983Q1</t>
    <phoneticPr fontId="1"/>
  </si>
  <si>
    <t>1980M2</t>
    <phoneticPr fontId="1"/>
  </si>
  <si>
    <t>1985M6</t>
    <phoneticPr fontId="1"/>
  </si>
  <si>
    <t>1991M2</t>
    <phoneticPr fontId="1"/>
  </si>
  <si>
    <t>1997M5</t>
    <phoneticPr fontId="1"/>
  </si>
  <si>
    <t>2000M11</t>
    <phoneticPr fontId="1"/>
  </si>
  <si>
    <t>2008M2</t>
    <phoneticPr fontId="1"/>
  </si>
  <si>
    <t>2012M3</t>
    <phoneticPr fontId="1"/>
  </si>
  <si>
    <t>1985Q2</t>
    <phoneticPr fontId="1"/>
  </si>
  <si>
    <t>1986Q4</t>
    <phoneticPr fontId="1"/>
  </si>
  <si>
    <t>1991Q1</t>
    <phoneticPr fontId="1"/>
  </si>
  <si>
    <t>1993Q4</t>
    <phoneticPr fontId="1"/>
  </si>
  <si>
    <t>1997Q2</t>
    <phoneticPr fontId="1"/>
  </si>
  <si>
    <t>1999Q1</t>
    <phoneticPr fontId="1"/>
  </si>
  <si>
    <t>2000Q4</t>
    <phoneticPr fontId="1"/>
  </si>
  <si>
    <t>2002Q1</t>
    <phoneticPr fontId="1"/>
  </si>
  <si>
    <t>2008Q1</t>
    <phoneticPr fontId="1"/>
  </si>
  <si>
    <t>2009Q1</t>
    <phoneticPr fontId="1"/>
  </si>
  <si>
    <t>2012Q1</t>
    <phoneticPr fontId="1"/>
  </si>
  <si>
    <t>2012Q4</t>
    <phoneticPr fontId="1"/>
  </si>
  <si>
    <t>BP_Y</t>
  </si>
  <si>
    <t>HP_Y</t>
  </si>
  <si>
    <t>Benchmark</t>
    <phoneticPr fontId="1"/>
  </si>
  <si>
    <t>w/o Nominal Rigidity</t>
    <phoneticPr fontId="1"/>
  </si>
  <si>
    <t>NK model</t>
    <phoneticPr fontId="1"/>
  </si>
  <si>
    <t>HP_I</t>
    <phoneticPr fontId="1"/>
  </si>
  <si>
    <t>BP_I</t>
    <phoneticPr fontId="1"/>
  </si>
  <si>
    <t>BP_C</t>
    <phoneticPr fontId="1"/>
  </si>
  <si>
    <t>HP_C</t>
    <phoneticPr fontId="1"/>
  </si>
  <si>
    <t>var</t>
    <phoneticPr fontId="1"/>
  </si>
  <si>
    <t>std</t>
    <phoneticPr fontId="1"/>
  </si>
  <si>
    <t>(a) Standard Deviations</t>
  </si>
  <si>
    <t xml:space="preserve">Benchmark </t>
    <phoneticPr fontId="9"/>
  </si>
  <si>
    <t xml:space="preserve">w/o Nominal Rigidity </t>
    <phoneticPr fontId="9"/>
  </si>
  <si>
    <t xml:space="preserve"> Standard NK </t>
    <phoneticPr fontId="9"/>
  </si>
  <si>
    <t xml:space="preserve">HP </t>
    <phoneticPr fontId="9"/>
  </si>
  <si>
    <t>BP</t>
    <phoneticPr fontId="9"/>
  </si>
  <si>
    <t>Output</t>
  </si>
  <si>
    <t>Consumption</t>
  </si>
  <si>
    <t>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</si>
</sst>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);[Red]\(0.0\)"/>
    <numFmt numFmtId="177" formatCode="0.0_ ;[Red]\-0.0\ "/>
  </numFmts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.4499999999999993"/>
      <color rgb="FF333333"/>
      <name val="Arial"/>
      <family val="2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1"/>
      <color theme="1"/>
      <name val="Arial"/>
      <family val="2"/>
    </font>
    <font>
      <sz val="6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8EDF0"/>
        <bgColor indexed="64"/>
      </patternFill>
    </fill>
    <fill>
      <patternFill patternType="solid">
        <fgColor rgb="FFF1F0D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medium">
        <color rgb="FFD5D4D4"/>
      </left>
      <right style="medium">
        <color rgb="FFD5D4D4"/>
      </right>
      <top style="medium">
        <color rgb="FFD5D4D4"/>
      </top>
      <bottom style="medium">
        <color rgb="FFD5D4D4"/>
      </bottom>
      <diagonal/>
    </border>
    <border>
      <left style="medium">
        <color rgb="FFD5D4D4"/>
      </left>
      <right style="medium">
        <color rgb="FFD5D4D4"/>
      </right>
      <top style="medium">
        <color rgb="FFD5D4D4"/>
      </top>
      <bottom/>
      <diagonal/>
    </border>
    <border>
      <left style="medium">
        <color rgb="FFD5D4D4"/>
      </left>
      <right style="medium">
        <color rgb="FFD5D4D4"/>
      </right>
      <top/>
      <bottom style="medium">
        <color rgb="FFD5D4D4"/>
      </bottom>
      <diagonal/>
    </border>
    <border>
      <left style="medium">
        <color rgb="FFD5D4D4"/>
      </left>
      <right/>
      <top style="medium">
        <color rgb="FFD5D4D4"/>
      </top>
      <bottom style="medium">
        <color rgb="FFD5D4D4"/>
      </bottom>
      <diagonal/>
    </border>
    <border>
      <left/>
      <right/>
      <top style="medium">
        <color rgb="FFD5D4D4"/>
      </top>
      <bottom style="medium">
        <color rgb="FFD5D4D4"/>
      </bottom>
      <diagonal/>
    </border>
    <border>
      <left/>
      <right style="medium">
        <color rgb="FFD5D4D4"/>
      </right>
      <top style="medium">
        <color rgb="FFD5D4D4"/>
      </top>
      <bottom style="medium">
        <color rgb="FFD5D4D4"/>
      </bottom>
      <diagonal/>
    </border>
    <border>
      <left/>
      <right/>
      <top/>
      <bottom style="medium">
        <color rgb="FFD5D4D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5D4D4"/>
      </left>
      <right/>
      <top/>
      <bottom/>
      <diagonal/>
    </border>
    <border>
      <left style="medium">
        <color rgb="FFD5D4D4"/>
      </left>
      <right style="medium">
        <color rgb="FFD5D4D4"/>
      </right>
      <top/>
      <bottom/>
      <diagonal/>
    </border>
    <border>
      <left style="medium">
        <color rgb="FFD5D4D4"/>
      </left>
      <right/>
      <top style="medium">
        <color rgb="FFD5D4D4"/>
      </top>
      <bottom/>
      <diagonal/>
    </border>
    <border>
      <left style="medium">
        <color rgb="FFD5D4D4"/>
      </left>
      <right/>
      <top/>
      <bottom style="medium">
        <color rgb="FFD5D4D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2" fillId="0" borderId="0">
      <alignment vertical="center"/>
    </xf>
  </cellStyleXfs>
  <cellXfs count="46">
    <xf numFmtId="0" fontId="0" fillId="0" borderId="0" xfId="0">
      <alignment vertical="center"/>
    </xf>
    <xf numFmtId="0" fontId="4" fillId="0" borderId="0" xfId="1"/>
    <xf numFmtId="176" fontId="4" fillId="0" borderId="0" xfId="1" applyNumberFormat="1" applyBorder="1"/>
    <xf numFmtId="177" fontId="4" fillId="0" borderId="0" xfId="1" applyNumberFormat="1" applyBorder="1"/>
    <xf numFmtId="0" fontId="4" fillId="0" borderId="0" xfId="1" applyBorder="1"/>
    <xf numFmtId="0" fontId="4" fillId="0" borderId="0" xfId="1" applyFont="1" applyFill="1" applyBorder="1"/>
    <xf numFmtId="0" fontId="4" fillId="0" borderId="0" xfId="1" applyFont="1" applyBorder="1" applyAlignment="1">
      <alignment horizontal="center" vertical="top" wrapText="1"/>
    </xf>
    <xf numFmtId="0" fontId="4" fillId="0" borderId="0" xfId="1" applyFont="1" applyBorder="1" applyAlignment="1">
      <alignment horizontal="center"/>
    </xf>
    <xf numFmtId="0" fontId="4" fillId="0" borderId="0" xfId="1" applyFont="1" applyFill="1" applyBorder="1" applyAlignment="1">
      <alignment horizontal="centerContinuous"/>
    </xf>
    <xf numFmtId="0" fontId="4" fillId="0" borderId="0" xfId="1" applyFont="1" applyBorder="1" applyAlignment="1">
      <alignment horizontal="centerContinuous"/>
    </xf>
    <xf numFmtId="0" fontId="4" fillId="0" borderId="0" xfId="1" applyFont="1" applyBorder="1"/>
    <xf numFmtId="0" fontId="4" fillId="0" borderId="0" xfId="1" applyFill="1" applyBorder="1" applyAlignment="1">
      <alignment horizontal="centerContinuous"/>
    </xf>
    <xf numFmtId="177" fontId="4" fillId="2" borderId="0" xfId="1" applyNumberFormat="1" applyFill="1" applyBorder="1"/>
    <xf numFmtId="0" fontId="4" fillId="0" borderId="0" xfId="1" applyFill="1"/>
    <xf numFmtId="0" fontId="4" fillId="0" borderId="0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 vertical="top" wrapText="1"/>
    </xf>
    <xf numFmtId="177" fontId="4" fillId="0" borderId="0" xfId="1" applyNumberFormat="1" applyFill="1" applyBorder="1"/>
    <xf numFmtId="0" fontId="6" fillId="4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0" fillId="7" borderId="0" xfId="0" applyFill="1">
      <alignment vertical="center"/>
    </xf>
    <xf numFmtId="0" fontId="0" fillId="0" borderId="0" xfId="0" applyBorder="1">
      <alignment vertical="center"/>
    </xf>
    <xf numFmtId="0" fontId="2" fillId="0" borderId="0" xfId="2">
      <alignment vertical="center"/>
    </xf>
    <xf numFmtId="0" fontId="0" fillId="0" borderId="0" xfId="0" applyAlignment="1">
      <alignment vertical="center" wrapText="1"/>
    </xf>
    <xf numFmtId="0" fontId="2" fillId="0" borderId="0" xfId="2" applyAlignment="1">
      <alignment vertical="center" wrapText="1"/>
    </xf>
    <xf numFmtId="11" fontId="0" fillId="0" borderId="0" xfId="0" applyNumberFormat="1">
      <alignment vertical="center"/>
    </xf>
    <xf numFmtId="0" fontId="4" fillId="0" borderId="0" xfId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</cellXfs>
  <cellStyles count="3"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95652173913042E-2"/>
          <c:y val="5.5953174603174602E-2"/>
          <c:w val="0.91872946859903371"/>
          <c:h val="0.7770992063492063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'C.I.'!$R$6</c:f>
              <c:strCache>
                <c:ptCount val="1"/>
                <c:pt idx="0">
                  <c:v>Recessions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0"/>
          <c:val>
            <c:numRef>
              <c:f>'C.I.'!$U$7:$U$414</c:f>
              <c:numCache>
                <c:formatCode>General</c:formatCode>
                <c:ptCount val="408"/>
                <c:pt idx="0">
                  <c:v>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1-4EE0-89B5-2F2586FD8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0628736"/>
        <c:axId val="720290944"/>
      </c:barChart>
      <c:lineChart>
        <c:grouping val="standard"/>
        <c:varyColors val="0"/>
        <c:ser>
          <c:idx val="0"/>
          <c:order val="0"/>
          <c:tx>
            <c:strRef>
              <c:f>'C.I.'!$H$4</c:f>
              <c:strCache>
                <c:ptCount val="1"/>
                <c:pt idx="0">
                  <c:v>Composite Indexes  (2010=100)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'C.I.'!$B$7:$B$414</c:f>
              <c:numCache>
                <c:formatCode>General</c:formatCode>
                <c:ptCount val="408"/>
                <c:pt idx="0">
                  <c:v>1980</c:v>
                </c:pt>
                <c:pt idx="12">
                  <c:v>1981</c:v>
                </c:pt>
                <c:pt idx="24">
                  <c:v>1982</c:v>
                </c:pt>
                <c:pt idx="36">
                  <c:v>1983</c:v>
                </c:pt>
                <c:pt idx="48">
                  <c:v>1984</c:v>
                </c:pt>
                <c:pt idx="60">
                  <c:v>1985</c:v>
                </c:pt>
                <c:pt idx="72">
                  <c:v>1986</c:v>
                </c:pt>
                <c:pt idx="84">
                  <c:v>1987</c:v>
                </c:pt>
                <c:pt idx="96">
                  <c:v>1988</c:v>
                </c:pt>
                <c:pt idx="108">
                  <c:v>1989</c:v>
                </c:pt>
                <c:pt idx="120">
                  <c:v>1990</c:v>
                </c:pt>
                <c:pt idx="132">
                  <c:v>1991</c:v>
                </c:pt>
                <c:pt idx="144">
                  <c:v>1992</c:v>
                </c:pt>
                <c:pt idx="156">
                  <c:v>1993</c:v>
                </c:pt>
                <c:pt idx="168">
                  <c:v>1994</c:v>
                </c:pt>
                <c:pt idx="180">
                  <c:v>1995</c:v>
                </c:pt>
                <c:pt idx="192">
                  <c:v>1996</c:v>
                </c:pt>
                <c:pt idx="204">
                  <c:v>1997</c:v>
                </c:pt>
                <c:pt idx="216">
                  <c:v>1998</c:v>
                </c:pt>
                <c:pt idx="228">
                  <c:v>1999</c:v>
                </c:pt>
                <c:pt idx="240">
                  <c:v>2000</c:v>
                </c:pt>
                <c:pt idx="252">
                  <c:v>2001</c:v>
                </c:pt>
                <c:pt idx="264">
                  <c:v>2002</c:v>
                </c:pt>
                <c:pt idx="276">
                  <c:v>2003</c:v>
                </c:pt>
                <c:pt idx="288">
                  <c:v>2004</c:v>
                </c:pt>
                <c:pt idx="300">
                  <c:v>2005</c:v>
                </c:pt>
                <c:pt idx="312">
                  <c:v>2006</c:v>
                </c:pt>
                <c:pt idx="324">
                  <c:v>2007</c:v>
                </c:pt>
                <c:pt idx="336">
                  <c:v>2008</c:v>
                </c:pt>
                <c:pt idx="348">
                  <c:v>2009</c:v>
                </c:pt>
                <c:pt idx="360">
                  <c:v>2010</c:v>
                </c:pt>
                <c:pt idx="372">
                  <c:v>2011</c:v>
                </c:pt>
                <c:pt idx="384">
                  <c:v>2012</c:v>
                </c:pt>
                <c:pt idx="396">
                  <c:v>2013</c:v>
                </c:pt>
              </c:numCache>
            </c:numRef>
          </c:cat>
          <c:val>
            <c:numRef>
              <c:f>'C.I.'!$F$7:$F$414</c:f>
              <c:numCache>
                <c:formatCode>0.0_ ;[Red]\-0.0\ </c:formatCode>
                <c:ptCount val="408"/>
                <c:pt idx="60">
                  <c:v>96.6</c:v>
                </c:pt>
                <c:pt idx="61">
                  <c:v>96.1</c:v>
                </c:pt>
                <c:pt idx="62">
                  <c:v>96.3</c:v>
                </c:pt>
                <c:pt idx="63">
                  <c:v>97.1</c:v>
                </c:pt>
                <c:pt idx="64">
                  <c:v>97.3</c:v>
                </c:pt>
                <c:pt idx="65">
                  <c:v>96.7</c:v>
                </c:pt>
                <c:pt idx="66">
                  <c:v>97.4</c:v>
                </c:pt>
                <c:pt idx="67">
                  <c:v>96.7</c:v>
                </c:pt>
                <c:pt idx="68">
                  <c:v>96.5</c:v>
                </c:pt>
                <c:pt idx="69">
                  <c:v>96.6</c:v>
                </c:pt>
                <c:pt idx="70">
                  <c:v>96.5</c:v>
                </c:pt>
                <c:pt idx="71">
                  <c:v>95.9</c:v>
                </c:pt>
                <c:pt idx="72">
                  <c:v>95.8</c:v>
                </c:pt>
                <c:pt idx="73">
                  <c:v>95.4</c:v>
                </c:pt>
                <c:pt idx="74">
                  <c:v>94.9</c:v>
                </c:pt>
                <c:pt idx="75">
                  <c:v>95.2</c:v>
                </c:pt>
                <c:pt idx="76">
                  <c:v>94.5</c:v>
                </c:pt>
                <c:pt idx="77">
                  <c:v>94.5</c:v>
                </c:pt>
                <c:pt idx="78">
                  <c:v>93.8</c:v>
                </c:pt>
                <c:pt idx="79">
                  <c:v>93.2</c:v>
                </c:pt>
                <c:pt idx="80">
                  <c:v>94.5</c:v>
                </c:pt>
                <c:pt idx="81">
                  <c:v>94.3</c:v>
                </c:pt>
                <c:pt idx="82">
                  <c:v>93.6</c:v>
                </c:pt>
                <c:pt idx="83">
                  <c:v>94.7</c:v>
                </c:pt>
                <c:pt idx="84">
                  <c:v>94.9</c:v>
                </c:pt>
                <c:pt idx="85">
                  <c:v>95</c:v>
                </c:pt>
                <c:pt idx="86">
                  <c:v>96</c:v>
                </c:pt>
                <c:pt idx="87">
                  <c:v>96</c:v>
                </c:pt>
                <c:pt idx="88">
                  <c:v>96.4</c:v>
                </c:pt>
                <c:pt idx="89">
                  <c:v>98.7</c:v>
                </c:pt>
                <c:pt idx="90">
                  <c:v>100</c:v>
                </c:pt>
                <c:pt idx="91">
                  <c:v>100.8</c:v>
                </c:pt>
                <c:pt idx="92">
                  <c:v>102.5</c:v>
                </c:pt>
                <c:pt idx="93">
                  <c:v>103.6</c:v>
                </c:pt>
                <c:pt idx="94">
                  <c:v>104.7</c:v>
                </c:pt>
                <c:pt idx="95">
                  <c:v>105.7</c:v>
                </c:pt>
                <c:pt idx="96">
                  <c:v>106.6</c:v>
                </c:pt>
                <c:pt idx="97">
                  <c:v>109.3</c:v>
                </c:pt>
                <c:pt idx="98">
                  <c:v>107.9</c:v>
                </c:pt>
                <c:pt idx="99">
                  <c:v>110.2</c:v>
                </c:pt>
                <c:pt idx="100">
                  <c:v>109.6</c:v>
                </c:pt>
                <c:pt idx="101">
                  <c:v>110.5</c:v>
                </c:pt>
                <c:pt idx="102">
                  <c:v>111.3</c:v>
                </c:pt>
                <c:pt idx="103">
                  <c:v>111.9</c:v>
                </c:pt>
                <c:pt idx="104">
                  <c:v>112.7</c:v>
                </c:pt>
                <c:pt idx="105">
                  <c:v>112.8</c:v>
                </c:pt>
                <c:pt idx="106">
                  <c:v>114.3</c:v>
                </c:pt>
                <c:pt idx="107">
                  <c:v>114.6</c:v>
                </c:pt>
                <c:pt idx="108">
                  <c:v>115.1</c:v>
                </c:pt>
                <c:pt idx="109">
                  <c:v>115.2</c:v>
                </c:pt>
                <c:pt idx="110">
                  <c:v>119.8</c:v>
                </c:pt>
                <c:pt idx="111">
                  <c:v>116.6</c:v>
                </c:pt>
                <c:pt idx="112">
                  <c:v>116.2</c:v>
                </c:pt>
                <c:pt idx="113">
                  <c:v>116.9</c:v>
                </c:pt>
                <c:pt idx="114">
                  <c:v>116.2</c:v>
                </c:pt>
                <c:pt idx="115">
                  <c:v>117.4</c:v>
                </c:pt>
                <c:pt idx="116">
                  <c:v>117.9</c:v>
                </c:pt>
                <c:pt idx="117">
                  <c:v>117.3</c:v>
                </c:pt>
                <c:pt idx="118">
                  <c:v>118.4</c:v>
                </c:pt>
                <c:pt idx="119">
                  <c:v>119.1</c:v>
                </c:pt>
                <c:pt idx="120">
                  <c:v>118.8</c:v>
                </c:pt>
                <c:pt idx="121">
                  <c:v>119</c:v>
                </c:pt>
                <c:pt idx="122">
                  <c:v>119.3</c:v>
                </c:pt>
                <c:pt idx="123">
                  <c:v>119.8</c:v>
                </c:pt>
                <c:pt idx="124">
                  <c:v>121.2</c:v>
                </c:pt>
                <c:pt idx="125">
                  <c:v>121.9</c:v>
                </c:pt>
                <c:pt idx="126">
                  <c:v>122.5</c:v>
                </c:pt>
                <c:pt idx="127">
                  <c:v>122.1</c:v>
                </c:pt>
                <c:pt idx="128">
                  <c:v>121.5</c:v>
                </c:pt>
                <c:pt idx="129">
                  <c:v>123.1</c:v>
                </c:pt>
                <c:pt idx="130">
                  <c:v>122.2</c:v>
                </c:pt>
                <c:pt idx="131">
                  <c:v>122.2</c:v>
                </c:pt>
                <c:pt idx="132">
                  <c:v>121.9</c:v>
                </c:pt>
                <c:pt idx="133">
                  <c:v>121.3</c:v>
                </c:pt>
                <c:pt idx="134">
                  <c:v>120.1</c:v>
                </c:pt>
                <c:pt idx="135">
                  <c:v>119.6</c:v>
                </c:pt>
                <c:pt idx="136">
                  <c:v>120.2</c:v>
                </c:pt>
                <c:pt idx="137">
                  <c:v>117.9</c:v>
                </c:pt>
                <c:pt idx="138">
                  <c:v>119.1</c:v>
                </c:pt>
                <c:pt idx="139">
                  <c:v>117.5</c:v>
                </c:pt>
                <c:pt idx="140">
                  <c:v>116.2</c:v>
                </c:pt>
                <c:pt idx="141">
                  <c:v>115.1</c:v>
                </c:pt>
                <c:pt idx="142">
                  <c:v>115.4</c:v>
                </c:pt>
                <c:pt idx="143">
                  <c:v>112.7</c:v>
                </c:pt>
                <c:pt idx="144">
                  <c:v>111.2</c:v>
                </c:pt>
                <c:pt idx="145">
                  <c:v>110.4</c:v>
                </c:pt>
                <c:pt idx="146">
                  <c:v>108.1</c:v>
                </c:pt>
                <c:pt idx="147">
                  <c:v>106.5</c:v>
                </c:pt>
                <c:pt idx="148">
                  <c:v>104.1</c:v>
                </c:pt>
                <c:pt idx="149">
                  <c:v>104.3</c:v>
                </c:pt>
                <c:pt idx="150">
                  <c:v>103.4</c:v>
                </c:pt>
                <c:pt idx="151">
                  <c:v>100.8</c:v>
                </c:pt>
                <c:pt idx="152">
                  <c:v>103</c:v>
                </c:pt>
                <c:pt idx="153">
                  <c:v>100</c:v>
                </c:pt>
                <c:pt idx="154">
                  <c:v>97.9</c:v>
                </c:pt>
                <c:pt idx="155">
                  <c:v>97.2</c:v>
                </c:pt>
                <c:pt idx="156">
                  <c:v>98.4</c:v>
                </c:pt>
                <c:pt idx="157">
                  <c:v>98.3</c:v>
                </c:pt>
                <c:pt idx="158">
                  <c:v>97.1</c:v>
                </c:pt>
                <c:pt idx="159">
                  <c:v>96.4</c:v>
                </c:pt>
                <c:pt idx="160">
                  <c:v>96.4</c:v>
                </c:pt>
                <c:pt idx="161">
                  <c:v>95</c:v>
                </c:pt>
                <c:pt idx="162">
                  <c:v>94.6</c:v>
                </c:pt>
                <c:pt idx="163">
                  <c:v>94.3</c:v>
                </c:pt>
                <c:pt idx="164">
                  <c:v>94.1</c:v>
                </c:pt>
                <c:pt idx="165">
                  <c:v>92.6</c:v>
                </c:pt>
                <c:pt idx="166">
                  <c:v>92.2</c:v>
                </c:pt>
                <c:pt idx="167">
                  <c:v>91.6</c:v>
                </c:pt>
                <c:pt idx="168">
                  <c:v>91.9</c:v>
                </c:pt>
                <c:pt idx="169">
                  <c:v>92.1</c:v>
                </c:pt>
                <c:pt idx="170">
                  <c:v>93.7</c:v>
                </c:pt>
                <c:pt idx="171">
                  <c:v>94.1</c:v>
                </c:pt>
                <c:pt idx="172">
                  <c:v>94.1</c:v>
                </c:pt>
                <c:pt idx="173">
                  <c:v>95.4</c:v>
                </c:pt>
                <c:pt idx="174">
                  <c:v>96.3</c:v>
                </c:pt>
                <c:pt idx="175">
                  <c:v>97</c:v>
                </c:pt>
                <c:pt idx="176">
                  <c:v>96.6</c:v>
                </c:pt>
                <c:pt idx="177">
                  <c:v>97.7</c:v>
                </c:pt>
                <c:pt idx="178">
                  <c:v>98.5</c:v>
                </c:pt>
                <c:pt idx="179">
                  <c:v>99.3</c:v>
                </c:pt>
                <c:pt idx="180">
                  <c:v>97.5</c:v>
                </c:pt>
                <c:pt idx="181">
                  <c:v>98.9</c:v>
                </c:pt>
                <c:pt idx="182">
                  <c:v>99.5</c:v>
                </c:pt>
                <c:pt idx="183">
                  <c:v>100.2</c:v>
                </c:pt>
                <c:pt idx="184">
                  <c:v>99.3</c:v>
                </c:pt>
                <c:pt idx="185">
                  <c:v>99.1</c:v>
                </c:pt>
                <c:pt idx="186">
                  <c:v>97.9</c:v>
                </c:pt>
                <c:pt idx="187">
                  <c:v>99.4</c:v>
                </c:pt>
                <c:pt idx="188">
                  <c:v>99.3</c:v>
                </c:pt>
                <c:pt idx="189">
                  <c:v>99.5</c:v>
                </c:pt>
                <c:pt idx="190">
                  <c:v>100.6</c:v>
                </c:pt>
                <c:pt idx="191">
                  <c:v>101.6</c:v>
                </c:pt>
                <c:pt idx="192">
                  <c:v>101.1</c:v>
                </c:pt>
                <c:pt idx="193">
                  <c:v>102.3</c:v>
                </c:pt>
                <c:pt idx="194">
                  <c:v>102.7</c:v>
                </c:pt>
                <c:pt idx="195">
                  <c:v>103.3</c:v>
                </c:pt>
                <c:pt idx="196">
                  <c:v>104.2</c:v>
                </c:pt>
                <c:pt idx="197">
                  <c:v>104.4</c:v>
                </c:pt>
                <c:pt idx="198">
                  <c:v>105.3</c:v>
                </c:pt>
                <c:pt idx="199">
                  <c:v>105.4</c:v>
                </c:pt>
                <c:pt idx="200">
                  <c:v>106.1</c:v>
                </c:pt>
                <c:pt idx="201">
                  <c:v>107.6</c:v>
                </c:pt>
                <c:pt idx="202">
                  <c:v>108.3</c:v>
                </c:pt>
                <c:pt idx="203">
                  <c:v>108.7</c:v>
                </c:pt>
                <c:pt idx="204">
                  <c:v>110.2</c:v>
                </c:pt>
                <c:pt idx="205">
                  <c:v>110.3</c:v>
                </c:pt>
                <c:pt idx="206">
                  <c:v>112</c:v>
                </c:pt>
                <c:pt idx="207">
                  <c:v>109</c:v>
                </c:pt>
                <c:pt idx="208">
                  <c:v>110.7</c:v>
                </c:pt>
                <c:pt idx="209">
                  <c:v>110.8</c:v>
                </c:pt>
                <c:pt idx="210">
                  <c:v>110.6</c:v>
                </c:pt>
                <c:pt idx="211">
                  <c:v>110.1</c:v>
                </c:pt>
                <c:pt idx="212">
                  <c:v>109</c:v>
                </c:pt>
                <c:pt idx="213">
                  <c:v>108.3</c:v>
                </c:pt>
                <c:pt idx="214">
                  <c:v>106.2</c:v>
                </c:pt>
                <c:pt idx="215">
                  <c:v>105.5</c:v>
                </c:pt>
                <c:pt idx="216">
                  <c:v>105.2</c:v>
                </c:pt>
                <c:pt idx="217">
                  <c:v>102.7</c:v>
                </c:pt>
                <c:pt idx="218">
                  <c:v>99.8</c:v>
                </c:pt>
                <c:pt idx="219">
                  <c:v>100</c:v>
                </c:pt>
                <c:pt idx="220">
                  <c:v>98.8</c:v>
                </c:pt>
                <c:pt idx="221">
                  <c:v>98</c:v>
                </c:pt>
                <c:pt idx="222">
                  <c:v>98.3</c:v>
                </c:pt>
                <c:pt idx="223">
                  <c:v>97</c:v>
                </c:pt>
                <c:pt idx="224">
                  <c:v>98</c:v>
                </c:pt>
                <c:pt idx="225">
                  <c:v>97.1</c:v>
                </c:pt>
                <c:pt idx="226">
                  <c:v>97</c:v>
                </c:pt>
                <c:pt idx="227">
                  <c:v>96.8</c:v>
                </c:pt>
                <c:pt idx="228">
                  <c:v>97.4</c:v>
                </c:pt>
                <c:pt idx="229">
                  <c:v>97.4</c:v>
                </c:pt>
                <c:pt idx="230">
                  <c:v>98.6</c:v>
                </c:pt>
                <c:pt idx="231">
                  <c:v>98.2</c:v>
                </c:pt>
                <c:pt idx="232">
                  <c:v>98.7</c:v>
                </c:pt>
                <c:pt idx="233">
                  <c:v>98.6</c:v>
                </c:pt>
                <c:pt idx="234">
                  <c:v>99.6</c:v>
                </c:pt>
                <c:pt idx="235">
                  <c:v>100.6</c:v>
                </c:pt>
                <c:pt idx="236">
                  <c:v>101.5</c:v>
                </c:pt>
                <c:pt idx="237">
                  <c:v>101.9</c:v>
                </c:pt>
                <c:pt idx="238">
                  <c:v>102.7</c:v>
                </c:pt>
                <c:pt idx="239">
                  <c:v>102.9</c:v>
                </c:pt>
                <c:pt idx="240">
                  <c:v>103</c:v>
                </c:pt>
                <c:pt idx="241">
                  <c:v>104</c:v>
                </c:pt>
                <c:pt idx="242">
                  <c:v>104.9</c:v>
                </c:pt>
                <c:pt idx="243">
                  <c:v>106.3</c:v>
                </c:pt>
                <c:pt idx="244">
                  <c:v>106.4</c:v>
                </c:pt>
                <c:pt idx="245">
                  <c:v>107.8</c:v>
                </c:pt>
                <c:pt idx="246">
                  <c:v>107.7</c:v>
                </c:pt>
                <c:pt idx="247">
                  <c:v>109.4</c:v>
                </c:pt>
                <c:pt idx="248">
                  <c:v>108.2</c:v>
                </c:pt>
                <c:pt idx="249">
                  <c:v>109.4</c:v>
                </c:pt>
                <c:pt idx="250">
                  <c:v>109.9</c:v>
                </c:pt>
                <c:pt idx="251">
                  <c:v>110.8</c:v>
                </c:pt>
                <c:pt idx="252">
                  <c:v>108</c:v>
                </c:pt>
                <c:pt idx="253">
                  <c:v>107.5</c:v>
                </c:pt>
                <c:pt idx="254">
                  <c:v>106.1</c:v>
                </c:pt>
                <c:pt idx="255">
                  <c:v>105</c:v>
                </c:pt>
                <c:pt idx="256">
                  <c:v>103.7</c:v>
                </c:pt>
                <c:pt idx="257">
                  <c:v>103.2</c:v>
                </c:pt>
                <c:pt idx="258">
                  <c:v>101.4</c:v>
                </c:pt>
                <c:pt idx="259">
                  <c:v>99.8</c:v>
                </c:pt>
                <c:pt idx="260">
                  <c:v>98</c:v>
                </c:pt>
                <c:pt idx="261">
                  <c:v>97.3</c:v>
                </c:pt>
                <c:pt idx="262">
                  <c:v>96.2</c:v>
                </c:pt>
                <c:pt idx="263">
                  <c:v>96.2</c:v>
                </c:pt>
                <c:pt idx="264">
                  <c:v>96.3</c:v>
                </c:pt>
                <c:pt idx="265">
                  <c:v>97.2</c:v>
                </c:pt>
                <c:pt idx="266">
                  <c:v>98.1</c:v>
                </c:pt>
                <c:pt idx="267">
                  <c:v>98.9</c:v>
                </c:pt>
                <c:pt idx="268">
                  <c:v>101.8</c:v>
                </c:pt>
                <c:pt idx="269">
                  <c:v>100.5</c:v>
                </c:pt>
                <c:pt idx="270">
                  <c:v>100.8</c:v>
                </c:pt>
                <c:pt idx="271">
                  <c:v>102.1</c:v>
                </c:pt>
                <c:pt idx="272">
                  <c:v>102.6</c:v>
                </c:pt>
                <c:pt idx="273">
                  <c:v>103</c:v>
                </c:pt>
                <c:pt idx="274">
                  <c:v>103.4</c:v>
                </c:pt>
                <c:pt idx="275">
                  <c:v>102.7</c:v>
                </c:pt>
                <c:pt idx="276">
                  <c:v>103.8</c:v>
                </c:pt>
                <c:pt idx="277">
                  <c:v>104.6</c:v>
                </c:pt>
                <c:pt idx="278">
                  <c:v>104.5</c:v>
                </c:pt>
                <c:pt idx="279">
                  <c:v>103.5</c:v>
                </c:pt>
                <c:pt idx="280">
                  <c:v>104.4</c:v>
                </c:pt>
                <c:pt idx="281">
                  <c:v>104.3</c:v>
                </c:pt>
                <c:pt idx="282">
                  <c:v>104.7</c:v>
                </c:pt>
                <c:pt idx="283">
                  <c:v>105.1</c:v>
                </c:pt>
                <c:pt idx="284">
                  <c:v>107.1</c:v>
                </c:pt>
                <c:pt idx="285">
                  <c:v>109.2</c:v>
                </c:pt>
                <c:pt idx="286">
                  <c:v>108.4</c:v>
                </c:pt>
                <c:pt idx="287">
                  <c:v>110.3</c:v>
                </c:pt>
                <c:pt idx="288">
                  <c:v>111.7</c:v>
                </c:pt>
                <c:pt idx="289">
                  <c:v>111.4</c:v>
                </c:pt>
                <c:pt idx="290">
                  <c:v>111.2</c:v>
                </c:pt>
                <c:pt idx="291">
                  <c:v>112.2</c:v>
                </c:pt>
                <c:pt idx="292">
                  <c:v>112.7</c:v>
                </c:pt>
                <c:pt idx="293">
                  <c:v>113.4</c:v>
                </c:pt>
                <c:pt idx="294">
                  <c:v>114.8</c:v>
                </c:pt>
                <c:pt idx="295">
                  <c:v>113.5</c:v>
                </c:pt>
                <c:pt idx="296">
                  <c:v>113.8</c:v>
                </c:pt>
                <c:pt idx="297">
                  <c:v>113</c:v>
                </c:pt>
                <c:pt idx="298">
                  <c:v>114.4</c:v>
                </c:pt>
                <c:pt idx="299">
                  <c:v>113.4</c:v>
                </c:pt>
                <c:pt idx="300">
                  <c:v>114.3</c:v>
                </c:pt>
                <c:pt idx="301">
                  <c:v>113.4</c:v>
                </c:pt>
                <c:pt idx="302">
                  <c:v>113.8</c:v>
                </c:pt>
                <c:pt idx="303">
                  <c:v>115.7</c:v>
                </c:pt>
                <c:pt idx="304">
                  <c:v>114.5</c:v>
                </c:pt>
                <c:pt idx="305">
                  <c:v>115.2</c:v>
                </c:pt>
                <c:pt idx="306">
                  <c:v>114.5</c:v>
                </c:pt>
                <c:pt idx="307">
                  <c:v>115.1</c:v>
                </c:pt>
                <c:pt idx="308">
                  <c:v>114.8</c:v>
                </c:pt>
                <c:pt idx="309">
                  <c:v>115.3</c:v>
                </c:pt>
                <c:pt idx="310">
                  <c:v>116.2</c:v>
                </c:pt>
                <c:pt idx="311">
                  <c:v>117.5</c:v>
                </c:pt>
                <c:pt idx="312">
                  <c:v>117.6</c:v>
                </c:pt>
                <c:pt idx="313">
                  <c:v>117.7</c:v>
                </c:pt>
                <c:pt idx="314">
                  <c:v>117.9</c:v>
                </c:pt>
                <c:pt idx="315">
                  <c:v>119.1</c:v>
                </c:pt>
                <c:pt idx="316">
                  <c:v>118.9</c:v>
                </c:pt>
                <c:pt idx="317">
                  <c:v>119.5</c:v>
                </c:pt>
                <c:pt idx="318">
                  <c:v>119.7</c:v>
                </c:pt>
                <c:pt idx="319">
                  <c:v>120.1</c:v>
                </c:pt>
                <c:pt idx="320">
                  <c:v>119.6</c:v>
                </c:pt>
                <c:pt idx="321">
                  <c:v>119.8</c:v>
                </c:pt>
                <c:pt idx="322">
                  <c:v>120.1</c:v>
                </c:pt>
                <c:pt idx="323">
                  <c:v>120.1</c:v>
                </c:pt>
                <c:pt idx="324">
                  <c:v>119.6</c:v>
                </c:pt>
                <c:pt idx="325">
                  <c:v>120</c:v>
                </c:pt>
                <c:pt idx="326">
                  <c:v>119.4</c:v>
                </c:pt>
                <c:pt idx="327">
                  <c:v>120.4</c:v>
                </c:pt>
                <c:pt idx="328">
                  <c:v>120.7</c:v>
                </c:pt>
                <c:pt idx="329">
                  <c:v>120.6</c:v>
                </c:pt>
                <c:pt idx="330">
                  <c:v>119.5</c:v>
                </c:pt>
                <c:pt idx="331">
                  <c:v>120.5</c:v>
                </c:pt>
                <c:pt idx="332">
                  <c:v>119.1</c:v>
                </c:pt>
                <c:pt idx="333">
                  <c:v>119.8</c:v>
                </c:pt>
                <c:pt idx="334">
                  <c:v>118.5</c:v>
                </c:pt>
                <c:pt idx="335">
                  <c:v>118.6</c:v>
                </c:pt>
                <c:pt idx="336">
                  <c:v>117.9</c:v>
                </c:pt>
                <c:pt idx="337">
                  <c:v>118.6</c:v>
                </c:pt>
                <c:pt idx="338">
                  <c:v>117.5</c:v>
                </c:pt>
                <c:pt idx="339">
                  <c:v>116.4</c:v>
                </c:pt>
                <c:pt idx="340">
                  <c:v>116.9</c:v>
                </c:pt>
                <c:pt idx="341">
                  <c:v>114.4</c:v>
                </c:pt>
                <c:pt idx="342">
                  <c:v>113.3</c:v>
                </c:pt>
                <c:pt idx="343">
                  <c:v>109.8</c:v>
                </c:pt>
                <c:pt idx="344">
                  <c:v>108.8</c:v>
                </c:pt>
                <c:pt idx="345">
                  <c:v>105.3</c:v>
                </c:pt>
                <c:pt idx="346">
                  <c:v>99.6</c:v>
                </c:pt>
                <c:pt idx="347">
                  <c:v>92.9</c:v>
                </c:pt>
                <c:pt idx="348">
                  <c:v>85.3</c:v>
                </c:pt>
                <c:pt idx="349">
                  <c:v>79.900000000000006</c:v>
                </c:pt>
                <c:pt idx="350">
                  <c:v>78.8</c:v>
                </c:pt>
                <c:pt idx="351">
                  <c:v>81</c:v>
                </c:pt>
                <c:pt idx="352">
                  <c:v>82.2</c:v>
                </c:pt>
                <c:pt idx="353">
                  <c:v>83.4</c:v>
                </c:pt>
                <c:pt idx="354">
                  <c:v>84.3</c:v>
                </c:pt>
                <c:pt idx="355">
                  <c:v>85.9</c:v>
                </c:pt>
                <c:pt idx="356">
                  <c:v>88.4</c:v>
                </c:pt>
                <c:pt idx="357">
                  <c:v>90.7</c:v>
                </c:pt>
                <c:pt idx="358">
                  <c:v>92.2</c:v>
                </c:pt>
                <c:pt idx="359">
                  <c:v>93.9</c:v>
                </c:pt>
                <c:pt idx="360">
                  <c:v>96.7</c:v>
                </c:pt>
                <c:pt idx="361">
                  <c:v>97.8</c:v>
                </c:pt>
                <c:pt idx="362">
                  <c:v>98.9</c:v>
                </c:pt>
                <c:pt idx="363">
                  <c:v>100</c:v>
                </c:pt>
                <c:pt idx="364">
                  <c:v>99.6</c:v>
                </c:pt>
                <c:pt idx="365">
                  <c:v>99.8</c:v>
                </c:pt>
                <c:pt idx="366">
                  <c:v>100.4</c:v>
                </c:pt>
                <c:pt idx="367">
                  <c:v>100.7</c:v>
                </c:pt>
                <c:pt idx="368">
                  <c:v>101</c:v>
                </c:pt>
                <c:pt idx="369">
                  <c:v>100.4</c:v>
                </c:pt>
                <c:pt idx="370">
                  <c:v>102.5</c:v>
                </c:pt>
                <c:pt idx="371">
                  <c:v>102.2</c:v>
                </c:pt>
                <c:pt idx="372">
                  <c:v>102.4</c:v>
                </c:pt>
                <c:pt idx="373">
                  <c:v>103.6</c:v>
                </c:pt>
                <c:pt idx="374">
                  <c:v>97</c:v>
                </c:pt>
                <c:pt idx="375">
                  <c:v>96.1</c:v>
                </c:pt>
                <c:pt idx="376">
                  <c:v>98.2</c:v>
                </c:pt>
                <c:pt idx="377">
                  <c:v>101.3</c:v>
                </c:pt>
                <c:pt idx="378">
                  <c:v>102.3</c:v>
                </c:pt>
                <c:pt idx="379">
                  <c:v>103.3</c:v>
                </c:pt>
                <c:pt idx="380">
                  <c:v>103.7</c:v>
                </c:pt>
                <c:pt idx="381">
                  <c:v>105.4</c:v>
                </c:pt>
                <c:pt idx="382">
                  <c:v>104.1</c:v>
                </c:pt>
                <c:pt idx="383">
                  <c:v>106.4</c:v>
                </c:pt>
                <c:pt idx="384">
                  <c:v>106.7</c:v>
                </c:pt>
                <c:pt idx="385">
                  <c:v>107.5</c:v>
                </c:pt>
                <c:pt idx="386">
                  <c:v>108.7</c:v>
                </c:pt>
                <c:pt idx="387">
                  <c:v>107.6</c:v>
                </c:pt>
                <c:pt idx="388">
                  <c:v>107.1</c:v>
                </c:pt>
                <c:pt idx="389">
                  <c:v>105.4</c:v>
                </c:pt>
                <c:pt idx="390">
                  <c:v>104.5</c:v>
                </c:pt>
                <c:pt idx="391">
                  <c:v>104.2</c:v>
                </c:pt>
                <c:pt idx="392">
                  <c:v>102.3</c:v>
                </c:pt>
                <c:pt idx="393">
                  <c:v>102.2</c:v>
                </c:pt>
                <c:pt idx="394">
                  <c:v>101.9</c:v>
                </c:pt>
                <c:pt idx="395">
                  <c:v>103.3</c:v>
                </c:pt>
                <c:pt idx="396">
                  <c:v>104.1</c:v>
                </c:pt>
                <c:pt idx="397">
                  <c:v>105.3</c:v>
                </c:pt>
                <c:pt idx="398">
                  <c:v>106</c:v>
                </c:pt>
                <c:pt idx="399">
                  <c:v>106.5</c:v>
                </c:pt>
                <c:pt idx="400">
                  <c:v>108.1</c:v>
                </c:pt>
                <c:pt idx="401">
                  <c:v>107.7</c:v>
                </c:pt>
                <c:pt idx="402">
                  <c:v>109.2</c:v>
                </c:pt>
                <c:pt idx="403">
                  <c:v>109.5</c:v>
                </c:pt>
                <c:pt idx="404">
                  <c:v>111</c:v>
                </c:pt>
                <c:pt idx="405">
                  <c:v>112.5</c:v>
                </c:pt>
                <c:pt idx="406">
                  <c:v>113.1</c:v>
                </c:pt>
                <c:pt idx="407">
                  <c:v>113.5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1-4EE0-89B5-2F2586FD8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628736"/>
        <c:axId val="720290944"/>
      </c:lineChart>
      <c:catAx>
        <c:axId val="72062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200"/>
            </a:pPr>
            <a:endParaRPr lang="ja-JP"/>
          </a:p>
        </c:txPr>
        <c:crossAx val="720290944"/>
        <c:crosses val="autoZero"/>
        <c:auto val="1"/>
        <c:lblAlgn val="ctr"/>
        <c:lblOffset val="100"/>
        <c:tickLblSkip val="12"/>
        <c:tickMarkSkip val="2"/>
        <c:noMultiLvlLbl val="0"/>
      </c:catAx>
      <c:valAx>
        <c:axId val="720290944"/>
        <c:scaling>
          <c:orientation val="minMax"/>
          <c:max val="130"/>
          <c:min val="7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720628736"/>
        <c:crossesAt val="1"/>
        <c:crossBetween val="between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5.8457357026949493E-2"/>
          <c:y val="5.9589337047154821E-2"/>
          <c:w val="0.20667311020292345"/>
          <c:h val="0.3024339814666023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7625629988777988E-2"/>
          <c:y val="5.2474549948315984E-2"/>
          <c:w val="0.9133355072463768"/>
          <c:h val="0.70744294380420991"/>
        </c:manualLayout>
      </c:layout>
      <c:barChart>
        <c:barDir val="col"/>
        <c:grouping val="clustered"/>
        <c:varyColors val="0"/>
        <c:ser>
          <c:idx val="3"/>
          <c:order val="1"/>
          <c:spPr>
            <a:solidFill>
              <a:srgbClr val="00B050"/>
            </a:solidFill>
          </c:spPr>
          <c:invertIfNegative val="0"/>
          <c:val>
            <c:numRef>
              <c:f>Y!$H$2:$H$136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F-46AF-983C-BE42B1F6C706}"/>
            </c:ext>
          </c:extLst>
        </c:ser>
        <c:ser>
          <c:idx val="4"/>
          <c:order val="2"/>
          <c:tx>
            <c:v>Recessions</c:v>
          </c:tx>
          <c:spPr>
            <a:solidFill>
              <a:srgbClr val="00B050"/>
            </a:solidFill>
          </c:spPr>
          <c:invertIfNegative val="0"/>
          <c:val>
            <c:numRef>
              <c:f>Y!$I$2:$I$136</c:f>
              <c:numCache>
                <c:formatCode>General</c:formatCode>
                <c:ptCount val="13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F-46AF-983C-BE42B1F6C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2220544"/>
        <c:axId val="723787776"/>
      </c:barChart>
      <c:lineChart>
        <c:grouping val="standard"/>
        <c:varyColors val="0"/>
        <c:ser>
          <c:idx val="2"/>
          <c:order val="0"/>
          <c:tx>
            <c:v>Benchmark</c:v>
          </c:tx>
          <c:spPr>
            <a:ln w="28575">
              <a:solidFill>
                <a:srgbClr val="002060"/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95000"/>
                </a:schemeClr>
              </a:solidFill>
              <a:ln w="28575">
                <a:solidFill>
                  <a:srgbClr val="002060"/>
                </a:solidFill>
              </a:ln>
            </c:spPr>
          </c:marker>
          <c:cat>
            <c:strRef>
              <c:f>Y!$A$2:$A$136</c:f>
              <c:strCache>
                <c:ptCount val="135"/>
                <c:pt idx="0">
                  <c:v>1980Q2</c:v>
                </c:pt>
                <c:pt idx="1">
                  <c:v>1980Q3</c:v>
                </c:pt>
                <c:pt idx="2">
                  <c:v>1980Q4</c:v>
                </c:pt>
                <c:pt idx="3">
                  <c:v>1981Q1</c:v>
                </c:pt>
                <c:pt idx="4">
                  <c:v>1981Q2</c:v>
                </c:pt>
                <c:pt idx="5">
                  <c:v>1981Q3</c:v>
                </c:pt>
                <c:pt idx="6">
                  <c:v>1981Q4</c:v>
                </c:pt>
                <c:pt idx="7">
                  <c:v>1982Q1</c:v>
                </c:pt>
                <c:pt idx="8">
                  <c:v>1982Q2</c:v>
                </c:pt>
                <c:pt idx="9">
                  <c:v>1982Q3</c:v>
                </c:pt>
                <c:pt idx="10">
                  <c:v>1982Q4</c:v>
                </c:pt>
                <c:pt idx="11">
                  <c:v>1983Q1</c:v>
                </c:pt>
                <c:pt idx="12">
                  <c:v>1983Q2</c:v>
                </c:pt>
                <c:pt idx="13">
                  <c:v>1983Q3</c:v>
                </c:pt>
                <c:pt idx="14">
                  <c:v>1983Q4</c:v>
                </c:pt>
                <c:pt idx="15">
                  <c:v>1984Q1</c:v>
                </c:pt>
                <c:pt idx="16">
                  <c:v>1984Q2</c:v>
                </c:pt>
                <c:pt idx="17">
                  <c:v>1984Q3</c:v>
                </c:pt>
                <c:pt idx="18">
                  <c:v>1984Q4</c:v>
                </c:pt>
                <c:pt idx="19">
                  <c:v>1985Q1</c:v>
                </c:pt>
                <c:pt idx="20">
                  <c:v>1985Q2</c:v>
                </c:pt>
                <c:pt idx="21">
                  <c:v>1985Q3</c:v>
                </c:pt>
                <c:pt idx="22">
                  <c:v>1985Q4</c:v>
                </c:pt>
                <c:pt idx="23">
                  <c:v>1986Q1</c:v>
                </c:pt>
                <c:pt idx="24">
                  <c:v>1986Q2</c:v>
                </c:pt>
                <c:pt idx="25">
                  <c:v>1986Q3</c:v>
                </c:pt>
                <c:pt idx="26">
                  <c:v>1986Q4</c:v>
                </c:pt>
                <c:pt idx="27">
                  <c:v>1987Q1</c:v>
                </c:pt>
                <c:pt idx="28">
                  <c:v>1987Q2</c:v>
                </c:pt>
                <c:pt idx="29">
                  <c:v>1987Q3</c:v>
                </c:pt>
                <c:pt idx="30">
                  <c:v>1987Q4</c:v>
                </c:pt>
                <c:pt idx="31">
                  <c:v>1988Q1</c:v>
                </c:pt>
                <c:pt idx="32">
                  <c:v>1988Q2</c:v>
                </c:pt>
                <c:pt idx="33">
                  <c:v>1988Q3</c:v>
                </c:pt>
                <c:pt idx="34">
                  <c:v>1988Q4</c:v>
                </c:pt>
                <c:pt idx="35">
                  <c:v>1989Q1</c:v>
                </c:pt>
                <c:pt idx="36">
                  <c:v>1989Q2</c:v>
                </c:pt>
                <c:pt idx="37">
                  <c:v>1989Q3</c:v>
                </c:pt>
                <c:pt idx="38">
                  <c:v>1989Q4</c:v>
                </c:pt>
                <c:pt idx="39">
                  <c:v>1990Q1</c:v>
                </c:pt>
                <c:pt idx="40">
                  <c:v>1990Q2</c:v>
                </c:pt>
                <c:pt idx="41">
                  <c:v>1990Q3</c:v>
                </c:pt>
                <c:pt idx="42">
                  <c:v>1990Q4</c:v>
                </c:pt>
                <c:pt idx="43">
                  <c:v>1991Q1</c:v>
                </c:pt>
                <c:pt idx="44">
                  <c:v>1991Q2</c:v>
                </c:pt>
                <c:pt idx="45">
                  <c:v>1991Q3</c:v>
                </c:pt>
                <c:pt idx="46">
                  <c:v>1991Q4</c:v>
                </c:pt>
                <c:pt idx="47">
                  <c:v>1992Q1</c:v>
                </c:pt>
                <c:pt idx="48">
                  <c:v>1992Q2</c:v>
                </c:pt>
                <c:pt idx="49">
                  <c:v>1992Q3</c:v>
                </c:pt>
                <c:pt idx="50">
                  <c:v>1992Q4</c:v>
                </c:pt>
                <c:pt idx="51">
                  <c:v>1993Q1</c:v>
                </c:pt>
                <c:pt idx="52">
                  <c:v>1993Q2</c:v>
                </c:pt>
                <c:pt idx="53">
                  <c:v>1993Q3</c:v>
                </c:pt>
                <c:pt idx="54">
                  <c:v>1993Q4</c:v>
                </c:pt>
                <c:pt idx="55">
                  <c:v>1994Q1</c:v>
                </c:pt>
                <c:pt idx="56">
                  <c:v>1994Q2</c:v>
                </c:pt>
                <c:pt idx="57">
                  <c:v>1994Q3</c:v>
                </c:pt>
                <c:pt idx="58">
                  <c:v>1994Q4</c:v>
                </c:pt>
                <c:pt idx="59">
                  <c:v>1995Q1</c:v>
                </c:pt>
                <c:pt idx="60">
                  <c:v>1995Q2</c:v>
                </c:pt>
                <c:pt idx="61">
                  <c:v>1995Q3</c:v>
                </c:pt>
                <c:pt idx="62">
                  <c:v>1995Q4</c:v>
                </c:pt>
                <c:pt idx="63">
                  <c:v>1996Q1</c:v>
                </c:pt>
                <c:pt idx="64">
                  <c:v>1996Q2</c:v>
                </c:pt>
                <c:pt idx="65">
                  <c:v>1996Q3</c:v>
                </c:pt>
                <c:pt idx="66">
                  <c:v>1996Q4</c:v>
                </c:pt>
                <c:pt idx="67">
                  <c:v>1997Q1</c:v>
                </c:pt>
                <c:pt idx="68">
                  <c:v>1997Q2</c:v>
                </c:pt>
                <c:pt idx="69">
                  <c:v>1997Q3</c:v>
                </c:pt>
                <c:pt idx="70">
                  <c:v>1997Q4</c:v>
                </c:pt>
                <c:pt idx="71">
                  <c:v>1998Q1</c:v>
                </c:pt>
                <c:pt idx="72">
                  <c:v>1998Q2</c:v>
                </c:pt>
                <c:pt idx="73">
                  <c:v>1998Q3</c:v>
                </c:pt>
                <c:pt idx="74">
                  <c:v>1998Q4</c:v>
                </c:pt>
                <c:pt idx="75">
                  <c:v>1999Q1</c:v>
                </c:pt>
                <c:pt idx="76">
                  <c:v>1999Q2</c:v>
                </c:pt>
                <c:pt idx="77">
                  <c:v>1999Q3</c:v>
                </c:pt>
                <c:pt idx="78">
                  <c:v>1999Q4</c:v>
                </c:pt>
                <c:pt idx="79">
                  <c:v>2000Q1</c:v>
                </c:pt>
                <c:pt idx="80">
                  <c:v>2000Q2</c:v>
                </c:pt>
                <c:pt idx="81">
                  <c:v>2000Q3</c:v>
                </c:pt>
                <c:pt idx="82">
                  <c:v>2000Q4</c:v>
                </c:pt>
                <c:pt idx="83">
                  <c:v>2001Q1</c:v>
                </c:pt>
                <c:pt idx="84">
                  <c:v>2001Q2</c:v>
                </c:pt>
                <c:pt idx="85">
                  <c:v>2001Q3</c:v>
                </c:pt>
                <c:pt idx="86">
                  <c:v>2001Q4</c:v>
                </c:pt>
                <c:pt idx="87">
                  <c:v>2002Q1</c:v>
                </c:pt>
                <c:pt idx="88">
                  <c:v>2002Q2</c:v>
                </c:pt>
                <c:pt idx="89">
                  <c:v>2002Q3</c:v>
                </c:pt>
                <c:pt idx="90">
                  <c:v>2002Q4</c:v>
                </c:pt>
                <c:pt idx="91">
                  <c:v>2003Q1</c:v>
                </c:pt>
                <c:pt idx="92">
                  <c:v>2003Q2</c:v>
                </c:pt>
                <c:pt idx="93">
                  <c:v>2003Q3</c:v>
                </c:pt>
                <c:pt idx="94">
                  <c:v>2003Q4</c:v>
                </c:pt>
                <c:pt idx="95">
                  <c:v>2004Q1</c:v>
                </c:pt>
                <c:pt idx="96">
                  <c:v>2004Q2</c:v>
                </c:pt>
                <c:pt idx="97">
                  <c:v>2004Q3</c:v>
                </c:pt>
                <c:pt idx="98">
                  <c:v>2004Q4</c:v>
                </c:pt>
                <c:pt idx="99">
                  <c:v>2005Q1</c:v>
                </c:pt>
                <c:pt idx="100">
                  <c:v>2005Q2</c:v>
                </c:pt>
                <c:pt idx="101">
                  <c:v>2005Q3</c:v>
                </c:pt>
                <c:pt idx="102">
                  <c:v>2005Q4</c:v>
                </c:pt>
                <c:pt idx="103">
                  <c:v>2006Q1</c:v>
                </c:pt>
                <c:pt idx="104">
                  <c:v>2006Q2</c:v>
                </c:pt>
                <c:pt idx="105">
                  <c:v>2006Q3</c:v>
                </c:pt>
                <c:pt idx="106">
                  <c:v>2006Q4</c:v>
                </c:pt>
                <c:pt idx="107">
                  <c:v>2007Q1</c:v>
                </c:pt>
                <c:pt idx="108">
                  <c:v>2007Q2</c:v>
                </c:pt>
                <c:pt idx="109">
                  <c:v>2007Q3</c:v>
                </c:pt>
                <c:pt idx="110">
                  <c:v>2007Q4</c:v>
                </c:pt>
                <c:pt idx="111">
                  <c:v>2008Q1</c:v>
                </c:pt>
                <c:pt idx="112">
                  <c:v>2008Q2</c:v>
                </c:pt>
                <c:pt idx="113">
                  <c:v>2008Q3</c:v>
                </c:pt>
                <c:pt idx="114">
                  <c:v>2008Q4</c:v>
                </c:pt>
                <c:pt idx="115">
                  <c:v>2009Q1</c:v>
                </c:pt>
                <c:pt idx="116">
                  <c:v>2009Q2</c:v>
                </c:pt>
                <c:pt idx="117">
                  <c:v>2009Q3</c:v>
                </c:pt>
                <c:pt idx="118">
                  <c:v>2009Q4</c:v>
                </c:pt>
                <c:pt idx="119">
                  <c:v>2010Q1</c:v>
                </c:pt>
                <c:pt idx="120">
                  <c:v>2010Q2</c:v>
                </c:pt>
                <c:pt idx="121">
                  <c:v>2010Q3</c:v>
                </c:pt>
                <c:pt idx="122">
                  <c:v>2010Q4</c:v>
                </c:pt>
                <c:pt idx="123">
                  <c:v>2011Q1</c:v>
                </c:pt>
                <c:pt idx="124">
                  <c:v>2011Q2</c:v>
                </c:pt>
                <c:pt idx="125">
                  <c:v>2011Q3</c:v>
                </c:pt>
                <c:pt idx="126">
                  <c:v>2011Q4</c:v>
                </c:pt>
                <c:pt idx="127">
                  <c:v>2012Q1</c:v>
                </c:pt>
                <c:pt idx="128">
                  <c:v>2012Q2</c:v>
                </c:pt>
                <c:pt idx="129">
                  <c:v>2012Q3</c:v>
                </c:pt>
                <c:pt idx="130">
                  <c:v>2012Q4</c:v>
                </c:pt>
                <c:pt idx="131">
                  <c:v>2013Q1</c:v>
                </c:pt>
                <c:pt idx="132">
                  <c:v>2013Q2</c:v>
                </c:pt>
                <c:pt idx="133">
                  <c:v>2013Q3</c:v>
                </c:pt>
                <c:pt idx="134">
                  <c:v>2013Q4</c:v>
                </c:pt>
              </c:strCache>
            </c:strRef>
          </c:cat>
          <c:val>
            <c:numRef>
              <c:f>Y!$B$2:$B$136</c:f>
              <c:numCache>
                <c:formatCode>General</c:formatCode>
                <c:ptCount val="135"/>
                <c:pt idx="0">
                  <c:v>-4.2252532940520856E-3</c:v>
                </c:pt>
                <c:pt idx="1">
                  <c:v>-1.560691748259202E-2</c:v>
                </c:pt>
                <c:pt idx="2">
                  <c:v>-6.044857574732351E-3</c:v>
                </c:pt>
                <c:pt idx="3">
                  <c:v>-5.8123640068872603E-3</c:v>
                </c:pt>
                <c:pt idx="4">
                  <c:v>2.3761775132831809E-3</c:v>
                </c:pt>
                <c:pt idx="5">
                  <c:v>2.1883182956025748E-3</c:v>
                </c:pt>
                <c:pt idx="6">
                  <c:v>3.0361577087426681E-3</c:v>
                </c:pt>
                <c:pt idx="7">
                  <c:v>-2.6398852860563542E-3</c:v>
                </c:pt>
                <c:pt idx="8">
                  <c:v>-8.6508470548382795E-3</c:v>
                </c:pt>
                <c:pt idx="9">
                  <c:v>-7.1027528575844717E-3</c:v>
                </c:pt>
                <c:pt idx="10">
                  <c:v>-1.6225941971433348E-2</c:v>
                </c:pt>
                <c:pt idx="11">
                  <c:v>-2.1232048770019982E-2</c:v>
                </c:pt>
                <c:pt idx="12">
                  <c:v>-1.9356544594106226E-2</c:v>
                </c:pt>
                <c:pt idx="13">
                  <c:v>-1.1994444663997215E-2</c:v>
                </c:pt>
                <c:pt idx="14">
                  <c:v>-7.2295397667736811E-3</c:v>
                </c:pt>
                <c:pt idx="15">
                  <c:v>6.7581549987334195E-3</c:v>
                </c:pt>
                <c:pt idx="16">
                  <c:v>3.3202859233669169E-3</c:v>
                </c:pt>
                <c:pt idx="17">
                  <c:v>-7.8780611602923337E-4</c:v>
                </c:pt>
                <c:pt idx="18">
                  <c:v>3.4239773330891274E-3</c:v>
                </c:pt>
                <c:pt idx="19">
                  <c:v>-1.5876619945873149E-2</c:v>
                </c:pt>
                <c:pt idx="20">
                  <c:v>-8.8762421074036861E-3</c:v>
                </c:pt>
                <c:pt idx="21">
                  <c:v>-1.9969779488955747E-2</c:v>
                </c:pt>
                <c:pt idx="22">
                  <c:v>-2.0585009090757347E-2</c:v>
                </c:pt>
                <c:pt idx="23">
                  <c:v>-4.7070370669017397E-2</c:v>
                </c:pt>
                <c:pt idx="24">
                  <c:v>-4.5014743825227369E-2</c:v>
                </c:pt>
                <c:pt idx="25">
                  <c:v>-5.9724464836482721E-2</c:v>
                </c:pt>
                <c:pt idx="26">
                  <c:v>-6.6514641137221983E-2</c:v>
                </c:pt>
                <c:pt idx="27">
                  <c:v>-7.3795291020186157E-2</c:v>
                </c:pt>
                <c:pt idx="28">
                  <c:v>-7.2284472176622094E-2</c:v>
                </c:pt>
                <c:pt idx="29">
                  <c:v>-7.1208397808878637E-2</c:v>
                </c:pt>
                <c:pt idx="30">
                  <c:v>-6.3802473362415638E-2</c:v>
                </c:pt>
                <c:pt idx="31">
                  <c:v>-5.4373886402276687E-2</c:v>
                </c:pt>
                <c:pt idx="32">
                  <c:v>-7.3288646377747402E-2</c:v>
                </c:pt>
                <c:pt idx="33">
                  <c:v>-5.307399989554025E-2</c:v>
                </c:pt>
                <c:pt idx="34">
                  <c:v>-5.3458120370817222E-2</c:v>
                </c:pt>
                <c:pt idx="35">
                  <c:v>-4.4800597695786197E-2</c:v>
                </c:pt>
                <c:pt idx="36">
                  <c:v>-4.8547179967204264E-2</c:v>
                </c:pt>
                <c:pt idx="37">
                  <c:v>-4.3154484712226333E-2</c:v>
                </c:pt>
                <c:pt idx="38">
                  <c:v>-3.934728945768861E-2</c:v>
                </c:pt>
                <c:pt idx="39">
                  <c:v>-4.0142013961698406E-2</c:v>
                </c:pt>
                <c:pt idx="40">
                  <c:v>-2.9441745421044441E-2</c:v>
                </c:pt>
                <c:pt idx="41">
                  <c:v>-3.3071403862806034E-2</c:v>
                </c:pt>
                <c:pt idx="42">
                  <c:v>-2.7224916467164684E-2</c:v>
                </c:pt>
                <c:pt idx="43">
                  <c:v>-3.6162915950888802E-2</c:v>
                </c:pt>
                <c:pt idx="44">
                  <c:v>-3.5502114381781871E-2</c:v>
                </c:pt>
                <c:pt idx="45">
                  <c:v>-4.0499044030837802E-2</c:v>
                </c:pt>
                <c:pt idx="46">
                  <c:v>-3.5947510782523596E-2</c:v>
                </c:pt>
                <c:pt idx="47">
                  <c:v>-4.7399884262505236E-2</c:v>
                </c:pt>
                <c:pt idx="48">
                  <c:v>-5.27714294602563E-2</c:v>
                </c:pt>
                <c:pt idx="49">
                  <c:v>-6.5343401023424022E-2</c:v>
                </c:pt>
                <c:pt idx="50">
                  <c:v>-6.4390143105203454E-2</c:v>
                </c:pt>
                <c:pt idx="51">
                  <c:v>-6.7831738407089795E-2</c:v>
                </c:pt>
                <c:pt idx="52">
                  <c:v>-8.2571044825545295E-2</c:v>
                </c:pt>
                <c:pt idx="53">
                  <c:v>-8.0269760146482474E-2</c:v>
                </c:pt>
                <c:pt idx="54">
                  <c:v>-9.0360000855011183E-2</c:v>
                </c:pt>
                <c:pt idx="55">
                  <c:v>-7.6319442690800238E-2</c:v>
                </c:pt>
                <c:pt idx="56">
                  <c:v>-8.426519425202493E-2</c:v>
                </c:pt>
                <c:pt idx="57">
                  <c:v>-7.1897019988962585E-2</c:v>
                </c:pt>
                <c:pt idx="58">
                  <c:v>-7.3381594221861315E-2</c:v>
                </c:pt>
                <c:pt idx="59">
                  <c:v>-6.6362953030735583E-2</c:v>
                </c:pt>
                <c:pt idx="60">
                  <c:v>-6.319443094300034E-2</c:v>
                </c:pt>
                <c:pt idx="61">
                  <c:v>-5.9882589630527325E-2</c:v>
                </c:pt>
                <c:pt idx="62">
                  <c:v>-5.5576851670932521E-2</c:v>
                </c:pt>
                <c:pt idx="63">
                  <c:v>-4.8084386816628841E-2</c:v>
                </c:pt>
                <c:pt idx="64">
                  <c:v>-4.6204004840086466E-2</c:v>
                </c:pt>
                <c:pt idx="65">
                  <c:v>-4.139725721908185E-2</c:v>
                </c:pt>
                <c:pt idx="66">
                  <c:v>-2.2222812640261908E-2</c:v>
                </c:pt>
                <c:pt idx="67">
                  <c:v>-2.7112063415287036E-2</c:v>
                </c:pt>
                <c:pt idx="68">
                  <c:v>-6.0727488113137967E-3</c:v>
                </c:pt>
                <c:pt idx="69">
                  <c:v>-1.866734684400902E-2</c:v>
                </c:pt>
                <c:pt idx="70">
                  <c:v>-1.5485160169149975E-2</c:v>
                </c:pt>
                <c:pt idx="71">
                  <c:v>-2.8045212701197558E-2</c:v>
                </c:pt>
                <c:pt idx="72">
                  <c:v>-3.043423363121929E-2</c:v>
                </c:pt>
                <c:pt idx="73">
                  <c:v>-3.8303277195665349E-2</c:v>
                </c:pt>
                <c:pt idx="74">
                  <c:v>-3.6100122454064132E-2</c:v>
                </c:pt>
                <c:pt idx="75">
                  <c:v>-4.7065824885886641E-2</c:v>
                </c:pt>
                <c:pt idx="76">
                  <c:v>-5.1090784438522885E-2</c:v>
                </c:pt>
                <c:pt idx="77">
                  <c:v>-3.6001748734446198E-2</c:v>
                </c:pt>
                <c:pt idx="78">
                  <c:v>-3.7009301433830341E-2</c:v>
                </c:pt>
                <c:pt idx="79">
                  <c:v>-9.4391182203466071E-3</c:v>
                </c:pt>
                <c:pt idx="80">
                  <c:v>-1.3118477058149586E-2</c:v>
                </c:pt>
                <c:pt idx="81">
                  <c:v>-1.2556525865379637E-2</c:v>
                </c:pt>
                <c:pt idx="82">
                  <c:v>-1.247319058531682E-2</c:v>
                </c:pt>
                <c:pt idx="83">
                  <c:v>-2.3737463191066819E-2</c:v>
                </c:pt>
                <c:pt idx="84">
                  <c:v>-3.3117069343831455E-2</c:v>
                </c:pt>
                <c:pt idx="85">
                  <c:v>-4.5030293266529513E-2</c:v>
                </c:pt>
                <c:pt idx="86">
                  <c:v>-4.2409332957125193E-2</c:v>
                </c:pt>
                <c:pt idx="87">
                  <c:v>-4.6781379326804644E-2</c:v>
                </c:pt>
                <c:pt idx="88">
                  <c:v>-2.6115975437164662E-2</c:v>
                </c:pt>
                <c:pt idx="89">
                  <c:v>-1.7762214621102293E-2</c:v>
                </c:pt>
                <c:pt idx="90">
                  <c:v>-5.2330797943184277E-3</c:v>
                </c:pt>
                <c:pt idx="91">
                  <c:v>-8.5000100642438001E-3</c:v>
                </c:pt>
                <c:pt idx="92">
                  <c:v>3.1077537207712847E-3</c:v>
                </c:pt>
                <c:pt idx="93">
                  <c:v>8.3385468518374101E-3</c:v>
                </c:pt>
                <c:pt idx="94">
                  <c:v>2.4914569036979368E-2</c:v>
                </c:pt>
                <c:pt idx="95">
                  <c:v>4.9534657658825108E-2</c:v>
                </c:pt>
                <c:pt idx="96">
                  <c:v>4.6241072817360201E-2</c:v>
                </c:pt>
                <c:pt idx="97">
                  <c:v>5.1711247600912918E-2</c:v>
                </c:pt>
                <c:pt idx="98">
                  <c:v>5.1526563203186868E-2</c:v>
                </c:pt>
                <c:pt idx="99">
                  <c:v>5.2328527377655629E-2</c:v>
                </c:pt>
                <c:pt idx="100">
                  <c:v>6.1919832680072465E-2</c:v>
                </c:pt>
                <c:pt idx="101">
                  <c:v>7.2509251838534475E-2</c:v>
                </c:pt>
                <c:pt idx="102">
                  <c:v>7.9141483560774412E-2</c:v>
                </c:pt>
                <c:pt idx="103">
                  <c:v>9.1782715871192827E-2</c:v>
                </c:pt>
                <c:pt idx="104">
                  <c:v>9.4706397133668324E-2</c:v>
                </c:pt>
                <c:pt idx="105">
                  <c:v>9.5415107055207615E-2</c:v>
                </c:pt>
                <c:pt idx="106">
                  <c:v>0.10402059169706661</c:v>
                </c:pt>
                <c:pt idx="107">
                  <c:v>0.10567476699103226</c:v>
                </c:pt>
                <c:pt idx="108">
                  <c:v>0.1113603665977298</c:v>
                </c:pt>
                <c:pt idx="109">
                  <c:v>0.1033361291037162</c:v>
                </c:pt>
                <c:pt idx="110">
                  <c:v>0.11690457016670062</c:v>
                </c:pt>
                <c:pt idx="111">
                  <c:v>0.11368988720283094</c:v>
                </c:pt>
                <c:pt idx="112">
                  <c:v>0.10008193100706064</c:v>
                </c:pt>
                <c:pt idx="113">
                  <c:v>8.3348665353072213E-2</c:v>
                </c:pt>
                <c:pt idx="114">
                  <c:v>4.2573349139316943E-2</c:v>
                </c:pt>
                <c:pt idx="115">
                  <c:v>-4.9001077677193083E-2</c:v>
                </c:pt>
                <c:pt idx="116">
                  <c:v>-3.5794102168913704E-2</c:v>
                </c:pt>
                <c:pt idx="117">
                  <c:v>-1.4998959371884824E-2</c:v>
                </c:pt>
                <c:pt idx="118">
                  <c:v>-2.2227711185095825E-3</c:v>
                </c:pt>
                <c:pt idx="119">
                  <c:v>2.0423451273606369E-2</c:v>
                </c:pt>
                <c:pt idx="120">
                  <c:v>2.6945087155534758E-2</c:v>
                </c:pt>
                <c:pt idx="121">
                  <c:v>2.9397163592888166E-2</c:v>
                </c:pt>
                <c:pt idx="122">
                  <c:v>2.0130673784332604E-2</c:v>
                </c:pt>
                <c:pt idx="123">
                  <c:v>9.5397012273213642E-3</c:v>
                </c:pt>
                <c:pt idx="124">
                  <c:v>-1.5006823866420091E-2</c:v>
                </c:pt>
                <c:pt idx="125">
                  <c:v>8.6305901324507384E-3</c:v>
                </c:pt>
                <c:pt idx="126">
                  <c:v>-1.4422030049129134E-3</c:v>
                </c:pt>
                <c:pt idx="127">
                  <c:v>1.498843469563128E-2</c:v>
                </c:pt>
                <c:pt idx="128">
                  <c:v>3.8814321945427471E-4</c:v>
                </c:pt>
                <c:pt idx="129">
                  <c:v>-1.9210793706956025E-2</c:v>
                </c:pt>
                <c:pt idx="130">
                  <c:v>-2.2315071661120799E-2</c:v>
                </c:pt>
                <c:pt idx="131">
                  <c:v>-3.2353106389639855E-2</c:v>
                </c:pt>
                <c:pt idx="132">
                  <c:v>-1.3638713041675084E-2</c:v>
                </c:pt>
                <c:pt idx="133">
                  <c:v>-1.7628581670982534E-2</c:v>
                </c:pt>
                <c:pt idx="134">
                  <c:v>-1.3698071213359557E-2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0F-46AF-983C-BE42B1F6C706}"/>
            </c:ext>
          </c:extLst>
        </c:ser>
        <c:ser>
          <c:idx val="0"/>
          <c:order val="3"/>
          <c:tx>
            <c:v>HP Filter</c:v>
          </c:tx>
          <c:spPr>
            <a:ln>
              <a:solidFill>
                <a:srgbClr val="FF0000"/>
              </a:solidFill>
            </a:ln>
          </c:spPr>
          <c:marker>
            <c:symbol val="star"/>
            <c:size val="7"/>
            <c:spPr>
              <a:ln>
                <a:solidFill>
                  <a:srgbClr val="FF0000"/>
                </a:solidFill>
              </a:ln>
            </c:spPr>
          </c:marker>
          <c:cat>
            <c:strRef>
              <c:f>Y!$A$2:$A$136</c:f>
              <c:strCache>
                <c:ptCount val="135"/>
                <c:pt idx="0">
                  <c:v>1980Q2</c:v>
                </c:pt>
                <c:pt idx="1">
                  <c:v>1980Q3</c:v>
                </c:pt>
                <c:pt idx="2">
                  <c:v>1980Q4</c:v>
                </c:pt>
                <c:pt idx="3">
                  <c:v>1981Q1</c:v>
                </c:pt>
                <c:pt idx="4">
                  <c:v>1981Q2</c:v>
                </c:pt>
                <c:pt idx="5">
                  <c:v>1981Q3</c:v>
                </c:pt>
                <c:pt idx="6">
                  <c:v>1981Q4</c:v>
                </c:pt>
                <c:pt idx="7">
                  <c:v>1982Q1</c:v>
                </c:pt>
                <c:pt idx="8">
                  <c:v>1982Q2</c:v>
                </c:pt>
                <c:pt idx="9">
                  <c:v>1982Q3</c:v>
                </c:pt>
                <c:pt idx="10">
                  <c:v>1982Q4</c:v>
                </c:pt>
                <c:pt idx="11">
                  <c:v>1983Q1</c:v>
                </c:pt>
                <c:pt idx="12">
                  <c:v>1983Q2</c:v>
                </c:pt>
                <c:pt idx="13">
                  <c:v>1983Q3</c:v>
                </c:pt>
                <c:pt idx="14">
                  <c:v>1983Q4</c:v>
                </c:pt>
                <c:pt idx="15">
                  <c:v>1984Q1</c:v>
                </c:pt>
                <c:pt idx="16">
                  <c:v>1984Q2</c:v>
                </c:pt>
                <c:pt idx="17">
                  <c:v>1984Q3</c:v>
                </c:pt>
                <c:pt idx="18">
                  <c:v>1984Q4</c:v>
                </c:pt>
                <c:pt idx="19">
                  <c:v>1985Q1</c:v>
                </c:pt>
                <c:pt idx="20">
                  <c:v>1985Q2</c:v>
                </c:pt>
                <c:pt idx="21">
                  <c:v>1985Q3</c:v>
                </c:pt>
                <c:pt idx="22">
                  <c:v>1985Q4</c:v>
                </c:pt>
                <c:pt idx="23">
                  <c:v>1986Q1</c:v>
                </c:pt>
                <c:pt idx="24">
                  <c:v>1986Q2</c:v>
                </c:pt>
                <c:pt idx="25">
                  <c:v>1986Q3</c:v>
                </c:pt>
                <c:pt idx="26">
                  <c:v>1986Q4</c:v>
                </c:pt>
                <c:pt idx="27">
                  <c:v>1987Q1</c:v>
                </c:pt>
                <c:pt idx="28">
                  <c:v>1987Q2</c:v>
                </c:pt>
                <c:pt idx="29">
                  <c:v>1987Q3</c:v>
                </c:pt>
                <c:pt idx="30">
                  <c:v>1987Q4</c:v>
                </c:pt>
                <c:pt idx="31">
                  <c:v>1988Q1</c:v>
                </c:pt>
                <c:pt idx="32">
                  <c:v>1988Q2</c:v>
                </c:pt>
                <c:pt idx="33">
                  <c:v>1988Q3</c:v>
                </c:pt>
                <c:pt idx="34">
                  <c:v>1988Q4</c:v>
                </c:pt>
                <c:pt idx="35">
                  <c:v>1989Q1</c:v>
                </c:pt>
                <c:pt idx="36">
                  <c:v>1989Q2</c:v>
                </c:pt>
                <c:pt idx="37">
                  <c:v>1989Q3</c:v>
                </c:pt>
                <c:pt idx="38">
                  <c:v>1989Q4</c:v>
                </c:pt>
                <c:pt idx="39">
                  <c:v>1990Q1</c:v>
                </c:pt>
                <c:pt idx="40">
                  <c:v>1990Q2</c:v>
                </c:pt>
                <c:pt idx="41">
                  <c:v>1990Q3</c:v>
                </c:pt>
                <c:pt idx="42">
                  <c:v>1990Q4</c:v>
                </c:pt>
                <c:pt idx="43">
                  <c:v>1991Q1</c:v>
                </c:pt>
                <c:pt idx="44">
                  <c:v>1991Q2</c:v>
                </c:pt>
                <c:pt idx="45">
                  <c:v>1991Q3</c:v>
                </c:pt>
                <c:pt idx="46">
                  <c:v>1991Q4</c:v>
                </c:pt>
                <c:pt idx="47">
                  <c:v>1992Q1</c:v>
                </c:pt>
                <c:pt idx="48">
                  <c:v>1992Q2</c:v>
                </c:pt>
                <c:pt idx="49">
                  <c:v>1992Q3</c:v>
                </c:pt>
                <c:pt idx="50">
                  <c:v>1992Q4</c:v>
                </c:pt>
                <c:pt idx="51">
                  <c:v>1993Q1</c:v>
                </c:pt>
                <c:pt idx="52">
                  <c:v>1993Q2</c:v>
                </c:pt>
                <c:pt idx="53">
                  <c:v>1993Q3</c:v>
                </c:pt>
                <c:pt idx="54">
                  <c:v>1993Q4</c:v>
                </c:pt>
                <c:pt idx="55">
                  <c:v>1994Q1</c:v>
                </c:pt>
                <c:pt idx="56">
                  <c:v>1994Q2</c:v>
                </c:pt>
                <c:pt idx="57">
                  <c:v>1994Q3</c:v>
                </c:pt>
                <c:pt idx="58">
                  <c:v>1994Q4</c:v>
                </c:pt>
                <c:pt idx="59">
                  <c:v>1995Q1</c:v>
                </c:pt>
                <c:pt idx="60">
                  <c:v>1995Q2</c:v>
                </c:pt>
                <c:pt idx="61">
                  <c:v>1995Q3</c:v>
                </c:pt>
                <c:pt idx="62">
                  <c:v>1995Q4</c:v>
                </c:pt>
                <c:pt idx="63">
                  <c:v>1996Q1</c:v>
                </c:pt>
                <c:pt idx="64">
                  <c:v>1996Q2</c:v>
                </c:pt>
                <c:pt idx="65">
                  <c:v>1996Q3</c:v>
                </c:pt>
                <c:pt idx="66">
                  <c:v>1996Q4</c:v>
                </c:pt>
                <c:pt idx="67">
                  <c:v>1997Q1</c:v>
                </c:pt>
                <c:pt idx="68">
                  <c:v>1997Q2</c:v>
                </c:pt>
                <c:pt idx="69">
                  <c:v>1997Q3</c:v>
                </c:pt>
                <c:pt idx="70">
                  <c:v>1997Q4</c:v>
                </c:pt>
                <c:pt idx="71">
                  <c:v>1998Q1</c:v>
                </c:pt>
                <c:pt idx="72">
                  <c:v>1998Q2</c:v>
                </c:pt>
                <c:pt idx="73">
                  <c:v>1998Q3</c:v>
                </c:pt>
                <c:pt idx="74">
                  <c:v>1998Q4</c:v>
                </c:pt>
                <c:pt idx="75">
                  <c:v>1999Q1</c:v>
                </c:pt>
                <c:pt idx="76">
                  <c:v>1999Q2</c:v>
                </c:pt>
                <c:pt idx="77">
                  <c:v>1999Q3</c:v>
                </c:pt>
                <c:pt idx="78">
                  <c:v>1999Q4</c:v>
                </c:pt>
                <c:pt idx="79">
                  <c:v>2000Q1</c:v>
                </c:pt>
                <c:pt idx="80">
                  <c:v>2000Q2</c:v>
                </c:pt>
                <c:pt idx="81">
                  <c:v>2000Q3</c:v>
                </c:pt>
                <c:pt idx="82">
                  <c:v>2000Q4</c:v>
                </c:pt>
                <c:pt idx="83">
                  <c:v>2001Q1</c:v>
                </c:pt>
                <c:pt idx="84">
                  <c:v>2001Q2</c:v>
                </c:pt>
                <c:pt idx="85">
                  <c:v>2001Q3</c:v>
                </c:pt>
                <c:pt idx="86">
                  <c:v>2001Q4</c:v>
                </c:pt>
                <c:pt idx="87">
                  <c:v>2002Q1</c:v>
                </c:pt>
                <c:pt idx="88">
                  <c:v>2002Q2</c:v>
                </c:pt>
                <c:pt idx="89">
                  <c:v>2002Q3</c:v>
                </c:pt>
                <c:pt idx="90">
                  <c:v>2002Q4</c:v>
                </c:pt>
                <c:pt idx="91">
                  <c:v>2003Q1</c:v>
                </c:pt>
                <c:pt idx="92">
                  <c:v>2003Q2</c:v>
                </c:pt>
                <c:pt idx="93">
                  <c:v>2003Q3</c:v>
                </c:pt>
                <c:pt idx="94">
                  <c:v>2003Q4</c:v>
                </c:pt>
                <c:pt idx="95">
                  <c:v>2004Q1</c:v>
                </c:pt>
                <c:pt idx="96">
                  <c:v>2004Q2</c:v>
                </c:pt>
                <c:pt idx="97">
                  <c:v>2004Q3</c:v>
                </c:pt>
                <c:pt idx="98">
                  <c:v>2004Q4</c:v>
                </c:pt>
                <c:pt idx="99">
                  <c:v>2005Q1</c:v>
                </c:pt>
                <c:pt idx="100">
                  <c:v>2005Q2</c:v>
                </c:pt>
                <c:pt idx="101">
                  <c:v>2005Q3</c:v>
                </c:pt>
                <c:pt idx="102">
                  <c:v>2005Q4</c:v>
                </c:pt>
                <c:pt idx="103">
                  <c:v>2006Q1</c:v>
                </c:pt>
                <c:pt idx="104">
                  <c:v>2006Q2</c:v>
                </c:pt>
                <c:pt idx="105">
                  <c:v>2006Q3</c:v>
                </c:pt>
                <c:pt idx="106">
                  <c:v>2006Q4</c:v>
                </c:pt>
                <c:pt idx="107">
                  <c:v>2007Q1</c:v>
                </c:pt>
                <c:pt idx="108">
                  <c:v>2007Q2</c:v>
                </c:pt>
                <c:pt idx="109">
                  <c:v>2007Q3</c:v>
                </c:pt>
                <c:pt idx="110">
                  <c:v>2007Q4</c:v>
                </c:pt>
                <c:pt idx="111">
                  <c:v>2008Q1</c:v>
                </c:pt>
                <c:pt idx="112">
                  <c:v>2008Q2</c:v>
                </c:pt>
                <c:pt idx="113">
                  <c:v>2008Q3</c:v>
                </c:pt>
                <c:pt idx="114">
                  <c:v>2008Q4</c:v>
                </c:pt>
                <c:pt idx="115">
                  <c:v>2009Q1</c:v>
                </c:pt>
                <c:pt idx="116">
                  <c:v>2009Q2</c:v>
                </c:pt>
                <c:pt idx="117">
                  <c:v>2009Q3</c:v>
                </c:pt>
                <c:pt idx="118">
                  <c:v>2009Q4</c:v>
                </c:pt>
                <c:pt idx="119">
                  <c:v>2010Q1</c:v>
                </c:pt>
                <c:pt idx="120">
                  <c:v>2010Q2</c:v>
                </c:pt>
                <c:pt idx="121">
                  <c:v>2010Q3</c:v>
                </c:pt>
                <c:pt idx="122">
                  <c:v>2010Q4</c:v>
                </c:pt>
                <c:pt idx="123">
                  <c:v>2011Q1</c:v>
                </c:pt>
                <c:pt idx="124">
                  <c:v>2011Q2</c:v>
                </c:pt>
                <c:pt idx="125">
                  <c:v>2011Q3</c:v>
                </c:pt>
                <c:pt idx="126">
                  <c:v>2011Q4</c:v>
                </c:pt>
                <c:pt idx="127">
                  <c:v>2012Q1</c:v>
                </c:pt>
                <c:pt idx="128">
                  <c:v>2012Q2</c:v>
                </c:pt>
                <c:pt idx="129">
                  <c:v>2012Q3</c:v>
                </c:pt>
                <c:pt idx="130">
                  <c:v>2012Q4</c:v>
                </c:pt>
                <c:pt idx="131">
                  <c:v>2013Q1</c:v>
                </c:pt>
                <c:pt idx="132">
                  <c:v>2013Q2</c:v>
                </c:pt>
                <c:pt idx="133">
                  <c:v>2013Q3</c:v>
                </c:pt>
                <c:pt idx="134">
                  <c:v>2013Q4</c:v>
                </c:pt>
              </c:strCache>
            </c:strRef>
          </c:cat>
          <c:val>
            <c:numRef>
              <c:f>Y!$E$2:$E$136</c:f>
              <c:numCache>
                <c:formatCode>General</c:formatCode>
                <c:ptCount val="135"/>
                <c:pt idx="0">
                  <c:v>-1.1670178094012501E-2</c:v>
                </c:pt>
                <c:pt idx="1">
                  <c:v>-2.6855341856861698E-3</c:v>
                </c:pt>
                <c:pt idx="2">
                  <c:v>1.33419572519866E-2</c:v>
                </c:pt>
                <c:pt idx="3">
                  <c:v>1.14181663408543E-2</c:v>
                </c:pt>
                <c:pt idx="4">
                  <c:v>1.4269509533489899E-2</c:v>
                </c:pt>
                <c:pt idx="5">
                  <c:v>3.82954770667098E-3</c:v>
                </c:pt>
                <c:pt idx="6">
                  <c:v>1.2147977124252699E-3</c:v>
                </c:pt>
                <c:pt idx="7">
                  <c:v>1.04707304845574E-2</c:v>
                </c:pt>
                <c:pt idx="8">
                  <c:v>4.7219941284173403E-3</c:v>
                </c:pt>
                <c:pt idx="9">
                  <c:v>2.12910686602585E-3</c:v>
                </c:pt>
                <c:pt idx="10">
                  <c:v>-1.5422711382397901E-3</c:v>
                </c:pt>
                <c:pt idx="11">
                  <c:v>-1.8333442581728299E-2</c:v>
                </c:pt>
                <c:pt idx="12">
                  <c:v>-1.7133925883646699E-2</c:v>
                </c:pt>
                <c:pt idx="13">
                  <c:v>-1.24977855588053E-2</c:v>
                </c:pt>
                <c:pt idx="14">
                  <c:v>-1.23549460026573E-2</c:v>
                </c:pt>
                <c:pt idx="15">
                  <c:v>-7.0715908166438801E-3</c:v>
                </c:pt>
                <c:pt idx="16">
                  <c:v>-4.5181334077153404E-3</c:v>
                </c:pt>
                <c:pt idx="17">
                  <c:v>-6.1539347640009404E-3</c:v>
                </c:pt>
                <c:pt idx="18">
                  <c:v>-1.6247864176110301E-2</c:v>
                </c:pt>
                <c:pt idx="19">
                  <c:v>-9.6350210864826202E-4</c:v>
                </c:pt>
                <c:pt idx="20">
                  <c:v>4.5118363517297998E-3</c:v>
                </c:pt>
                <c:pt idx="21">
                  <c:v>1.39934198532782E-2</c:v>
                </c:pt>
                <c:pt idx="22">
                  <c:v>1.8286275980589E-2</c:v>
                </c:pt>
                <c:pt idx="23">
                  <c:v>6.6919825114744001E-3</c:v>
                </c:pt>
                <c:pt idx="24">
                  <c:v>-5.18093285617649E-3</c:v>
                </c:pt>
                <c:pt idx="25">
                  <c:v>-1.22143823550389E-2</c:v>
                </c:pt>
                <c:pt idx="26">
                  <c:v>-1.11181123599724E-2</c:v>
                </c:pt>
                <c:pt idx="27">
                  <c:v>-2.64016491337573E-2</c:v>
                </c:pt>
                <c:pt idx="28">
                  <c:v>-1.95372449229467E-2</c:v>
                </c:pt>
                <c:pt idx="29">
                  <c:v>-1.20327145309919E-2</c:v>
                </c:pt>
                <c:pt idx="30">
                  <c:v>-1.0490084444565401E-3</c:v>
                </c:pt>
                <c:pt idx="31">
                  <c:v>9.5394952593381693E-3</c:v>
                </c:pt>
                <c:pt idx="32">
                  <c:v>-1.91246638036979E-3</c:v>
                </c:pt>
                <c:pt idx="33">
                  <c:v>6.5205183084233696E-3</c:v>
                </c:pt>
                <c:pt idx="34">
                  <c:v>6.6341546795511902E-3</c:v>
                </c:pt>
                <c:pt idx="35">
                  <c:v>2.1912270373022701E-2</c:v>
                </c:pt>
                <c:pt idx="36">
                  <c:v>-6.3606562044211598E-3</c:v>
                </c:pt>
                <c:pt idx="37">
                  <c:v>-1.55279079438486E-3</c:v>
                </c:pt>
                <c:pt idx="38">
                  <c:v>1.8188549302860801E-2</c:v>
                </c:pt>
                <c:pt idx="39">
                  <c:v>-1.8455602558264901E-4</c:v>
                </c:pt>
                <c:pt idx="40">
                  <c:v>1.90598499165564E-2</c:v>
                </c:pt>
                <c:pt idx="41">
                  <c:v>2.7686682399869302E-2</c:v>
                </c:pt>
                <c:pt idx="42">
                  <c:v>1.5948642217769701E-2</c:v>
                </c:pt>
                <c:pt idx="43">
                  <c:v>1.4255051359696101E-2</c:v>
                </c:pt>
                <c:pt idx="44">
                  <c:v>1.70647193177309E-2</c:v>
                </c:pt>
                <c:pt idx="45">
                  <c:v>9.0318889320766208E-3</c:v>
                </c:pt>
                <c:pt idx="46">
                  <c:v>1.0316513182487301E-2</c:v>
                </c:pt>
                <c:pt idx="47">
                  <c:v>3.8571149465542699E-3</c:v>
                </c:pt>
                <c:pt idx="48">
                  <c:v>3.1751718650008202E-3</c:v>
                </c:pt>
                <c:pt idx="49">
                  <c:v>3.8637800914920199E-3</c:v>
                </c:pt>
                <c:pt idx="50">
                  <c:v>-1.0954689250503E-2</c:v>
                </c:pt>
                <c:pt idx="51">
                  <c:v>1.28360751625855E-3</c:v>
                </c:pt>
                <c:pt idx="52">
                  <c:v>-9.2295873328720399E-3</c:v>
                </c:pt>
                <c:pt idx="53">
                  <c:v>-1.75363087523863E-2</c:v>
                </c:pt>
                <c:pt idx="54">
                  <c:v>-1.8184371938853899E-2</c:v>
                </c:pt>
                <c:pt idx="55">
                  <c:v>-9.6829426912547999E-3</c:v>
                </c:pt>
                <c:pt idx="56">
                  <c:v>-2.3448032826617698E-2</c:v>
                </c:pt>
                <c:pt idx="57">
                  <c:v>-3.3121367097996802E-3</c:v>
                </c:pt>
                <c:pt idx="58">
                  <c:v>-1.55347440432109E-2</c:v>
                </c:pt>
                <c:pt idx="59">
                  <c:v>-1.30744045561364E-2</c:v>
                </c:pt>
                <c:pt idx="60">
                  <c:v>-2.9011477644713598E-4</c:v>
                </c:pt>
                <c:pt idx="61">
                  <c:v>2.0672375691454998E-3</c:v>
                </c:pt>
                <c:pt idx="62">
                  <c:v>2.2801398874008299E-3</c:v>
                </c:pt>
                <c:pt idx="63">
                  <c:v>8.3015479609009901E-3</c:v>
                </c:pt>
                <c:pt idx="64">
                  <c:v>1.3426190470402E-2</c:v>
                </c:pt>
                <c:pt idx="65">
                  <c:v>7.8073744971376398E-3</c:v>
                </c:pt>
                <c:pt idx="66">
                  <c:v>2.2357226901716199E-2</c:v>
                </c:pt>
                <c:pt idx="67">
                  <c:v>2.2561508886641501E-2</c:v>
                </c:pt>
                <c:pt idx="68">
                  <c:v>9.7548054469402904E-3</c:v>
                </c:pt>
                <c:pt idx="69">
                  <c:v>1.34350681961488E-2</c:v>
                </c:pt>
                <c:pt idx="70">
                  <c:v>1.23013521667809E-2</c:v>
                </c:pt>
                <c:pt idx="71">
                  <c:v>-8.7018452779867791E-3</c:v>
                </c:pt>
                <c:pt idx="72">
                  <c:v>-1.52049642096452E-2</c:v>
                </c:pt>
                <c:pt idx="73">
                  <c:v>-1.1766770758053101E-2</c:v>
                </c:pt>
                <c:pt idx="74">
                  <c:v>-5.6634781114845902E-3</c:v>
                </c:pt>
                <c:pt idx="75">
                  <c:v>-1.50067481296332E-2</c:v>
                </c:pt>
                <c:pt idx="76">
                  <c:v>-1.25801179970512E-2</c:v>
                </c:pt>
                <c:pt idx="77">
                  <c:v>-1.6839689508414999E-2</c:v>
                </c:pt>
                <c:pt idx="78">
                  <c:v>-1.1579305939324699E-2</c:v>
                </c:pt>
                <c:pt idx="79">
                  <c:v>5.1778547179117604E-3</c:v>
                </c:pt>
                <c:pt idx="80">
                  <c:v>4.65129882380921E-3</c:v>
                </c:pt>
                <c:pt idx="81">
                  <c:v>-9.8552152727715493E-4</c:v>
                </c:pt>
                <c:pt idx="82">
                  <c:v>-1.3478302759786199E-3</c:v>
                </c:pt>
                <c:pt idx="83">
                  <c:v>3.8211493018303001E-3</c:v>
                </c:pt>
                <c:pt idx="84">
                  <c:v>3.4625640098138099E-3</c:v>
                </c:pt>
                <c:pt idx="85">
                  <c:v>-8.9266933665217395E-3</c:v>
                </c:pt>
                <c:pt idx="86">
                  <c:v>-1.5253684909541701E-2</c:v>
                </c:pt>
                <c:pt idx="87">
                  <c:v>-1.72188278136205E-2</c:v>
                </c:pt>
                <c:pt idx="88">
                  <c:v>-4.5697041816088399E-3</c:v>
                </c:pt>
                <c:pt idx="89">
                  <c:v>-3.4041235508774901E-3</c:v>
                </c:pt>
                <c:pt idx="90">
                  <c:v>-2.2723336466918798E-3</c:v>
                </c:pt>
                <c:pt idx="91">
                  <c:v>-1.13643889041883E-2</c:v>
                </c:pt>
                <c:pt idx="92">
                  <c:v>-5.2013187893602498E-3</c:v>
                </c:pt>
                <c:pt idx="93">
                  <c:v>-1.89402413402906E-3</c:v>
                </c:pt>
                <c:pt idx="94">
                  <c:v>5.4910292130707604E-3</c:v>
                </c:pt>
                <c:pt idx="95">
                  <c:v>1.0813623252952501E-2</c:v>
                </c:pt>
                <c:pt idx="96">
                  <c:v>8.5237292909767694E-3</c:v>
                </c:pt>
                <c:pt idx="97">
                  <c:v>4.7020378728030998E-3</c:v>
                </c:pt>
                <c:pt idx="98">
                  <c:v>2.3372704489816802E-3</c:v>
                </c:pt>
                <c:pt idx="99">
                  <c:v>-1.2327969706369399E-3</c:v>
                </c:pt>
                <c:pt idx="100">
                  <c:v>7.0167754943195604E-3</c:v>
                </c:pt>
                <c:pt idx="101">
                  <c:v>5.1256724491022202E-3</c:v>
                </c:pt>
                <c:pt idx="102">
                  <c:v>5.4917955186994903E-3</c:v>
                </c:pt>
                <c:pt idx="103">
                  <c:v>6.9888249164349299E-3</c:v>
                </c:pt>
                <c:pt idx="104">
                  <c:v>1.0110594637065399E-2</c:v>
                </c:pt>
                <c:pt idx="105">
                  <c:v>4.0103174450747403E-3</c:v>
                </c:pt>
                <c:pt idx="106">
                  <c:v>1.34614294809676E-2</c:v>
                </c:pt>
                <c:pt idx="107">
                  <c:v>2.3284451836260701E-2</c:v>
                </c:pt>
                <c:pt idx="108">
                  <c:v>2.1131209577540201E-2</c:v>
                </c:pt>
                <c:pt idx="109">
                  <c:v>1.8957936771023701E-2</c:v>
                </c:pt>
                <c:pt idx="110">
                  <c:v>2.3967902836681699E-2</c:v>
                </c:pt>
                <c:pt idx="111">
                  <c:v>3.3643029551878298E-2</c:v>
                </c:pt>
                <c:pt idx="112">
                  <c:v>1.9591940372702E-2</c:v>
                </c:pt>
                <c:pt idx="113">
                  <c:v>1.2911647694894E-2</c:v>
                </c:pt>
                <c:pt idx="114">
                  <c:v>-2.1247460707051399E-2</c:v>
                </c:pt>
                <c:pt idx="115">
                  <c:v>-6.22808218592052E-2</c:v>
                </c:pt>
                <c:pt idx="116">
                  <c:v>-4.2474993290163798E-2</c:v>
                </c:pt>
                <c:pt idx="117">
                  <c:v>-4.3665570027056198E-2</c:v>
                </c:pt>
                <c:pt idx="118">
                  <c:v>-2.3378944766044098E-2</c:v>
                </c:pt>
                <c:pt idx="119">
                  <c:v>-1.0772146698881199E-2</c:v>
                </c:pt>
                <c:pt idx="120">
                  <c:v>2.5190298398625102E-4</c:v>
                </c:pt>
                <c:pt idx="121">
                  <c:v>1.02976537204782E-2</c:v>
                </c:pt>
                <c:pt idx="122">
                  <c:v>5.1309923955393799E-3</c:v>
                </c:pt>
                <c:pt idx="123">
                  <c:v>-1.5537323900162299E-2</c:v>
                </c:pt>
                <c:pt idx="124">
                  <c:v>-1.9595664002964398E-2</c:v>
                </c:pt>
                <c:pt idx="125">
                  <c:v>7.1792960512695398E-3</c:v>
                </c:pt>
                <c:pt idx="126">
                  <c:v>5.0132860131437704E-3</c:v>
                </c:pt>
                <c:pt idx="127">
                  <c:v>1.46575790626237E-2</c:v>
                </c:pt>
                <c:pt idx="128">
                  <c:v>8.4221006805353903E-3</c:v>
                </c:pt>
                <c:pt idx="129">
                  <c:v>1.85352567216723E-3</c:v>
                </c:pt>
                <c:pt idx="130">
                  <c:v>-1.89346629793396E-3</c:v>
                </c:pt>
                <c:pt idx="131">
                  <c:v>4.5827132922702197E-3</c:v>
                </c:pt>
                <c:pt idx="132">
                  <c:v>7.6451551083063203E-3</c:v>
                </c:pt>
                <c:pt idx="133">
                  <c:v>9.8312031790324106E-3</c:v>
                </c:pt>
                <c:pt idx="134">
                  <c:v>7.7107982111179697E-4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0F-46AF-983C-BE42B1F6C706}"/>
            </c:ext>
          </c:extLst>
        </c:ser>
        <c:ser>
          <c:idx val="1"/>
          <c:order val="4"/>
          <c:tx>
            <c:v>CF Bandpass</c:v>
          </c:tx>
          <c:spPr>
            <a:ln w="1905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strRef>
              <c:f>Y!$A$2:$A$136</c:f>
              <c:strCache>
                <c:ptCount val="135"/>
                <c:pt idx="0">
                  <c:v>1980Q2</c:v>
                </c:pt>
                <c:pt idx="1">
                  <c:v>1980Q3</c:v>
                </c:pt>
                <c:pt idx="2">
                  <c:v>1980Q4</c:v>
                </c:pt>
                <c:pt idx="3">
                  <c:v>1981Q1</c:v>
                </c:pt>
                <c:pt idx="4">
                  <c:v>1981Q2</c:v>
                </c:pt>
                <c:pt idx="5">
                  <c:v>1981Q3</c:v>
                </c:pt>
                <c:pt idx="6">
                  <c:v>1981Q4</c:v>
                </c:pt>
                <c:pt idx="7">
                  <c:v>1982Q1</c:v>
                </c:pt>
                <c:pt idx="8">
                  <c:v>1982Q2</c:v>
                </c:pt>
                <c:pt idx="9">
                  <c:v>1982Q3</c:v>
                </c:pt>
                <c:pt idx="10">
                  <c:v>1982Q4</c:v>
                </c:pt>
                <c:pt idx="11">
                  <c:v>1983Q1</c:v>
                </c:pt>
                <c:pt idx="12">
                  <c:v>1983Q2</c:v>
                </c:pt>
                <c:pt idx="13">
                  <c:v>1983Q3</c:v>
                </c:pt>
                <c:pt idx="14">
                  <c:v>1983Q4</c:v>
                </c:pt>
                <c:pt idx="15">
                  <c:v>1984Q1</c:v>
                </c:pt>
                <c:pt idx="16">
                  <c:v>1984Q2</c:v>
                </c:pt>
                <c:pt idx="17">
                  <c:v>1984Q3</c:v>
                </c:pt>
                <c:pt idx="18">
                  <c:v>1984Q4</c:v>
                </c:pt>
                <c:pt idx="19">
                  <c:v>1985Q1</c:v>
                </c:pt>
                <c:pt idx="20">
                  <c:v>1985Q2</c:v>
                </c:pt>
                <c:pt idx="21">
                  <c:v>1985Q3</c:v>
                </c:pt>
                <c:pt idx="22">
                  <c:v>1985Q4</c:v>
                </c:pt>
                <c:pt idx="23">
                  <c:v>1986Q1</c:v>
                </c:pt>
                <c:pt idx="24">
                  <c:v>1986Q2</c:v>
                </c:pt>
                <c:pt idx="25">
                  <c:v>1986Q3</c:v>
                </c:pt>
                <c:pt idx="26">
                  <c:v>1986Q4</c:v>
                </c:pt>
                <c:pt idx="27">
                  <c:v>1987Q1</c:v>
                </c:pt>
                <c:pt idx="28">
                  <c:v>1987Q2</c:v>
                </c:pt>
                <c:pt idx="29">
                  <c:v>1987Q3</c:v>
                </c:pt>
                <c:pt idx="30">
                  <c:v>1987Q4</c:v>
                </c:pt>
                <c:pt idx="31">
                  <c:v>1988Q1</c:v>
                </c:pt>
                <c:pt idx="32">
                  <c:v>1988Q2</c:v>
                </c:pt>
                <c:pt idx="33">
                  <c:v>1988Q3</c:v>
                </c:pt>
                <c:pt idx="34">
                  <c:v>1988Q4</c:v>
                </c:pt>
                <c:pt idx="35">
                  <c:v>1989Q1</c:v>
                </c:pt>
                <c:pt idx="36">
                  <c:v>1989Q2</c:v>
                </c:pt>
                <c:pt idx="37">
                  <c:v>1989Q3</c:v>
                </c:pt>
                <c:pt idx="38">
                  <c:v>1989Q4</c:v>
                </c:pt>
                <c:pt idx="39">
                  <c:v>1990Q1</c:v>
                </c:pt>
                <c:pt idx="40">
                  <c:v>1990Q2</c:v>
                </c:pt>
                <c:pt idx="41">
                  <c:v>1990Q3</c:v>
                </c:pt>
                <c:pt idx="42">
                  <c:v>1990Q4</c:v>
                </c:pt>
                <c:pt idx="43">
                  <c:v>1991Q1</c:v>
                </c:pt>
                <c:pt idx="44">
                  <c:v>1991Q2</c:v>
                </c:pt>
                <c:pt idx="45">
                  <c:v>1991Q3</c:v>
                </c:pt>
                <c:pt idx="46">
                  <c:v>1991Q4</c:v>
                </c:pt>
                <c:pt idx="47">
                  <c:v>1992Q1</c:v>
                </c:pt>
                <c:pt idx="48">
                  <c:v>1992Q2</c:v>
                </c:pt>
                <c:pt idx="49">
                  <c:v>1992Q3</c:v>
                </c:pt>
                <c:pt idx="50">
                  <c:v>1992Q4</c:v>
                </c:pt>
                <c:pt idx="51">
                  <c:v>1993Q1</c:v>
                </c:pt>
                <c:pt idx="52">
                  <c:v>1993Q2</c:v>
                </c:pt>
                <c:pt idx="53">
                  <c:v>1993Q3</c:v>
                </c:pt>
                <c:pt idx="54">
                  <c:v>1993Q4</c:v>
                </c:pt>
                <c:pt idx="55">
                  <c:v>1994Q1</c:v>
                </c:pt>
                <c:pt idx="56">
                  <c:v>1994Q2</c:v>
                </c:pt>
                <c:pt idx="57">
                  <c:v>1994Q3</c:v>
                </c:pt>
                <c:pt idx="58">
                  <c:v>1994Q4</c:v>
                </c:pt>
                <c:pt idx="59">
                  <c:v>1995Q1</c:v>
                </c:pt>
                <c:pt idx="60">
                  <c:v>1995Q2</c:v>
                </c:pt>
                <c:pt idx="61">
                  <c:v>1995Q3</c:v>
                </c:pt>
                <c:pt idx="62">
                  <c:v>1995Q4</c:v>
                </c:pt>
                <c:pt idx="63">
                  <c:v>1996Q1</c:v>
                </c:pt>
                <c:pt idx="64">
                  <c:v>1996Q2</c:v>
                </c:pt>
                <c:pt idx="65">
                  <c:v>1996Q3</c:v>
                </c:pt>
                <c:pt idx="66">
                  <c:v>1996Q4</c:v>
                </c:pt>
                <c:pt idx="67">
                  <c:v>1997Q1</c:v>
                </c:pt>
                <c:pt idx="68">
                  <c:v>1997Q2</c:v>
                </c:pt>
                <c:pt idx="69">
                  <c:v>1997Q3</c:v>
                </c:pt>
                <c:pt idx="70">
                  <c:v>1997Q4</c:v>
                </c:pt>
                <c:pt idx="71">
                  <c:v>1998Q1</c:v>
                </c:pt>
                <c:pt idx="72">
                  <c:v>1998Q2</c:v>
                </c:pt>
                <c:pt idx="73">
                  <c:v>1998Q3</c:v>
                </c:pt>
                <c:pt idx="74">
                  <c:v>1998Q4</c:v>
                </c:pt>
                <c:pt idx="75">
                  <c:v>1999Q1</c:v>
                </c:pt>
                <c:pt idx="76">
                  <c:v>1999Q2</c:v>
                </c:pt>
                <c:pt idx="77">
                  <c:v>1999Q3</c:v>
                </c:pt>
                <c:pt idx="78">
                  <c:v>1999Q4</c:v>
                </c:pt>
                <c:pt idx="79">
                  <c:v>2000Q1</c:v>
                </c:pt>
                <c:pt idx="80">
                  <c:v>2000Q2</c:v>
                </c:pt>
                <c:pt idx="81">
                  <c:v>2000Q3</c:v>
                </c:pt>
                <c:pt idx="82">
                  <c:v>2000Q4</c:v>
                </c:pt>
                <c:pt idx="83">
                  <c:v>2001Q1</c:v>
                </c:pt>
                <c:pt idx="84">
                  <c:v>2001Q2</c:v>
                </c:pt>
                <c:pt idx="85">
                  <c:v>2001Q3</c:v>
                </c:pt>
                <c:pt idx="86">
                  <c:v>2001Q4</c:v>
                </c:pt>
                <c:pt idx="87">
                  <c:v>2002Q1</c:v>
                </c:pt>
                <c:pt idx="88">
                  <c:v>2002Q2</c:v>
                </c:pt>
                <c:pt idx="89">
                  <c:v>2002Q3</c:v>
                </c:pt>
                <c:pt idx="90">
                  <c:v>2002Q4</c:v>
                </c:pt>
                <c:pt idx="91">
                  <c:v>2003Q1</c:v>
                </c:pt>
                <c:pt idx="92">
                  <c:v>2003Q2</c:v>
                </c:pt>
                <c:pt idx="93">
                  <c:v>2003Q3</c:v>
                </c:pt>
                <c:pt idx="94">
                  <c:v>2003Q4</c:v>
                </c:pt>
                <c:pt idx="95">
                  <c:v>2004Q1</c:v>
                </c:pt>
                <c:pt idx="96">
                  <c:v>2004Q2</c:v>
                </c:pt>
                <c:pt idx="97">
                  <c:v>2004Q3</c:v>
                </c:pt>
                <c:pt idx="98">
                  <c:v>2004Q4</c:v>
                </c:pt>
                <c:pt idx="99">
                  <c:v>2005Q1</c:v>
                </c:pt>
                <c:pt idx="100">
                  <c:v>2005Q2</c:v>
                </c:pt>
                <c:pt idx="101">
                  <c:v>2005Q3</c:v>
                </c:pt>
                <c:pt idx="102">
                  <c:v>2005Q4</c:v>
                </c:pt>
                <c:pt idx="103">
                  <c:v>2006Q1</c:v>
                </c:pt>
                <c:pt idx="104">
                  <c:v>2006Q2</c:v>
                </c:pt>
                <c:pt idx="105">
                  <c:v>2006Q3</c:v>
                </c:pt>
                <c:pt idx="106">
                  <c:v>2006Q4</c:v>
                </c:pt>
                <c:pt idx="107">
                  <c:v>2007Q1</c:v>
                </c:pt>
                <c:pt idx="108">
                  <c:v>2007Q2</c:v>
                </c:pt>
                <c:pt idx="109">
                  <c:v>2007Q3</c:v>
                </c:pt>
                <c:pt idx="110">
                  <c:v>2007Q4</c:v>
                </c:pt>
                <c:pt idx="111">
                  <c:v>2008Q1</c:v>
                </c:pt>
                <c:pt idx="112">
                  <c:v>2008Q2</c:v>
                </c:pt>
                <c:pt idx="113">
                  <c:v>2008Q3</c:v>
                </c:pt>
                <c:pt idx="114">
                  <c:v>2008Q4</c:v>
                </c:pt>
                <c:pt idx="115">
                  <c:v>2009Q1</c:v>
                </c:pt>
                <c:pt idx="116">
                  <c:v>2009Q2</c:v>
                </c:pt>
                <c:pt idx="117">
                  <c:v>2009Q3</c:v>
                </c:pt>
                <c:pt idx="118">
                  <c:v>2009Q4</c:v>
                </c:pt>
                <c:pt idx="119">
                  <c:v>2010Q1</c:v>
                </c:pt>
                <c:pt idx="120">
                  <c:v>2010Q2</c:v>
                </c:pt>
                <c:pt idx="121">
                  <c:v>2010Q3</c:v>
                </c:pt>
                <c:pt idx="122">
                  <c:v>2010Q4</c:v>
                </c:pt>
                <c:pt idx="123">
                  <c:v>2011Q1</c:v>
                </c:pt>
                <c:pt idx="124">
                  <c:v>2011Q2</c:v>
                </c:pt>
                <c:pt idx="125">
                  <c:v>2011Q3</c:v>
                </c:pt>
                <c:pt idx="126">
                  <c:v>2011Q4</c:v>
                </c:pt>
                <c:pt idx="127">
                  <c:v>2012Q1</c:v>
                </c:pt>
                <c:pt idx="128">
                  <c:v>2012Q2</c:v>
                </c:pt>
                <c:pt idx="129">
                  <c:v>2012Q3</c:v>
                </c:pt>
                <c:pt idx="130">
                  <c:v>2012Q4</c:v>
                </c:pt>
                <c:pt idx="131">
                  <c:v>2013Q1</c:v>
                </c:pt>
                <c:pt idx="132">
                  <c:v>2013Q2</c:v>
                </c:pt>
                <c:pt idx="133">
                  <c:v>2013Q3</c:v>
                </c:pt>
                <c:pt idx="134">
                  <c:v>2013Q4</c:v>
                </c:pt>
              </c:strCache>
            </c:strRef>
          </c:cat>
          <c:val>
            <c:numRef>
              <c:f>Y!$F$2:$F$136</c:f>
              <c:numCache>
                <c:formatCode>General</c:formatCode>
                <c:ptCount val="135"/>
                <c:pt idx="0">
                  <c:v>-1.2751948873276501E-2</c:v>
                </c:pt>
                <c:pt idx="1">
                  <c:v>-6.5934985033838604E-3</c:v>
                </c:pt>
                <c:pt idx="2">
                  <c:v>1.0977660405318201E-3</c:v>
                </c:pt>
                <c:pt idx="3">
                  <c:v>6.5793146701700698E-3</c:v>
                </c:pt>
                <c:pt idx="4">
                  <c:v>8.2726759729119699E-3</c:v>
                </c:pt>
                <c:pt idx="5">
                  <c:v>7.6087483585081002E-3</c:v>
                </c:pt>
                <c:pt idx="6">
                  <c:v>7.2171836946496003E-3</c:v>
                </c:pt>
                <c:pt idx="7">
                  <c:v>8.1757341950481899E-3</c:v>
                </c:pt>
                <c:pt idx="8">
                  <c:v>8.9130552371456204E-3</c:v>
                </c:pt>
                <c:pt idx="9">
                  <c:v>6.8433604433240699E-3</c:v>
                </c:pt>
                <c:pt idx="10">
                  <c:v>1.2363047121398199E-3</c:v>
                </c:pt>
                <c:pt idx="11">
                  <c:v>-5.4356067070660897E-3</c:v>
                </c:pt>
                <c:pt idx="12">
                  <c:v>-9.1371458020507897E-3</c:v>
                </c:pt>
                <c:pt idx="13">
                  <c:v>-7.6135048807381596E-3</c:v>
                </c:pt>
                <c:pt idx="14">
                  <c:v>-2.45006814356065E-3</c:v>
                </c:pt>
                <c:pt idx="15">
                  <c:v>2.15189105416985E-3</c:v>
                </c:pt>
                <c:pt idx="16">
                  <c:v>2.9894482947346898E-3</c:v>
                </c:pt>
                <c:pt idx="17">
                  <c:v>7.3393938613120705E-4</c:v>
                </c:pt>
                <c:pt idx="18">
                  <c:v>-5.6605554711438905E-4</c:v>
                </c:pt>
                <c:pt idx="19">
                  <c:v>2.89615212085124E-3</c:v>
                </c:pt>
                <c:pt idx="20">
                  <c:v>1.09721728164257E-2</c:v>
                </c:pt>
                <c:pt idx="21">
                  <c:v>1.8985736430376401E-2</c:v>
                </c:pt>
                <c:pt idx="22">
                  <c:v>2.0942420581969001E-2</c:v>
                </c:pt>
                <c:pt idx="23">
                  <c:v>1.39967776772606E-2</c:v>
                </c:pt>
                <c:pt idx="24">
                  <c:v>6.2368561914496199E-4</c:v>
                </c:pt>
                <c:pt idx="25">
                  <c:v>-1.3119928837237499E-2</c:v>
                </c:pt>
                <c:pt idx="26">
                  <c:v>-2.1684127111926702E-2</c:v>
                </c:pt>
                <c:pt idx="27">
                  <c:v>-2.3210028263330101E-2</c:v>
                </c:pt>
                <c:pt idx="28">
                  <c:v>-1.9635197280426699E-2</c:v>
                </c:pt>
                <c:pt idx="29">
                  <c:v>-1.42598440446312E-2</c:v>
                </c:pt>
                <c:pt idx="30">
                  <c:v>-9.2152152760117505E-3</c:v>
                </c:pt>
                <c:pt idx="31">
                  <c:v>-4.8499828091398299E-3</c:v>
                </c:pt>
                <c:pt idx="32">
                  <c:v>-9.6083812982120304E-4</c:v>
                </c:pt>
                <c:pt idx="33">
                  <c:v>1.8918892416087301E-3</c:v>
                </c:pt>
                <c:pt idx="34">
                  <c:v>2.5294247771280001E-3</c:v>
                </c:pt>
                <c:pt idx="35">
                  <c:v>5.8810448923467902E-4</c:v>
                </c:pt>
                <c:pt idx="36">
                  <c:v>-2.3775194719219302E-3</c:v>
                </c:pt>
                <c:pt idx="37">
                  <c:v>-3.5055224031463601E-3</c:v>
                </c:pt>
                <c:pt idx="38">
                  <c:v>-6.82249470104779E-4</c:v>
                </c:pt>
                <c:pt idx="39">
                  <c:v>5.6822339521076003E-3</c:v>
                </c:pt>
                <c:pt idx="40">
                  <c:v>1.27502666014734E-2</c:v>
                </c:pt>
                <c:pt idx="41">
                  <c:v>1.72180893950604E-2</c:v>
                </c:pt>
                <c:pt idx="42">
                  <c:v>1.75491364847736E-2</c:v>
                </c:pt>
                <c:pt idx="43">
                  <c:v>1.47233279822874E-2</c:v>
                </c:pt>
                <c:pt idx="44">
                  <c:v>1.1081093466836099E-2</c:v>
                </c:pt>
                <c:pt idx="45">
                  <c:v>8.4135068953109706E-3</c:v>
                </c:pt>
                <c:pt idx="46">
                  <c:v>6.8914019267795196E-3</c:v>
                </c:pt>
                <c:pt idx="47">
                  <c:v>5.4863923509421196E-3</c:v>
                </c:pt>
                <c:pt idx="48">
                  <c:v>3.2009447408759099E-3</c:v>
                </c:pt>
                <c:pt idx="49">
                  <c:v>-9.6459472326129494E-5</c:v>
                </c:pt>
                <c:pt idx="50">
                  <c:v>-3.8183581227039598E-3</c:v>
                </c:pt>
                <c:pt idx="51">
                  <c:v>-7.3656239750428997E-3</c:v>
                </c:pt>
                <c:pt idx="52">
                  <c:v>-1.0561386622585E-2</c:v>
                </c:pt>
                <c:pt idx="53">
                  <c:v>-1.3444214892601501E-2</c:v>
                </c:pt>
                <c:pt idx="54">
                  <c:v>-1.5798534057831499E-2</c:v>
                </c:pt>
                <c:pt idx="55">
                  <c:v>-1.7037986203774801E-2</c:v>
                </c:pt>
                <c:pt idx="56">
                  <c:v>-1.6609287566877198E-2</c:v>
                </c:pt>
                <c:pt idx="57">
                  <c:v>-1.44898617098865E-2</c:v>
                </c:pt>
                <c:pt idx="58">
                  <c:v>-1.12501610969991E-2</c:v>
                </c:pt>
                <c:pt idx="59">
                  <c:v>-7.6144827231701302E-3</c:v>
                </c:pt>
                <c:pt idx="60">
                  <c:v>-3.9610071072057598E-3</c:v>
                </c:pt>
                <c:pt idx="61">
                  <c:v>-2.2376241470848101E-4</c:v>
                </c:pt>
                <c:pt idx="62">
                  <c:v>3.7861174592312202E-3</c:v>
                </c:pt>
                <c:pt idx="63">
                  <c:v>8.0272391587655392E-3</c:v>
                </c:pt>
                <c:pt idx="64">
                  <c:v>1.21722443591356E-2</c:v>
                </c:pt>
                <c:pt idx="65">
                  <c:v>1.57768948424079E-2</c:v>
                </c:pt>
                <c:pt idx="66">
                  <c:v>1.8357725236819999E-2</c:v>
                </c:pt>
                <c:pt idx="67">
                  <c:v>1.9274328384676201E-2</c:v>
                </c:pt>
                <c:pt idx="68">
                  <c:v>1.77129902163344E-2</c:v>
                </c:pt>
                <c:pt idx="69">
                  <c:v>1.31137635639189E-2</c:v>
                </c:pt>
                <c:pt idx="70">
                  <c:v>5.8979951667301996E-3</c:v>
                </c:pt>
                <c:pt idx="71">
                  <c:v>-2.1860581172745402E-3</c:v>
                </c:pt>
                <c:pt idx="72">
                  <c:v>-8.6986761699447499E-3</c:v>
                </c:pt>
                <c:pt idx="73">
                  <c:v>-1.1906074039095599E-2</c:v>
                </c:pt>
                <c:pt idx="74">
                  <c:v>-1.1875419514956E-2</c:v>
                </c:pt>
                <c:pt idx="75">
                  <c:v>-1.0240346558821899E-2</c:v>
                </c:pt>
                <c:pt idx="76">
                  <c:v>-8.6886936942132207E-3</c:v>
                </c:pt>
                <c:pt idx="77">
                  <c:v>-7.4457120688528498E-3</c:v>
                </c:pt>
                <c:pt idx="78">
                  <c:v>-5.1897464986638596E-3</c:v>
                </c:pt>
                <c:pt idx="79">
                  <c:v>-6.2229853927731396E-4</c:v>
                </c:pt>
                <c:pt idx="80">
                  <c:v>5.6745123542391498E-3</c:v>
                </c:pt>
                <c:pt idx="81">
                  <c:v>1.09212822279686E-2</c:v>
                </c:pt>
                <c:pt idx="82">
                  <c:v>1.1948255145338101E-2</c:v>
                </c:pt>
                <c:pt idx="83">
                  <c:v>7.7630436041908604E-3</c:v>
                </c:pt>
                <c:pt idx="84">
                  <c:v>6.45389331684539E-4</c:v>
                </c:pt>
                <c:pt idx="85">
                  <c:v>-5.3478242081493503E-3</c:v>
                </c:pt>
                <c:pt idx="86">
                  <c:v>-7.3612946866376504E-3</c:v>
                </c:pt>
                <c:pt idx="87">
                  <c:v>-5.7389308211112603E-3</c:v>
                </c:pt>
                <c:pt idx="88">
                  <c:v>-3.3608435937273499E-3</c:v>
                </c:pt>
                <c:pt idx="89">
                  <c:v>-2.9373856662747401E-3</c:v>
                </c:pt>
                <c:pt idx="90">
                  <c:v>-4.65320032869745E-3</c:v>
                </c:pt>
                <c:pt idx="91">
                  <c:v>-6.2041551912724998E-3</c:v>
                </c:pt>
                <c:pt idx="92">
                  <c:v>-5.1037109217713797E-3</c:v>
                </c:pt>
                <c:pt idx="93">
                  <c:v>-1.11437874496343E-3</c:v>
                </c:pt>
                <c:pt idx="94">
                  <c:v>3.3927295658072098E-3</c:v>
                </c:pt>
                <c:pt idx="95">
                  <c:v>5.4207590596349704E-3</c:v>
                </c:pt>
                <c:pt idx="96">
                  <c:v>3.83385940110506E-3</c:v>
                </c:pt>
                <c:pt idx="97">
                  <c:v>1.4179583836934899E-4</c:v>
                </c:pt>
                <c:pt idx="98">
                  <c:v>-2.9792612001799698E-3</c:v>
                </c:pt>
                <c:pt idx="99">
                  <c:v>-3.9311889566765604E-3</c:v>
                </c:pt>
                <c:pt idx="100">
                  <c:v>-3.15066020526633E-3</c:v>
                </c:pt>
                <c:pt idx="101">
                  <c:v>-2.1078305689178601E-3</c:v>
                </c:pt>
                <c:pt idx="102">
                  <c:v>-1.5743567411968301E-3</c:v>
                </c:pt>
                <c:pt idx="103">
                  <c:v>-9.4737211580948704E-4</c:v>
                </c:pt>
                <c:pt idx="104">
                  <c:v>8.3501254487765601E-4</c:v>
                </c:pt>
                <c:pt idx="105">
                  <c:v>3.96563022172972E-3</c:v>
                </c:pt>
                <c:pt idx="106">
                  <c:v>7.5893422647011401E-3</c:v>
                </c:pt>
                <c:pt idx="107">
                  <c:v>1.09740758243455E-2</c:v>
                </c:pt>
                <c:pt idx="108">
                  <c:v>1.4563130808982401E-2</c:v>
                </c:pt>
                <c:pt idx="109">
                  <c:v>1.9326341990091599E-2</c:v>
                </c:pt>
                <c:pt idx="110">
                  <c:v>2.4616045731142899E-2</c:v>
                </c:pt>
                <c:pt idx="111">
                  <c:v>2.6730616236035398E-2</c:v>
                </c:pt>
                <c:pt idx="112">
                  <c:v>2.0402325604731601E-2</c:v>
                </c:pt>
                <c:pt idx="113">
                  <c:v>2.9900438667004401E-3</c:v>
                </c:pt>
                <c:pt idx="114">
                  <c:v>-2.1741369387868501E-2</c:v>
                </c:pt>
                <c:pt idx="115">
                  <c:v>-4.3924996948137701E-2</c:v>
                </c:pt>
                <c:pt idx="116">
                  <c:v>-5.2858810415302902E-2</c:v>
                </c:pt>
                <c:pt idx="117">
                  <c:v>-4.3993774807431801E-2</c:v>
                </c:pt>
                <c:pt idx="118">
                  <c:v>-2.2450863956229101E-2</c:v>
                </c:pt>
                <c:pt idx="119">
                  <c:v>-5.2897665234116997E-5</c:v>
                </c:pt>
                <c:pt idx="120">
                  <c:v>1.23053164505068E-2</c:v>
                </c:pt>
                <c:pt idx="121">
                  <c:v>1.14748040713603E-2</c:v>
                </c:pt>
                <c:pt idx="122">
                  <c:v>3.15320130755384E-3</c:v>
                </c:pt>
                <c:pt idx="123">
                  <c:v>-3.2365829706201802E-3</c:v>
                </c:pt>
                <c:pt idx="124">
                  <c:v>-1.7010623618525899E-3</c:v>
                </c:pt>
                <c:pt idx="125">
                  <c:v>6.5728569618281399E-3</c:v>
                </c:pt>
                <c:pt idx="126">
                  <c:v>1.52678826438738E-2</c:v>
                </c:pt>
                <c:pt idx="127">
                  <c:v>1.8518571682873498E-2</c:v>
                </c:pt>
                <c:pt idx="128">
                  <c:v>1.5291049263706599E-2</c:v>
                </c:pt>
                <c:pt idx="129">
                  <c:v>9.3407797957878892E-3</c:v>
                </c:pt>
                <c:pt idx="130">
                  <c:v>5.4315200189967499E-3</c:v>
                </c:pt>
                <c:pt idx="131">
                  <c:v>5.3886743094861004E-3</c:v>
                </c:pt>
                <c:pt idx="132">
                  <c:v>7.1974622370392398E-3</c:v>
                </c:pt>
                <c:pt idx="133">
                  <c:v>7.4157747652655896E-3</c:v>
                </c:pt>
                <c:pt idx="134">
                  <c:v>4.3961239703049796E-3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0F-46AF-983C-BE42B1F6C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220544"/>
        <c:axId val="723787776"/>
      </c:lineChart>
      <c:catAx>
        <c:axId val="722220544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ja-JP"/>
          </a:p>
        </c:txPr>
        <c:crossAx val="723787776"/>
        <c:crosses val="autoZero"/>
        <c:auto val="1"/>
        <c:lblAlgn val="ctr"/>
        <c:lblOffset val="100"/>
        <c:noMultiLvlLbl val="0"/>
      </c:catAx>
      <c:valAx>
        <c:axId val="723787776"/>
        <c:scaling>
          <c:orientation val="minMax"/>
          <c:max val="0.2"/>
          <c:min val="-0.15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722220544"/>
        <c:crosses val="autoZero"/>
        <c:crossBetween val="between"/>
      </c:valAx>
      <c:spPr>
        <a:solidFill>
          <a:schemeClr val="bg1"/>
        </a:solidFill>
        <a:ln>
          <a:solidFill>
            <a:schemeClr val="tx1"/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1911277548503686"/>
          <c:y val="8.8179901627239363E-2"/>
          <c:w val="0.3664122835803611"/>
          <c:h val="0.2125250007099987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7625629988777988E-2"/>
          <c:y val="5.2474549948315984E-2"/>
          <c:w val="0.9133355072463768"/>
          <c:h val="0.70744294380420991"/>
        </c:manualLayout>
      </c:layout>
      <c:barChart>
        <c:barDir val="col"/>
        <c:grouping val="clustered"/>
        <c:varyColors val="0"/>
        <c:ser>
          <c:idx val="3"/>
          <c:order val="1"/>
          <c:spPr>
            <a:solidFill>
              <a:srgbClr val="00B050"/>
            </a:solidFill>
          </c:spPr>
          <c:invertIfNegative val="0"/>
          <c:val>
            <c:numRef>
              <c:f>'C'!$H$2:$H$136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7-4B77-87EA-B2FC41374493}"/>
            </c:ext>
          </c:extLst>
        </c:ser>
        <c:ser>
          <c:idx val="4"/>
          <c:order val="2"/>
          <c:tx>
            <c:v>Recessions</c:v>
          </c:tx>
          <c:spPr>
            <a:solidFill>
              <a:srgbClr val="00B050"/>
            </a:solidFill>
          </c:spPr>
          <c:invertIfNegative val="0"/>
          <c:val>
            <c:numRef>
              <c:f>'C'!$I$2:$I$136</c:f>
              <c:numCache>
                <c:formatCode>General</c:formatCode>
                <c:ptCount val="13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7-4B77-87EA-B2FC41374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3756032"/>
        <c:axId val="723792960"/>
      </c:barChart>
      <c:lineChart>
        <c:grouping val="standard"/>
        <c:varyColors val="0"/>
        <c:ser>
          <c:idx val="2"/>
          <c:order val="0"/>
          <c:tx>
            <c:v>Benchmark</c:v>
          </c:tx>
          <c:spPr>
            <a:ln w="28575">
              <a:solidFill>
                <a:srgbClr val="002060"/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95000"/>
                </a:schemeClr>
              </a:solidFill>
              <a:ln w="28575">
                <a:solidFill>
                  <a:srgbClr val="002060"/>
                </a:solidFill>
              </a:ln>
            </c:spPr>
          </c:marker>
          <c:cat>
            <c:strRef>
              <c:f>'C'!$A$2:$A$136</c:f>
              <c:strCache>
                <c:ptCount val="135"/>
                <c:pt idx="0">
                  <c:v>1980Q2</c:v>
                </c:pt>
                <c:pt idx="1">
                  <c:v>1980Q3</c:v>
                </c:pt>
                <c:pt idx="2">
                  <c:v>1980Q4</c:v>
                </c:pt>
                <c:pt idx="3">
                  <c:v>1981Q1</c:v>
                </c:pt>
                <c:pt idx="4">
                  <c:v>1981Q2</c:v>
                </c:pt>
                <c:pt idx="5">
                  <c:v>1981Q3</c:v>
                </c:pt>
                <c:pt idx="6">
                  <c:v>1981Q4</c:v>
                </c:pt>
                <c:pt idx="7">
                  <c:v>1982Q1</c:v>
                </c:pt>
                <c:pt idx="8">
                  <c:v>1982Q2</c:v>
                </c:pt>
                <c:pt idx="9">
                  <c:v>1982Q3</c:v>
                </c:pt>
                <c:pt idx="10">
                  <c:v>1982Q4</c:v>
                </c:pt>
                <c:pt idx="11">
                  <c:v>1983Q1</c:v>
                </c:pt>
                <c:pt idx="12">
                  <c:v>1983Q2</c:v>
                </c:pt>
                <c:pt idx="13">
                  <c:v>1983Q3</c:v>
                </c:pt>
                <c:pt idx="14">
                  <c:v>1983Q4</c:v>
                </c:pt>
                <c:pt idx="15">
                  <c:v>1984Q1</c:v>
                </c:pt>
                <c:pt idx="16">
                  <c:v>1984Q2</c:v>
                </c:pt>
                <c:pt idx="17">
                  <c:v>1984Q3</c:v>
                </c:pt>
                <c:pt idx="18">
                  <c:v>1984Q4</c:v>
                </c:pt>
                <c:pt idx="19">
                  <c:v>1985Q1</c:v>
                </c:pt>
                <c:pt idx="20">
                  <c:v>1985Q2</c:v>
                </c:pt>
                <c:pt idx="21">
                  <c:v>1985Q3</c:v>
                </c:pt>
                <c:pt idx="22">
                  <c:v>1985Q4</c:v>
                </c:pt>
                <c:pt idx="23">
                  <c:v>1986Q1</c:v>
                </c:pt>
                <c:pt idx="24">
                  <c:v>1986Q2</c:v>
                </c:pt>
                <c:pt idx="25">
                  <c:v>1986Q3</c:v>
                </c:pt>
                <c:pt idx="26">
                  <c:v>1986Q4</c:v>
                </c:pt>
                <c:pt idx="27">
                  <c:v>1987Q1</c:v>
                </c:pt>
                <c:pt idx="28">
                  <c:v>1987Q2</c:v>
                </c:pt>
                <c:pt idx="29">
                  <c:v>1987Q3</c:v>
                </c:pt>
                <c:pt idx="30">
                  <c:v>1987Q4</c:v>
                </c:pt>
                <c:pt idx="31">
                  <c:v>1988Q1</c:v>
                </c:pt>
                <c:pt idx="32">
                  <c:v>1988Q2</c:v>
                </c:pt>
                <c:pt idx="33">
                  <c:v>1988Q3</c:v>
                </c:pt>
                <c:pt idx="34">
                  <c:v>1988Q4</c:v>
                </c:pt>
                <c:pt idx="35">
                  <c:v>1989Q1</c:v>
                </c:pt>
                <c:pt idx="36">
                  <c:v>1989Q2</c:v>
                </c:pt>
                <c:pt idx="37">
                  <c:v>1989Q3</c:v>
                </c:pt>
                <c:pt idx="38">
                  <c:v>1989Q4</c:v>
                </c:pt>
                <c:pt idx="39">
                  <c:v>1990Q1</c:v>
                </c:pt>
                <c:pt idx="40">
                  <c:v>1990Q2</c:v>
                </c:pt>
                <c:pt idx="41">
                  <c:v>1990Q3</c:v>
                </c:pt>
                <c:pt idx="42">
                  <c:v>1990Q4</c:v>
                </c:pt>
                <c:pt idx="43">
                  <c:v>1991Q1</c:v>
                </c:pt>
                <c:pt idx="44">
                  <c:v>1991Q2</c:v>
                </c:pt>
                <c:pt idx="45">
                  <c:v>1991Q3</c:v>
                </c:pt>
                <c:pt idx="46">
                  <c:v>1991Q4</c:v>
                </c:pt>
                <c:pt idx="47">
                  <c:v>1992Q1</c:v>
                </c:pt>
                <c:pt idx="48">
                  <c:v>1992Q2</c:v>
                </c:pt>
                <c:pt idx="49">
                  <c:v>1992Q3</c:v>
                </c:pt>
                <c:pt idx="50">
                  <c:v>1992Q4</c:v>
                </c:pt>
                <c:pt idx="51">
                  <c:v>1993Q1</c:v>
                </c:pt>
                <c:pt idx="52">
                  <c:v>1993Q2</c:v>
                </c:pt>
                <c:pt idx="53">
                  <c:v>1993Q3</c:v>
                </c:pt>
                <c:pt idx="54">
                  <c:v>1993Q4</c:v>
                </c:pt>
                <c:pt idx="55">
                  <c:v>1994Q1</c:v>
                </c:pt>
                <c:pt idx="56">
                  <c:v>1994Q2</c:v>
                </c:pt>
                <c:pt idx="57">
                  <c:v>1994Q3</c:v>
                </c:pt>
                <c:pt idx="58">
                  <c:v>1994Q4</c:v>
                </c:pt>
                <c:pt idx="59">
                  <c:v>1995Q1</c:v>
                </c:pt>
                <c:pt idx="60">
                  <c:v>1995Q2</c:v>
                </c:pt>
                <c:pt idx="61">
                  <c:v>1995Q3</c:v>
                </c:pt>
                <c:pt idx="62">
                  <c:v>1995Q4</c:v>
                </c:pt>
                <c:pt idx="63">
                  <c:v>1996Q1</c:v>
                </c:pt>
                <c:pt idx="64">
                  <c:v>1996Q2</c:v>
                </c:pt>
                <c:pt idx="65">
                  <c:v>1996Q3</c:v>
                </c:pt>
                <c:pt idx="66">
                  <c:v>1996Q4</c:v>
                </c:pt>
                <c:pt idx="67">
                  <c:v>1997Q1</c:v>
                </c:pt>
                <c:pt idx="68">
                  <c:v>1997Q2</c:v>
                </c:pt>
                <c:pt idx="69">
                  <c:v>1997Q3</c:v>
                </c:pt>
                <c:pt idx="70">
                  <c:v>1997Q4</c:v>
                </c:pt>
                <c:pt idx="71">
                  <c:v>1998Q1</c:v>
                </c:pt>
                <c:pt idx="72">
                  <c:v>1998Q2</c:v>
                </c:pt>
                <c:pt idx="73">
                  <c:v>1998Q3</c:v>
                </c:pt>
                <c:pt idx="74">
                  <c:v>1998Q4</c:v>
                </c:pt>
                <c:pt idx="75">
                  <c:v>1999Q1</c:v>
                </c:pt>
                <c:pt idx="76">
                  <c:v>1999Q2</c:v>
                </c:pt>
                <c:pt idx="77">
                  <c:v>1999Q3</c:v>
                </c:pt>
                <c:pt idx="78">
                  <c:v>1999Q4</c:v>
                </c:pt>
                <c:pt idx="79">
                  <c:v>2000Q1</c:v>
                </c:pt>
                <c:pt idx="80">
                  <c:v>2000Q2</c:v>
                </c:pt>
                <c:pt idx="81">
                  <c:v>2000Q3</c:v>
                </c:pt>
                <c:pt idx="82">
                  <c:v>2000Q4</c:v>
                </c:pt>
                <c:pt idx="83">
                  <c:v>2001Q1</c:v>
                </c:pt>
                <c:pt idx="84">
                  <c:v>2001Q2</c:v>
                </c:pt>
                <c:pt idx="85">
                  <c:v>2001Q3</c:v>
                </c:pt>
                <c:pt idx="86">
                  <c:v>2001Q4</c:v>
                </c:pt>
                <c:pt idx="87">
                  <c:v>2002Q1</c:v>
                </c:pt>
                <c:pt idx="88">
                  <c:v>2002Q2</c:v>
                </c:pt>
                <c:pt idx="89">
                  <c:v>2002Q3</c:v>
                </c:pt>
                <c:pt idx="90">
                  <c:v>2002Q4</c:v>
                </c:pt>
                <c:pt idx="91">
                  <c:v>2003Q1</c:v>
                </c:pt>
                <c:pt idx="92">
                  <c:v>2003Q2</c:v>
                </c:pt>
                <c:pt idx="93">
                  <c:v>2003Q3</c:v>
                </c:pt>
                <c:pt idx="94">
                  <c:v>2003Q4</c:v>
                </c:pt>
                <c:pt idx="95">
                  <c:v>2004Q1</c:v>
                </c:pt>
                <c:pt idx="96">
                  <c:v>2004Q2</c:v>
                </c:pt>
                <c:pt idx="97">
                  <c:v>2004Q3</c:v>
                </c:pt>
                <c:pt idx="98">
                  <c:v>2004Q4</c:v>
                </c:pt>
                <c:pt idx="99">
                  <c:v>2005Q1</c:v>
                </c:pt>
                <c:pt idx="100">
                  <c:v>2005Q2</c:v>
                </c:pt>
                <c:pt idx="101">
                  <c:v>2005Q3</c:v>
                </c:pt>
                <c:pt idx="102">
                  <c:v>2005Q4</c:v>
                </c:pt>
                <c:pt idx="103">
                  <c:v>2006Q1</c:v>
                </c:pt>
                <c:pt idx="104">
                  <c:v>2006Q2</c:v>
                </c:pt>
                <c:pt idx="105">
                  <c:v>2006Q3</c:v>
                </c:pt>
                <c:pt idx="106">
                  <c:v>2006Q4</c:v>
                </c:pt>
                <c:pt idx="107">
                  <c:v>2007Q1</c:v>
                </c:pt>
                <c:pt idx="108">
                  <c:v>2007Q2</c:v>
                </c:pt>
                <c:pt idx="109">
                  <c:v>2007Q3</c:v>
                </c:pt>
                <c:pt idx="110">
                  <c:v>2007Q4</c:v>
                </c:pt>
                <c:pt idx="111">
                  <c:v>2008Q1</c:v>
                </c:pt>
                <c:pt idx="112">
                  <c:v>2008Q2</c:v>
                </c:pt>
                <c:pt idx="113">
                  <c:v>2008Q3</c:v>
                </c:pt>
                <c:pt idx="114">
                  <c:v>2008Q4</c:v>
                </c:pt>
                <c:pt idx="115">
                  <c:v>2009Q1</c:v>
                </c:pt>
                <c:pt idx="116">
                  <c:v>2009Q2</c:v>
                </c:pt>
                <c:pt idx="117">
                  <c:v>2009Q3</c:v>
                </c:pt>
                <c:pt idx="118">
                  <c:v>2009Q4</c:v>
                </c:pt>
                <c:pt idx="119">
                  <c:v>2010Q1</c:v>
                </c:pt>
                <c:pt idx="120">
                  <c:v>2010Q2</c:v>
                </c:pt>
                <c:pt idx="121">
                  <c:v>2010Q3</c:v>
                </c:pt>
                <c:pt idx="122">
                  <c:v>2010Q4</c:v>
                </c:pt>
                <c:pt idx="123">
                  <c:v>2011Q1</c:v>
                </c:pt>
                <c:pt idx="124">
                  <c:v>2011Q2</c:v>
                </c:pt>
                <c:pt idx="125">
                  <c:v>2011Q3</c:v>
                </c:pt>
                <c:pt idx="126">
                  <c:v>2011Q4</c:v>
                </c:pt>
                <c:pt idx="127">
                  <c:v>2012Q1</c:v>
                </c:pt>
                <c:pt idx="128">
                  <c:v>2012Q2</c:v>
                </c:pt>
                <c:pt idx="129">
                  <c:v>2012Q3</c:v>
                </c:pt>
                <c:pt idx="130">
                  <c:v>2012Q4</c:v>
                </c:pt>
                <c:pt idx="131">
                  <c:v>2013Q1</c:v>
                </c:pt>
                <c:pt idx="132">
                  <c:v>2013Q2</c:v>
                </c:pt>
                <c:pt idx="133">
                  <c:v>2013Q3</c:v>
                </c:pt>
                <c:pt idx="134">
                  <c:v>2013Q4</c:v>
                </c:pt>
              </c:strCache>
            </c:strRef>
          </c:cat>
          <c:val>
            <c:numRef>
              <c:f>'C'!$B$2:$B$136</c:f>
              <c:numCache>
                <c:formatCode>General</c:formatCode>
                <c:ptCount val="135"/>
                <c:pt idx="0">
                  <c:v>8.3230869271863087E-2</c:v>
                </c:pt>
                <c:pt idx="1">
                  <c:v>7.279205516201015E-2</c:v>
                </c:pt>
                <c:pt idx="2">
                  <c:v>6.829796545514874E-2</c:v>
                </c:pt>
                <c:pt idx="3">
                  <c:v>5.9549188521268448E-2</c:v>
                </c:pt>
                <c:pt idx="4">
                  <c:v>6.1178778688439107E-2</c:v>
                </c:pt>
                <c:pt idx="5">
                  <c:v>6.3934638080023254E-2</c:v>
                </c:pt>
                <c:pt idx="6">
                  <c:v>5.8752791724339518E-2</c:v>
                </c:pt>
                <c:pt idx="7">
                  <c:v>5.8052761707746335E-2</c:v>
                </c:pt>
                <c:pt idx="8">
                  <c:v>6.3528788261047603E-2</c:v>
                </c:pt>
                <c:pt idx="9">
                  <c:v>5.5991465840980047E-2</c:v>
                </c:pt>
                <c:pt idx="10">
                  <c:v>6.4878327382322964E-2</c:v>
                </c:pt>
                <c:pt idx="11">
                  <c:v>4.9682244891808641E-2</c:v>
                </c:pt>
                <c:pt idx="12">
                  <c:v>3.7035590987485219E-2</c:v>
                </c:pt>
                <c:pt idx="13">
                  <c:v>4.0469967983286059E-2</c:v>
                </c:pt>
                <c:pt idx="14">
                  <c:v>3.6350160031521847E-2</c:v>
                </c:pt>
                <c:pt idx="15">
                  <c:v>3.7693647827071769E-2</c:v>
                </c:pt>
                <c:pt idx="16">
                  <c:v>2.5347261255493123E-2</c:v>
                </c:pt>
                <c:pt idx="17">
                  <c:v>1.9189624755541361E-2</c:v>
                </c:pt>
                <c:pt idx="18">
                  <c:v>2.3495335979583504E-3</c:v>
                </c:pt>
                <c:pt idx="19">
                  <c:v>-3.7179938854231438E-3</c:v>
                </c:pt>
                <c:pt idx="20">
                  <c:v>-3.37728224100034E-3</c:v>
                </c:pt>
                <c:pt idx="21">
                  <c:v>-2.0231641251790278E-2</c:v>
                </c:pt>
                <c:pt idx="22">
                  <c:v>-1.837332467122884E-2</c:v>
                </c:pt>
                <c:pt idx="23">
                  <c:v>-3.3410626288386112E-2</c:v>
                </c:pt>
                <c:pt idx="24">
                  <c:v>-3.6162483336899767E-2</c:v>
                </c:pt>
                <c:pt idx="25">
                  <c:v>-3.712592708298889E-2</c:v>
                </c:pt>
                <c:pt idx="26">
                  <c:v>-4.3614848022058506E-2</c:v>
                </c:pt>
                <c:pt idx="27">
                  <c:v>-4.1358076205978062E-2</c:v>
                </c:pt>
                <c:pt idx="28">
                  <c:v>-4.140031342091656E-2</c:v>
                </c:pt>
                <c:pt idx="29">
                  <c:v>-3.45824392649767E-2</c:v>
                </c:pt>
                <c:pt idx="30">
                  <c:v>-2.5265878706502813E-2</c:v>
                </c:pt>
                <c:pt idx="31">
                  <c:v>-2.0211065025201681E-2</c:v>
                </c:pt>
                <c:pt idx="32">
                  <c:v>-1.8435482881326348E-2</c:v>
                </c:pt>
                <c:pt idx="33">
                  <c:v>-2.5818379859428163E-2</c:v>
                </c:pt>
                <c:pt idx="34">
                  <c:v>-2.1268470400462272E-2</c:v>
                </c:pt>
                <c:pt idx="35">
                  <c:v>-1.1223867575769625E-3</c:v>
                </c:pt>
                <c:pt idx="36">
                  <c:v>-2.8952630727858683E-2</c:v>
                </c:pt>
                <c:pt idx="37">
                  <c:v>-1.9350899224271967E-2</c:v>
                </c:pt>
                <c:pt idx="38">
                  <c:v>-4.5162671710696767E-3</c:v>
                </c:pt>
                <c:pt idx="39">
                  <c:v>-1.5658296646470879E-2</c:v>
                </c:pt>
                <c:pt idx="40">
                  <c:v>4.7786948145356889E-3</c:v>
                </c:pt>
                <c:pt idx="41">
                  <c:v>6.4451074901130528E-3</c:v>
                </c:pt>
                <c:pt idx="42">
                  <c:v>-1.0304305830605542E-2</c:v>
                </c:pt>
                <c:pt idx="43">
                  <c:v>-1.9447987402680042E-2</c:v>
                </c:pt>
                <c:pt idx="44">
                  <c:v>-1.9934819714834823E-2</c:v>
                </c:pt>
                <c:pt idx="45">
                  <c:v>-3.5825497161584931E-2</c:v>
                </c:pt>
                <c:pt idx="46">
                  <c:v>-3.5683058537844134E-2</c:v>
                </c:pt>
                <c:pt idx="47">
                  <c:v>-3.5084737340237274E-2</c:v>
                </c:pt>
                <c:pt idx="48">
                  <c:v>-4.2109364370809962E-2</c:v>
                </c:pt>
                <c:pt idx="49">
                  <c:v>-4.8289002226875183E-2</c:v>
                </c:pt>
                <c:pt idx="50">
                  <c:v>-6.4017641948537207E-2</c:v>
                </c:pt>
                <c:pt idx="51">
                  <c:v>-5.3739269870888132E-2</c:v>
                </c:pt>
                <c:pt idx="52">
                  <c:v>-6.3834886361885654E-2</c:v>
                </c:pt>
                <c:pt idx="53">
                  <c:v>-6.1370109814468915E-2</c:v>
                </c:pt>
                <c:pt idx="54">
                  <c:v>-4.4591449673754502E-2</c:v>
                </c:pt>
                <c:pt idx="55">
                  <c:v>-4.7192013944429671E-2</c:v>
                </c:pt>
                <c:pt idx="56">
                  <c:v>-4.500953684601719E-2</c:v>
                </c:pt>
                <c:pt idx="57">
                  <c:v>-1.7754245313101123E-2</c:v>
                </c:pt>
                <c:pt idx="58">
                  <c:v>-2.979045793634872E-2</c:v>
                </c:pt>
                <c:pt idx="59">
                  <c:v>-3.5911263210141833E-2</c:v>
                </c:pt>
                <c:pt idx="60">
                  <c:v>-2.463589767670931E-2</c:v>
                </c:pt>
                <c:pt idx="61">
                  <c:v>-2.6021093171714929E-2</c:v>
                </c:pt>
                <c:pt idx="62">
                  <c:v>-1.435311040938457E-2</c:v>
                </c:pt>
                <c:pt idx="63">
                  <c:v>-4.4242591759938721E-3</c:v>
                </c:pt>
                <c:pt idx="64">
                  <c:v>8.7490705614327868E-4</c:v>
                </c:pt>
                <c:pt idx="65">
                  <c:v>5.8596890635136331E-3</c:v>
                </c:pt>
                <c:pt idx="66">
                  <c:v>2.1313479291492278E-2</c:v>
                </c:pt>
                <c:pt idx="67">
                  <c:v>3.3083531731250303E-2</c:v>
                </c:pt>
                <c:pt idx="68">
                  <c:v>-7.5345855798994894E-3</c:v>
                </c:pt>
                <c:pt idx="69">
                  <c:v>-6.2410715768806274E-3</c:v>
                </c:pt>
                <c:pt idx="70">
                  <c:v>-1.0880755289400017E-2</c:v>
                </c:pt>
                <c:pt idx="71">
                  <c:v>-2.0231405942602171E-2</c:v>
                </c:pt>
                <c:pt idx="72">
                  <c:v>-2.5831505747142547E-2</c:v>
                </c:pt>
                <c:pt idx="73">
                  <c:v>-1.8433917309315262E-2</c:v>
                </c:pt>
                <c:pt idx="74">
                  <c:v>-1.9216272509413431E-2</c:v>
                </c:pt>
                <c:pt idx="75">
                  <c:v>-2.2290752427637714E-2</c:v>
                </c:pt>
                <c:pt idx="76">
                  <c:v>-1.4113779391167484E-2</c:v>
                </c:pt>
                <c:pt idx="77">
                  <c:v>-9.8530219840082707E-3</c:v>
                </c:pt>
                <c:pt idx="78">
                  <c:v>-1.0023806212631721E-2</c:v>
                </c:pt>
                <c:pt idx="79">
                  <c:v>-5.1029612459719126E-3</c:v>
                </c:pt>
                <c:pt idx="80">
                  <c:v>-1.060558343067286E-2</c:v>
                </c:pt>
                <c:pt idx="81">
                  <c:v>-1.8430902850647569E-2</c:v>
                </c:pt>
                <c:pt idx="82">
                  <c:v>-1.9143595849679874E-2</c:v>
                </c:pt>
                <c:pt idx="83">
                  <c:v>-1.5787590317221312E-2</c:v>
                </c:pt>
                <c:pt idx="84">
                  <c:v>-1.3853619849860579E-2</c:v>
                </c:pt>
                <c:pt idx="85">
                  <c:v>-1.7352624412910918E-2</c:v>
                </c:pt>
                <c:pt idx="86">
                  <c:v>-1.3459742018850071E-2</c:v>
                </c:pt>
                <c:pt idx="87">
                  <c:v>-9.440281799553623E-3</c:v>
                </c:pt>
                <c:pt idx="88">
                  <c:v>6.8695206364494735E-3</c:v>
                </c:pt>
                <c:pt idx="89">
                  <c:v>1.53359067561584E-2</c:v>
                </c:pt>
                <c:pt idx="90">
                  <c:v>1.7163494372017005E-2</c:v>
                </c:pt>
                <c:pt idx="91">
                  <c:v>1.6352707560436996E-2</c:v>
                </c:pt>
                <c:pt idx="92">
                  <c:v>2.2830275162189991E-2</c:v>
                </c:pt>
                <c:pt idx="93">
                  <c:v>2.9842565832318622E-2</c:v>
                </c:pt>
                <c:pt idx="94">
                  <c:v>4.4217471545482355E-2</c:v>
                </c:pt>
                <c:pt idx="95">
                  <c:v>5.2899756737312661E-2</c:v>
                </c:pt>
                <c:pt idx="96">
                  <c:v>5.6547285492294652E-2</c:v>
                </c:pt>
                <c:pt idx="97">
                  <c:v>5.849587215134245E-2</c:v>
                </c:pt>
                <c:pt idx="98">
                  <c:v>5.8152459245453834E-2</c:v>
                </c:pt>
                <c:pt idx="99">
                  <c:v>6.6607401309460856E-2</c:v>
                </c:pt>
                <c:pt idx="100">
                  <c:v>7.2728955308539678E-2</c:v>
                </c:pt>
                <c:pt idx="101">
                  <c:v>8.0824059752149388E-2</c:v>
                </c:pt>
                <c:pt idx="102">
                  <c:v>8.8787143404483626E-2</c:v>
                </c:pt>
                <c:pt idx="103">
                  <c:v>9.1918245419815817E-2</c:v>
                </c:pt>
                <c:pt idx="104">
                  <c:v>9.5088063346335197E-2</c:v>
                </c:pt>
                <c:pt idx="105">
                  <c:v>8.1860815204256338E-2</c:v>
                </c:pt>
                <c:pt idx="106">
                  <c:v>8.9453982138360727E-2</c:v>
                </c:pt>
                <c:pt idx="107">
                  <c:v>8.9436157064747765E-2</c:v>
                </c:pt>
                <c:pt idx="108">
                  <c:v>8.4461251136394078E-2</c:v>
                </c:pt>
                <c:pt idx="109">
                  <c:v>7.2119456670528423E-2</c:v>
                </c:pt>
                <c:pt idx="110">
                  <c:v>5.7057718798368046E-2</c:v>
                </c:pt>
                <c:pt idx="111">
                  <c:v>5.9109046016151419E-2</c:v>
                </c:pt>
                <c:pt idx="112">
                  <c:v>3.6216305848740596E-2</c:v>
                </c:pt>
                <c:pt idx="113">
                  <c:v>2.7669138709892467E-2</c:v>
                </c:pt>
                <c:pt idx="114">
                  <c:v>2.2753688948006431E-3</c:v>
                </c:pt>
                <c:pt idx="115">
                  <c:v>-2.4750500453460975E-2</c:v>
                </c:pt>
                <c:pt idx="116">
                  <c:v>-1.7457072837357195E-2</c:v>
                </c:pt>
                <c:pt idx="117">
                  <c:v>-2.3046567361403987E-2</c:v>
                </c:pt>
                <c:pt idx="118">
                  <c:v>-9.6035051216920436E-3</c:v>
                </c:pt>
                <c:pt idx="119">
                  <c:v>-4.6040037284598434E-3</c:v>
                </c:pt>
                <c:pt idx="120">
                  <c:v>-6.5934764597646422E-3</c:v>
                </c:pt>
                <c:pt idx="121">
                  <c:v>-2.8061495562148597E-3</c:v>
                </c:pt>
                <c:pt idx="122">
                  <c:v>-1.0698707396108578E-2</c:v>
                </c:pt>
                <c:pt idx="123">
                  <c:v>-3.2869546155945173E-2</c:v>
                </c:pt>
                <c:pt idx="124">
                  <c:v>-2.6530706181186373E-2</c:v>
                </c:pt>
                <c:pt idx="125">
                  <c:v>-1.3270854665381327E-2</c:v>
                </c:pt>
                <c:pt idx="126">
                  <c:v>-1.8223202666243696E-2</c:v>
                </c:pt>
                <c:pt idx="127">
                  <c:v>-1.6953976910054173E-2</c:v>
                </c:pt>
                <c:pt idx="128">
                  <c:v>-1.2904330804836049E-2</c:v>
                </c:pt>
                <c:pt idx="129">
                  <c:v>-2.0705636000292835E-2</c:v>
                </c:pt>
                <c:pt idx="130">
                  <c:v>-2.3044993084805974E-2</c:v>
                </c:pt>
                <c:pt idx="131">
                  <c:v>-1.7295191844003261E-2</c:v>
                </c:pt>
                <c:pt idx="132">
                  <c:v>-4.8148318950548908E-3</c:v>
                </c:pt>
                <c:pt idx="133">
                  <c:v>2.0366215165405818E-3</c:v>
                </c:pt>
                <c:pt idx="134">
                  <c:v>1.7944472426383844E-3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7-4B77-87EA-B2FC41374493}"/>
            </c:ext>
          </c:extLst>
        </c:ser>
        <c:ser>
          <c:idx val="0"/>
          <c:order val="3"/>
          <c:tx>
            <c:v>HP Filter</c:v>
          </c:tx>
          <c:spPr>
            <a:ln>
              <a:solidFill>
                <a:srgbClr val="FF0000"/>
              </a:solidFill>
            </a:ln>
          </c:spPr>
          <c:marker>
            <c:symbol val="star"/>
            <c:size val="7"/>
            <c:spPr>
              <a:ln>
                <a:solidFill>
                  <a:srgbClr val="FF0000"/>
                </a:solidFill>
              </a:ln>
            </c:spPr>
          </c:marker>
          <c:cat>
            <c:strRef>
              <c:f>'C'!$A$2:$A$136</c:f>
              <c:strCache>
                <c:ptCount val="135"/>
                <c:pt idx="0">
                  <c:v>1980Q2</c:v>
                </c:pt>
                <c:pt idx="1">
                  <c:v>1980Q3</c:v>
                </c:pt>
                <c:pt idx="2">
                  <c:v>1980Q4</c:v>
                </c:pt>
                <c:pt idx="3">
                  <c:v>1981Q1</c:v>
                </c:pt>
                <c:pt idx="4">
                  <c:v>1981Q2</c:v>
                </c:pt>
                <c:pt idx="5">
                  <c:v>1981Q3</c:v>
                </c:pt>
                <c:pt idx="6">
                  <c:v>1981Q4</c:v>
                </c:pt>
                <c:pt idx="7">
                  <c:v>1982Q1</c:v>
                </c:pt>
                <c:pt idx="8">
                  <c:v>1982Q2</c:v>
                </c:pt>
                <c:pt idx="9">
                  <c:v>1982Q3</c:v>
                </c:pt>
                <c:pt idx="10">
                  <c:v>1982Q4</c:v>
                </c:pt>
                <c:pt idx="11">
                  <c:v>1983Q1</c:v>
                </c:pt>
                <c:pt idx="12">
                  <c:v>1983Q2</c:v>
                </c:pt>
                <c:pt idx="13">
                  <c:v>1983Q3</c:v>
                </c:pt>
                <c:pt idx="14">
                  <c:v>1983Q4</c:v>
                </c:pt>
                <c:pt idx="15">
                  <c:v>1984Q1</c:v>
                </c:pt>
                <c:pt idx="16">
                  <c:v>1984Q2</c:v>
                </c:pt>
                <c:pt idx="17">
                  <c:v>1984Q3</c:v>
                </c:pt>
                <c:pt idx="18">
                  <c:v>1984Q4</c:v>
                </c:pt>
                <c:pt idx="19">
                  <c:v>1985Q1</c:v>
                </c:pt>
                <c:pt idx="20">
                  <c:v>1985Q2</c:v>
                </c:pt>
                <c:pt idx="21">
                  <c:v>1985Q3</c:v>
                </c:pt>
                <c:pt idx="22">
                  <c:v>1985Q4</c:v>
                </c:pt>
                <c:pt idx="23">
                  <c:v>1986Q1</c:v>
                </c:pt>
                <c:pt idx="24">
                  <c:v>1986Q2</c:v>
                </c:pt>
                <c:pt idx="25">
                  <c:v>1986Q3</c:v>
                </c:pt>
                <c:pt idx="26">
                  <c:v>1986Q4</c:v>
                </c:pt>
                <c:pt idx="27">
                  <c:v>1987Q1</c:v>
                </c:pt>
                <c:pt idx="28">
                  <c:v>1987Q2</c:v>
                </c:pt>
                <c:pt idx="29">
                  <c:v>1987Q3</c:v>
                </c:pt>
                <c:pt idx="30">
                  <c:v>1987Q4</c:v>
                </c:pt>
                <c:pt idx="31">
                  <c:v>1988Q1</c:v>
                </c:pt>
                <c:pt idx="32">
                  <c:v>1988Q2</c:v>
                </c:pt>
                <c:pt idx="33">
                  <c:v>1988Q3</c:v>
                </c:pt>
                <c:pt idx="34">
                  <c:v>1988Q4</c:v>
                </c:pt>
                <c:pt idx="35">
                  <c:v>1989Q1</c:v>
                </c:pt>
                <c:pt idx="36">
                  <c:v>1989Q2</c:v>
                </c:pt>
                <c:pt idx="37">
                  <c:v>1989Q3</c:v>
                </c:pt>
                <c:pt idx="38">
                  <c:v>1989Q4</c:v>
                </c:pt>
                <c:pt idx="39">
                  <c:v>1990Q1</c:v>
                </c:pt>
                <c:pt idx="40">
                  <c:v>1990Q2</c:v>
                </c:pt>
                <c:pt idx="41">
                  <c:v>1990Q3</c:v>
                </c:pt>
                <c:pt idx="42">
                  <c:v>1990Q4</c:v>
                </c:pt>
                <c:pt idx="43">
                  <c:v>1991Q1</c:v>
                </c:pt>
                <c:pt idx="44">
                  <c:v>1991Q2</c:v>
                </c:pt>
                <c:pt idx="45">
                  <c:v>1991Q3</c:v>
                </c:pt>
                <c:pt idx="46">
                  <c:v>1991Q4</c:v>
                </c:pt>
                <c:pt idx="47">
                  <c:v>1992Q1</c:v>
                </c:pt>
                <c:pt idx="48">
                  <c:v>1992Q2</c:v>
                </c:pt>
                <c:pt idx="49">
                  <c:v>1992Q3</c:v>
                </c:pt>
                <c:pt idx="50">
                  <c:v>1992Q4</c:v>
                </c:pt>
                <c:pt idx="51">
                  <c:v>1993Q1</c:v>
                </c:pt>
                <c:pt idx="52">
                  <c:v>1993Q2</c:v>
                </c:pt>
                <c:pt idx="53">
                  <c:v>1993Q3</c:v>
                </c:pt>
                <c:pt idx="54">
                  <c:v>1993Q4</c:v>
                </c:pt>
                <c:pt idx="55">
                  <c:v>1994Q1</c:v>
                </c:pt>
                <c:pt idx="56">
                  <c:v>1994Q2</c:v>
                </c:pt>
                <c:pt idx="57">
                  <c:v>1994Q3</c:v>
                </c:pt>
                <c:pt idx="58">
                  <c:v>1994Q4</c:v>
                </c:pt>
                <c:pt idx="59">
                  <c:v>1995Q1</c:v>
                </c:pt>
                <c:pt idx="60">
                  <c:v>1995Q2</c:v>
                </c:pt>
                <c:pt idx="61">
                  <c:v>1995Q3</c:v>
                </c:pt>
                <c:pt idx="62">
                  <c:v>1995Q4</c:v>
                </c:pt>
                <c:pt idx="63">
                  <c:v>1996Q1</c:v>
                </c:pt>
                <c:pt idx="64">
                  <c:v>1996Q2</c:v>
                </c:pt>
                <c:pt idx="65">
                  <c:v>1996Q3</c:v>
                </c:pt>
                <c:pt idx="66">
                  <c:v>1996Q4</c:v>
                </c:pt>
                <c:pt idx="67">
                  <c:v>1997Q1</c:v>
                </c:pt>
                <c:pt idx="68">
                  <c:v>1997Q2</c:v>
                </c:pt>
                <c:pt idx="69">
                  <c:v>1997Q3</c:v>
                </c:pt>
                <c:pt idx="70">
                  <c:v>1997Q4</c:v>
                </c:pt>
                <c:pt idx="71">
                  <c:v>1998Q1</c:v>
                </c:pt>
                <c:pt idx="72">
                  <c:v>1998Q2</c:v>
                </c:pt>
                <c:pt idx="73">
                  <c:v>1998Q3</c:v>
                </c:pt>
                <c:pt idx="74">
                  <c:v>1998Q4</c:v>
                </c:pt>
                <c:pt idx="75">
                  <c:v>1999Q1</c:v>
                </c:pt>
                <c:pt idx="76">
                  <c:v>1999Q2</c:v>
                </c:pt>
                <c:pt idx="77">
                  <c:v>1999Q3</c:v>
                </c:pt>
                <c:pt idx="78">
                  <c:v>1999Q4</c:v>
                </c:pt>
                <c:pt idx="79">
                  <c:v>2000Q1</c:v>
                </c:pt>
                <c:pt idx="80">
                  <c:v>2000Q2</c:v>
                </c:pt>
                <c:pt idx="81">
                  <c:v>2000Q3</c:v>
                </c:pt>
                <c:pt idx="82">
                  <c:v>2000Q4</c:v>
                </c:pt>
                <c:pt idx="83">
                  <c:v>2001Q1</c:v>
                </c:pt>
                <c:pt idx="84">
                  <c:v>2001Q2</c:v>
                </c:pt>
                <c:pt idx="85">
                  <c:v>2001Q3</c:v>
                </c:pt>
                <c:pt idx="86">
                  <c:v>2001Q4</c:v>
                </c:pt>
                <c:pt idx="87">
                  <c:v>2002Q1</c:v>
                </c:pt>
                <c:pt idx="88">
                  <c:v>2002Q2</c:v>
                </c:pt>
                <c:pt idx="89">
                  <c:v>2002Q3</c:v>
                </c:pt>
                <c:pt idx="90">
                  <c:v>2002Q4</c:v>
                </c:pt>
                <c:pt idx="91">
                  <c:v>2003Q1</c:v>
                </c:pt>
                <c:pt idx="92">
                  <c:v>2003Q2</c:v>
                </c:pt>
                <c:pt idx="93">
                  <c:v>2003Q3</c:v>
                </c:pt>
                <c:pt idx="94">
                  <c:v>2003Q4</c:v>
                </c:pt>
                <c:pt idx="95">
                  <c:v>2004Q1</c:v>
                </c:pt>
                <c:pt idx="96">
                  <c:v>2004Q2</c:v>
                </c:pt>
                <c:pt idx="97">
                  <c:v>2004Q3</c:v>
                </c:pt>
                <c:pt idx="98">
                  <c:v>2004Q4</c:v>
                </c:pt>
                <c:pt idx="99">
                  <c:v>2005Q1</c:v>
                </c:pt>
                <c:pt idx="100">
                  <c:v>2005Q2</c:v>
                </c:pt>
                <c:pt idx="101">
                  <c:v>2005Q3</c:v>
                </c:pt>
                <c:pt idx="102">
                  <c:v>2005Q4</c:v>
                </c:pt>
                <c:pt idx="103">
                  <c:v>2006Q1</c:v>
                </c:pt>
                <c:pt idx="104">
                  <c:v>2006Q2</c:v>
                </c:pt>
                <c:pt idx="105">
                  <c:v>2006Q3</c:v>
                </c:pt>
                <c:pt idx="106">
                  <c:v>2006Q4</c:v>
                </c:pt>
                <c:pt idx="107">
                  <c:v>2007Q1</c:v>
                </c:pt>
                <c:pt idx="108">
                  <c:v>2007Q2</c:v>
                </c:pt>
                <c:pt idx="109">
                  <c:v>2007Q3</c:v>
                </c:pt>
                <c:pt idx="110">
                  <c:v>2007Q4</c:v>
                </c:pt>
                <c:pt idx="111">
                  <c:v>2008Q1</c:v>
                </c:pt>
                <c:pt idx="112">
                  <c:v>2008Q2</c:v>
                </c:pt>
                <c:pt idx="113">
                  <c:v>2008Q3</c:v>
                </c:pt>
                <c:pt idx="114">
                  <c:v>2008Q4</c:v>
                </c:pt>
                <c:pt idx="115">
                  <c:v>2009Q1</c:v>
                </c:pt>
                <c:pt idx="116">
                  <c:v>2009Q2</c:v>
                </c:pt>
                <c:pt idx="117">
                  <c:v>2009Q3</c:v>
                </c:pt>
                <c:pt idx="118">
                  <c:v>2009Q4</c:v>
                </c:pt>
                <c:pt idx="119">
                  <c:v>2010Q1</c:v>
                </c:pt>
                <c:pt idx="120">
                  <c:v>2010Q2</c:v>
                </c:pt>
                <c:pt idx="121">
                  <c:v>2010Q3</c:v>
                </c:pt>
                <c:pt idx="122">
                  <c:v>2010Q4</c:v>
                </c:pt>
                <c:pt idx="123">
                  <c:v>2011Q1</c:v>
                </c:pt>
                <c:pt idx="124">
                  <c:v>2011Q2</c:v>
                </c:pt>
                <c:pt idx="125">
                  <c:v>2011Q3</c:v>
                </c:pt>
                <c:pt idx="126">
                  <c:v>2011Q4</c:v>
                </c:pt>
                <c:pt idx="127">
                  <c:v>2012Q1</c:v>
                </c:pt>
                <c:pt idx="128">
                  <c:v>2012Q2</c:v>
                </c:pt>
                <c:pt idx="129">
                  <c:v>2012Q3</c:v>
                </c:pt>
                <c:pt idx="130">
                  <c:v>2012Q4</c:v>
                </c:pt>
                <c:pt idx="131">
                  <c:v>2013Q1</c:v>
                </c:pt>
                <c:pt idx="132">
                  <c:v>2013Q2</c:v>
                </c:pt>
                <c:pt idx="133">
                  <c:v>2013Q3</c:v>
                </c:pt>
                <c:pt idx="134">
                  <c:v>2013Q4</c:v>
                </c:pt>
              </c:strCache>
            </c:strRef>
          </c:cat>
          <c:val>
            <c:numRef>
              <c:f>'C'!$E$2:$E$136</c:f>
              <c:numCache>
                <c:formatCode>General</c:formatCode>
                <c:ptCount val="135"/>
                <c:pt idx="0">
                  <c:v>6.6790567479775298E-3</c:v>
                </c:pt>
                <c:pt idx="1">
                  <c:v>1.13585332611587E-3</c:v>
                </c:pt>
                <c:pt idx="2">
                  <c:v>8.3386854217914997E-4</c:v>
                </c:pt>
                <c:pt idx="3">
                  <c:v>-5.6850898371545401E-3</c:v>
                </c:pt>
                <c:pt idx="4">
                  <c:v>-2.9384808549008899E-3</c:v>
                </c:pt>
                <c:pt idx="5">
                  <c:v>8.4459328650709998E-4</c:v>
                </c:pt>
                <c:pt idx="6">
                  <c:v>-1.78421860001565E-3</c:v>
                </c:pt>
                <c:pt idx="7">
                  <c:v>1.9022280876903599E-3</c:v>
                </c:pt>
                <c:pt idx="8">
                  <c:v>1.01225138417937E-2</c:v>
                </c:pt>
                <c:pt idx="9">
                  <c:v>4.2631989149905999E-3</c:v>
                </c:pt>
                <c:pt idx="10">
                  <c:v>1.50046364441582E-2</c:v>
                </c:pt>
                <c:pt idx="11">
                  <c:v>3.0553846753766901E-4</c:v>
                </c:pt>
                <c:pt idx="12">
                  <c:v>-1.10628930156213E-2</c:v>
                </c:pt>
                <c:pt idx="13">
                  <c:v>-6.0641686800462198E-3</c:v>
                </c:pt>
                <c:pt idx="14">
                  <c:v>-8.1271606365915707E-3</c:v>
                </c:pt>
                <c:pt idx="15">
                  <c:v>-3.5743436948565402E-3</c:v>
                </c:pt>
                <c:pt idx="16">
                  <c:v>-9.9640364705804105E-3</c:v>
                </c:pt>
                <c:pt idx="17">
                  <c:v>-9.3896804517166199E-3</c:v>
                </c:pt>
                <c:pt idx="18">
                  <c:v>-1.8651943453640001E-2</c:v>
                </c:pt>
                <c:pt idx="19">
                  <c:v>-1.2954021443756399E-2</c:v>
                </c:pt>
                <c:pt idx="20">
                  <c:v>-3.4960146572548998E-3</c:v>
                </c:pt>
                <c:pt idx="21">
                  <c:v>-1.1170313799206501E-2</c:v>
                </c:pt>
                <c:pt idx="22">
                  <c:v>-2.4203641733857501E-3</c:v>
                </c:pt>
                <c:pt idx="23">
                  <c:v>-1.1374669393881201E-2</c:v>
                </c:pt>
                <c:pt idx="24">
                  <c:v>-1.1076143601132399E-2</c:v>
                </c:pt>
                <c:pt idx="25">
                  <c:v>-8.2618126199247507E-3</c:v>
                </c:pt>
                <c:pt idx="26">
                  <c:v>-1.1666124649724699E-2</c:v>
                </c:pt>
                <c:pt idx="27">
                  <c:v>-8.1017081375984699E-3</c:v>
                </c:pt>
                <c:pt idx="28">
                  <c:v>-6.3776382132094602E-3</c:v>
                </c:pt>
                <c:pt idx="29">
                  <c:v>1.89831547481778E-3</c:v>
                </c:pt>
                <c:pt idx="30">
                  <c:v>1.15580553942602E-2</c:v>
                </c:pt>
                <c:pt idx="31">
                  <c:v>1.6144313985293701E-2</c:v>
                </c:pt>
                <c:pt idx="32">
                  <c:v>1.7221778294752799E-2</c:v>
                </c:pt>
                <c:pt idx="33">
                  <c:v>6.4338235364851297E-3</c:v>
                </c:pt>
                <c:pt idx="34">
                  <c:v>8.3141372618080692E-3</c:v>
                </c:pt>
                <c:pt idx="35">
                  <c:v>2.5752264891635901E-2</c:v>
                </c:pt>
                <c:pt idx="36">
                  <c:v>-6.2247363898788599E-3</c:v>
                </c:pt>
                <c:pt idx="37">
                  <c:v>1.82396879635216E-3</c:v>
                </c:pt>
                <c:pt idx="38">
                  <c:v>1.6935314678953001E-2</c:v>
                </c:pt>
                <c:pt idx="39">
                  <c:v>4.76890147212261E-3</c:v>
                </c:pt>
                <c:pt idx="40">
                  <c:v>2.6039021290012999E-2</c:v>
                </c:pt>
                <c:pt idx="41">
                  <c:v>2.90000778060037E-2</c:v>
                </c:pt>
                <c:pt idx="42">
                  <c:v>1.1800306481391999E-2</c:v>
                </c:pt>
                <c:pt idx="43">
                  <c:v>4.4481897780439504E-3</c:v>
                </c:pt>
                <c:pt idx="44">
                  <c:v>5.8851031793092298E-3</c:v>
                </c:pt>
                <c:pt idx="45">
                  <c:v>-7.9963597903560599E-3</c:v>
                </c:pt>
                <c:pt idx="46">
                  <c:v>-5.4578771330235903E-3</c:v>
                </c:pt>
                <c:pt idx="47">
                  <c:v>-1.1077897259101899E-3</c:v>
                </c:pt>
                <c:pt idx="48">
                  <c:v>-4.4288016644584696E-3</c:v>
                </c:pt>
                <c:pt idx="49">
                  <c:v>-7.3684594046550204E-3</c:v>
                </c:pt>
                <c:pt idx="50">
                  <c:v>-2.25481941539298E-2</c:v>
                </c:pt>
                <c:pt idx="51">
                  <c:v>-1.01568862357754E-2</c:v>
                </c:pt>
                <c:pt idx="52">
                  <c:v>-1.97927147473742E-2</c:v>
                </c:pt>
                <c:pt idx="53">
                  <c:v>-1.8977439686124802E-2</c:v>
                </c:pt>
                <c:pt idx="54">
                  <c:v>-3.1078009365681498E-3</c:v>
                </c:pt>
                <c:pt idx="55">
                  <c:v>-8.1719836649716202E-3</c:v>
                </c:pt>
                <c:pt idx="56">
                  <c:v>-8.5244704393969695E-3</c:v>
                </c:pt>
                <c:pt idx="57">
                  <c:v>1.6546891883814301E-2</c:v>
                </c:pt>
                <c:pt idx="58">
                  <c:v>1.41171615691004E-3</c:v>
                </c:pt>
                <c:pt idx="59">
                  <c:v>-6.90262389187967E-3</c:v>
                </c:pt>
                <c:pt idx="60">
                  <c:v>3.4969980459296202E-3</c:v>
                </c:pt>
                <c:pt idx="61" formatCode="0.00E+00">
                  <c:v>-8.7750621069471095E-6</c:v>
                </c:pt>
                <c:pt idx="62">
                  <c:v>8.6858576614283704E-3</c:v>
                </c:pt>
                <c:pt idx="63">
                  <c:v>1.55943770658011E-2</c:v>
                </c:pt>
                <c:pt idx="64">
                  <c:v>1.7578248718904201E-2</c:v>
                </c:pt>
                <c:pt idx="65">
                  <c:v>1.8297006419048099E-2</c:v>
                </c:pt>
                <c:pt idx="66">
                  <c:v>2.98271405788814E-2</c:v>
                </c:pt>
                <c:pt idx="67">
                  <c:v>3.8503003971349203E-2</c:v>
                </c:pt>
                <c:pt idx="68">
                  <c:v>-6.6589427200440801E-3</c:v>
                </c:pt>
                <c:pt idx="69">
                  <c:v>-4.7562243552357001E-3</c:v>
                </c:pt>
                <c:pt idx="70">
                  <c:v>-9.3061470272519601E-3</c:v>
                </c:pt>
                <c:pt idx="71">
                  <c:v>-1.8353785026552199E-2</c:v>
                </c:pt>
                <c:pt idx="72">
                  <c:v>-2.23381766156787E-2</c:v>
                </c:pt>
                <c:pt idx="73">
                  <c:v>-1.17710374377431E-2</c:v>
                </c:pt>
                <c:pt idx="74">
                  <c:v>-1.05406719178253E-2</c:v>
                </c:pt>
                <c:pt idx="75">
                  <c:v>-1.2479431883065E-2</c:v>
                </c:pt>
                <c:pt idx="76">
                  <c:v>-4.6038240989916199E-3</c:v>
                </c:pt>
                <c:pt idx="77">
                  <c:v>-3.0180802122130499E-3</c:v>
                </c:pt>
                <c:pt idx="78">
                  <c:v>-3.98676527997943E-3</c:v>
                </c:pt>
                <c:pt idx="79">
                  <c:v>-4.0233580828452598E-4</c:v>
                </c:pt>
                <c:pt idx="80">
                  <c:v>-5.0766853380823599E-3</c:v>
                </c:pt>
                <c:pt idx="81">
                  <c:v>-1.1914422050989399E-2</c:v>
                </c:pt>
                <c:pt idx="82">
                  <c:v>-1.0334768649412801E-2</c:v>
                </c:pt>
                <c:pt idx="83">
                  <c:v>-3.29841495665173E-3</c:v>
                </c:pt>
                <c:pt idx="84">
                  <c:v>4.1303834318084898E-4</c:v>
                </c:pt>
                <c:pt idx="85">
                  <c:v>-4.2518187232438703E-3</c:v>
                </c:pt>
                <c:pt idx="86">
                  <c:v>-3.9748456841197603E-3</c:v>
                </c:pt>
                <c:pt idx="87">
                  <c:v>-3.8267787128072302E-3</c:v>
                </c:pt>
                <c:pt idx="88">
                  <c:v>6.3599050146159099E-3</c:v>
                </c:pt>
                <c:pt idx="89">
                  <c:v>7.9609816801728892E-3</c:v>
                </c:pt>
                <c:pt idx="90">
                  <c:v>2.9794839059760201E-3</c:v>
                </c:pt>
                <c:pt idx="91">
                  <c:v>-3.7973456579849501E-3</c:v>
                </c:pt>
                <c:pt idx="92">
                  <c:v>-3.4308705692822601E-3</c:v>
                </c:pt>
                <c:pt idx="93">
                  <c:v>-2.3053834673465402E-3</c:v>
                </c:pt>
                <c:pt idx="94">
                  <c:v>5.0596367191779699E-3</c:v>
                </c:pt>
                <c:pt idx="95">
                  <c:v>6.5505352041768097E-3</c:v>
                </c:pt>
                <c:pt idx="96">
                  <c:v>5.6222555578009301E-3</c:v>
                </c:pt>
                <c:pt idx="97">
                  <c:v>2.9257448245767399E-3</c:v>
                </c:pt>
                <c:pt idx="98">
                  <c:v>-1.1701851220176E-3</c:v>
                </c:pt>
                <c:pt idx="99">
                  <c:v>3.3602774807659501E-3</c:v>
                </c:pt>
                <c:pt idx="100">
                  <c:v>5.3834687118765601E-3</c:v>
                </c:pt>
                <c:pt idx="101">
                  <c:v>8.67076600913874E-3</c:v>
                </c:pt>
                <c:pt idx="102">
                  <c:v>1.28008377254171E-2</c:v>
                </c:pt>
                <c:pt idx="103">
                  <c:v>1.2931949408728299E-2</c:v>
                </c:pt>
                <c:pt idx="104">
                  <c:v>1.5447123120793301E-2</c:v>
                </c:pt>
                <c:pt idx="105">
                  <c:v>2.55757612876816E-3</c:v>
                </c:pt>
                <c:pt idx="106">
                  <c:v>1.21509478148251E-2</c:v>
                </c:pt>
                <c:pt idx="107">
                  <c:v>1.56116973818358E-2</c:v>
                </c:pt>
                <c:pt idx="108">
                  <c:v>1.37873966217578E-2</c:v>
                </c:pt>
                <c:pt idx="109">
                  <c:v>6.5085257550836504E-3</c:v>
                </c:pt>
                <c:pt idx="110">
                  <c:v>-3.1730792888269299E-3</c:v>
                </c:pt>
                <c:pt idx="111">
                  <c:v>7.5024909494234501E-3</c:v>
                </c:pt>
                <c:pt idx="112">
                  <c:v>-6.0197603505334199E-3</c:v>
                </c:pt>
                <c:pt idx="113">
                  <c:v>-3.18343094391382E-3</c:v>
                </c:pt>
                <c:pt idx="114">
                  <c:v>-1.6681591027783702E-2</c:v>
                </c:pt>
                <c:pt idx="115">
                  <c:v>-3.0273372237735699E-2</c:v>
                </c:pt>
                <c:pt idx="116">
                  <c:v>-1.7668122934157499E-2</c:v>
                </c:pt>
                <c:pt idx="117">
                  <c:v>-2.4058201086579498E-2</c:v>
                </c:pt>
                <c:pt idx="118">
                  <c:v>-1.0419442691542199E-2</c:v>
                </c:pt>
                <c:pt idx="119">
                  <c:v>-5.5986204089746297E-3</c:v>
                </c:pt>
                <c:pt idx="120">
                  <c:v>-5.3430082608234503E-3</c:v>
                </c:pt>
                <c:pt idx="121">
                  <c:v>1.8231846559138001E-3</c:v>
                </c:pt>
                <c:pt idx="122">
                  <c:v>-2.7033179280606598E-3</c:v>
                </c:pt>
                <c:pt idx="123">
                  <c:v>-2.1959789469732899E-2</c:v>
                </c:pt>
                <c:pt idx="124">
                  <c:v>-1.07343563753099E-2</c:v>
                </c:pt>
                <c:pt idx="125">
                  <c:v>5.4826813118220496E-3</c:v>
                </c:pt>
                <c:pt idx="126">
                  <c:v>2.59164276718548E-3</c:v>
                </c:pt>
                <c:pt idx="127">
                  <c:v>4.8842946323739396E-3</c:v>
                </c:pt>
                <c:pt idx="128">
                  <c:v>1.1292986433366599E-2</c:v>
                </c:pt>
                <c:pt idx="129">
                  <c:v>5.1486273072556196E-3</c:v>
                </c:pt>
                <c:pt idx="130">
                  <c:v>1.88468772376571E-3</c:v>
                </c:pt>
                <c:pt idx="131">
                  <c:v>5.5624226691872699E-3</c:v>
                </c:pt>
                <c:pt idx="132">
                  <c:v>1.12067699475804E-2</c:v>
                </c:pt>
                <c:pt idx="133">
                  <c:v>1.10404961739747E-2</c:v>
                </c:pt>
                <c:pt idx="134">
                  <c:v>1.5352557248284799E-3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D7-4B77-87EA-B2FC41374493}"/>
            </c:ext>
          </c:extLst>
        </c:ser>
        <c:ser>
          <c:idx val="1"/>
          <c:order val="4"/>
          <c:tx>
            <c:v>CF Bandpass</c:v>
          </c:tx>
          <c:spPr>
            <a:ln w="1905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strRef>
              <c:f>'C'!$A$2:$A$136</c:f>
              <c:strCache>
                <c:ptCount val="135"/>
                <c:pt idx="0">
                  <c:v>1980Q2</c:v>
                </c:pt>
                <c:pt idx="1">
                  <c:v>1980Q3</c:v>
                </c:pt>
                <c:pt idx="2">
                  <c:v>1980Q4</c:v>
                </c:pt>
                <c:pt idx="3">
                  <c:v>1981Q1</c:v>
                </c:pt>
                <c:pt idx="4">
                  <c:v>1981Q2</c:v>
                </c:pt>
                <c:pt idx="5">
                  <c:v>1981Q3</c:v>
                </c:pt>
                <c:pt idx="6">
                  <c:v>1981Q4</c:v>
                </c:pt>
                <c:pt idx="7">
                  <c:v>1982Q1</c:v>
                </c:pt>
                <c:pt idx="8">
                  <c:v>1982Q2</c:v>
                </c:pt>
                <c:pt idx="9">
                  <c:v>1982Q3</c:v>
                </c:pt>
                <c:pt idx="10">
                  <c:v>1982Q4</c:v>
                </c:pt>
                <c:pt idx="11">
                  <c:v>1983Q1</c:v>
                </c:pt>
                <c:pt idx="12">
                  <c:v>1983Q2</c:v>
                </c:pt>
                <c:pt idx="13">
                  <c:v>1983Q3</c:v>
                </c:pt>
                <c:pt idx="14">
                  <c:v>1983Q4</c:v>
                </c:pt>
                <c:pt idx="15">
                  <c:v>1984Q1</c:v>
                </c:pt>
                <c:pt idx="16">
                  <c:v>1984Q2</c:v>
                </c:pt>
                <c:pt idx="17">
                  <c:v>1984Q3</c:v>
                </c:pt>
                <c:pt idx="18">
                  <c:v>1984Q4</c:v>
                </c:pt>
                <c:pt idx="19">
                  <c:v>1985Q1</c:v>
                </c:pt>
                <c:pt idx="20">
                  <c:v>1985Q2</c:v>
                </c:pt>
                <c:pt idx="21">
                  <c:v>1985Q3</c:v>
                </c:pt>
                <c:pt idx="22">
                  <c:v>1985Q4</c:v>
                </c:pt>
                <c:pt idx="23">
                  <c:v>1986Q1</c:v>
                </c:pt>
                <c:pt idx="24">
                  <c:v>1986Q2</c:v>
                </c:pt>
                <c:pt idx="25">
                  <c:v>1986Q3</c:v>
                </c:pt>
                <c:pt idx="26">
                  <c:v>1986Q4</c:v>
                </c:pt>
                <c:pt idx="27">
                  <c:v>1987Q1</c:v>
                </c:pt>
                <c:pt idx="28">
                  <c:v>1987Q2</c:v>
                </c:pt>
                <c:pt idx="29">
                  <c:v>1987Q3</c:v>
                </c:pt>
                <c:pt idx="30">
                  <c:v>1987Q4</c:v>
                </c:pt>
                <c:pt idx="31">
                  <c:v>1988Q1</c:v>
                </c:pt>
                <c:pt idx="32">
                  <c:v>1988Q2</c:v>
                </c:pt>
                <c:pt idx="33">
                  <c:v>1988Q3</c:v>
                </c:pt>
                <c:pt idx="34">
                  <c:v>1988Q4</c:v>
                </c:pt>
                <c:pt idx="35">
                  <c:v>1989Q1</c:v>
                </c:pt>
                <c:pt idx="36">
                  <c:v>1989Q2</c:v>
                </c:pt>
                <c:pt idx="37">
                  <c:v>1989Q3</c:v>
                </c:pt>
                <c:pt idx="38">
                  <c:v>1989Q4</c:v>
                </c:pt>
                <c:pt idx="39">
                  <c:v>1990Q1</c:v>
                </c:pt>
                <c:pt idx="40">
                  <c:v>1990Q2</c:v>
                </c:pt>
                <c:pt idx="41">
                  <c:v>1990Q3</c:v>
                </c:pt>
                <c:pt idx="42">
                  <c:v>1990Q4</c:v>
                </c:pt>
                <c:pt idx="43">
                  <c:v>1991Q1</c:v>
                </c:pt>
                <c:pt idx="44">
                  <c:v>1991Q2</c:v>
                </c:pt>
                <c:pt idx="45">
                  <c:v>1991Q3</c:v>
                </c:pt>
                <c:pt idx="46">
                  <c:v>1991Q4</c:v>
                </c:pt>
                <c:pt idx="47">
                  <c:v>1992Q1</c:v>
                </c:pt>
                <c:pt idx="48">
                  <c:v>1992Q2</c:v>
                </c:pt>
                <c:pt idx="49">
                  <c:v>1992Q3</c:v>
                </c:pt>
                <c:pt idx="50">
                  <c:v>1992Q4</c:v>
                </c:pt>
                <c:pt idx="51">
                  <c:v>1993Q1</c:v>
                </c:pt>
                <c:pt idx="52">
                  <c:v>1993Q2</c:v>
                </c:pt>
                <c:pt idx="53">
                  <c:v>1993Q3</c:v>
                </c:pt>
                <c:pt idx="54">
                  <c:v>1993Q4</c:v>
                </c:pt>
                <c:pt idx="55">
                  <c:v>1994Q1</c:v>
                </c:pt>
                <c:pt idx="56">
                  <c:v>1994Q2</c:v>
                </c:pt>
                <c:pt idx="57">
                  <c:v>1994Q3</c:v>
                </c:pt>
                <c:pt idx="58">
                  <c:v>1994Q4</c:v>
                </c:pt>
                <c:pt idx="59">
                  <c:v>1995Q1</c:v>
                </c:pt>
                <c:pt idx="60">
                  <c:v>1995Q2</c:v>
                </c:pt>
                <c:pt idx="61">
                  <c:v>1995Q3</c:v>
                </c:pt>
                <c:pt idx="62">
                  <c:v>1995Q4</c:v>
                </c:pt>
                <c:pt idx="63">
                  <c:v>1996Q1</c:v>
                </c:pt>
                <c:pt idx="64">
                  <c:v>1996Q2</c:v>
                </c:pt>
                <c:pt idx="65">
                  <c:v>1996Q3</c:v>
                </c:pt>
                <c:pt idx="66">
                  <c:v>1996Q4</c:v>
                </c:pt>
                <c:pt idx="67">
                  <c:v>1997Q1</c:v>
                </c:pt>
                <c:pt idx="68">
                  <c:v>1997Q2</c:v>
                </c:pt>
                <c:pt idx="69">
                  <c:v>1997Q3</c:v>
                </c:pt>
                <c:pt idx="70">
                  <c:v>1997Q4</c:v>
                </c:pt>
                <c:pt idx="71">
                  <c:v>1998Q1</c:v>
                </c:pt>
                <c:pt idx="72">
                  <c:v>1998Q2</c:v>
                </c:pt>
                <c:pt idx="73">
                  <c:v>1998Q3</c:v>
                </c:pt>
                <c:pt idx="74">
                  <c:v>1998Q4</c:v>
                </c:pt>
                <c:pt idx="75">
                  <c:v>1999Q1</c:v>
                </c:pt>
                <c:pt idx="76">
                  <c:v>1999Q2</c:v>
                </c:pt>
                <c:pt idx="77">
                  <c:v>1999Q3</c:v>
                </c:pt>
                <c:pt idx="78">
                  <c:v>1999Q4</c:v>
                </c:pt>
                <c:pt idx="79">
                  <c:v>2000Q1</c:v>
                </c:pt>
                <c:pt idx="80">
                  <c:v>2000Q2</c:v>
                </c:pt>
                <c:pt idx="81">
                  <c:v>2000Q3</c:v>
                </c:pt>
                <c:pt idx="82">
                  <c:v>2000Q4</c:v>
                </c:pt>
                <c:pt idx="83">
                  <c:v>2001Q1</c:v>
                </c:pt>
                <c:pt idx="84">
                  <c:v>2001Q2</c:v>
                </c:pt>
                <c:pt idx="85">
                  <c:v>2001Q3</c:v>
                </c:pt>
                <c:pt idx="86">
                  <c:v>2001Q4</c:v>
                </c:pt>
                <c:pt idx="87">
                  <c:v>2002Q1</c:v>
                </c:pt>
                <c:pt idx="88">
                  <c:v>2002Q2</c:v>
                </c:pt>
                <c:pt idx="89">
                  <c:v>2002Q3</c:v>
                </c:pt>
                <c:pt idx="90">
                  <c:v>2002Q4</c:v>
                </c:pt>
                <c:pt idx="91">
                  <c:v>2003Q1</c:v>
                </c:pt>
                <c:pt idx="92">
                  <c:v>2003Q2</c:v>
                </c:pt>
                <c:pt idx="93">
                  <c:v>2003Q3</c:v>
                </c:pt>
                <c:pt idx="94">
                  <c:v>2003Q4</c:v>
                </c:pt>
                <c:pt idx="95">
                  <c:v>2004Q1</c:v>
                </c:pt>
                <c:pt idx="96">
                  <c:v>2004Q2</c:v>
                </c:pt>
                <c:pt idx="97">
                  <c:v>2004Q3</c:v>
                </c:pt>
                <c:pt idx="98">
                  <c:v>2004Q4</c:v>
                </c:pt>
                <c:pt idx="99">
                  <c:v>2005Q1</c:v>
                </c:pt>
                <c:pt idx="100">
                  <c:v>2005Q2</c:v>
                </c:pt>
                <c:pt idx="101">
                  <c:v>2005Q3</c:v>
                </c:pt>
                <c:pt idx="102">
                  <c:v>2005Q4</c:v>
                </c:pt>
                <c:pt idx="103">
                  <c:v>2006Q1</c:v>
                </c:pt>
                <c:pt idx="104">
                  <c:v>2006Q2</c:v>
                </c:pt>
                <c:pt idx="105">
                  <c:v>2006Q3</c:v>
                </c:pt>
                <c:pt idx="106">
                  <c:v>2006Q4</c:v>
                </c:pt>
                <c:pt idx="107">
                  <c:v>2007Q1</c:v>
                </c:pt>
                <c:pt idx="108">
                  <c:v>2007Q2</c:v>
                </c:pt>
                <c:pt idx="109">
                  <c:v>2007Q3</c:v>
                </c:pt>
                <c:pt idx="110">
                  <c:v>2007Q4</c:v>
                </c:pt>
                <c:pt idx="111">
                  <c:v>2008Q1</c:v>
                </c:pt>
                <c:pt idx="112">
                  <c:v>2008Q2</c:v>
                </c:pt>
                <c:pt idx="113">
                  <c:v>2008Q3</c:v>
                </c:pt>
                <c:pt idx="114">
                  <c:v>2008Q4</c:v>
                </c:pt>
                <c:pt idx="115">
                  <c:v>2009Q1</c:v>
                </c:pt>
                <c:pt idx="116">
                  <c:v>2009Q2</c:v>
                </c:pt>
                <c:pt idx="117">
                  <c:v>2009Q3</c:v>
                </c:pt>
                <c:pt idx="118">
                  <c:v>2009Q4</c:v>
                </c:pt>
                <c:pt idx="119">
                  <c:v>2010Q1</c:v>
                </c:pt>
                <c:pt idx="120">
                  <c:v>2010Q2</c:v>
                </c:pt>
                <c:pt idx="121">
                  <c:v>2010Q3</c:v>
                </c:pt>
                <c:pt idx="122">
                  <c:v>2010Q4</c:v>
                </c:pt>
                <c:pt idx="123">
                  <c:v>2011Q1</c:v>
                </c:pt>
                <c:pt idx="124">
                  <c:v>2011Q2</c:v>
                </c:pt>
                <c:pt idx="125">
                  <c:v>2011Q3</c:v>
                </c:pt>
                <c:pt idx="126">
                  <c:v>2011Q4</c:v>
                </c:pt>
                <c:pt idx="127">
                  <c:v>2012Q1</c:v>
                </c:pt>
                <c:pt idx="128">
                  <c:v>2012Q2</c:v>
                </c:pt>
                <c:pt idx="129">
                  <c:v>2012Q3</c:v>
                </c:pt>
                <c:pt idx="130">
                  <c:v>2012Q4</c:v>
                </c:pt>
                <c:pt idx="131">
                  <c:v>2013Q1</c:v>
                </c:pt>
                <c:pt idx="132">
                  <c:v>2013Q2</c:v>
                </c:pt>
                <c:pt idx="133">
                  <c:v>2013Q3</c:v>
                </c:pt>
                <c:pt idx="134">
                  <c:v>2013Q4</c:v>
                </c:pt>
              </c:strCache>
            </c:strRef>
          </c:cat>
          <c:val>
            <c:numRef>
              <c:f>'C'!$F$2:$F$136</c:f>
              <c:numCache>
                <c:formatCode>General</c:formatCode>
                <c:ptCount val="135"/>
                <c:pt idx="0">
                  <c:v>-4.9605498828545298E-3</c:v>
                </c:pt>
                <c:pt idx="1">
                  <c:v>-7.9247959456789606E-3</c:v>
                </c:pt>
                <c:pt idx="2">
                  <c:v>-9.3399959476418992E-3</c:v>
                </c:pt>
                <c:pt idx="3">
                  <c:v>-9.0068245730716198E-3</c:v>
                </c:pt>
                <c:pt idx="4">
                  <c:v>-7.0656290718731302E-3</c:v>
                </c:pt>
                <c:pt idx="5">
                  <c:v>-3.49213826403589E-3</c:v>
                </c:pt>
                <c:pt idx="6">
                  <c:v>1.7597626388146999E-3</c:v>
                </c:pt>
                <c:pt idx="7">
                  <c:v>8.0522607504250505E-3</c:v>
                </c:pt>
                <c:pt idx="8">
                  <c:v>1.36546345854809E-2</c:v>
                </c:pt>
                <c:pt idx="9">
                  <c:v>1.6391056357391E-2</c:v>
                </c:pt>
                <c:pt idx="10">
                  <c:v>1.51051214740768E-2</c:v>
                </c:pt>
                <c:pt idx="11">
                  <c:v>1.0733422457253901E-2</c:v>
                </c:pt>
                <c:pt idx="12">
                  <c:v>5.8733129304324597E-3</c:v>
                </c:pt>
                <c:pt idx="13">
                  <c:v>2.9613593013397602E-3</c:v>
                </c:pt>
                <c:pt idx="14">
                  <c:v>2.4887062705708099E-3</c:v>
                </c:pt>
                <c:pt idx="15">
                  <c:v>2.8027628968145799E-3</c:v>
                </c:pt>
                <c:pt idx="16">
                  <c:v>1.7355448784871399E-3</c:v>
                </c:pt>
                <c:pt idx="17">
                  <c:v>-1.3362915002311799E-3</c:v>
                </c:pt>
                <c:pt idx="18">
                  <c:v>-4.8509655154302302E-3</c:v>
                </c:pt>
                <c:pt idx="19">
                  <c:v>-6.4702406405286903E-3</c:v>
                </c:pt>
                <c:pt idx="20">
                  <c:v>-5.3099992185886803E-3</c:v>
                </c:pt>
                <c:pt idx="21">
                  <c:v>-2.9604087140330899E-3</c:v>
                </c:pt>
                <c:pt idx="22">
                  <c:v>-2.2918673464968399E-3</c:v>
                </c:pt>
                <c:pt idx="23">
                  <c:v>-5.0182577064852496E-3</c:v>
                </c:pt>
                <c:pt idx="24">
                  <c:v>-1.01288134068014E-2</c:v>
                </c:pt>
                <c:pt idx="25">
                  <c:v>-1.45566375513066E-2</c:v>
                </c:pt>
                <c:pt idx="26">
                  <c:v>-1.5492573389091701E-2</c:v>
                </c:pt>
                <c:pt idx="27">
                  <c:v>-1.2356246615137101E-2</c:v>
                </c:pt>
                <c:pt idx="28">
                  <c:v>-6.8487711146326897E-3</c:v>
                </c:pt>
                <c:pt idx="29">
                  <c:v>-1.2979496623605599E-3</c:v>
                </c:pt>
                <c:pt idx="30">
                  <c:v>3.0264315437284598E-3</c:v>
                </c:pt>
                <c:pt idx="31">
                  <c:v>6.1467483360970101E-3</c:v>
                </c:pt>
                <c:pt idx="32">
                  <c:v>8.2702051494576295E-3</c:v>
                </c:pt>
                <c:pt idx="33">
                  <c:v>8.8241470197199592E-3</c:v>
                </c:pt>
                <c:pt idx="34">
                  <c:v>6.9022416226799501E-3</c:v>
                </c:pt>
                <c:pt idx="35">
                  <c:v>2.78960723791404E-3</c:v>
                </c:pt>
                <c:pt idx="36">
                  <c:v>-1.1339620943557E-3</c:v>
                </c:pt>
                <c:pt idx="37">
                  <c:v>-1.4896258952197801E-3</c:v>
                </c:pt>
                <c:pt idx="38">
                  <c:v>3.4878575749673298E-3</c:v>
                </c:pt>
                <c:pt idx="39">
                  <c:v>1.1979856264602899E-2</c:v>
                </c:pt>
                <c:pt idx="40">
                  <c:v>1.9222589176636998E-2</c:v>
                </c:pt>
                <c:pt idx="41">
                  <c:v>2.0636240838745101E-2</c:v>
                </c:pt>
                <c:pt idx="42">
                  <c:v>1.51191951557717E-2</c:v>
                </c:pt>
                <c:pt idx="43">
                  <c:v>5.8552369409120997E-3</c:v>
                </c:pt>
                <c:pt idx="44">
                  <c:v>-2.0725703488615201E-3</c:v>
                </c:pt>
                <c:pt idx="45">
                  <c:v>-5.3741316525187403E-3</c:v>
                </c:pt>
                <c:pt idx="46">
                  <c:v>-4.6435368813942304E-3</c:v>
                </c:pt>
                <c:pt idx="47">
                  <c:v>-3.3431315754009899E-3</c:v>
                </c:pt>
                <c:pt idx="48">
                  <c:v>-4.7405599612866797E-3</c:v>
                </c:pt>
                <c:pt idx="49">
                  <c:v>-9.3848863324363305E-3</c:v>
                </c:pt>
                <c:pt idx="50">
                  <c:v>-1.49968141589031E-2</c:v>
                </c:pt>
                <c:pt idx="51">
                  <c:v>-1.8494158577166599E-2</c:v>
                </c:pt>
                <c:pt idx="52">
                  <c:v>-1.82324441413074E-2</c:v>
                </c:pt>
                <c:pt idx="53">
                  <c:v>-1.4725402910391899E-2</c:v>
                </c:pt>
                <c:pt idx="54">
                  <c:v>-9.6989360442497393E-3</c:v>
                </c:pt>
                <c:pt idx="55">
                  <c:v>-4.7229000592325203E-3</c:v>
                </c:pt>
                <c:pt idx="56">
                  <c:v>-6.5415679362721703E-4</c:v>
                </c:pt>
                <c:pt idx="57">
                  <c:v>2.0286555182717301E-3</c:v>
                </c:pt>
                <c:pt idx="58">
                  <c:v>2.8945820814645601E-3</c:v>
                </c:pt>
                <c:pt idx="59">
                  <c:v>1.9368062139835001E-3</c:v>
                </c:pt>
                <c:pt idx="60">
                  <c:v>2.96722286192498E-4</c:v>
                </c:pt>
                <c:pt idx="61">
                  <c:v>2.68016708300265E-4</c:v>
                </c:pt>
                <c:pt idx="62">
                  <c:v>4.0145488541893804E-3</c:v>
                </c:pt>
                <c:pt idx="63">
                  <c:v>1.1736734161172E-2</c:v>
                </c:pt>
                <c:pt idx="64">
                  <c:v>2.0829696371599499E-2</c:v>
                </c:pt>
                <c:pt idx="65">
                  <c:v>2.6998382729765701E-2</c:v>
                </c:pt>
                <c:pt idx="66">
                  <c:v>2.6742593091017501E-2</c:v>
                </c:pt>
                <c:pt idx="67">
                  <c:v>1.9463152738231501E-2</c:v>
                </c:pt>
                <c:pt idx="68">
                  <c:v>7.7110380592854497E-3</c:v>
                </c:pt>
                <c:pt idx="69">
                  <c:v>-4.4435786546666699E-3</c:v>
                </c:pt>
                <c:pt idx="70">
                  <c:v>-1.3587739220511401E-2</c:v>
                </c:pt>
                <c:pt idx="71">
                  <c:v>-1.8205982753681099E-2</c:v>
                </c:pt>
                <c:pt idx="72">
                  <c:v>-1.8525211929000099E-2</c:v>
                </c:pt>
                <c:pt idx="73">
                  <c:v>-1.56436219779626E-2</c:v>
                </c:pt>
                <c:pt idx="74">
                  <c:v>-1.0881336481729099E-2</c:v>
                </c:pt>
                <c:pt idx="75">
                  <c:v>-5.6414787839735997E-3</c:v>
                </c:pt>
                <c:pt idx="76">
                  <c:v>-1.3566633846297299E-3</c:v>
                </c:pt>
                <c:pt idx="77">
                  <c:v>9.1231117526554704E-4</c:v>
                </c:pt>
                <c:pt idx="78">
                  <c:v>1.0470974790281801E-3</c:v>
                </c:pt>
                <c:pt idx="79" formatCode="0.00E+00">
                  <c:v>-1.44538113547119E-5</c:v>
                </c:pt>
                <c:pt idx="80">
                  <c:v>-9.4186051325918297E-4</c:v>
                </c:pt>
                <c:pt idx="81">
                  <c:v>-9.8513038178167298E-4</c:v>
                </c:pt>
                <c:pt idx="82">
                  <c:v>-3.8048069335101201E-4</c:v>
                </c:pt>
                <c:pt idx="83">
                  <c:v>1.97978077161291E-4</c:v>
                </c:pt>
                <c:pt idx="84">
                  <c:v>5.6628005456900096E-4</c:v>
                </c:pt>
                <c:pt idx="85">
                  <c:v>1.3247463974645701E-3</c:v>
                </c:pt>
                <c:pt idx="86">
                  <c:v>3.1169996051001402E-3</c:v>
                </c:pt>
                <c:pt idx="87">
                  <c:v>5.5706547660502696E-3</c:v>
                </c:pt>
                <c:pt idx="88">
                  <c:v>7.1162568830974802E-3</c:v>
                </c:pt>
                <c:pt idx="89">
                  <c:v>6.1308966235006299E-3</c:v>
                </c:pt>
                <c:pt idx="90">
                  <c:v>2.5079360000705201E-3</c:v>
                </c:pt>
                <c:pt idx="91">
                  <c:v>-1.86074673357327E-3</c:v>
                </c:pt>
                <c:pt idx="92">
                  <c:v>-4.3657519300209701E-3</c:v>
                </c:pt>
                <c:pt idx="93">
                  <c:v>-3.7786212903078101E-3</c:v>
                </c:pt>
                <c:pt idx="94">
                  <c:v>-1.3321759293666901E-3</c:v>
                </c:pt>
                <c:pt idx="95">
                  <c:v>2.792516152292E-4</c:v>
                </c:pt>
                <c:pt idx="96">
                  <c:v>-7.8861342890722903E-4</c:v>
                </c:pt>
                <c:pt idx="97">
                  <c:v>-3.9040953046675301E-3</c:v>
                </c:pt>
                <c:pt idx="98">
                  <c:v>-6.4678058892052399E-3</c:v>
                </c:pt>
                <c:pt idx="99">
                  <c:v>-6.1211322087979404E-3</c:v>
                </c:pt>
                <c:pt idx="100">
                  <c:v>-2.7083333422716102E-3</c:v>
                </c:pt>
                <c:pt idx="101">
                  <c:v>1.70695437545562E-3</c:v>
                </c:pt>
                <c:pt idx="102">
                  <c:v>4.6931261420846597E-3</c:v>
                </c:pt>
                <c:pt idx="103">
                  <c:v>5.4339797898346398E-3</c:v>
                </c:pt>
                <c:pt idx="104">
                  <c:v>5.0893672231920699E-3</c:v>
                </c:pt>
                <c:pt idx="105">
                  <c:v>5.3656942537011502E-3</c:v>
                </c:pt>
                <c:pt idx="106">
                  <c:v>6.7838825173834197E-3</c:v>
                </c:pt>
                <c:pt idx="107">
                  <c:v>8.2941464971516606E-3</c:v>
                </c:pt>
                <c:pt idx="108">
                  <c:v>8.4638344119481006E-3</c:v>
                </c:pt>
                <c:pt idx="109">
                  <c:v>6.9001729313147896E-3</c:v>
                </c:pt>
                <c:pt idx="110">
                  <c:v>4.4170561791370098E-3</c:v>
                </c:pt>
                <c:pt idx="111">
                  <c:v>1.84425173275944E-3</c:v>
                </c:pt>
                <c:pt idx="112">
                  <c:v>-1.12097571768319E-3</c:v>
                </c:pt>
                <c:pt idx="113">
                  <c:v>-5.5817938854431197E-3</c:v>
                </c:pt>
                <c:pt idx="114">
                  <c:v>-1.17431209955208E-2</c:v>
                </c:pt>
                <c:pt idx="115">
                  <c:v>-1.7581306217332698E-2</c:v>
                </c:pt>
                <c:pt idx="116">
                  <c:v>-1.9590725354417401E-2</c:v>
                </c:pt>
                <c:pt idx="117">
                  <c:v>-1.54587483439426E-2</c:v>
                </c:pt>
                <c:pt idx="118">
                  <c:v>-6.4922915312701501E-3</c:v>
                </c:pt>
                <c:pt idx="119">
                  <c:v>2.5727937556986602E-3</c:v>
                </c:pt>
                <c:pt idx="120">
                  <c:v>6.6882415476990998E-3</c:v>
                </c:pt>
                <c:pt idx="121">
                  <c:v>4.2388982842980101E-3</c:v>
                </c:pt>
                <c:pt idx="122">
                  <c:v>-1.66717131865946E-3</c:v>
                </c:pt>
                <c:pt idx="123">
                  <c:v>-5.5656574192245803E-3</c:v>
                </c:pt>
                <c:pt idx="124">
                  <c:v>-3.8349543077918799E-3</c:v>
                </c:pt>
                <c:pt idx="125">
                  <c:v>2.6541441873016501E-3</c:v>
                </c:pt>
                <c:pt idx="126">
                  <c:v>9.5233978135903195E-3</c:v>
                </c:pt>
                <c:pt idx="127">
                  <c:v>1.25492987601802E-2</c:v>
                </c:pt>
                <c:pt idx="128">
                  <c:v>1.0881217044181501E-2</c:v>
                </c:pt>
                <c:pt idx="129">
                  <c:v>7.2354209713827097E-3</c:v>
                </c:pt>
                <c:pt idx="130">
                  <c:v>5.1696543207431804E-3</c:v>
                </c:pt>
                <c:pt idx="131">
                  <c:v>5.9771207744531299E-3</c:v>
                </c:pt>
                <c:pt idx="132">
                  <c:v>7.8521118496648907E-3</c:v>
                </c:pt>
                <c:pt idx="133">
                  <c:v>7.8207457430764394E-3</c:v>
                </c:pt>
                <c:pt idx="134">
                  <c:v>4.5175354165999104E-3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D7-4B77-87EA-B2FC41374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756032"/>
        <c:axId val="723792960"/>
      </c:lineChart>
      <c:catAx>
        <c:axId val="723756032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ja-JP"/>
          </a:p>
        </c:txPr>
        <c:crossAx val="723792960"/>
        <c:crosses val="autoZero"/>
        <c:auto val="1"/>
        <c:lblAlgn val="ctr"/>
        <c:lblOffset val="100"/>
        <c:noMultiLvlLbl val="0"/>
      </c:catAx>
      <c:valAx>
        <c:axId val="723792960"/>
        <c:scaling>
          <c:orientation val="minMax"/>
          <c:max val="0.2"/>
          <c:min val="-0.15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723756032"/>
        <c:crosses val="autoZero"/>
        <c:crossBetween val="between"/>
      </c:valAx>
      <c:spPr>
        <a:solidFill>
          <a:schemeClr val="bg1"/>
        </a:solidFill>
        <a:ln>
          <a:solidFill>
            <a:schemeClr val="tx1"/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1911277548503686"/>
          <c:y val="8.8179901627239363E-2"/>
          <c:w val="0.3664122835803611"/>
          <c:h val="0.2125250007099987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7625629988777988E-2"/>
          <c:y val="5.2474549948315984E-2"/>
          <c:w val="0.9133355072463768"/>
          <c:h val="0.70744294380420991"/>
        </c:manualLayout>
      </c:layout>
      <c:barChart>
        <c:barDir val="col"/>
        <c:grouping val="clustered"/>
        <c:varyColors val="0"/>
        <c:ser>
          <c:idx val="3"/>
          <c:order val="1"/>
          <c:spPr>
            <a:solidFill>
              <a:srgbClr val="00B050"/>
            </a:solidFill>
          </c:spPr>
          <c:invertIfNegative val="0"/>
          <c:val>
            <c:numRef>
              <c:f>'I '!$H$2:$H$136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C-4F5A-9706-CAD71C1E4B87}"/>
            </c:ext>
          </c:extLst>
        </c:ser>
        <c:ser>
          <c:idx val="4"/>
          <c:order val="2"/>
          <c:tx>
            <c:v>Recessions</c:v>
          </c:tx>
          <c:spPr>
            <a:solidFill>
              <a:srgbClr val="00B050"/>
            </a:solidFill>
          </c:spPr>
          <c:invertIfNegative val="0"/>
          <c:val>
            <c:numRef>
              <c:f>'I '!$I$2:$I$136</c:f>
              <c:numCache>
                <c:formatCode>General</c:formatCode>
                <c:ptCount val="13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C-4F5A-9706-CAD71C1E4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4308992"/>
        <c:axId val="720505088"/>
      </c:barChart>
      <c:lineChart>
        <c:grouping val="standard"/>
        <c:varyColors val="0"/>
        <c:ser>
          <c:idx val="2"/>
          <c:order val="0"/>
          <c:tx>
            <c:v>Benchmark</c:v>
          </c:tx>
          <c:spPr>
            <a:ln w="28575">
              <a:solidFill>
                <a:srgbClr val="002060"/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95000"/>
                </a:schemeClr>
              </a:solidFill>
              <a:ln w="28575">
                <a:solidFill>
                  <a:srgbClr val="002060"/>
                </a:solidFill>
              </a:ln>
            </c:spPr>
          </c:marker>
          <c:cat>
            <c:strRef>
              <c:f>'I '!$A$2:$A$136</c:f>
              <c:strCache>
                <c:ptCount val="135"/>
                <c:pt idx="0">
                  <c:v>1980Q2</c:v>
                </c:pt>
                <c:pt idx="1">
                  <c:v>1980Q3</c:v>
                </c:pt>
                <c:pt idx="2">
                  <c:v>1980Q4</c:v>
                </c:pt>
                <c:pt idx="3">
                  <c:v>1981Q1</c:v>
                </c:pt>
                <c:pt idx="4">
                  <c:v>1981Q2</c:v>
                </c:pt>
                <c:pt idx="5">
                  <c:v>1981Q3</c:v>
                </c:pt>
                <c:pt idx="6">
                  <c:v>1981Q4</c:v>
                </c:pt>
                <c:pt idx="7">
                  <c:v>1982Q1</c:v>
                </c:pt>
                <c:pt idx="8">
                  <c:v>1982Q2</c:v>
                </c:pt>
                <c:pt idx="9">
                  <c:v>1982Q3</c:v>
                </c:pt>
                <c:pt idx="10">
                  <c:v>1982Q4</c:v>
                </c:pt>
                <c:pt idx="11">
                  <c:v>1983Q1</c:v>
                </c:pt>
                <c:pt idx="12">
                  <c:v>1983Q2</c:v>
                </c:pt>
                <c:pt idx="13">
                  <c:v>1983Q3</c:v>
                </c:pt>
                <c:pt idx="14">
                  <c:v>1983Q4</c:v>
                </c:pt>
                <c:pt idx="15">
                  <c:v>1984Q1</c:v>
                </c:pt>
                <c:pt idx="16">
                  <c:v>1984Q2</c:v>
                </c:pt>
                <c:pt idx="17">
                  <c:v>1984Q3</c:v>
                </c:pt>
                <c:pt idx="18">
                  <c:v>1984Q4</c:v>
                </c:pt>
                <c:pt idx="19">
                  <c:v>1985Q1</c:v>
                </c:pt>
                <c:pt idx="20">
                  <c:v>1985Q2</c:v>
                </c:pt>
                <c:pt idx="21">
                  <c:v>1985Q3</c:v>
                </c:pt>
                <c:pt idx="22">
                  <c:v>1985Q4</c:v>
                </c:pt>
                <c:pt idx="23">
                  <c:v>1986Q1</c:v>
                </c:pt>
                <c:pt idx="24">
                  <c:v>1986Q2</c:v>
                </c:pt>
                <c:pt idx="25">
                  <c:v>1986Q3</c:v>
                </c:pt>
                <c:pt idx="26">
                  <c:v>1986Q4</c:v>
                </c:pt>
                <c:pt idx="27">
                  <c:v>1987Q1</c:v>
                </c:pt>
                <c:pt idx="28">
                  <c:v>1987Q2</c:v>
                </c:pt>
                <c:pt idx="29">
                  <c:v>1987Q3</c:v>
                </c:pt>
                <c:pt idx="30">
                  <c:v>1987Q4</c:v>
                </c:pt>
                <c:pt idx="31">
                  <c:v>1988Q1</c:v>
                </c:pt>
                <c:pt idx="32">
                  <c:v>1988Q2</c:v>
                </c:pt>
                <c:pt idx="33">
                  <c:v>1988Q3</c:v>
                </c:pt>
                <c:pt idx="34">
                  <c:v>1988Q4</c:v>
                </c:pt>
                <c:pt idx="35">
                  <c:v>1989Q1</c:v>
                </c:pt>
                <c:pt idx="36">
                  <c:v>1989Q2</c:v>
                </c:pt>
                <c:pt idx="37">
                  <c:v>1989Q3</c:v>
                </c:pt>
                <c:pt idx="38">
                  <c:v>1989Q4</c:v>
                </c:pt>
                <c:pt idx="39">
                  <c:v>1990Q1</c:v>
                </c:pt>
                <c:pt idx="40">
                  <c:v>1990Q2</c:v>
                </c:pt>
                <c:pt idx="41">
                  <c:v>1990Q3</c:v>
                </c:pt>
                <c:pt idx="42">
                  <c:v>1990Q4</c:v>
                </c:pt>
                <c:pt idx="43">
                  <c:v>1991Q1</c:v>
                </c:pt>
                <c:pt idx="44">
                  <c:v>1991Q2</c:v>
                </c:pt>
                <c:pt idx="45">
                  <c:v>1991Q3</c:v>
                </c:pt>
                <c:pt idx="46">
                  <c:v>1991Q4</c:v>
                </c:pt>
                <c:pt idx="47">
                  <c:v>1992Q1</c:v>
                </c:pt>
                <c:pt idx="48">
                  <c:v>1992Q2</c:v>
                </c:pt>
                <c:pt idx="49">
                  <c:v>1992Q3</c:v>
                </c:pt>
                <c:pt idx="50">
                  <c:v>1992Q4</c:v>
                </c:pt>
                <c:pt idx="51">
                  <c:v>1993Q1</c:v>
                </c:pt>
                <c:pt idx="52">
                  <c:v>1993Q2</c:v>
                </c:pt>
                <c:pt idx="53">
                  <c:v>1993Q3</c:v>
                </c:pt>
                <c:pt idx="54">
                  <c:v>1993Q4</c:v>
                </c:pt>
                <c:pt idx="55">
                  <c:v>1994Q1</c:v>
                </c:pt>
                <c:pt idx="56">
                  <c:v>1994Q2</c:v>
                </c:pt>
                <c:pt idx="57">
                  <c:v>1994Q3</c:v>
                </c:pt>
                <c:pt idx="58">
                  <c:v>1994Q4</c:v>
                </c:pt>
                <c:pt idx="59">
                  <c:v>1995Q1</c:v>
                </c:pt>
                <c:pt idx="60">
                  <c:v>1995Q2</c:v>
                </c:pt>
                <c:pt idx="61">
                  <c:v>1995Q3</c:v>
                </c:pt>
                <c:pt idx="62">
                  <c:v>1995Q4</c:v>
                </c:pt>
                <c:pt idx="63">
                  <c:v>1996Q1</c:v>
                </c:pt>
                <c:pt idx="64">
                  <c:v>1996Q2</c:v>
                </c:pt>
                <c:pt idx="65">
                  <c:v>1996Q3</c:v>
                </c:pt>
                <c:pt idx="66">
                  <c:v>1996Q4</c:v>
                </c:pt>
                <c:pt idx="67">
                  <c:v>1997Q1</c:v>
                </c:pt>
                <c:pt idx="68">
                  <c:v>1997Q2</c:v>
                </c:pt>
                <c:pt idx="69">
                  <c:v>1997Q3</c:v>
                </c:pt>
                <c:pt idx="70">
                  <c:v>1997Q4</c:v>
                </c:pt>
                <c:pt idx="71">
                  <c:v>1998Q1</c:v>
                </c:pt>
                <c:pt idx="72">
                  <c:v>1998Q2</c:v>
                </c:pt>
                <c:pt idx="73">
                  <c:v>1998Q3</c:v>
                </c:pt>
                <c:pt idx="74">
                  <c:v>1998Q4</c:v>
                </c:pt>
                <c:pt idx="75">
                  <c:v>1999Q1</c:v>
                </c:pt>
                <c:pt idx="76">
                  <c:v>1999Q2</c:v>
                </c:pt>
                <c:pt idx="77">
                  <c:v>1999Q3</c:v>
                </c:pt>
                <c:pt idx="78">
                  <c:v>1999Q4</c:v>
                </c:pt>
                <c:pt idx="79">
                  <c:v>2000Q1</c:v>
                </c:pt>
                <c:pt idx="80">
                  <c:v>2000Q2</c:v>
                </c:pt>
                <c:pt idx="81">
                  <c:v>2000Q3</c:v>
                </c:pt>
                <c:pt idx="82">
                  <c:v>2000Q4</c:v>
                </c:pt>
                <c:pt idx="83">
                  <c:v>2001Q1</c:v>
                </c:pt>
                <c:pt idx="84">
                  <c:v>2001Q2</c:v>
                </c:pt>
                <c:pt idx="85">
                  <c:v>2001Q3</c:v>
                </c:pt>
                <c:pt idx="86">
                  <c:v>2001Q4</c:v>
                </c:pt>
                <c:pt idx="87">
                  <c:v>2002Q1</c:v>
                </c:pt>
                <c:pt idx="88">
                  <c:v>2002Q2</c:v>
                </c:pt>
                <c:pt idx="89">
                  <c:v>2002Q3</c:v>
                </c:pt>
                <c:pt idx="90">
                  <c:v>2002Q4</c:v>
                </c:pt>
                <c:pt idx="91">
                  <c:v>2003Q1</c:v>
                </c:pt>
                <c:pt idx="92">
                  <c:v>2003Q2</c:v>
                </c:pt>
                <c:pt idx="93">
                  <c:v>2003Q3</c:v>
                </c:pt>
                <c:pt idx="94">
                  <c:v>2003Q4</c:v>
                </c:pt>
                <c:pt idx="95">
                  <c:v>2004Q1</c:v>
                </c:pt>
                <c:pt idx="96">
                  <c:v>2004Q2</c:v>
                </c:pt>
                <c:pt idx="97">
                  <c:v>2004Q3</c:v>
                </c:pt>
                <c:pt idx="98">
                  <c:v>2004Q4</c:v>
                </c:pt>
                <c:pt idx="99">
                  <c:v>2005Q1</c:v>
                </c:pt>
                <c:pt idx="100">
                  <c:v>2005Q2</c:v>
                </c:pt>
                <c:pt idx="101">
                  <c:v>2005Q3</c:v>
                </c:pt>
                <c:pt idx="102">
                  <c:v>2005Q4</c:v>
                </c:pt>
                <c:pt idx="103">
                  <c:v>2006Q1</c:v>
                </c:pt>
                <c:pt idx="104">
                  <c:v>2006Q2</c:v>
                </c:pt>
                <c:pt idx="105">
                  <c:v>2006Q3</c:v>
                </c:pt>
                <c:pt idx="106">
                  <c:v>2006Q4</c:v>
                </c:pt>
                <c:pt idx="107">
                  <c:v>2007Q1</c:v>
                </c:pt>
                <c:pt idx="108">
                  <c:v>2007Q2</c:v>
                </c:pt>
                <c:pt idx="109">
                  <c:v>2007Q3</c:v>
                </c:pt>
                <c:pt idx="110">
                  <c:v>2007Q4</c:v>
                </c:pt>
                <c:pt idx="111">
                  <c:v>2008Q1</c:v>
                </c:pt>
                <c:pt idx="112">
                  <c:v>2008Q2</c:v>
                </c:pt>
                <c:pt idx="113">
                  <c:v>2008Q3</c:v>
                </c:pt>
                <c:pt idx="114">
                  <c:v>2008Q4</c:v>
                </c:pt>
                <c:pt idx="115">
                  <c:v>2009Q1</c:v>
                </c:pt>
                <c:pt idx="116">
                  <c:v>2009Q2</c:v>
                </c:pt>
                <c:pt idx="117">
                  <c:v>2009Q3</c:v>
                </c:pt>
                <c:pt idx="118">
                  <c:v>2009Q4</c:v>
                </c:pt>
                <c:pt idx="119">
                  <c:v>2010Q1</c:v>
                </c:pt>
                <c:pt idx="120">
                  <c:v>2010Q2</c:v>
                </c:pt>
                <c:pt idx="121">
                  <c:v>2010Q3</c:v>
                </c:pt>
                <c:pt idx="122">
                  <c:v>2010Q4</c:v>
                </c:pt>
                <c:pt idx="123">
                  <c:v>2011Q1</c:v>
                </c:pt>
                <c:pt idx="124">
                  <c:v>2011Q2</c:v>
                </c:pt>
                <c:pt idx="125">
                  <c:v>2011Q3</c:v>
                </c:pt>
                <c:pt idx="126">
                  <c:v>2011Q4</c:v>
                </c:pt>
                <c:pt idx="127">
                  <c:v>2012Q1</c:v>
                </c:pt>
                <c:pt idx="128">
                  <c:v>2012Q2</c:v>
                </c:pt>
                <c:pt idx="129">
                  <c:v>2012Q3</c:v>
                </c:pt>
                <c:pt idx="130">
                  <c:v>2012Q4</c:v>
                </c:pt>
                <c:pt idx="131">
                  <c:v>2013Q1</c:v>
                </c:pt>
                <c:pt idx="132">
                  <c:v>2013Q2</c:v>
                </c:pt>
                <c:pt idx="133">
                  <c:v>2013Q3</c:v>
                </c:pt>
                <c:pt idx="134">
                  <c:v>2013Q4</c:v>
                </c:pt>
              </c:strCache>
            </c:strRef>
          </c:cat>
          <c:val>
            <c:numRef>
              <c:f>'I '!$B$2:$B$136</c:f>
              <c:numCache>
                <c:formatCode>General</c:formatCode>
                <c:ptCount val="135"/>
                <c:pt idx="0">
                  <c:v>-0.12201617749288327</c:v>
                </c:pt>
                <c:pt idx="1">
                  <c:v>-9.8943695132197917E-2</c:v>
                </c:pt>
                <c:pt idx="2">
                  <c:v>-8.6764951590905373E-2</c:v>
                </c:pt>
                <c:pt idx="3">
                  <c:v>-8.9637560015964138E-2</c:v>
                </c:pt>
                <c:pt idx="4">
                  <c:v>-7.8644331542068679E-2</c:v>
                </c:pt>
                <c:pt idx="5">
                  <c:v>-0.14096624171653852</c:v>
                </c:pt>
                <c:pt idx="6">
                  <c:v>-0.11952727122974585</c:v>
                </c:pt>
                <c:pt idx="7">
                  <c:v>-7.5691218451676923E-2</c:v>
                </c:pt>
                <c:pt idx="8">
                  <c:v>-0.12774574365534516</c:v>
                </c:pt>
                <c:pt idx="9">
                  <c:v>-0.12076324279711423</c:v>
                </c:pt>
                <c:pt idx="10">
                  <c:v>-0.16608972230789509</c:v>
                </c:pt>
                <c:pt idx="11">
                  <c:v>-0.21742470372160672</c:v>
                </c:pt>
                <c:pt idx="12">
                  <c:v>-0.17885341368704571</c:v>
                </c:pt>
                <c:pt idx="13">
                  <c:v>-0.19706323144637189</c:v>
                </c:pt>
                <c:pt idx="14">
                  <c:v>-0.15811649183883372</c:v>
                </c:pt>
                <c:pt idx="15">
                  <c:v>-0.14672401303214225</c:v>
                </c:pt>
                <c:pt idx="16">
                  <c:v>-0.16903947311476439</c:v>
                </c:pt>
                <c:pt idx="17">
                  <c:v>-0.11206753297561371</c:v>
                </c:pt>
                <c:pt idx="18">
                  <c:v>-0.13267197616159665</c:v>
                </c:pt>
                <c:pt idx="19">
                  <c:v>-4.7376043278802016E-2</c:v>
                </c:pt>
                <c:pt idx="20">
                  <c:v>-0.10433128153034474</c:v>
                </c:pt>
                <c:pt idx="21">
                  <c:v>-4.0328425539446475E-2</c:v>
                </c:pt>
                <c:pt idx="22">
                  <c:v>-3.510622316995049E-2</c:v>
                </c:pt>
                <c:pt idx="23">
                  <c:v>-3.1516590991037652E-2</c:v>
                </c:pt>
                <c:pt idx="24">
                  <c:v>-5.7801337706349376E-2</c:v>
                </c:pt>
                <c:pt idx="25">
                  <c:v>-8.1103965192907412E-2</c:v>
                </c:pt>
                <c:pt idx="26">
                  <c:v>-7.826411710873199E-2</c:v>
                </c:pt>
                <c:pt idx="27">
                  <c:v>-0.14191477641145719</c:v>
                </c:pt>
                <c:pt idx="28">
                  <c:v>-8.3416500918370703E-2</c:v>
                </c:pt>
                <c:pt idx="29">
                  <c:v>-7.085136160729183E-2</c:v>
                </c:pt>
                <c:pt idx="30">
                  <c:v>-4.6817000792472779E-2</c:v>
                </c:pt>
                <c:pt idx="31">
                  <c:v>1.5096439433348235E-2</c:v>
                </c:pt>
                <c:pt idx="32">
                  <c:v>-4.0378038646339265E-3</c:v>
                </c:pt>
                <c:pt idx="33">
                  <c:v>8.4433176322715214E-2</c:v>
                </c:pt>
                <c:pt idx="34">
                  <c:v>9.9092878935962525E-2</c:v>
                </c:pt>
                <c:pt idx="35">
                  <c:v>0.16291456923397332</c:v>
                </c:pt>
                <c:pt idx="36">
                  <c:v>0.13579073655734886</c:v>
                </c:pt>
                <c:pt idx="37">
                  <c:v>0.143848419947815</c:v>
                </c:pt>
                <c:pt idx="38">
                  <c:v>0.20848850261208995</c:v>
                </c:pt>
                <c:pt idx="39">
                  <c:v>0.15154089820327316</c:v>
                </c:pt>
                <c:pt idx="40">
                  <c:v>0.19631473341307587</c:v>
                </c:pt>
                <c:pt idx="41">
                  <c:v>0.220498501899898</c:v>
                </c:pt>
                <c:pt idx="42">
                  <c:v>0.21471687145636659</c:v>
                </c:pt>
                <c:pt idx="43">
                  <c:v>0.22062903232970357</c:v>
                </c:pt>
                <c:pt idx="44">
                  <c:v>0.23066492507735206</c:v>
                </c:pt>
                <c:pt idx="45">
                  <c:v>0.21568695407098204</c:v>
                </c:pt>
                <c:pt idx="46">
                  <c:v>0.1841229218890349</c:v>
                </c:pt>
                <c:pt idx="47">
                  <c:v>0.12607154580823782</c:v>
                </c:pt>
                <c:pt idx="48">
                  <c:v>9.054236816037084E-2</c:v>
                </c:pt>
                <c:pt idx="49">
                  <c:v>7.640032679104436E-2</c:v>
                </c:pt>
                <c:pt idx="50">
                  <c:v>3.1315747533488536E-2</c:v>
                </c:pt>
                <c:pt idx="51">
                  <c:v>2.0988187249993434E-2</c:v>
                </c:pt>
                <c:pt idx="52">
                  <c:v>-1.4727453542524388E-2</c:v>
                </c:pt>
                <c:pt idx="53">
                  <c:v>-8.3002636842901989E-2</c:v>
                </c:pt>
                <c:pt idx="54">
                  <c:v>-0.13249762196041992</c:v>
                </c:pt>
                <c:pt idx="55">
                  <c:v>-6.7589781080394512E-2</c:v>
                </c:pt>
                <c:pt idx="56">
                  <c:v>-0.18792645806953306</c:v>
                </c:pt>
                <c:pt idx="57">
                  <c:v>-0.14056240859986482</c:v>
                </c:pt>
                <c:pt idx="58">
                  <c:v>-0.1452048361639276</c:v>
                </c:pt>
                <c:pt idx="59">
                  <c:v>-7.4354030958659972E-2</c:v>
                </c:pt>
                <c:pt idx="60">
                  <c:v>-5.8672831093085867E-2</c:v>
                </c:pt>
                <c:pt idx="61">
                  <c:v>-5.7237514236737105E-2</c:v>
                </c:pt>
                <c:pt idx="62">
                  <c:v>-6.7065440448636104E-2</c:v>
                </c:pt>
                <c:pt idx="63">
                  <c:v>-9.561284636081159E-2</c:v>
                </c:pt>
                <c:pt idx="64">
                  <c:v>-2.3288058805362451E-2</c:v>
                </c:pt>
                <c:pt idx="65">
                  <c:v>-3.3183319490448254E-2</c:v>
                </c:pt>
                <c:pt idx="66">
                  <c:v>3.4962757898234359E-3</c:v>
                </c:pt>
                <c:pt idx="67">
                  <c:v>-1.0608131760537876E-2</c:v>
                </c:pt>
                <c:pt idx="68">
                  <c:v>4.806023362442894E-2</c:v>
                </c:pt>
                <c:pt idx="69">
                  <c:v>7.2520613985455534E-2</c:v>
                </c:pt>
                <c:pt idx="70">
                  <c:v>8.2187841136568018E-2</c:v>
                </c:pt>
                <c:pt idx="71">
                  <c:v>3.46923332877494E-2</c:v>
                </c:pt>
                <c:pt idx="72">
                  <c:v>-1.3072269260457847E-2</c:v>
                </c:pt>
                <c:pt idx="73">
                  <c:v>-5.6967690983104266E-2</c:v>
                </c:pt>
                <c:pt idx="74">
                  <c:v>-9.2128274760359258E-2</c:v>
                </c:pt>
                <c:pt idx="75">
                  <c:v>-0.15565539109493792</c:v>
                </c:pt>
                <c:pt idx="76">
                  <c:v>-0.16650239447469445</c:v>
                </c:pt>
                <c:pt idx="77">
                  <c:v>-0.15463390563272875</c:v>
                </c:pt>
                <c:pt idx="78">
                  <c:v>-0.15017859074569812</c:v>
                </c:pt>
                <c:pt idx="79">
                  <c:v>-5.1093219097115908E-2</c:v>
                </c:pt>
                <c:pt idx="80">
                  <c:v>-5.2128953695398828E-2</c:v>
                </c:pt>
                <c:pt idx="81">
                  <c:v>-5.2741227958556888E-2</c:v>
                </c:pt>
                <c:pt idx="82">
                  <c:v>-1.4261619515793966E-2</c:v>
                </c:pt>
                <c:pt idx="83">
                  <c:v>-5.3808764280733057E-3</c:v>
                </c:pt>
                <c:pt idx="84">
                  <c:v>-8.2066943948688603E-3</c:v>
                </c:pt>
                <c:pt idx="85">
                  <c:v>-7.368980927870164E-2</c:v>
                </c:pt>
                <c:pt idx="86">
                  <c:v>-0.11785289998588419</c:v>
                </c:pt>
                <c:pt idx="87">
                  <c:v>-0.1660206919526824</c:v>
                </c:pt>
                <c:pt idx="88">
                  <c:v>-0.15119263161063751</c:v>
                </c:pt>
                <c:pt idx="89">
                  <c:v>-0.11614963436918804</c:v>
                </c:pt>
                <c:pt idx="90">
                  <c:v>-6.6870793804239353E-2</c:v>
                </c:pt>
                <c:pt idx="91">
                  <c:v>-7.6078840613878387E-2</c:v>
                </c:pt>
                <c:pt idx="92">
                  <c:v>-4.3339568072651297E-2</c:v>
                </c:pt>
                <c:pt idx="93">
                  <c:v>-1.4094073756035991E-2</c:v>
                </c:pt>
                <c:pt idx="94">
                  <c:v>1.4632964907307134E-2</c:v>
                </c:pt>
                <c:pt idx="95">
                  <c:v>2.1863145284256636E-2</c:v>
                </c:pt>
                <c:pt idx="96">
                  <c:v>4.0872493268168372E-2</c:v>
                </c:pt>
                <c:pt idx="97">
                  <c:v>6.1151346505747627E-2</c:v>
                </c:pt>
                <c:pt idx="98">
                  <c:v>9.2673536990669714E-2</c:v>
                </c:pt>
                <c:pt idx="99">
                  <c:v>6.4081177992182589E-2</c:v>
                </c:pt>
                <c:pt idx="100">
                  <c:v>0.12773057679933034</c:v>
                </c:pt>
                <c:pt idx="101">
                  <c:v>0.11194572862213754</c:v>
                </c:pt>
                <c:pt idx="102">
                  <c:v>7.990069560378775E-2</c:v>
                </c:pt>
                <c:pt idx="103">
                  <c:v>9.5725487554462182E-2</c:v>
                </c:pt>
                <c:pt idx="104">
                  <c:v>0.1185898941246899</c:v>
                </c:pt>
                <c:pt idx="105">
                  <c:v>0.13896370631492211</c:v>
                </c:pt>
                <c:pt idx="106">
                  <c:v>0.16345336734247568</c:v>
                </c:pt>
                <c:pt idx="107">
                  <c:v>0.19378360935275349</c:v>
                </c:pt>
                <c:pt idx="108">
                  <c:v>0.17481807677858135</c:v>
                </c:pt>
                <c:pt idx="109">
                  <c:v>0.1569477093342824</c:v>
                </c:pt>
                <c:pt idx="110">
                  <c:v>0.19317392313548509</c:v>
                </c:pt>
                <c:pt idx="111">
                  <c:v>0.19173625779758702</c:v>
                </c:pt>
                <c:pt idx="112">
                  <c:v>0.16559736133551597</c:v>
                </c:pt>
                <c:pt idx="113">
                  <c:v>8.8579111643396352E-2</c:v>
                </c:pt>
                <c:pt idx="114">
                  <c:v>8.7536945155825552E-2</c:v>
                </c:pt>
                <c:pt idx="115">
                  <c:v>-8.2785781498691591E-2</c:v>
                </c:pt>
                <c:pt idx="116">
                  <c:v>-0.18317777441318162</c:v>
                </c:pt>
                <c:pt idx="117">
                  <c:v>-0.22022305837584927</c:v>
                </c:pt>
                <c:pt idx="118">
                  <c:v>-0.20405115088139711</c:v>
                </c:pt>
                <c:pt idx="119">
                  <c:v>-0.17508530068109213</c:v>
                </c:pt>
                <c:pt idx="120">
                  <c:v>-9.5722731220595964E-2</c:v>
                </c:pt>
                <c:pt idx="121">
                  <c:v>-6.5438169415219252E-2</c:v>
                </c:pt>
                <c:pt idx="122">
                  <c:v>-8.4718345419047048E-2</c:v>
                </c:pt>
                <c:pt idx="123">
                  <c:v>-0.12278653122785249</c:v>
                </c:pt>
                <c:pt idx="124">
                  <c:v>-0.15499564981497743</c:v>
                </c:pt>
                <c:pt idx="125">
                  <c:v>-0.1022877328084637</c:v>
                </c:pt>
                <c:pt idx="126">
                  <c:v>-4.0162202544926806E-2</c:v>
                </c:pt>
                <c:pt idx="127">
                  <c:v>-4.6459126487188071E-2</c:v>
                </c:pt>
                <c:pt idx="128">
                  <c:v>-8.2661990309023367E-2</c:v>
                </c:pt>
                <c:pt idx="129">
                  <c:v>-7.342614545982247E-2</c:v>
                </c:pt>
                <c:pt idx="130">
                  <c:v>-8.7092402831877497E-2</c:v>
                </c:pt>
                <c:pt idx="131">
                  <c:v>-0.11514938756363742</c:v>
                </c:pt>
                <c:pt idx="132">
                  <c:v>-0.12751711234819202</c:v>
                </c:pt>
                <c:pt idx="133">
                  <c:v>-9.8170290726790066E-2</c:v>
                </c:pt>
                <c:pt idx="134">
                  <c:v>-7.6701291420829112E-2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0C-4F5A-9706-CAD71C1E4B87}"/>
            </c:ext>
          </c:extLst>
        </c:ser>
        <c:ser>
          <c:idx val="0"/>
          <c:order val="3"/>
          <c:tx>
            <c:v>HP Filter</c:v>
          </c:tx>
          <c:spPr>
            <a:ln>
              <a:solidFill>
                <a:srgbClr val="FF0000"/>
              </a:solidFill>
            </a:ln>
          </c:spPr>
          <c:marker>
            <c:symbol val="star"/>
            <c:size val="7"/>
            <c:spPr>
              <a:ln>
                <a:solidFill>
                  <a:srgbClr val="FF0000"/>
                </a:solidFill>
              </a:ln>
            </c:spPr>
          </c:marker>
          <c:cat>
            <c:strRef>
              <c:f>'I '!$A$2:$A$136</c:f>
              <c:strCache>
                <c:ptCount val="135"/>
                <c:pt idx="0">
                  <c:v>1980Q2</c:v>
                </c:pt>
                <c:pt idx="1">
                  <c:v>1980Q3</c:v>
                </c:pt>
                <c:pt idx="2">
                  <c:v>1980Q4</c:v>
                </c:pt>
                <c:pt idx="3">
                  <c:v>1981Q1</c:v>
                </c:pt>
                <c:pt idx="4">
                  <c:v>1981Q2</c:v>
                </c:pt>
                <c:pt idx="5">
                  <c:v>1981Q3</c:v>
                </c:pt>
                <c:pt idx="6">
                  <c:v>1981Q4</c:v>
                </c:pt>
                <c:pt idx="7">
                  <c:v>1982Q1</c:v>
                </c:pt>
                <c:pt idx="8">
                  <c:v>1982Q2</c:v>
                </c:pt>
                <c:pt idx="9">
                  <c:v>1982Q3</c:v>
                </c:pt>
                <c:pt idx="10">
                  <c:v>1982Q4</c:v>
                </c:pt>
                <c:pt idx="11">
                  <c:v>1983Q1</c:v>
                </c:pt>
                <c:pt idx="12">
                  <c:v>1983Q2</c:v>
                </c:pt>
                <c:pt idx="13">
                  <c:v>1983Q3</c:v>
                </c:pt>
                <c:pt idx="14">
                  <c:v>1983Q4</c:v>
                </c:pt>
                <c:pt idx="15">
                  <c:v>1984Q1</c:v>
                </c:pt>
                <c:pt idx="16">
                  <c:v>1984Q2</c:v>
                </c:pt>
                <c:pt idx="17">
                  <c:v>1984Q3</c:v>
                </c:pt>
                <c:pt idx="18">
                  <c:v>1984Q4</c:v>
                </c:pt>
                <c:pt idx="19">
                  <c:v>1985Q1</c:v>
                </c:pt>
                <c:pt idx="20">
                  <c:v>1985Q2</c:v>
                </c:pt>
                <c:pt idx="21">
                  <c:v>1985Q3</c:v>
                </c:pt>
                <c:pt idx="22">
                  <c:v>1985Q4</c:v>
                </c:pt>
                <c:pt idx="23">
                  <c:v>1986Q1</c:v>
                </c:pt>
                <c:pt idx="24">
                  <c:v>1986Q2</c:v>
                </c:pt>
                <c:pt idx="25">
                  <c:v>1986Q3</c:v>
                </c:pt>
                <c:pt idx="26">
                  <c:v>1986Q4</c:v>
                </c:pt>
                <c:pt idx="27">
                  <c:v>1987Q1</c:v>
                </c:pt>
                <c:pt idx="28">
                  <c:v>1987Q2</c:v>
                </c:pt>
                <c:pt idx="29">
                  <c:v>1987Q3</c:v>
                </c:pt>
                <c:pt idx="30">
                  <c:v>1987Q4</c:v>
                </c:pt>
                <c:pt idx="31">
                  <c:v>1988Q1</c:v>
                </c:pt>
                <c:pt idx="32">
                  <c:v>1988Q2</c:v>
                </c:pt>
                <c:pt idx="33">
                  <c:v>1988Q3</c:v>
                </c:pt>
                <c:pt idx="34">
                  <c:v>1988Q4</c:v>
                </c:pt>
                <c:pt idx="35">
                  <c:v>1989Q1</c:v>
                </c:pt>
                <c:pt idx="36">
                  <c:v>1989Q2</c:v>
                </c:pt>
                <c:pt idx="37">
                  <c:v>1989Q3</c:v>
                </c:pt>
                <c:pt idx="38">
                  <c:v>1989Q4</c:v>
                </c:pt>
                <c:pt idx="39">
                  <c:v>1990Q1</c:v>
                </c:pt>
                <c:pt idx="40">
                  <c:v>1990Q2</c:v>
                </c:pt>
                <c:pt idx="41">
                  <c:v>1990Q3</c:v>
                </c:pt>
                <c:pt idx="42">
                  <c:v>1990Q4</c:v>
                </c:pt>
                <c:pt idx="43">
                  <c:v>1991Q1</c:v>
                </c:pt>
                <c:pt idx="44">
                  <c:v>1991Q2</c:v>
                </c:pt>
                <c:pt idx="45">
                  <c:v>1991Q3</c:v>
                </c:pt>
                <c:pt idx="46">
                  <c:v>1991Q4</c:v>
                </c:pt>
                <c:pt idx="47">
                  <c:v>1992Q1</c:v>
                </c:pt>
                <c:pt idx="48">
                  <c:v>1992Q2</c:v>
                </c:pt>
                <c:pt idx="49">
                  <c:v>1992Q3</c:v>
                </c:pt>
                <c:pt idx="50">
                  <c:v>1992Q4</c:v>
                </c:pt>
                <c:pt idx="51">
                  <c:v>1993Q1</c:v>
                </c:pt>
                <c:pt idx="52">
                  <c:v>1993Q2</c:v>
                </c:pt>
                <c:pt idx="53">
                  <c:v>1993Q3</c:v>
                </c:pt>
                <c:pt idx="54">
                  <c:v>1993Q4</c:v>
                </c:pt>
                <c:pt idx="55">
                  <c:v>1994Q1</c:v>
                </c:pt>
                <c:pt idx="56">
                  <c:v>1994Q2</c:v>
                </c:pt>
                <c:pt idx="57">
                  <c:v>1994Q3</c:v>
                </c:pt>
                <c:pt idx="58">
                  <c:v>1994Q4</c:v>
                </c:pt>
                <c:pt idx="59">
                  <c:v>1995Q1</c:v>
                </c:pt>
                <c:pt idx="60">
                  <c:v>1995Q2</c:v>
                </c:pt>
                <c:pt idx="61">
                  <c:v>1995Q3</c:v>
                </c:pt>
                <c:pt idx="62">
                  <c:v>1995Q4</c:v>
                </c:pt>
                <c:pt idx="63">
                  <c:v>1996Q1</c:v>
                </c:pt>
                <c:pt idx="64">
                  <c:v>1996Q2</c:v>
                </c:pt>
                <c:pt idx="65">
                  <c:v>1996Q3</c:v>
                </c:pt>
                <c:pt idx="66">
                  <c:v>1996Q4</c:v>
                </c:pt>
                <c:pt idx="67">
                  <c:v>1997Q1</c:v>
                </c:pt>
                <c:pt idx="68">
                  <c:v>1997Q2</c:v>
                </c:pt>
                <c:pt idx="69">
                  <c:v>1997Q3</c:v>
                </c:pt>
                <c:pt idx="70">
                  <c:v>1997Q4</c:v>
                </c:pt>
                <c:pt idx="71">
                  <c:v>1998Q1</c:v>
                </c:pt>
                <c:pt idx="72">
                  <c:v>1998Q2</c:v>
                </c:pt>
                <c:pt idx="73">
                  <c:v>1998Q3</c:v>
                </c:pt>
                <c:pt idx="74">
                  <c:v>1998Q4</c:v>
                </c:pt>
                <c:pt idx="75">
                  <c:v>1999Q1</c:v>
                </c:pt>
                <c:pt idx="76">
                  <c:v>1999Q2</c:v>
                </c:pt>
                <c:pt idx="77">
                  <c:v>1999Q3</c:v>
                </c:pt>
                <c:pt idx="78">
                  <c:v>1999Q4</c:v>
                </c:pt>
                <c:pt idx="79">
                  <c:v>2000Q1</c:v>
                </c:pt>
                <c:pt idx="80">
                  <c:v>2000Q2</c:v>
                </c:pt>
                <c:pt idx="81">
                  <c:v>2000Q3</c:v>
                </c:pt>
                <c:pt idx="82">
                  <c:v>2000Q4</c:v>
                </c:pt>
                <c:pt idx="83">
                  <c:v>2001Q1</c:v>
                </c:pt>
                <c:pt idx="84">
                  <c:v>2001Q2</c:v>
                </c:pt>
                <c:pt idx="85">
                  <c:v>2001Q3</c:v>
                </c:pt>
                <c:pt idx="86">
                  <c:v>2001Q4</c:v>
                </c:pt>
                <c:pt idx="87">
                  <c:v>2002Q1</c:v>
                </c:pt>
                <c:pt idx="88">
                  <c:v>2002Q2</c:v>
                </c:pt>
                <c:pt idx="89">
                  <c:v>2002Q3</c:v>
                </c:pt>
                <c:pt idx="90">
                  <c:v>2002Q4</c:v>
                </c:pt>
                <c:pt idx="91">
                  <c:v>2003Q1</c:v>
                </c:pt>
                <c:pt idx="92">
                  <c:v>2003Q2</c:v>
                </c:pt>
                <c:pt idx="93">
                  <c:v>2003Q3</c:v>
                </c:pt>
                <c:pt idx="94">
                  <c:v>2003Q4</c:v>
                </c:pt>
                <c:pt idx="95">
                  <c:v>2004Q1</c:v>
                </c:pt>
                <c:pt idx="96">
                  <c:v>2004Q2</c:v>
                </c:pt>
                <c:pt idx="97">
                  <c:v>2004Q3</c:v>
                </c:pt>
                <c:pt idx="98">
                  <c:v>2004Q4</c:v>
                </c:pt>
                <c:pt idx="99">
                  <c:v>2005Q1</c:v>
                </c:pt>
                <c:pt idx="100">
                  <c:v>2005Q2</c:v>
                </c:pt>
                <c:pt idx="101">
                  <c:v>2005Q3</c:v>
                </c:pt>
                <c:pt idx="102">
                  <c:v>2005Q4</c:v>
                </c:pt>
                <c:pt idx="103">
                  <c:v>2006Q1</c:v>
                </c:pt>
                <c:pt idx="104">
                  <c:v>2006Q2</c:v>
                </c:pt>
                <c:pt idx="105">
                  <c:v>2006Q3</c:v>
                </c:pt>
                <c:pt idx="106">
                  <c:v>2006Q4</c:v>
                </c:pt>
                <c:pt idx="107">
                  <c:v>2007Q1</c:v>
                </c:pt>
                <c:pt idx="108">
                  <c:v>2007Q2</c:v>
                </c:pt>
                <c:pt idx="109">
                  <c:v>2007Q3</c:v>
                </c:pt>
                <c:pt idx="110">
                  <c:v>2007Q4</c:v>
                </c:pt>
                <c:pt idx="111">
                  <c:v>2008Q1</c:v>
                </c:pt>
                <c:pt idx="112">
                  <c:v>2008Q2</c:v>
                </c:pt>
                <c:pt idx="113">
                  <c:v>2008Q3</c:v>
                </c:pt>
                <c:pt idx="114">
                  <c:v>2008Q4</c:v>
                </c:pt>
                <c:pt idx="115">
                  <c:v>2009Q1</c:v>
                </c:pt>
                <c:pt idx="116">
                  <c:v>2009Q2</c:v>
                </c:pt>
                <c:pt idx="117">
                  <c:v>2009Q3</c:v>
                </c:pt>
                <c:pt idx="118">
                  <c:v>2009Q4</c:v>
                </c:pt>
                <c:pt idx="119">
                  <c:v>2010Q1</c:v>
                </c:pt>
                <c:pt idx="120">
                  <c:v>2010Q2</c:v>
                </c:pt>
                <c:pt idx="121">
                  <c:v>2010Q3</c:v>
                </c:pt>
                <c:pt idx="122">
                  <c:v>2010Q4</c:v>
                </c:pt>
                <c:pt idx="123">
                  <c:v>2011Q1</c:v>
                </c:pt>
                <c:pt idx="124">
                  <c:v>2011Q2</c:v>
                </c:pt>
                <c:pt idx="125">
                  <c:v>2011Q3</c:v>
                </c:pt>
                <c:pt idx="126">
                  <c:v>2011Q4</c:v>
                </c:pt>
                <c:pt idx="127">
                  <c:v>2012Q1</c:v>
                </c:pt>
                <c:pt idx="128">
                  <c:v>2012Q2</c:v>
                </c:pt>
                <c:pt idx="129">
                  <c:v>2012Q3</c:v>
                </c:pt>
                <c:pt idx="130">
                  <c:v>2012Q4</c:v>
                </c:pt>
                <c:pt idx="131">
                  <c:v>2013Q1</c:v>
                </c:pt>
                <c:pt idx="132">
                  <c:v>2013Q2</c:v>
                </c:pt>
                <c:pt idx="133">
                  <c:v>2013Q3</c:v>
                </c:pt>
                <c:pt idx="134">
                  <c:v>2013Q4</c:v>
                </c:pt>
              </c:strCache>
            </c:strRef>
          </c:cat>
          <c:val>
            <c:numRef>
              <c:f>'I '!$E$2:$E$136</c:f>
              <c:numCache>
                <c:formatCode>General</c:formatCode>
                <c:ptCount val="135"/>
                <c:pt idx="0">
                  <c:v>7.2514435531690902E-3</c:v>
                </c:pt>
                <c:pt idx="1">
                  <c:v>3.3095620807057101E-2</c:v>
                </c:pt>
                <c:pt idx="2">
                  <c:v>4.7373796709038497E-2</c:v>
                </c:pt>
                <c:pt idx="3">
                  <c:v>4.4665045399567602E-2</c:v>
                </c:pt>
                <c:pt idx="4">
                  <c:v>5.4702422808482698E-2</c:v>
                </c:pt>
                <c:pt idx="5">
                  <c:v>-8.7371393362345399E-3</c:v>
                </c:pt>
                <c:pt idx="6">
                  <c:v>1.2936888095946E-2</c:v>
                </c:pt>
                <c:pt idx="7">
                  <c:v>5.8573203870033702E-2</c:v>
                </c:pt>
                <c:pt idx="8">
                  <c:v>6.3041619018901996E-3</c:v>
                </c:pt>
                <c:pt idx="9">
                  <c:v>1.1493586598757001E-2</c:v>
                </c:pt>
                <c:pt idx="10">
                  <c:v>-3.6099067230567702E-2</c:v>
                </c:pt>
                <c:pt idx="11">
                  <c:v>-9.1849359043187598E-2</c:v>
                </c:pt>
                <c:pt idx="12">
                  <c:v>-5.7813624246593101E-2</c:v>
                </c:pt>
                <c:pt idx="13">
                  <c:v>-8.1226696400556603E-2</c:v>
                </c:pt>
                <c:pt idx="14">
                  <c:v>-4.7967688729423197E-2</c:v>
                </c:pt>
                <c:pt idx="15">
                  <c:v>-4.20635204474894E-2</c:v>
                </c:pt>
                <c:pt idx="16">
                  <c:v>-6.8024263356566694E-2</c:v>
                </c:pt>
                <c:pt idx="17">
                  <c:v>-1.47538337488553E-2</c:v>
                </c:pt>
                <c:pt idx="18">
                  <c:v>-3.8936380092152001E-2</c:v>
                </c:pt>
                <c:pt idx="19">
                  <c:v>4.6359093469250399E-2</c:v>
                </c:pt>
                <c:pt idx="20">
                  <c:v>-1.37296074226204E-2</c:v>
                </c:pt>
                <c:pt idx="21">
                  <c:v>4.6805759524071101E-2</c:v>
                </c:pt>
                <c:pt idx="22">
                  <c:v>4.5969708727735002E-2</c:v>
                </c:pt>
                <c:pt idx="23">
                  <c:v>4.2448332580934403E-2</c:v>
                </c:pt>
                <c:pt idx="24">
                  <c:v>5.80382046442673E-3</c:v>
                </c:pt>
                <c:pt idx="25">
                  <c:v>-2.7352988442408601E-2</c:v>
                </c:pt>
                <c:pt idx="26">
                  <c:v>-3.5298509864227702E-2</c:v>
                </c:pt>
                <c:pt idx="27">
                  <c:v>-0.111753807531546</c:v>
                </c:pt>
                <c:pt idx="28">
                  <c:v>-6.5833324742072805E-2</c:v>
                </c:pt>
                <c:pt idx="29">
                  <c:v>-6.6310752098952999E-2</c:v>
                </c:pt>
                <c:pt idx="30">
                  <c:v>-5.6477974251040897E-2</c:v>
                </c:pt>
                <c:pt idx="31">
                  <c:v>-9.4669066746830809E-3</c:v>
                </c:pt>
                <c:pt idx="32">
                  <c:v>-4.3424557182558603E-2</c:v>
                </c:pt>
                <c:pt idx="33">
                  <c:v>2.80381944608168E-2</c:v>
                </c:pt>
                <c:pt idx="34">
                  <c:v>2.71987435759048E-2</c:v>
                </c:pt>
                <c:pt idx="35">
                  <c:v>7.6494524751428206E-2</c:v>
                </c:pt>
                <c:pt idx="36">
                  <c:v>3.4643775086074899E-2</c:v>
                </c:pt>
                <c:pt idx="37">
                  <c:v>3.2000540778061401E-2</c:v>
                </c:pt>
                <c:pt idx="38">
                  <c:v>8.9370646231746398E-2</c:v>
                </c:pt>
                <c:pt idx="39">
                  <c:v>2.5603239079922499E-2</c:v>
                </c:pt>
                <c:pt idx="40">
                  <c:v>6.7270855268495397E-2</c:v>
                </c:pt>
                <c:pt idx="41">
                  <c:v>9.0757769995131798E-2</c:v>
                </c:pt>
                <c:pt idx="42">
                  <c:v>8.4548141972434904E-2</c:v>
                </c:pt>
                <c:pt idx="43">
                  <c:v>9.4315495854746995E-2</c:v>
                </c:pt>
                <c:pt idx="44">
                  <c:v>0.110361972464597</c:v>
                </c:pt>
                <c:pt idx="45">
                  <c:v>0.103429039319342</c:v>
                </c:pt>
                <c:pt idx="46">
                  <c:v>8.2106336973677793E-2</c:v>
                </c:pt>
                <c:pt idx="47">
                  <c:v>3.7252311632705197E-2</c:v>
                </c:pt>
                <c:pt idx="48">
                  <c:v>1.62087410099583E-2</c:v>
                </c:pt>
                <c:pt idx="49">
                  <c:v>1.7137212704176001E-2</c:v>
                </c:pt>
                <c:pt idx="50">
                  <c:v>-1.48201524711072E-2</c:v>
                </c:pt>
                <c:pt idx="51">
                  <c:v>-1.0024772539441E-2</c:v>
                </c:pt>
                <c:pt idx="52">
                  <c:v>-3.2159836636624903E-2</c:v>
                </c:pt>
                <c:pt idx="53">
                  <c:v>-8.9173941860505798E-2</c:v>
                </c:pt>
                <c:pt idx="54">
                  <c:v>-0.127190842003157</c:v>
                </c:pt>
                <c:pt idx="55">
                  <c:v>-5.3152377640988402E-2</c:v>
                </c:pt>
                <c:pt idx="56">
                  <c:v>-0.165414480318086</c:v>
                </c:pt>
                <c:pt idx="57">
                  <c:v>-0.110773252210846</c:v>
                </c:pt>
                <c:pt idx="58">
                  <c:v>-0.11026763569532499</c:v>
                </c:pt>
                <c:pt idx="59">
                  <c:v>-3.4563553982223501E-2</c:v>
                </c:pt>
                <c:pt idx="60">
                  <c:v>-1.3827777971320499E-2</c:v>
                </c:pt>
                <c:pt idx="61">
                  <c:v>-9.5982180890901905E-3</c:v>
                </c:pt>
                <c:pt idx="62">
                  <c:v>-1.83883523780628E-2</c:v>
                </c:pt>
                <c:pt idx="63">
                  <c:v>-4.67308130079854E-2</c:v>
                </c:pt>
                <c:pt idx="64">
                  <c:v>2.48528274372662E-2</c:v>
                </c:pt>
                <c:pt idx="65">
                  <c:v>1.27882487231661E-2</c:v>
                </c:pt>
                <c:pt idx="66">
                  <c:v>4.7332594862992197E-2</c:v>
                </c:pt>
                <c:pt idx="67">
                  <c:v>3.1786690656198498E-2</c:v>
                </c:pt>
                <c:pt idx="68">
                  <c:v>8.7589848419684604E-2</c:v>
                </c:pt>
                <c:pt idx="69">
                  <c:v>0.11452982586973399</c:v>
                </c:pt>
                <c:pt idx="70">
                  <c:v>0.12645591386315699</c:v>
                </c:pt>
                <c:pt idx="71">
                  <c:v>8.1763607869336702E-2</c:v>
                </c:pt>
                <c:pt idx="72">
                  <c:v>3.8393523173584097E-2</c:v>
                </c:pt>
                <c:pt idx="73">
                  <c:v>6.1003993012675995E-4</c:v>
                </c:pt>
                <c:pt idx="74">
                  <c:v>-2.9584856932266999E-2</c:v>
                </c:pt>
                <c:pt idx="75">
                  <c:v>-8.9173446482879407E-2</c:v>
                </c:pt>
                <c:pt idx="76">
                  <c:v>-9.7818002851908101E-2</c:v>
                </c:pt>
                <c:pt idx="77">
                  <c:v>-8.65206112799249E-2</c:v>
                </c:pt>
                <c:pt idx="78">
                  <c:v>-8.1201819577515905E-2</c:v>
                </c:pt>
                <c:pt idx="79">
                  <c:v>1.7775522133514701E-2</c:v>
                </c:pt>
                <c:pt idx="80">
                  <c:v>1.84212595581431E-2</c:v>
                </c:pt>
                <c:pt idx="81">
                  <c:v>1.9321025927144599E-2</c:v>
                </c:pt>
                <c:pt idx="82">
                  <c:v>6.0320455783620802E-2</c:v>
                </c:pt>
                <c:pt idx="83">
                  <c:v>7.2824275508704503E-2</c:v>
                </c:pt>
                <c:pt idx="84">
                  <c:v>7.1401999176070596E-2</c:v>
                </c:pt>
                <c:pt idx="85">
                  <c:v>3.9829210943145201E-3</c:v>
                </c:pt>
                <c:pt idx="86">
                  <c:v>-4.50862270799803E-2</c:v>
                </c:pt>
                <c:pt idx="87">
                  <c:v>-9.9064612458337906E-2</c:v>
                </c:pt>
                <c:pt idx="88">
                  <c:v>-9.3051243060246494E-2</c:v>
                </c:pt>
                <c:pt idx="89">
                  <c:v>-6.8361295954432799E-2</c:v>
                </c:pt>
                <c:pt idx="90">
                  <c:v>-3.0157114313894999E-2</c:v>
                </c:pt>
                <c:pt idx="91">
                  <c:v>-5.0308573246381501E-2</c:v>
                </c:pt>
                <c:pt idx="92">
                  <c:v>-2.9282811034136699E-2</c:v>
                </c:pt>
                <c:pt idx="93">
                  <c:v>-1.20357696392198E-2</c:v>
                </c:pt>
                <c:pt idx="94">
                  <c:v>3.1924769770832E-3</c:v>
                </c:pt>
                <c:pt idx="95">
                  <c:v>-3.4968371780589999E-3</c:v>
                </c:pt>
                <c:pt idx="96">
                  <c:v>4.1086161112554804E-3</c:v>
                </c:pt>
                <c:pt idx="97">
                  <c:v>1.29598096399582E-2</c:v>
                </c:pt>
                <c:pt idx="98">
                  <c:v>3.4138893213479002E-2</c:v>
                </c:pt>
                <c:pt idx="99">
                  <c:v>-4.6363854922624598E-3</c:v>
                </c:pt>
                <c:pt idx="100">
                  <c:v>4.9106468930355703E-2</c:v>
                </c:pt>
                <c:pt idx="101">
                  <c:v>2.32789975388802E-2</c:v>
                </c:pt>
                <c:pt idx="102">
                  <c:v>-1.7164717890813301E-2</c:v>
                </c:pt>
                <c:pt idx="103">
                  <c:v>-8.1497912554793807E-3</c:v>
                </c:pt>
                <c:pt idx="104">
                  <c:v>1.1111269980516701E-2</c:v>
                </c:pt>
                <c:pt idx="105">
                  <c:v>2.98538105240603E-2</c:v>
                </c:pt>
                <c:pt idx="106">
                  <c:v>5.5475696197564997E-2</c:v>
                </c:pt>
                <c:pt idx="107">
                  <c:v>8.9621729654411397E-2</c:v>
                </c:pt>
                <c:pt idx="108">
                  <c:v>7.5426342219875805E-2</c:v>
                </c:pt>
                <c:pt idx="109">
                  <c:v>6.5551631494844498E-2</c:v>
                </c:pt>
                <c:pt idx="110">
                  <c:v>0.11139625003539</c:v>
                </c:pt>
                <c:pt idx="111">
                  <c:v>0.12408208212128199</c:v>
                </c:pt>
                <c:pt idx="112">
                  <c:v>0.11395774929260299</c:v>
                </c:pt>
                <c:pt idx="113">
                  <c:v>5.5922866900409401E-2</c:v>
                </c:pt>
                <c:pt idx="114">
                  <c:v>7.5067966569412295E-2</c:v>
                </c:pt>
                <c:pt idx="115">
                  <c:v>-7.3138181604327293E-2</c:v>
                </c:pt>
                <c:pt idx="116">
                  <c:v>-0.15950332379903001</c:v>
                </c:pt>
                <c:pt idx="117">
                  <c:v>-0.18893312838934101</c:v>
                </c:pt>
                <c:pt idx="118">
                  <c:v>-0.164691285491291</c:v>
                </c:pt>
                <c:pt idx="119">
                  <c:v>-0.12871150979715401</c:v>
                </c:pt>
                <c:pt idx="120">
                  <c:v>-4.06362764860487E-2</c:v>
                </c:pt>
                <c:pt idx="121">
                  <c:v>-1.1967407633737799E-3</c:v>
                </c:pt>
                <c:pt idx="122">
                  <c:v>-1.1970611815272999E-2</c:v>
                </c:pt>
                <c:pt idx="123">
                  <c:v>-4.2562538605677602E-2</c:v>
                </c:pt>
                <c:pt idx="124">
                  <c:v>-6.5838237797665705E-2</c:v>
                </c:pt>
                <c:pt idx="125">
                  <c:v>-6.5652047798991997E-3</c:v>
                </c:pt>
                <c:pt idx="126">
                  <c:v>6.09012773593514E-2</c:v>
                </c:pt>
                <c:pt idx="127">
                  <c:v>5.8697273469052701E-2</c:v>
                </c:pt>
                <c:pt idx="128">
                  <c:v>2.77944962317274E-2</c:v>
                </c:pt>
                <c:pt idx="129">
                  <c:v>4.1547937295301797E-2</c:v>
                </c:pt>
                <c:pt idx="130">
                  <c:v>2.9775105692487001E-2</c:v>
                </c:pt>
                <c:pt idx="131">
                  <c:v>2.43642035490786E-3</c:v>
                </c:pt>
                <c:pt idx="132">
                  <c:v>-1.40070262023697E-2</c:v>
                </c:pt>
                <c:pt idx="133">
                  <c:v>1.1051805878302699E-2</c:v>
                </c:pt>
                <c:pt idx="134">
                  <c:v>2.59722035610934E-2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0C-4F5A-9706-CAD71C1E4B87}"/>
            </c:ext>
          </c:extLst>
        </c:ser>
        <c:ser>
          <c:idx val="1"/>
          <c:order val="4"/>
          <c:tx>
            <c:v>CF Bandpass</c:v>
          </c:tx>
          <c:spPr>
            <a:ln w="1905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strRef>
              <c:f>'I '!$A$2:$A$136</c:f>
              <c:strCache>
                <c:ptCount val="135"/>
                <c:pt idx="0">
                  <c:v>1980Q2</c:v>
                </c:pt>
                <c:pt idx="1">
                  <c:v>1980Q3</c:v>
                </c:pt>
                <c:pt idx="2">
                  <c:v>1980Q4</c:v>
                </c:pt>
                <c:pt idx="3">
                  <c:v>1981Q1</c:v>
                </c:pt>
                <c:pt idx="4">
                  <c:v>1981Q2</c:v>
                </c:pt>
                <c:pt idx="5">
                  <c:v>1981Q3</c:v>
                </c:pt>
                <c:pt idx="6">
                  <c:v>1981Q4</c:v>
                </c:pt>
                <c:pt idx="7">
                  <c:v>1982Q1</c:v>
                </c:pt>
                <c:pt idx="8">
                  <c:v>1982Q2</c:v>
                </c:pt>
                <c:pt idx="9">
                  <c:v>1982Q3</c:v>
                </c:pt>
                <c:pt idx="10">
                  <c:v>1982Q4</c:v>
                </c:pt>
                <c:pt idx="11">
                  <c:v>1983Q1</c:v>
                </c:pt>
                <c:pt idx="12">
                  <c:v>1983Q2</c:v>
                </c:pt>
                <c:pt idx="13">
                  <c:v>1983Q3</c:v>
                </c:pt>
                <c:pt idx="14">
                  <c:v>1983Q4</c:v>
                </c:pt>
                <c:pt idx="15">
                  <c:v>1984Q1</c:v>
                </c:pt>
                <c:pt idx="16">
                  <c:v>1984Q2</c:v>
                </c:pt>
                <c:pt idx="17">
                  <c:v>1984Q3</c:v>
                </c:pt>
                <c:pt idx="18">
                  <c:v>1984Q4</c:v>
                </c:pt>
                <c:pt idx="19">
                  <c:v>1985Q1</c:v>
                </c:pt>
                <c:pt idx="20">
                  <c:v>1985Q2</c:v>
                </c:pt>
                <c:pt idx="21">
                  <c:v>1985Q3</c:v>
                </c:pt>
                <c:pt idx="22">
                  <c:v>1985Q4</c:v>
                </c:pt>
                <c:pt idx="23">
                  <c:v>1986Q1</c:v>
                </c:pt>
                <c:pt idx="24">
                  <c:v>1986Q2</c:v>
                </c:pt>
                <c:pt idx="25">
                  <c:v>1986Q3</c:v>
                </c:pt>
                <c:pt idx="26">
                  <c:v>1986Q4</c:v>
                </c:pt>
                <c:pt idx="27">
                  <c:v>1987Q1</c:v>
                </c:pt>
                <c:pt idx="28">
                  <c:v>1987Q2</c:v>
                </c:pt>
                <c:pt idx="29">
                  <c:v>1987Q3</c:v>
                </c:pt>
                <c:pt idx="30">
                  <c:v>1987Q4</c:v>
                </c:pt>
                <c:pt idx="31">
                  <c:v>1988Q1</c:v>
                </c:pt>
                <c:pt idx="32">
                  <c:v>1988Q2</c:v>
                </c:pt>
                <c:pt idx="33">
                  <c:v>1988Q3</c:v>
                </c:pt>
                <c:pt idx="34">
                  <c:v>1988Q4</c:v>
                </c:pt>
                <c:pt idx="35">
                  <c:v>1989Q1</c:v>
                </c:pt>
                <c:pt idx="36">
                  <c:v>1989Q2</c:v>
                </c:pt>
                <c:pt idx="37">
                  <c:v>1989Q3</c:v>
                </c:pt>
                <c:pt idx="38">
                  <c:v>1989Q4</c:v>
                </c:pt>
                <c:pt idx="39">
                  <c:v>1990Q1</c:v>
                </c:pt>
                <c:pt idx="40">
                  <c:v>1990Q2</c:v>
                </c:pt>
                <c:pt idx="41">
                  <c:v>1990Q3</c:v>
                </c:pt>
                <c:pt idx="42">
                  <c:v>1990Q4</c:v>
                </c:pt>
                <c:pt idx="43">
                  <c:v>1991Q1</c:v>
                </c:pt>
                <c:pt idx="44">
                  <c:v>1991Q2</c:v>
                </c:pt>
                <c:pt idx="45">
                  <c:v>1991Q3</c:v>
                </c:pt>
                <c:pt idx="46">
                  <c:v>1991Q4</c:v>
                </c:pt>
                <c:pt idx="47">
                  <c:v>1992Q1</c:v>
                </c:pt>
                <c:pt idx="48">
                  <c:v>1992Q2</c:v>
                </c:pt>
                <c:pt idx="49">
                  <c:v>1992Q3</c:v>
                </c:pt>
                <c:pt idx="50">
                  <c:v>1992Q4</c:v>
                </c:pt>
                <c:pt idx="51">
                  <c:v>1993Q1</c:v>
                </c:pt>
                <c:pt idx="52">
                  <c:v>1993Q2</c:v>
                </c:pt>
                <c:pt idx="53">
                  <c:v>1993Q3</c:v>
                </c:pt>
                <c:pt idx="54">
                  <c:v>1993Q4</c:v>
                </c:pt>
                <c:pt idx="55">
                  <c:v>1994Q1</c:v>
                </c:pt>
                <c:pt idx="56">
                  <c:v>1994Q2</c:v>
                </c:pt>
                <c:pt idx="57">
                  <c:v>1994Q3</c:v>
                </c:pt>
                <c:pt idx="58">
                  <c:v>1994Q4</c:v>
                </c:pt>
                <c:pt idx="59">
                  <c:v>1995Q1</c:v>
                </c:pt>
                <c:pt idx="60">
                  <c:v>1995Q2</c:v>
                </c:pt>
                <c:pt idx="61">
                  <c:v>1995Q3</c:v>
                </c:pt>
                <c:pt idx="62">
                  <c:v>1995Q4</c:v>
                </c:pt>
                <c:pt idx="63">
                  <c:v>1996Q1</c:v>
                </c:pt>
                <c:pt idx="64">
                  <c:v>1996Q2</c:v>
                </c:pt>
                <c:pt idx="65">
                  <c:v>1996Q3</c:v>
                </c:pt>
                <c:pt idx="66">
                  <c:v>1996Q4</c:v>
                </c:pt>
                <c:pt idx="67">
                  <c:v>1997Q1</c:v>
                </c:pt>
                <c:pt idx="68">
                  <c:v>1997Q2</c:v>
                </c:pt>
                <c:pt idx="69">
                  <c:v>1997Q3</c:v>
                </c:pt>
                <c:pt idx="70">
                  <c:v>1997Q4</c:v>
                </c:pt>
                <c:pt idx="71">
                  <c:v>1998Q1</c:v>
                </c:pt>
                <c:pt idx="72">
                  <c:v>1998Q2</c:v>
                </c:pt>
                <c:pt idx="73">
                  <c:v>1998Q3</c:v>
                </c:pt>
                <c:pt idx="74">
                  <c:v>1998Q4</c:v>
                </c:pt>
                <c:pt idx="75">
                  <c:v>1999Q1</c:v>
                </c:pt>
                <c:pt idx="76">
                  <c:v>1999Q2</c:v>
                </c:pt>
                <c:pt idx="77">
                  <c:v>1999Q3</c:v>
                </c:pt>
                <c:pt idx="78">
                  <c:v>1999Q4</c:v>
                </c:pt>
                <c:pt idx="79">
                  <c:v>2000Q1</c:v>
                </c:pt>
                <c:pt idx="80">
                  <c:v>2000Q2</c:v>
                </c:pt>
                <c:pt idx="81">
                  <c:v>2000Q3</c:v>
                </c:pt>
                <c:pt idx="82">
                  <c:v>2000Q4</c:v>
                </c:pt>
                <c:pt idx="83">
                  <c:v>2001Q1</c:v>
                </c:pt>
                <c:pt idx="84">
                  <c:v>2001Q2</c:v>
                </c:pt>
                <c:pt idx="85">
                  <c:v>2001Q3</c:v>
                </c:pt>
                <c:pt idx="86">
                  <c:v>2001Q4</c:v>
                </c:pt>
                <c:pt idx="87">
                  <c:v>2002Q1</c:v>
                </c:pt>
                <c:pt idx="88">
                  <c:v>2002Q2</c:v>
                </c:pt>
                <c:pt idx="89">
                  <c:v>2002Q3</c:v>
                </c:pt>
                <c:pt idx="90">
                  <c:v>2002Q4</c:v>
                </c:pt>
                <c:pt idx="91">
                  <c:v>2003Q1</c:v>
                </c:pt>
                <c:pt idx="92">
                  <c:v>2003Q2</c:v>
                </c:pt>
                <c:pt idx="93">
                  <c:v>2003Q3</c:v>
                </c:pt>
                <c:pt idx="94">
                  <c:v>2003Q4</c:v>
                </c:pt>
                <c:pt idx="95">
                  <c:v>2004Q1</c:v>
                </c:pt>
                <c:pt idx="96">
                  <c:v>2004Q2</c:v>
                </c:pt>
                <c:pt idx="97">
                  <c:v>2004Q3</c:v>
                </c:pt>
                <c:pt idx="98">
                  <c:v>2004Q4</c:v>
                </c:pt>
                <c:pt idx="99">
                  <c:v>2005Q1</c:v>
                </c:pt>
                <c:pt idx="100">
                  <c:v>2005Q2</c:v>
                </c:pt>
                <c:pt idx="101">
                  <c:v>2005Q3</c:v>
                </c:pt>
                <c:pt idx="102">
                  <c:v>2005Q4</c:v>
                </c:pt>
                <c:pt idx="103">
                  <c:v>2006Q1</c:v>
                </c:pt>
                <c:pt idx="104">
                  <c:v>2006Q2</c:v>
                </c:pt>
                <c:pt idx="105">
                  <c:v>2006Q3</c:v>
                </c:pt>
                <c:pt idx="106">
                  <c:v>2006Q4</c:v>
                </c:pt>
                <c:pt idx="107">
                  <c:v>2007Q1</c:v>
                </c:pt>
                <c:pt idx="108">
                  <c:v>2007Q2</c:v>
                </c:pt>
                <c:pt idx="109">
                  <c:v>2007Q3</c:v>
                </c:pt>
                <c:pt idx="110">
                  <c:v>2007Q4</c:v>
                </c:pt>
                <c:pt idx="111">
                  <c:v>2008Q1</c:v>
                </c:pt>
                <c:pt idx="112">
                  <c:v>2008Q2</c:v>
                </c:pt>
                <c:pt idx="113">
                  <c:v>2008Q3</c:v>
                </c:pt>
                <c:pt idx="114">
                  <c:v>2008Q4</c:v>
                </c:pt>
                <c:pt idx="115">
                  <c:v>2009Q1</c:v>
                </c:pt>
                <c:pt idx="116">
                  <c:v>2009Q2</c:v>
                </c:pt>
                <c:pt idx="117">
                  <c:v>2009Q3</c:v>
                </c:pt>
                <c:pt idx="118">
                  <c:v>2009Q4</c:v>
                </c:pt>
                <c:pt idx="119">
                  <c:v>2010Q1</c:v>
                </c:pt>
                <c:pt idx="120">
                  <c:v>2010Q2</c:v>
                </c:pt>
                <c:pt idx="121">
                  <c:v>2010Q3</c:v>
                </c:pt>
                <c:pt idx="122">
                  <c:v>2010Q4</c:v>
                </c:pt>
                <c:pt idx="123">
                  <c:v>2011Q1</c:v>
                </c:pt>
                <c:pt idx="124">
                  <c:v>2011Q2</c:v>
                </c:pt>
                <c:pt idx="125">
                  <c:v>2011Q3</c:v>
                </c:pt>
                <c:pt idx="126">
                  <c:v>2011Q4</c:v>
                </c:pt>
                <c:pt idx="127">
                  <c:v>2012Q1</c:v>
                </c:pt>
                <c:pt idx="128">
                  <c:v>2012Q2</c:v>
                </c:pt>
                <c:pt idx="129">
                  <c:v>2012Q3</c:v>
                </c:pt>
                <c:pt idx="130">
                  <c:v>2012Q4</c:v>
                </c:pt>
                <c:pt idx="131">
                  <c:v>2013Q1</c:v>
                </c:pt>
                <c:pt idx="132">
                  <c:v>2013Q2</c:v>
                </c:pt>
                <c:pt idx="133">
                  <c:v>2013Q3</c:v>
                </c:pt>
                <c:pt idx="134">
                  <c:v>2013Q4</c:v>
                </c:pt>
              </c:strCache>
            </c:strRef>
          </c:cat>
          <c:val>
            <c:numRef>
              <c:f>'I '!$F$2:$F$136</c:f>
              <c:numCache>
                <c:formatCode>General</c:formatCode>
                <c:ptCount val="135"/>
                <c:pt idx="0">
                  <c:v>-1.14978456183753E-2</c:v>
                </c:pt>
                <c:pt idx="1">
                  <c:v>7.6285830851570502E-3</c:v>
                </c:pt>
                <c:pt idx="2">
                  <c:v>1.9711673209485098E-2</c:v>
                </c:pt>
                <c:pt idx="3">
                  <c:v>2.1891963377529799E-2</c:v>
                </c:pt>
                <c:pt idx="4">
                  <c:v>1.8336847942726799E-2</c:v>
                </c:pt>
                <c:pt idx="5">
                  <c:v>1.6353181245144101E-2</c:v>
                </c:pt>
                <c:pt idx="6">
                  <c:v>1.9786623079334899E-2</c:v>
                </c:pt>
                <c:pt idx="7">
                  <c:v>2.51562251637154E-2</c:v>
                </c:pt>
                <c:pt idx="8">
                  <c:v>2.4056667519021802E-2</c:v>
                </c:pt>
                <c:pt idx="9">
                  <c:v>1.02974359626502E-2</c:v>
                </c:pt>
                <c:pt idx="10">
                  <c:v>-1.3890499710949101E-2</c:v>
                </c:pt>
                <c:pt idx="11">
                  <c:v>-3.7893060839596003E-2</c:v>
                </c:pt>
                <c:pt idx="12">
                  <c:v>-4.9472483829539803E-2</c:v>
                </c:pt>
                <c:pt idx="13">
                  <c:v>-4.3217852014649998E-2</c:v>
                </c:pt>
                <c:pt idx="14">
                  <c:v>-2.4056724449099499E-2</c:v>
                </c:pt>
                <c:pt idx="15">
                  <c:v>-3.0013212221133099E-3</c:v>
                </c:pt>
                <c:pt idx="16">
                  <c:v>1.14684474884719E-2</c:v>
                </c:pt>
                <c:pt idx="17">
                  <c:v>1.94301190418169E-2</c:v>
                </c:pt>
                <c:pt idx="18">
                  <c:v>2.8110636422122401E-2</c:v>
                </c:pt>
                <c:pt idx="19">
                  <c:v>4.4302520481671999E-2</c:v>
                </c:pt>
                <c:pt idx="20">
                  <c:v>6.6932745126885601E-2</c:v>
                </c:pt>
                <c:pt idx="21">
                  <c:v>8.5983640205564205E-2</c:v>
                </c:pt>
                <c:pt idx="22">
                  <c:v>8.8790417842831801E-2</c:v>
                </c:pt>
                <c:pt idx="23">
                  <c:v>6.8836799259688095E-2</c:v>
                </c:pt>
                <c:pt idx="24">
                  <c:v>3.0352033074351199E-2</c:v>
                </c:pt>
                <c:pt idx="25">
                  <c:v>-1.4427315328619199E-2</c:v>
                </c:pt>
                <c:pt idx="26">
                  <c:v>-5.2701213751198898E-2</c:v>
                </c:pt>
                <c:pt idx="27">
                  <c:v>-7.7441656664536396E-2</c:v>
                </c:pt>
                <c:pt idx="28">
                  <c:v>-8.8521593749073604E-2</c:v>
                </c:pt>
                <c:pt idx="29">
                  <c:v>-8.92310131911771E-2</c:v>
                </c:pt>
                <c:pt idx="30">
                  <c:v>-8.2227541142927602E-2</c:v>
                </c:pt>
                <c:pt idx="31">
                  <c:v>-6.8463977880576593E-2</c:v>
                </c:pt>
                <c:pt idx="32">
                  <c:v>-4.91544349253831E-2</c:v>
                </c:pt>
                <c:pt idx="33">
                  <c:v>-2.7862830976144899E-2</c:v>
                </c:pt>
                <c:pt idx="34">
                  <c:v>-9.9736409403103493E-3</c:v>
                </c:pt>
                <c:pt idx="35">
                  <c:v>3.5619965271530598E-4</c:v>
                </c:pt>
                <c:pt idx="36">
                  <c:v>3.0742055183712101E-3</c:v>
                </c:pt>
                <c:pt idx="37">
                  <c:v>2.3422931466453999E-3</c:v>
                </c:pt>
                <c:pt idx="38">
                  <c:v>3.7877520254034E-3</c:v>
                </c:pt>
                <c:pt idx="39">
                  <c:v>1.11957984191735E-2</c:v>
                </c:pt>
                <c:pt idx="40">
                  <c:v>2.50282032883185E-2</c:v>
                </c:pt>
                <c:pt idx="41">
                  <c:v>4.3138461285353202E-2</c:v>
                </c:pt>
                <c:pt idx="42">
                  <c:v>6.2163616270324497E-2</c:v>
                </c:pt>
                <c:pt idx="43">
                  <c:v>7.8166315804869296E-2</c:v>
                </c:pt>
                <c:pt idx="44">
                  <c:v>8.6781018707680693E-2</c:v>
                </c:pt>
                <c:pt idx="45">
                  <c:v>8.4239913502934499E-2</c:v>
                </c:pt>
                <c:pt idx="46">
                  <c:v>6.9699968204912394E-2</c:v>
                </c:pt>
                <c:pt idx="47">
                  <c:v>4.7144714740136998E-2</c:v>
                </c:pt>
                <c:pt idx="48">
                  <c:v>2.4314243926671301E-2</c:v>
                </c:pt>
                <c:pt idx="49">
                  <c:v>8.1280376691825595E-3</c:v>
                </c:pt>
                <c:pt idx="50">
                  <c:v>-4.8911323263638304E-4</c:v>
                </c:pt>
                <c:pt idx="51">
                  <c:v>-7.9065677481490997E-3</c:v>
                </c:pt>
                <c:pt idx="52">
                  <c:v>-2.31501987551265E-2</c:v>
                </c:pt>
                <c:pt idx="53">
                  <c:v>-5.0149465024868403E-2</c:v>
                </c:pt>
                <c:pt idx="54">
                  <c:v>-8.2897125806398297E-2</c:v>
                </c:pt>
                <c:pt idx="55">
                  <c:v>-0.107906962020967</c:v>
                </c:pt>
                <c:pt idx="56">
                  <c:v>-0.11276796669094601</c:v>
                </c:pt>
                <c:pt idx="57">
                  <c:v>-9.4584181596497299E-2</c:v>
                </c:pt>
                <c:pt idx="58">
                  <c:v>-6.1962165300582198E-2</c:v>
                </c:pt>
                <c:pt idx="59">
                  <c:v>-2.9202344523728899E-2</c:v>
                </c:pt>
                <c:pt idx="60">
                  <c:v>-7.31658646370779E-3</c:v>
                </c:pt>
                <c:pt idx="61">
                  <c:v>1.5077887500605999E-3</c:v>
                </c:pt>
                <c:pt idx="62">
                  <c:v>2.7612926074668401E-3</c:v>
                </c:pt>
                <c:pt idx="63">
                  <c:v>4.07073083169982E-3</c:v>
                </c:pt>
                <c:pt idx="64">
                  <c:v>1.0372422736457601E-2</c:v>
                </c:pt>
                <c:pt idx="65">
                  <c:v>2.2970639179825499E-2</c:v>
                </c:pt>
                <c:pt idx="66">
                  <c:v>4.1347734365658098E-2</c:v>
                </c:pt>
                <c:pt idx="67">
                  <c:v>6.4266040846884004E-2</c:v>
                </c:pt>
                <c:pt idx="68">
                  <c:v>8.8423696236434701E-2</c:v>
                </c:pt>
                <c:pt idx="69">
                  <c:v>0.106603369600985</c:v>
                </c:pt>
                <c:pt idx="70">
                  <c:v>0.10882096569649</c:v>
                </c:pt>
                <c:pt idx="71">
                  <c:v>8.7516196489855105E-2</c:v>
                </c:pt>
                <c:pt idx="72">
                  <c:v>4.3549103405011398E-2</c:v>
                </c:pt>
                <c:pt idx="73">
                  <c:v>-1.20406160037515E-2</c:v>
                </c:pt>
                <c:pt idx="74">
                  <c:v>-6.27432211706834E-2</c:v>
                </c:pt>
                <c:pt idx="75">
                  <c:v>-9.4793984949865295E-2</c:v>
                </c:pt>
                <c:pt idx="76">
                  <c:v>-0.103019629612116</c:v>
                </c:pt>
                <c:pt idx="77">
                  <c:v>-9.0545604416422606E-2</c:v>
                </c:pt>
                <c:pt idx="78">
                  <c:v>-6.3855106742332496E-2</c:v>
                </c:pt>
                <c:pt idx="79">
                  <c:v>-2.8321544718744901E-2</c:v>
                </c:pt>
                <c:pt idx="80">
                  <c:v>1.1927924745435799E-2</c:v>
                </c:pt>
                <c:pt idx="81">
                  <c:v>5.0790013121298799E-2</c:v>
                </c:pt>
                <c:pt idx="82">
                  <c:v>7.8289461147290296E-2</c:v>
                </c:pt>
                <c:pt idx="83">
                  <c:v>8.3665441589124395E-2</c:v>
                </c:pt>
                <c:pt idx="84">
                  <c:v>6.2189497119189897E-2</c:v>
                </c:pt>
                <c:pt idx="85">
                  <c:v>2.0264200800771199E-2</c:v>
                </c:pt>
                <c:pt idx="86">
                  <c:v>-2.6103153098017799E-2</c:v>
                </c:pt>
                <c:pt idx="87">
                  <c:v>-5.93270543140101E-2</c:v>
                </c:pt>
                <c:pt idx="88">
                  <c:v>-6.9453158920155897E-2</c:v>
                </c:pt>
                <c:pt idx="89">
                  <c:v>-5.83199000538E-2</c:v>
                </c:pt>
                <c:pt idx="90">
                  <c:v>-3.6423368040609E-2</c:v>
                </c:pt>
                <c:pt idx="91">
                  <c:v>-1.5556967401533599E-2</c:v>
                </c:pt>
                <c:pt idx="92">
                  <c:v>-2.6131477256015599E-3</c:v>
                </c:pt>
                <c:pt idx="93">
                  <c:v>2.0770587336286601E-3</c:v>
                </c:pt>
                <c:pt idx="94">
                  <c:v>2.3905016881989802E-3</c:v>
                </c:pt>
                <c:pt idx="95">
                  <c:v>2.8637138226241098E-3</c:v>
                </c:pt>
                <c:pt idx="96">
                  <c:v>6.1900824466220904E-3</c:v>
                </c:pt>
                <c:pt idx="97">
                  <c:v>1.21735095137964E-2</c:v>
                </c:pt>
                <c:pt idx="98">
                  <c:v>1.7734161161751898E-2</c:v>
                </c:pt>
                <c:pt idx="99">
                  <c:v>1.8111995874451101E-2</c:v>
                </c:pt>
                <c:pt idx="100">
                  <c:v>9.6843688781625796E-3</c:v>
                </c:pt>
                <c:pt idx="101">
                  <c:v>-6.4975151460534303E-3</c:v>
                </c:pt>
                <c:pt idx="102">
                  <c:v>-2.3193962634807601E-2</c:v>
                </c:pt>
                <c:pt idx="103">
                  <c:v>-3.0018546516990902E-2</c:v>
                </c:pt>
                <c:pt idx="104">
                  <c:v>-2.0234298497067E-2</c:v>
                </c:pt>
                <c:pt idx="105">
                  <c:v>3.5552354267969302E-3</c:v>
                </c:pt>
                <c:pt idx="106">
                  <c:v>3.0241057976567301E-2</c:v>
                </c:pt>
                <c:pt idx="107">
                  <c:v>4.8273995401741397E-2</c:v>
                </c:pt>
                <c:pt idx="108">
                  <c:v>5.4965088577590998E-2</c:v>
                </c:pt>
                <c:pt idx="109">
                  <c:v>5.8547349845247697E-2</c:v>
                </c:pt>
                <c:pt idx="110">
                  <c:v>6.9692279778486604E-2</c:v>
                </c:pt>
                <c:pt idx="111">
                  <c:v>8.8613295285538199E-2</c:v>
                </c:pt>
                <c:pt idx="112">
                  <c:v>9.9414581198655205E-2</c:v>
                </c:pt>
                <c:pt idx="113">
                  <c:v>7.8997368261739295E-2</c:v>
                </c:pt>
                <c:pt idx="114">
                  <c:v>1.59018433130521E-2</c:v>
                </c:pt>
                <c:pt idx="115">
                  <c:v>-7.5410516166517894E-2</c:v>
                </c:pt>
                <c:pt idx="116">
                  <c:v>-0.15798193209700401</c:v>
                </c:pt>
                <c:pt idx="117">
                  <c:v>-0.193744327173726</c:v>
                </c:pt>
                <c:pt idx="118">
                  <c:v>-0.16844741560401999</c:v>
                </c:pt>
                <c:pt idx="119">
                  <c:v>-0.101499276828447</c:v>
                </c:pt>
                <c:pt idx="120">
                  <c:v>-3.2646945050078501E-2</c:v>
                </c:pt>
                <c:pt idx="121">
                  <c:v>5.0714489156584198E-3</c:v>
                </c:pt>
                <c:pt idx="122">
                  <c:v>6.1424422393212101E-3</c:v>
                </c:pt>
                <c:pt idx="123">
                  <c:v>-7.7887936960788903E-3</c:v>
                </c:pt>
                <c:pt idx="124">
                  <c:v>-7.8702641913799901E-3</c:v>
                </c:pt>
                <c:pt idx="125">
                  <c:v>1.8776981161104302E-2</c:v>
                </c:pt>
                <c:pt idx="126">
                  <c:v>6.0377213787260797E-2</c:v>
                </c:pt>
                <c:pt idx="127">
                  <c:v>9.1569558072300994E-2</c:v>
                </c:pt>
                <c:pt idx="128">
                  <c:v>9.3845725746066005E-2</c:v>
                </c:pt>
                <c:pt idx="129">
                  <c:v>6.8759613154751098E-2</c:v>
                </c:pt>
                <c:pt idx="130">
                  <c:v>3.4658717446206098E-2</c:v>
                </c:pt>
                <c:pt idx="131">
                  <c:v>1.1496815502066901E-2</c:v>
                </c:pt>
                <c:pt idx="132">
                  <c:v>6.9039576556453701E-3</c:v>
                </c:pt>
                <c:pt idx="133">
                  <c:v>1.38290570890107E-2</c:v>
                </c:pt>
                <c:pt idx="134">
                  <c:v>1.9451733023739599E-2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0C-4F5A-9706-CAD71C1E4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08992"/>
        <c:axId val="720505088"/>
      </c:lineChart>
      <c:catAx>
        <c:axId val="724308992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ja-JP"/>
          </a:p>
        </c:txPr>
        <c:crossAx val="720505088"/>
        <c:crosses val="autoZero"/>
        <c:auto val="1"/>
        <c:lblAlgn val="ctr"/>
        <c:lblOffset val="100"/>
        <c:noMultiLvlLbl val="0"/>
      </c:catAx>
      <c:valAx>
        <c:axId val="720505088"/>
        <c:scaling>
          <c:orientation val="minMax"/>
          <c:max val="0.5"/>
          <c:min val="-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724308992"/>
        <c:crosses val="autoZero"/>
        <c:crossBetween val="between"/>
      </c:valAx>
      <c:spPr>
        <a:solidFill>
          <a:schemeClr val="bg1"/>
        </a:solidFill>
        <a:ln>
          <a:solidFill>
            <a:schemeClr val="tx1"/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1911277548503686"/>
          <c:y val="8.8179901627239363E-2"/>
          <c:w val="0.3664122835803611"/>
          <c:h val="0.2125250007099987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8</xdr:row>
      <xdr:rowOff>0</xdr:rowOff>
    </xdr:from>
    <xdr:to>
      <xdr:col>34</xdr:col>
      <xdr:colOff>115714</xdr:colOff>
      <xdr:row>24</xdr:row>
      <xdr:rowOff>57150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</xdr:row>
      <xdr:rowOff>0</xdr:rowOff>
    </xdr:from>
    <xdr:to>
      <xdr:col>24</xdr:col>
      <xdr:colOff>57415</xdr:colOff>
      <xdr:row>23</xdr:row>
      <xdr:rowOff>135340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</xdr:row>
      <xdr:rowOff>0</xdr:rowOff>
    </xdr:from>
    <xdr:to>
      <xdr:col>24</xdr:col>
      <xdr:colOff>57415</xdr:colOff>
      <xdr:row>23</xdr:row>
      <xdr:rowOff>135340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</xdr:row>
      <xdr:rowOff>0</xdr:rowOff>
    </xdr:from>
    <xdr:to>
      <xdr:col>24</xdr:col>
      <xdr:colOff>57415</xdr:colOff>
      <xdr:row>23</xdr:row>
      <xdr:rowOff>135340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53"/>
  <sheetViews>
    <sheetView zoomScaleNormal="100" workbookViewId="0">
      <pane xSplit="3" ySplit="6" topLeftCell="V13" activePane="bottomRight" state="frozen"/>
      <selection pane="topRight" activeCell="D1" sqref="D1"/>
      <selection pane="bottomLeft" activeCell="A5" sqref="A5"/>
      <selection pane="bottomRight" activeCell="X34" sqref="X34"/>
    </sheetView>
  </sheetViews>
  <sheetFormatPr defaultRowHeight="13.5" x14ac:dyDescent="0.15"/>
  <cols>
    <col min="1" max="1" width="9" style="1" customWidth="1"/>
    <col min="2" max="4" width="8.125" style="1" customWidth="1"/>
    <col min="5" max="11" width="10.625" style="1" customWidth="1"/>
    <col min="12" max="12" width="10.625" style="13" customWidth="1"/>
    <col min="13" max="16" width="10.625" style="1" customWidth="1"/>
    <col min="17" max="16384" width="9" style="1"/>
  </cols>
  <sheetData>
    <row r="1" spans="1:32" x14ac:dyDescent="0.15">
      <c r="H1" s="11" t="s">
        <v>156</v>
      </c>
      <c r="I1" s="9"/>
      <c r="J1" s="9"/>
      <c r="Q1" s="1" t="s">
        <v>339</v>
      </c>
    </row>
    <row r="2" spans="1:32" s="5" customFormat="1" x14ac:dyDescent="0.15">
      <c r="A2" s="10"/>
      <c r="B2" s="10"/>
      <c r="C2" s="10"/>
      <c r="D2" s="10"/>
      <c r="E2" s="8" t="s">
        <v>155</v>
      </c>
      <c r="F2" s="9"/>
      <c r="G2" s="9"/>
      <c r="H2" s="8" t="s">
        <v>155</v>
      </c>
      <c r="I2" s="9"/>
      <c r="J2" s="9"/>
      <c r="K2" s="8" t="s">
        <v>154</v>
      </c>
      <c r="L2" s="8"/>
      <c r="M2" s="9"/>
      <c r="N2" s="8" t="s">
        <v>153</v>
      </c>
      <c r="O2" s="8"/>
      <c r="P2" s="8"/>
    </row>
    <row r="3" spans="1:32" x14ac:dyDescent="0.15">
      <c r="H3" s="11" t="s">
        <v>152</v>
      </c>
      <c r="I3" s="9"/>
      <c r="J3" s="9"/>
      <c r="S3" s="23" t="s">
        <v>338</v>
      </c>
      <c r="T3" s="24" t="s">
        <v>335</v>
      </c>
      <c r="U3" s="23" t="s">
        <v>336</v>
      </c>
      <c r="V3" s="24" t="s">
        <v>337</v>
      </c>
      <c r="W3" s="23" t="s">
        <v>341</v>
      </c>
      <c r="X3" s="24" t="s">
        <v>342</v>
      </c>
      <c r="Y3" s="23" t="s">
        <v>343</v>
      </c>
      <c r="Z3" s="24" t="s">
        <v>344</v>
      </c>
      <c r="AA3" s="23" t="s">
        <v>345</v>
      </c>
      <c r="AB3" s="24" t="s">
        <v>346</v>
      </c>
      <c r="AC3" s="23" t="s">
        <v>347</v>
      </c>
      <c r="AD3" s="24" t="s">
        <v>348</v>
      </c>
      <c r="AE3" t="s">
        <v>349</v>
      </c>
      <c r="AF3" t="s">
        <v>350</v>
      </c>
    </row>
    <row r="4" spans="1:32" s="5" customFormat="1" x14ac:dyDescent="0.15">
      <c r="A4" s="10"/>
      <c r="B4" s="10"/>
      <c r="C4" s="10"/>
      <c r="D4" s="10"/>
      <c r="E4" s="9" t="s">
        <v>151</v>
      </c>
      <c r="F4" s="9"/>
      <c r="G4" s="9"/>
      <c r="H4" s="9" t="s">
        <v>151</v>
      </c>
      <c r="I4" s="9"/>
      <c r="J4" s="9"/>
      <c r="K4" s="8" t="s">
        <v>150</v>
      </c>
      <c r="L4" s="8"/>
      <c r="M4" s="9"/>
      <c r="N4" s="8" t="s">
        <v>149</v>
      </c>
      <c r="O4" s="8"/>
      <c r="P4" s="8"/>
    </row>
    <row r="5" spans="1:32" s="5" customFormat="1" x14ac:dyDescent="0.15">
      <c r="A5" s="7" t="s">
        <v>148</v>
      </c>
      <c r="B5" s="7" t="s">
        <v>147</v>
      </c>
      <c r="C5" s="7" t="s">
        <v>146</v>
      </c>
      <c r="D5" s="7"/>
      <c r="E5" s="7" t="s">
        <v>145</v>
      </c>
      <c r="F5" s="7" t="s">
        <v>144</v>
      </c>
      <c r="G5" s="7" t="s">
        <v>143</v>
      </c>
      <c r="H5" s="7" t="s">
        <v>145</v>
      </c>
      <c r="I5" s="7" t="s">
        <v>144</v>
      </c>
      <c r="J5" s="7" t="s">
        <v>143</v>
      </c>
      <c r="K5" s="7" t="s">
        <v>145</v>
      </c>
      <c r="L5" s="14" t="s">
        <v>144</v>
      </c>
      <c r="M5" s="7" t="s">
        <v>143</v>
      </c>
      <c r="N5" s="7" t="s">
        <v>145</v>
      </c>
      <c r="O5" s="7" t="s">
        <v>144</v>
      </c>
      <c r="P5" s="7" t="s">
        <v>143</v>
      </c>
    </row>
    <row r="6" spans="1:32" s="5" customFormat="1" ht="27" x14ac:dyDescent="0.15">
      <c r="A6" s="6" t="s">
        <v>142</v>
      </c>
      <c r="B6" s="6" t="s">
        <v>141</v>
      </c>
      <c r="C6" s="6" t="s">
        <v>140</v>
      </c>
      <c r="D6" s="6" t="s">
        <v>334</v>
      </c>
      <c r="E6" s="6" t="s">
        <v>139</v>
      </c>
      <c r="F6" s="6" t="s">
        <v>138</v>
      </c>
      <c r="G6" s="6" t="s">
        <v>137</v>
      </c>
      <c r="H6" s="6" t="s">
        <v>139</v>
      </c>
      <c r="I6" s="6" t="s">
        <v>138</v>
      </c>
      <c r="J6" s="6" t="s">
        <v>137</v>
      </c>
      <c r="K6" s="6" t="s">
        <v>139</v>
      </c>
      <c r="L6" s="15" t="s">
        <v>138</v>
      </c>
      <c r="M6" s="6" t="s">
        <v>137</v>
      </c>
      <c r="N6" s="6" t="s">
        <v>139</v>
      </c>
      <c r="O6" s="6" t="s">
        <v>138</v>
      </c>
      <c r="P6" s="6" t="s">
        <v>137</v>
      </c>
      <c r="R6" s="5" t="s">
        <v>340</v>
      </c>
      <c r="T6" s="5" t="s">
        <v>340</v>
      </c>
      <c r="U6" s="5" t="s">
        <v>340</v>
      </c>
    </row>
    <row r="7" spans="1:32" s="4" customFormat="1" x14ac:dyDescent="0.15">
      <c r="A7" s="4">
        <v>55</v>
      </c>
      <c r="B7" s="34">
        <v>1980</v>
      </c>
      <c r="C7" s="4">
        <v>1</v>
      </c>
      <c r="E7" s="3"/>
      <c r="F7" s="12"/>
      <c r="G7" s="3"/>
      <c r="H7" s="3"/>
      <c r="I7" s="3"/>
      <c r="J7" s="3"/>
      <c r="K7" s="3">
        <v>54.5</v>
      </c>
      <c r="L7" s="16">
        <v>85</v>
      </c>
      <c r="M7" s="3">
        <v>83.3</v>
      </c>
      <c r="N7" s="3">
        <v>0</v>
      </c>
      <c r="O7" s="3">
        <v>0</v>
      </c>
      <c r="P7" s="3">
        <v>0</v>
      </c>
      <c r="R7" s="4">
        <f>IF(L7&gt;50,0,1)*1000</f>
        <v>0</v>
      </c>
      <c r="S7" s="4">
        <f>-R7</f>
        <v>0</v>
      </c>
      <c r="T7" s="4">
        <v>0</v>
      </c>
      <c r="U7" s="4">
        <f>T7*1000</f>
        <v>0</v>
      </c>
    </row>
    <row r="8" spans="1:32" x14ac:dyDescent="0.15">
      <c r="A8" s="4">
        <v>55</v>
      </c>
      <c r="B8" s="34"/>
      <c r="C8" s="4">
        <v>2</v>
      </c>
      <c r="D8" s="4"/>
      <c r="E8" s="3"/>
      <c r="F8" s="12"/>
      <c r="G8" s="3"/>
      <c r="H8" s="3"/>
      <c r="I8" s="3"/>
      <c r="J8" s="3"/>
      <c r="K8" s="3">
        <v>54.5</v>
      </c>
      <c r="L8" s="16">
        <v>90</v>
      </c>
      <c r="M8" s="3">
        <v>94.4</v>
      </c>
      <c r="N8" s="3">
        <v>4.5</v>
      </c>
      <c r="O8" s="3">
        <v>40</v>
      </c>
      <c r="P8" s="3">
        <v>44.4</v>
      </c>
      <c r="R8" s="4">
        <f t="shared" ref="R8:R71" si="0">IF(L8&gt;50,0,1)*1000</f>
        <v>0</v>
      </c>
      <c r="S8" s="4">
        <f t="shared" ref="S8:S71" si="1">-R8</f>
        <v>0</v>
      </c>
      <c r="T8" s="1">
        <v>1</v>
      </c>
      <c r="U8" s="4">
        <f t="shared" ref="U8:U71" si="2">T8*1000</f>
        <v>1000</v>
      </c>
    </row>
    <row r="9" spans="1:32" x14ac:dyDescent="0.15">
      <c r="A9" s="4">
        <v>55</v>
      </c>
      <c r="B9" s="34"/>
      <c r="C9" s="4">
        <v>3</v>
      </c>
      <c r="D9" s="4"/>
      <c r="E9" s="3"/>
      <c r="F9" s="12"/>
      <c r="G9" s="3"/>
      <c r="H9" s="3"/>
      <c r="I9" s="3"/>
      <c r="J9" s="3"/>
      <c r="K9" s="3">
        <v>45.5</v>
      </c>
      <c r="L9" s="16">
        <v>80</v>
      </c>
      <c r="M9" s="3">
        <v>88.9</v>
      </c>
      <c r="N9" s="3">
        <v>0</v>
      </c>
      <c r="O9" s="3">
        <v>70</v>
      </c>
      <c r="P9" s="3">
        <v>83.3</v>
      </c>
      <c r="R9" s="4">
        <f t="shared" si="0"/>
        <v>0</v>
      </c>
      <c r="S9" s="4">
        <f t="shared" si="1"/>
        <v>0</v>
      </c>
      <c r="T9" s="1">
        <v>1</v>
      </c>
      <c r="U9" s="4">
        <f t="shared" si="2"/>
        <v>1000</v>
      </c>
    </row>
    <row r="10" spans="1:32" x14ac:dyDescent="0.15">
      <c r="A10" s="4">
        <v>55</v>
      </c>
      <c r="B10" s="34"/>
      <c r="C10" s="4">
        <v>4</v>
      </c>
      <c r="D10" s="4"/>
      <c r="E10" s="3"/>
      <c r="F10" s="12"/>
      <c r="G10" s="3"/>
      <c r="H10" s="3"/>
      <c r="I10" s="3"/>
      <c r="J10" s="3"/>
      <c r="K10" s="3">
        <v>40.9</v>
      </c>
      <c r="L10" s="16">
        <v>95</v>
      </c>
      <c r="M10" s="3">
        <v>77.8</v>
      </c>
      <c r="N10" s="3">
        <v>-9.1</v>
      </c>
      <c r="O10" s="3">
        <v>115</v>
      </c>
      <c r="P10" s="3">
        <v>111.1</v>
      </c>
      <c r="R10" s="4">
        <f t="shared" si="0"/>
        <v>0</v>
      </c>
      <c r="S10" s="4">
        <f t="shared" si="1"/>
        <v>0</v>
      </c>
      <c r="T10" s="1">
        <v>1</v>
      </c>
      <c r="U10" s="4">
        <f t="shared" si="2"/>
        <v>1000</v>
      </c>
    </row>
    <row r="11" spans="1:32" x14ac:dyDescent="0.15">
      <c r="A11" s="4">
        <v>55</v>
      </c>
      <c r="B11" s="34"/>
      <c r="C11" s="4">
        <v>5</v>
      </c>
      <c r="D11" s="4"/>
      <c r="E11" s="3"/>
      <c r="F11" s="12"/>
      <c r="G11" s="3"/>
      <c r="H11" s="3"/>
      <c r="I11" s="3"/>
      <c r="J11" s="3"/>
      <c r="K11" s="3">
        <v>36.4</v>
      </c>
      <c r="L11" s="16">
        <v>25</v>
      </c>
      <c r="M11" s="3">
        <v>55.6</v>
      </c>
      <c r="N11" s="3">
        <v>-22.7</v>
      </c>
      <c r="O11" s="3">
        <v>90</v>
      </c>
      <c r="P11" s="3">
        <v>116.7</v>
      </c>
      <c r="R11" s="4">
        <f t="shared" si="0"/>
        <v>1000</v>
      </c>
      <c r="S11" s="4">
        <f t="shared" si="1"/>
        <v>-1000</v>
      </c>
      <c r="T11" s="1">
        <v>1</v>
      </c>
      <c r="U11" s="4">
        <f t="shared" si="2"/>
        <v>1000</v>
      </c>
    </row>
    <row r="12" spans="1:32" x14ac:dyDescent="0.15">
      <c r="A12" s="4">
        <v>55</v>
      </c>
      <c r="B12" s="34"/>
      <c r="C12" s="4">
        <v>6</v>
      </c>
      <c r="D12" s="4"/>
      <c r="E12" s="3"/>
      <c r="F12" s="12"/>
      <c r="G12" s="3"/>
      <c r="H12" s="3"/>
      <c r="I12" s="3"/>
      <c r="J12" s="3"/>
      <c r="K12" s="3">
        <v>45.5</v>
      </c>
      <c r="L12" s="16">
        <v>30</v>
      </c>
      <c r="M12" s="3">
        <v>83.3</v>
      </c>
      <c r="N12" s="3">
        <v>-27.2</v>
      </c>
      <c r="O12" s="3">
        <v>70</v>
      </c>
      <c r="P12" s="3">
        <v>150</v>
      </c>
      <c r="R12" s="4">
        <f t="shared" si="0"/>
        <v>1000</v>
      </c>
      <c r="S12" s="4">
        <f t="shared" si="1"/>
        <v>-1000</v>
      </c>
      <c r="T12" s="1">
        <v>1</v>
      </c>
      <c r="U12" s="4">
        <f t="shared" si="2"/>
        <v>1000</v>
      </c>
    </row>
    <row r="13" spans="1:32" x14ac:dyDescent="0.15">
      <c r="A13" s="4">
        <v>55</v>
      </c>
      <c r="B13" s="34"/>
      <c r="C13" s="4">
        <v>7</v>
      </c>
      <c r="D13" s="4"/>
      <c r="E13" s="3"/>
      <c r="F13" s="12"/>
      <c r="G13" s="3"/>
      <c r="H13" s="3"/>
      <c r="I13" s="3"/>
      <c r="J13" s="3"/>
      <c r="K13" s="3">
        <v>18.2</v>
      </c>
      <c r="L13" s="16">
        <v>0</v>
      </c>
      <c r="M13" s="3">
        <v>66.7</v>
      </c>
      <c r="N13" s="3">
        <v>-59</v>
      </c>
      <c r="O13" s="3">
        <v>20</v>
      </c>
      <c r="P13" s="3">
        <v>166.7</v>
      </c>
      <c r="R13" s="4">
        <f t="shared" si="0"/>
        <v>1000</v>
      </c>
      <c r="S13" s="4">
        <f t="shared" si="1"/>
        <v>-1000</v>
      </c>
      <c r="T13" s="1">
        <v>1</v>
      </c>
      <c r="U13" s="4">
        <f t="shared" si="2"/>
        <v>1000</v>
      </c>
    </row>
    <row r="14" spans="1:32" x14ac:dyDescent="0.15">
      <c r="A14" s="4">
        <v>55</v>
      </c>
      <c r="B14" s="34"/>
      <c r="C14" s="4">
        <v>8</v>
      </c>
      <c r="D14" s="4"/>
      <c r="E14" s="3"/>
      <c r="F14" s="12"/>
      <c r="G14" s="3"/>
      <c r="H14" s="3"/>
      <c r="I14" s="3"/>
      <c r="J14" s="3"/>
      <c r="K14" s="3">
        <v>9.1</v>
      </c>
      <c r="L14" s="16">
        <v>0</v>
      </c>
      <c r="M14" s="3">
        <v>55.6</v>
      </c>
      <c r="N14" s="3">
        <v>-99.9</v>
      </c>
      <c r="O14" s="3">
        <v>-30</v>
      </c>
      <c r="P14" s="3">
        <v>172.3</v>
      </c>
      <c r="R14" s="4">
        <f t="shared" si="0"/>
        <v>1000</v>
      </c>
      <c r="S14" s="4">
        <f t="shared" si="1"/>
        <v>-1000</v>
      </c>
      <c r="T14" s="1">
        <v>1</v>
      </c>
      <c r="U14" s="4">
        <f t="shared" si="2"/>
        <v>1000</v>
      </c>
    </row>
    <row r="15" spans="1:32" x14ac:dyDescent="0.15">
      <c r="A15" s="4">
        <v>55</v>
      </c>
      <c r="B15" s="34"/>
      <c r="C15" s="4">
        <v>9</v>
      </c>
      <c r="D15" s="4"/>
      <c r="E15" s="3"/>
      <c r="F15" s="12"/>
      <c r="G15" s="3"/>
      <c r="H15" s="3"/>
      <c r="I15" s="3"/>
      <c r="J15" s="3"/>
      <c r="K15" s="3">
        <v>18.2</v>
      </c>
      <c r="L15" s="16">
        <v>10</v>
      </c>
      <c r="M15" s="3">
        <v>55.6</v>
      </c>
      <c r="N15" s="3">
        <v>-131.69999999999999</v>
      </c>
      <c r="O15" s="3">
        <v>-70</v>
      </c>
      <c r="P15" s="3">
        <v>177.9</v>
      </c>
      <c r="R15" s="4">
        <f t="shared" si="0"/>
        <v>1000</v>
      </c>
      <c r="S15" s="4">
        <f t="shared" si="1"/>
        <v>-1000</v>
      </c>
      <c r="T15" s="1">
        <v>1</v>
      </c>
      <c r="U15" s="4">
        <f t="shared" si="2"/>
        <v>1000</v>
      </c>
    </row>
    <row r="16" spans="1:32" x14ac:dyDescent="0.15">
      <c r="A16" s="4">
        <v>55</v>
      </c>
      <c r="B16" s="34"/>
      <c r="C16" s="4">
        <v>10</v>
      </c>
      <c r="D16" s="4"/>
      <c r="E16" s="3"/>
      <c r="F16" s="12"/>
      <c r="G16" s="3"/>
      <c r="H16" s="3"/>
      <c r="I16" s="3"/>
      <c r="J16" s="3"/>
      <c r="K16" s="3">
        <v>36.4</v>
      </c>
      <c r="L16" s="16">
        <v>10</v>
      </c>
      <c r="M16" s="3">
        <v>66.7</v>
      </c>
      <c r="N16" s="3">
        <v>-145.30000000000001</v>
      </c>
      <c r="O16" s="3">
        <v>-110</v>
      </c>
      <c r="P16" s="3">
        <v>194.6</v>
      </c>
      <c r="R16" s="4">
        <f t="shared" si="0"/>
        <v>1000</v>
      </c>
      <c r="S16" s="4">
        <f t="shared" si="1"/>
        <v>-1000</v>
      </c>
      <c r="T16" s="1">
        <v>1</v>
      </c>
      <c r="U16" s="4">
        <f t="shared" si="2"/>
        <v>1000</v>
      </c>
    </row>
    <row r="17" spans="1:21" x14ac:dyDescent="0.15">
      <c r="A17" s="4">
        <v>55</v>
      </c>
      <c r="B17" s="34"/>
      <c r="C17" s="4">
        <v>11</v>
      </c>
      <c r="D17" s="4"/>
      <c r="E17" s="3"/>
      <c r="F17" s="12"/>
      <c r="G17" s="3"/>
      <c r="H17" s="3"/>
      <c r="I17" s="3"/>
      <c r="J17" s="3"/>
      <c r="K17" s="3">
        <v>27.3</v>
      </c>
      <c r="L17" s="16">
        <v>50</v>
      </c>
      <c r="M17" s="3">
        <v>77.8</v>
      </c>
      <c r="N17" s="3">
        <v>-168</v>
      </c>
      <c r="O17" s="3">
        <v>-110</v>
      </c>
      <c r="P17" s="3">
        <v>222.4</v>
      </c>
      <c r="R17" s="4">
        <f t="shared" si="0"/>
        <v>1000</v>
      </c>
      <c r="S17" s="4">
        <f t="shared" si="1"/>
        <v>-1000</v>
      </c>
      <c r="T17" s="1">
        <v>1</v>
      </c>
      <c r="U17" s="4">
        <f t="shared" si="2"/>
        <v>1000</v>
      </c>
    </row>
    <row r="18" spans="1:21" x14ac:dyDescent="0.15">
      <c r="A18" s="4">
        <v>55</v>
      </c>
      <c r="B18" s="34"/>
      <c r="C18" s="4">
        <v>12</v>
      </c>
      <c r="D18" s="4"/>
      <c r="E18" s="3"/>
      <c r="F18" s="12"/>
      <c r="G18" s="3"/>
      <c r="H18" s="3"/>
      <c r="I18" s="3"/>
      <c r="J18" s="3"/>
      <c r="K18" s="3">
        <v>63.6</v>
      </c>
      <c r="L18" s="16">
        <v>40</v>
      </c>
      <c r="M18" s="3">
        <v>33.299999999999997</v>
      </c>
      <c r="N18" s="3">
        <v>-154.4</v>
      </c>
      <c r="O18" s="3">
        <v>-120</v>
      </c>
      <c r="P18" s="3">
        <v>205.7</v>
      </c>
      <c r="R18" s="4">
        <f t="shared" si="0"/>
        <v>1000</v>
      </c>
      <c r="S18" s="4">
        <f t="shared" si="1"/>
        <v>-1000</v>
      </c>
      <c r="T18" s="1">
        <v>1</v>
      </c>
      <c r="U18" s="4">
        <f t="shared" si="2"/>
        <v>1000</v>
      </c>
    </row>
    <row r="19" spans="1:21" x14ac:dyDescent="0.15">
      <c r="A19" s="4">
        <v>56</v>
      </c>
      <c r="B19" s="34">
        <v>1981</v>
      </c>
      <c r="C19" s="4">
        <v>1</v>
      </c>
      <c r="D19" s="4"/>
      <c r="E19" s="3"/>
      <c r="F19" s="12"/>
      <c r="G19" s="3"/>
      <c r="H19" s="3"/>
      <c r="I19" s="3"/>
      <c r="J19" s="3"/>
      <c r="K19" s="3">
        <v>36.4</v>
      </c>
      <c r="L19" s="16">
        <v>40</v>
      </c>
      <c r="M19" s="3">
        <v>55.6</v>
      </c>
      <c r="N19" s="3">
        <v>-168</v>
      </c>
      <c r="O19" s="3">
        <v>-130</v>
      </c>
      <c r="P19" s="3">
        <v>211.3</v>
      </c>
      <c r="R19" s="4">
        <f t="shared" si="0"/>
        <v>1000</v>
      </c>
      <c r="S19" s="4">
        <f t="shared" si="1"/>
        <v>-1000</v>
      </c>
      <c r="T19" s="1">
        <v>1</v>
      </c>
      <c r="U19" s="4">
        <f t="shared" si="2"/>
        <v>1000</v>
      </c>
    </row>
    <row r="20" spans="1:21" x14ac:dyDescent="0.15">
      <c r="A20" s="4">
        <v>56</v>
      </c>
      <c r="B20" s="34"/>
      <c r="C20" s="4">
        <v>2</v>
      </c>
      <c r="D20" s="4"/>
      <c r="E20" s="3"/>
      <c r="F20" s="12"/>
      <c r="G20" s="3"/>
      <c r="H20" s="3"/>
      <c r="I20" s="3"/>
      <c r="J20" s="3"/>
      <c r="K20" s="3">
        <v>54.5</v>
      </c>
      <c r="L20" s="16">
        <v>50</v>
      </c>
      <c r="M20" s="3">
        <v>50</v>
      </c>
      <c r="N20" s="3">
        <v>-163.5</v>
      </c>
      <c r="O20" s="3">
        <v>-130</v>
      </c>
      <c r="P20" s="3">
        <v>211.3</v>
      </c>
      <c r="R20" s="4">
        <f t="shared" si="0"/>
        <v>1000</v>
      </c>
      <c r="S20" s="4">
        <f t="shared" si="1"/>
        <v>-1000</v>
      </c>
      <c r="T20" s="1">
        <v>1</v>
      </c>
      <c r="U20" s="4">
        <f t="shared" si="2"/>
        <v>1000</v>
      </c>
    </row>
    <row r="21" spans="1:21" x14ac:dyDescent="0.15">
      <c r="A21" s="4">
        <v>56</v>
      </c>
      <c r="B21" s="34"/>
      <c r="C21" s="4">
        <v>3</v>
      </c>
      <c r="D21" s="4"/>
      <c r="E21" s="3"/>
      <c r="F21" s="12"/>
      <c r="G21" s="3"/>
      <c r="H21" s="3"/>
      <c r="I21" s="3"/>
      <c r="J21" s="3"/>
      <c r="K21" s="3">
        <v>36.4</v>
      </c>
      <c r="L21" s="16">
        <v>30</v>
      </c>
      <c r="M21" s="3">
        <v>77.8</v>
      </c>
      <c r="N21" s="3">
        <v>-177.1</v>
      </c>
      <c r="O21" s="3">
        <v>-150</v>
      </c>
      <c r="P21" s="3">
        <v>239.1</v>
      </c>
      <c r="R21" s="4">
        <f t="shared" si="0"/>
        <v>1000</v>
      </c>
      <c r="S21" s="4">
        <f t="shared" si="1"/>
        <v>-1000</v>
      </c>
      <c r="T21" s="1">
        <v>1</v>
      </c>
      <c r="U21" s="4">
        <f t="shared" si="2"/>
        <v>1000</v>
      </c>
    </row>
    <row r="22" spans="1:21" x14ac:dyDescent="0.15">
      <c r="A22" s="4">
        <v>56</v>
      </c>
      <c r="B22" s="34"/>
      <c r="C22" s="4">
        <v>4</v>
      </c>
      <c r="D22" s="4"/>
      <c r="E22" s="3"/>
      <c r="F22" s="12"/>
      <c r="G22" s="3"/>
      <c r="H22" s="3"/>
      <c r="I22" s="3"/>
      <c r="J22" s="3"/>
      <c r="K22" s="3">
        <v>59.1</v>
      </c>
      <c r="L22" s="16">
        <v>35</v>
      </c>
      <c r="M22" s="3">
        <v>44.4</v>
      </c>
      <c r="N22" s="3">
        <v>-168</v>
      </c>
      <c r="O22" s="3">
        <v>-165</v>
      </c>
      <c r="P22" s="3">
        <v>233.5</v>
      </c>
      <c r="R22" s="4">
        <f t="shared" si="0"/>
        <v>1000</v>
      </c>
      <c r="S22" s="4">
        <f t="shared" si="1"/>
        <v>-1000</v>
      </c>
      <c r="T22" s="1">
        <v>1</v>
      </c>
      <c r="U22" s="4">
        <f t="shared" si="2"/>
        <v>1000</v>
      </c>
    </row>
    <row r="23" spans="1:21" x14ac:dyDescent="0.15">
      <c r="A23" s="4">
        <v>56</v>
      </c>
      <c r="B23" s="34"/>
      <c r="C23" s="4">
        <v>5</v>
      </c>
      <c r="D23" s="4"/>
      <c r="E23" s="3"/>
      <c r="F23" s="12"/>
      <c r="G23" s="3"/>
      <c r="H23" s="3"/>
      <c r="I23" s="3"/>
      <c r="J23" s="3"/>
      <c r="K23" s="3">
        <v>54.5</v>
      </c>
      <c r="L23" s="16">
        <v>20</v>
      </c>
      <c r="M23" s="3">
        <v>55.6</v>
      </c>
      <c r="N23" s="3">
        <v>-163.5</v>
      </c>
      <c r="O23" s="3">
        <v>-195</v>
      </c>
      <c r="P23" s="3">
        <v>239.1</v>
      </c>
      <c r="R23" s="4">
        <f t="shared" si="0"/>
        <v>1000</v>
      </c>
      <c r="S23" s="4">
        <f t="shared" si="1"/>
        <v>-1000</v>
      </c>
      <c r="T23" s="1">
        <v>1</v>
      </c>
      <c r="U23" s="4">
        <f t="shared" si="2"/>
        <v>1000</v>
      </c>
    </row>
    <row r="24" spans="1:21" x14ac:dyDescent="0.15">
      <c r="A24" s="4">
        <v>56</v>
      </c>
      <c r="B24" s="34"/>
      <c r="C24" s="4">
        <v>6</v>
      </c>
      <c r="D24" s="4"/>
      <c r="E24" s="3"/>
      <c r="F24" s="12"/>
      <c r="G24" s="3"/>
      <c r="H24" s="3"/>
      <c r="I24" s="3"/>
      <c r="J24" s="3"/>
      <c r="K24" s="3">
        <v>72.7</v>
      </c>
      <c r="L24" s="16">
        <v>60</v>
      </c>
      <c r="M24" s="3">
        <v>33.299999999999997</v>
      </c>
      <c r="N24" s="3">
        <v>-140.80000000000001</v>
      </c>
      <c r="O24" s="3">
        <v>-185</v>
      </c>
      <c r="P24" s="3">
        <v>222.4</v>
      </c>
      <c r="R24" s="4">
        <f t="shared" si="0"/>
        <v>0</v>
      </c>
      <c r="S24" s="4">
        <f t="shared" si="1"/>
        <v>0</v>
      </c>
      <c r="T24" s="1">
        <v>1</v>
      </c>
      <c r="U24" s="4">
        <f t="shared" si="2"/>
        <v>1000</v>
      </c>
    </row>
    <row r="25" spans="1:21" x14ac:dyDescent="0.15">
      <c r="A25" s="4">
        <v>56</v>
      </c>
      <c r="B25" s="34"/>
      <c r="C25" s="4">
        <v>7</v>
      </c>
      <c r="D25" s="4"/>
      <c r="E25" s="3"/>
      <c r="F25" s="12"/>
      <c r="G25" s="3"/>
      <c r="H25" s="3"/>
      <c r="I25" s="3"/>
      <c r="J25" s="3"/>
      <c r="K25" s="3">
        <v>81.8</v>
      </c>
      <c r="L25" s="16">
        <v>80</v>
      </c>
      <c r="M25" s="3">
        <v>38.9</v>
      </c>
      <c r="N25" s="3">
        <v>-109</v>
      </c>
      <c r="O25" s="3">
        <v>-155</v>
      </c>
      <c r="P25" s="3">
        <v>211.3</v>
      </c>
      <c r="R25" s="4">
        <f t="shared" si="0"/>
        <v>0</v>
      </c>
      <c r="S25" s="4">
        <f t="shared" si="1"/>
        <v>0</v>
      </c>
      <c r="T25" s="1">
        <v>1</v>
      </c>
      <c r="U25" s="4">
        <f t="shared" si="2"/>
        <v>1000</v>
      </c>
    </row>
    <row r="26" spans="1:21" x14ac:dyDescent="0.15">
      <c r="A26" s="4">
        <v>56</v>
      </c>
      <c r="B26" s="34"/>
      <c r="C26" s="4">
        <v>8</v>
      </c>
      <c r="D26" s="4"/>
      <c r="E26" s="3"/>
      <c r="F26" s="12"/>
      <c r="G26" s="3"/>
      <c r="H26" s="3"/>
      <c r="I26" s="3"/>
      <c r="J26" s="3"/>
      <c r="K26" s="3">
        <v>81.8</v>
      </c>
      <c r="L26" s="16">
        <v>100</v>
      </c>
      <c r="M26" s="3">
        <v>33.299999999999997</v>
      </c>
      <c r="N26" s="3">
        <v>-77.2</v>
      </c>
      <c r="O26" s="3">
        <v>-105</v>
      </c>
      <c r="P26" s="3">
        <v>194.6</v>
      </c>
      <c r="R26" s="4">
        <f t="shared" si="0"/>
        <v>0</v>
      </c>
      <c r="S26" s="4">
        <f t="shared" si="1"/>
        <v>0</v>
      </c>
      <c r="T26" s="1">
        <v>1</v>
      </c>
      <c r="U26" s="4">
        <f t="shared" si="2"/>
        <v>1000</v>
      </c>
    </row>
    <row r="27" spans="1:21" x14ac:dyDescent="0.15">
      <c r="A27" s="4">
        <v>56</v>
      </c>
      <c r="B27" s="34"/>
      <c r="C27" s="4">
        <v>9</v>
      </c>
      <c r="D27" s="4"/>
      <c r="E27" s="3"/>
      <c r="F27" s="12"/>
      <c r="G27" s="3"/>
      <c r="H27" s="3"/>
      <c r="I27" s="3"/>
      <c r="J27" s="3"/>
      <c r="K27" s="3">
        <v>72.7</v>
      </c>
      <c r="L27" s="16">
        <v>95</v>
      </c>
      <c r="M27" s="3">
        <v>55.6</v>
      </c>
      <c r="N27" s="3">
        <v>-54.5</v>
      </c>
      <c r="O27" s="3">
        <v>-60</v>
      </c>
      <c r="P27" s="3">
        <v>200.2</v>
      </c>
      <c r="R27" s="4">
        <f t="shared" si="0"/>
        <v>0</v>
      </c>
      <c r="S27" s="4">
        <f t="shared" si="1"/>
        <v>0</v>
      </c>
      <c r="T27" s="1">
        <v>1</v>
      </c>
      <c r="U27" s="4">
        <f t="shared" si="2"/>
        <v>1000</v>
      </c>
    </row>
    <row r="28" spans="1:21" x14ac:dyDescent="0.15">
      <c r="A28" s="4">
        <v>56</v>
      </c>
      <c r="B28" s="34"/>
      <c r="C28" s="4">
        <v>10</v>
      </c>
      <c r="D28" s="4"/>
      <c r="E28" s="3"/>
      <c r="F28" s="12"/>
      <c r="G28" s="3"/>
      <c r="H28" s="3"/>
      <c r="I28" s="3"/>
      <c r="J28" s="3"/>
      <c r="K28" s="3">
        <v>63.6</v>
      </c>
      <c r="L28" s="16">
        <v>70</v>
      </c>
      <c r="M28" s="3">
        <v>55.6</v>
      </c>
      <c r="N28" s="3">
        <v>-40.9</v>
      </c>
      <c r="O28" s="3">
        <v>-40</v>
      </c>
      <c r="P28" s="3">
        <v>205.8</v>
      </c>
      <c r="R28" s="4">
        <f t="shared" si="0"/>
        <v>0</v>
      </c>
      <c r="S28" s="4">
        <f t="shared" si="1"/>
        <v>0</v>
      </c>
      <c r="T28" s="1">
        <v>1</v>
      </c>
      <c r="U28" s="4">
        <f t="shared" si="2"/>
        <v>1000</v>
      </c>
    </row>
    <row r="29" spans="1:21" x14ac:dyDescent="0.15">
      <c r="A29" s="4">
        <v>56</v>
      </c>
      <c r="B29" s="34"/>
      <c r="C29" s="4">
        <v>11</v>
      </c>
      <c r="D29" s="4"/>
      <c r="E29" s="3"/>
      <c r="F29" s="12"/>
      <c r="G29" s="3"/>
      <c r="H29" s="3"/>
      <c r="I29" s="3"/>
      <c r="J29" s="3"/>
      <c r="K29" s="3">
        <v>54.5</v>
      </c>
      <c r="L29" s="16">
        <v>80</v>
      </c>
      <c r="M29" s="3">
        <v>44.4</v>
      </c>
      <c r="N29" s="3">
        <v>-36.4</v>
      </c>
      <c r="O29" s="3">
        <v>-10</v>
      </c>
      <c r="P29" s="3">
        <v>200.2</v>
      </c>
      <c r="R29" s="4">
        <f t="shared" si="0"/>
        <v>0</v>
      </c>
      <c r="S29" s="4">
        <f t="shared" si="1"/>
        <v>0</v>
      </c>
      <c r="T29" s="1">
        <v>1</v>
      </c>
      <c r="U29" s="4">
        <f t="shared" si="2"/>
        <v>1000</v>
      </c>
    </row>
    <row r="30" spans="1:21" x14ac:dyDescent="0.15">
      <c r="A30" s="4">
        <v>56</v>
      </c>
      <c r="B30" s="34"/>
      <c r="C30" s="4">
        <v>12</v>
      </c>
      <c r="D30" s="4"/>
      <c r="E30" s="3"/>
      <c r="F30" s="12"/>
      <c r="G30" s="3"/>
      <c r="H30" s="3"/>
      <c r="I30" s="3"/>
      <c r="J30" s="3"/>
      <c r="K30" s="3">
        <v>72.7</v>
      </c>
      <c r="L30" s="16">
        <v>50</v>
      </c>
      <c r="M30" s="3">
        <v>33.299999999999997</v>
      </c>
      <c r="N30" s="3">
        <v>-13.7</v>
      </c>
      <c r="O30" s="3">
        <v>-10</v>
      </c>
      <c r="P30" s="3">
        <v>183.5</v>
      </c>
      <c r="R30" s="4">
        <f t="shared" si="0"/>
        <v>1000</v>
      </c>
      <c r="S30" s="4">
        <f t="shared" si="1"/>
        <v>-1000</v>
      </c>
      <c r="T30" s="1">
        <v>1</v>
      </c>
      <c r="U30" s="4">
        <f t="shared" si="2"/>
        <v>1000</v>
      </c>
    </row>
    <row r="31" spans="1:21" x14ac:dyDescent="0.15">
      <c r="A31" s="4">
        <v>57</v>
      </c>
      <c r="B31" s="34">
        <v>1982</v>
      </c>
      <c r="C31" s="4">
        <v>1</v>
      </c>
      <c r="D31" s="4"/>
      <c r="E31" s="3"/>
      <c r="F31" s="12"/>
      <c r="G31" s="3"/>
      <c r="H31" s="3"/>
      <c r="I31" s="3"/>
      <c r="J31" s="3"/>
      <c r="K31" s="3">
        <v>27.3</v>
      </c>
      <c r="L31" s="16">
        <v>20</v>
      </c>
      <c r="M31" s="3">
        <v>66.7</v>
      </c>
      <c r="N31" s="3">
        <v>-36.4</v>
      </c>
      <c r="O31" s="3">
        <v>-40</v>
      </c>
      <c r="P31" s="3">
        <v>200.2</v>
      </c>
      <c r="R31" s="4">
        <f t="shared" si="0"/>
        <v>1000</v>
      </c>
      <c r="S31" s="4">
        <f t="shared" si="1"/>
        <v>-1000</v>
      </c>
      <c r="T31" s="1">
        <v>1</v>
      </c>
      <c r="U31" s="4">
        <f t="shared" si="2"/>
        <v>1000</v>
      </c>
    </row>
    <row r="32" spans="1:21" x14ac:dyDescent="0.15">
      <c r="A32" s="4">
        <v>57</v>
      </c>
      <c r="B32" s="34"/>
      <c r="C32" s="4">
        <v>2</v>
      </c>
      <c r="D32" s="4"/>
      <c r="E32" s="3"/>
      <c r="F32" s="12"/>
      <c r="G32" s="3"/>
      <c r="H32" s="3"/>
      <c r="I32" s="3"/>
      <c r="J32" s="3"/>
      <c r="K32" s="3">
        <v>54.5</v>
      </c>
      <c r="L32" s="16">
        <v>0</v>
      </c>
      <c r="M32" s="3">
        <v>55.6</v>
      </c>
      <c r="N32" s="3">
        <v>-31.9</v>
      </c>
      <c r="O32" s="3">
        <v>-90</v>
      </c>
      <c r="P32" s="3">
        <v>205.8</v>
      </c>
      <c r="R32" s="4">
        <f t="shared" si="0"/>
        <v>1000</v>
      </c>
      <c r="S32" s="4">
        <f t="shared" si="1"/>
        <v>-1000</v>
      </c>
      <c r="T32" s="1">
        <v>1</v>
      </c>
      <c r="U32" s="4">
        <f t="shared" si="2"/>
        <v>1000</v>
      </c>
    </row>
    <row r="33" spans="1:21" x14ac:dyDescent="0.15">
      <c r="A33" s="4">
        <v>57</v>
      </c>
      <c r="B33" s="34"/>
      <c r="C33" s="4">
        <v>3</v>
      </c>
      <c r="D33" s="4"/>
      <c r="E33" s="3"/>
      <c r="F33" s="12"/>
      <c r="G33" s="3"/>
      <c r="H33" s="3"/>
      <c r="I33" s="3"/>
      <c r="J33" s="3"/>
      <c r="K33" s="3">
        <v>22.7</v>
      </c>
      <c r="L33" s="16">
        <v>20</v>
      </c>
      <c r="M33" s="3">
        <v>55.6</v>
      </c>
      <c r="N33" s="3">
        <v>-59.2</v>
      </c>
      <c r="O33" s="3">
        <v>-120</v>
      </c>
      <c r="P33" s="3">
        <v>211.4</v>
      </c>
      <c r="R33" s="4">
        <f t="shared" si="0"/>
        <v>1000</v>
      </c>
      <c r="S33" s="4">
        <f t="shared" si="1"/>
        <v>-1000</v>
      </c>
      <c r="T33" s="1">
        <v>1</v>
      </c>
      <c r="U33" s="4">
        <f t="shared" si="2"/>
        <v>1000</v>
      </c>
    </row>
    <row r="34" spans="1:21" x14ac:dyDescent="0.15">
      <c r="A34" s="4">
        <v>57</v>
      </c>
      <c r="B34" s="34"/>
      <c r="C34" s="4">
        <v>4</v>
      </c>
      <c r="D34" s="4"/>
      <c r="E34" s="3"/>
      <c r="F34" s="12"/>
      <c r="G34" s="3"/>
      <c r="H34" s="3"/>
      <c r="I34" s="3"/>
      <c r="J34" s="3"/>
      <c r="K34" s="3">
        <v>27.3</v>
      </c>
      <c r="L34" s="16">
        <v>10</v>
      </c>
      <c r="M34" s="3">
        <v>44.4</v>
      </c>
      <c r="N34" s="3">
        <v>-81.900000000000006</v>
      </c>
      <c r="O34" s="3">
        <v>-160</v>
      </c>
      <c r="P34" s="3">
        <v>205.8</v>
      </c>
      <c r="R34" s="4">
        <f t="shared" si="0"/>
        <v>1000</v>
      </c>
      <c r="S34" s="4">
        <f t="shared" si="1"/>
        <v>-1000</v>
      </c>
      <c r="T34" s="1">
        <v>1</v>
      </c>
      <c r="U34" s="4">
        <f t="shared" si="2"/>
        <v>1000</v>
      </c>
    </row>
    <row r="35" spans="1:21" x14ac:dyDescent="0.15">
      <c r="A35" s="4">
        <v>57</v>
      </c>
      <c r="B35" s="34"/>
      <c r="C35" s="4">
        <v>5</v>
      </c>
      <c r="D35" s="4"/>
      <c r="E35" s="3"/>
      <c r="F35" s="12"/>
      <c r="G35" s="3"/>
      <c r="H35" s="3"/>
      <c r="I35" s="3"/>
      <c r="J35" s="3"/>
      <c r="K35" s="3">
        <v>27.3</v>
      </c>
      <c r="L35" s="16">
        <v>20</v>
      </c>
      <c r="M35" s="3">
        <v>55.6</v>
      </c>
      <c r="N35" s="3">
        <v>-104.6</v>
      </c>
      <c r="O35" s="3">
        <v>-190</v>
      </c>
      <c r="P35" s="3">
        <v>211.4</v>
      </c>
      <c r="R35" s="4">
        <f t="shared" si="0"/>
        <v>1000</v>
      </c>
      <c r="S35" s="4">
        <f t="shared" si="1"/>
        <v>-1000</v>
      </c>
      <c r="T35" s="1">
        <v>1</v>
      </c>
      <c r="U35" s="4">
        <f t="shared" si="2"/>
        <v>1000</v>
      </c>
    </row>
    <row r="36" spans="1:21" x14ac:dyDescent="0.15">
      <c r="A36" s="4">
        <v>57</v>
      </c>
      <c r="B36" s="34"/>
      <c r="C36" s="4">
        <v>6</v>
      </c>
      <c r="D36" s="4"/>
      <c r="E36" s="3"/>
      <c r="F36" s="12"/>
      <c r="G36" s="3"/>
      <c r="H36" s="3"/>
      <c r="I36" s="3"/>
      <c r="J36" s="3"/>
      <c r="K36" s="3">
        <v>36.4</v>
      </c>
      <c r="L36" s="16">
        <v>15</v>
      </c>
      <c r="M36" s="3">
        <v>77.8</v>
      </c>
      <c r="N36" s="3">
        <v>-118.2</v>
      </c>
      <c r="O36" s="3">
        <v>-225</v>
      </c>
      <c r="P36" s="3">
        <v>239.2</v>
      </c>
      <c r="R36" s="4">
        <f t="shared" si="0"/>
        <v>1000</v>
      </c>
      <c r="S36" s="4">
        <f t="shared" si="1"/>
        <v>-1000</v>
      </c>
      <c r="T36" s="1">
        <v>1</v>
      </c>
      <c r="U36" s="4">
        <f t="shared" si="2"/>
        <v>1000</v>
      </c>
    </row>
    <row r="37" spans="1:21" x14ac:dyDescent="0.15">
      <c r="A37" s="4">
        <v>57</v>
      </c>
      <c r="B37" s="34"/>
      <c r="C37" s="4">
        <v>7</v>
      </c>
      <c r="D37" s="4"/>
      <c r="E37" s="3"/>
      <c r="F37" s="12"/>
      <c r="G37" s="3"/>
      <c r="H37" s="3"/>
      <c r="I37" s="3"/>
      <c r="J37" s="3"/>
      <c r="K37" s="3">
        <v>40.9</v>
      </c>
      <c r="L37" s="16">
        <v>50</v>
      </c>
      <c r="M37" s="3">
        <v>50</v>
      </c>
      <c r="N37" s="3">
        <v>-127.3</v>
      </c>
      <c r="O37" s="3">
        <v>-225</v>
      </c>
      <c r="P37" s="3">
        <v>239.2</v>
      </c>
      <c r="R37" s="4">
        <f t="shared" si="0"/>
        <v>1000</v>
      </c>
      <c r="S37" s="4">
        <f t="shared" si="1"/>
        <v>-1000</v>
      </c>
      <c r="T37" s="1">
        <v>1</v>
      </c>
      <c r="U37" s="4">
        <f t="shared" si="2"/>
        <v>1000</v>
      </c>
    </row>
    <row r="38" spans="1:21" x14ac:dyDescent="0.15">
      <c r="A38" s="4">
        <v>57</v>
      </c>
      <c r="B38" s="34"/>
      <c r="C38" s="4">
        <v>8</v>
      </c>
      <c r="D38" s="4"/>
      <c r="E38" s="3"/>
      <c r="F38" s="12"/>
      <c r="G38" s="3"/>
      <c r="H38" s="3"/>
      <c r="I38" s="3"/>
      <c r="J38" s="3"/>
      <c r="K38" s="3">
        <v>27.3</v>
      </c>
      <c r="L38" s="16">
        <v>65</v>
      </c>
      <c r="M38" s="3">
        <v>44.4</v>
      </c>
      <c r="N38" s="3">
        <v>-150</v>
      </c>
      <c r="O38" s="3">
        <v>-210</v>
      </c>
      <c r="P38" s="3">
        <v>233.6</v>
      </c>
      <c r="R38" s="4">
        <f t="shared" si="0"/>
        <v>0</v>
      </c>
      <c r="S38" s="4">
        <f t="shared" si="1"/>
        <v>0</v>
      </c>
      <c r="T38" s="1">
        <v>1</v>
      </c>
      <c r="U38" s="4">
        <f t="shared" si="2"/>
        <v>1000</v>
      </c>
    </row>
    <row r="39" spans="1:21" x14ac:dyDescent="0.15">
      <c r="A39" s="4">
        <v>57</v>
      </c>
      <c r="B39" s="34"/>
      <c r="C39" s="4">
        <v>9</v>
      </c>
      <c r="D39" s="4"/>
      <c r="E39" s="3"/>
      <c r="F39" s="12"/>
      <c r="G39" s="3"/>
      <c r="H39" s="3"/>
      <c r="I39" s="3"/>
      <c r="J39" s="3"/>
      <c r="K39" s="3">
        <v>72.7</v>
      </c>
      <c r="L39" s="16">
        <v>55</v>
      </c>
      <c r="M39" s="3">
        <v>33.299999999999997</v>
      </c>
      <c r="N39" s="3">
        <v>-127.3</v>
      </c>
      <c r="O39" s="3">
        <v>-205</v>
      </c>
      <c r="P39" s="3">
        <v>216.9</v>
      </c>
      <c r="R39" s="4">
        <f t="shared" si="0"/>
        <v>0</v>
      </c>
      <c r="S39" s="4">
        <f t="shared" si="1"/>
        <v>0</v>
      </c>
      <c r="T39" s="1">
        <v>1</v>
      </c>
      <c r="U39" s="4">
        <f t="shared" si="2"/>
        <v>1000</v>
      </c>
    </row>
    <row r="40" spans="1:21" x14ac:dyDescent="0.15">
      <c r="A40" s="4">
        <v>57</v>
      </c>
      <c r="B40" s="34"/>
      <c r="C40" s="4">
        <v>10</v>
      </c>
      <c r="D40" s="4"/>
      <c r="E40" s="3"/>
      <c r="F40" s="12"/>
      <c r="G40" s="3"/>
      <c r="H40" s="3"/>
      <c r="I40" s="3"/>
      <c r="J40" s="3"/>
      <c r="K40" s="3">
        <v>45.5</v>
      </c>
      <c r="L40" s="16">
        <v>25</v>
      </c>
      <c r="M40" s="3">
        <v>33.299999999999997</v>
      </c>
      <c r="N40" s="3">
        <v>-131.80000000000001</v>
      </c>
      <c r="O40" s="3">
        <v>-230</v>
      </c>
      <c r="P40" s="3">
        <v>200.2</v>
      </c>
      <c r="R40" s="4">
        <f t="shared" si="0"/>
        <v>1000</v>
      </c>
      <c r="S40" s="4">
        <f t="shared" si="1"/>
        <v>-1000</v>
      </c>
      <c r="T40" s="1">
        <v>1</v>
      </c>
      <c r="U40" s="4">
        <f t="shared" si="2"/>
        <v>1000</v>
      </c>
    </row>
    <row r="41" spans="1:21" x14ac:dyDescent="0.15">
      <c r="A41" s="4">
        <v>57</v>
      </c>
      <c r="B41" s="34"/>
      <c r="C41" s="4">
        <v>11</v>
      </c>
      <c r="D41" s="4"/>
      <c r="E41" s="3"/>
      <c r="F41" s="12"/>
      <c r="G41" s="3"/>
      <c r="H41" s="3"/>
      <c r="I41" s="3"/>
      <c r="J41" s="3"/>
      <c r="K41" s="3">
        <v>40.9</v>
      </c>
      <c r="L41" s="16">
        <v>40</v>
      </c>
      <c r="M41" s="3">
        <v>33.299999999999997</v>
      </c>
      <c r="N41" s="3">
        <v>-140.9</v>
      </c>
      <c r="O41" s="3">
        <v>-240</v>
      </c>
      <c r="P41" s="3">
        <v>183.5</v>
      </c>
      <c r="R41" s="4">
        <f t="shared" si="0"/>
        <v>1000</v>
      </c>
      <c r="S41" s="4">
        <f t="shared" si="1"/>
        <v>-1000</v>
      </c>
      <c r="T41" s="1">
        <v>1</v>
      </c>
      <c r="U41" s="4">
        <f t="shared" si="2"/>
        <v>1000</v>
      </c>
    </row>
    <row r="42" spans="1:21" x14ac:dyDescent="0.15">
      <c r="A42" s="4">
        <v>57</v>
      </c>
      <c r="B42" s="34"/>
      <c r="C42" s="4">
        <v>12</v>
      </c>
      <c r="D42" s="4"/>
      <c r="E42" s="3"/>
      <c r="F42" s="12"/>
      <c r="G42" s="3"/>
      <c r="H42" s="3"/>
      <c r="I42" s="3"/>
      <c r="J42" s="3"/>
      <c r="K42" s="3">
        <v>27.3</v>
      </c>
      <c r="L42" s="16">
        <v>0</v>
      </c>
      <c r="M42" s="3">
        <v>22.2</v>
      </c>
      <c r="N42" s="3">
        <v>-163.6</v>
      </c>
      <c r="O42" s="3">
        <v>-290</v>
      </c>
      <c r="P42" s="3">
        <v>155.69999999999999</v>
      </c>
      <c r="R42" s="4">
        <f t="shared" si="0"/>
        <v>1000</v>
      </c>
      <c r="S42" s="4">
        <f t="shared" si="1"/>
        <v>-1000</v>
      </c>
      <c r="T42" s="1">
        <v>1</v>
      </c>
      <c r="U42" s="4">
        <f t="shared" si="2"/>
        <v>1000</v>
      </c>
    </row>
    <row r="43" spans="1:21" x14ac:dyDescent="0.15">
      <c r="A43" s="4">
        <v>58</v>
      </c>
      <c r="B43" s="34">
        <v>1983</v>
      </c>
      <c r="C43" s="4">
        <v>1</v>
      </c>
      <c r="D43" s="4"/>
      <c r="E43" s="3"/>
      <c r="F43" s="12"/>
      <c r="G43" s="3"/>
      <c r="H43" s="3"/>
      <c r="I43" s="3"/>
      <c r="J43" s="3"/>
      <c r="K43" s="3">
        <v>81.8</v>
      </c>
      <c r="L43" s="16">
        <v>80</v>
      </c>
      <c r="M43" s="3">
        <v>22.2</v>
      </c>
      <c r="N43" s="3">
        <v>-131.80000000000001</v>
      </c>
      <c r="O43" s="3">
        <v>-260</v>
      </c>
      <c r="P43" s="3">
        <v>127.9</v>
      </c>
      <c r="R43" s="4">
        <f t="shared" si="0"/>
        <v>0</v>
      </c>
      <c r="S43" s="4">
        <f t="shared" si="1"/>
        <v>0</v>
      </c>
      <c r="T43" s="1">
        <v>1</v>
      </c>
      <c r="U43" s="4">
        <f t="shared" si="2"/>
        <v>1000</v>
      </c>
    </row>
    <row r="44" spans="1:21" x14ac:dyDescent="0.15">
      <c r="A44" s="4">
        <v>58</v>
      </c>
      <c r="B44" s="34"/>
      <c r="C44" s="4">
        <v>2</v>
      </c>
      <c r="D44" s="4"/>
      <c r="E44" s="3"/>
      <c r="F44" s="12"/>
      <c r="G44" s="3"/>
      <c r="H44" s="3"/>
      <c r="I44" s="3"/>
      <c r="J44" s="3"/>
      <c r="K44" s="3">
        <v>45.5</v>
      </c>
      <c r="L44" s="16">
        <v>35</v>
      </c>
      <c r="M44" s="3">
        <v>22.2</v>
      </c>
      <c r="N44" s="3">
        <v>-136.30000000000001</v>
      </c>
      <c r="O44" s="3">
        <v>-275</v>
      </c>
      <c r="P44" s="3">
        <v>100.1</v>
      </c>
      <c r="R44" s="4">
        <f t="shared" si="0"/>
        <v>1000</v>
      </c>
      <c r="S44" s="4">
        <f t="shared" si="1"/>
        <v>-1000</v>
      </c>
      <c r="T44" s="1">
        <v>1</v>
      </c>
      <c r="U44" s="4">
        <f t="shared" si="2"/>
        <v>1000</v>
      </c>
    </row>
    <row r="45" spans="1:21" x14ac:dyDescent="0.15">
      <c r="A45" s="4">
        <v>58</v>
      </c>
      <c r="B45" s="34"/>
      <c r="C45" s="4">
        <v>3</v>
      </c>
      <c r="D45" s="4"/>
      <c r="E45" s="3"/>
      <c r="F45" s="12"/>
      <c r="G45" s="3"/>
      <c r="H45" s="3"/>
      <c r="I45" s="3"/>
      <c r="J45" s="3"/>
      <c r="K45" s="3">
        <v>63.6</v>
      </c>
      <c r="L45" s="16">
        <v>75</v>
      </c>
      <c r="M45" s="3">
        <v>33.299999999999997</v>
      </c>
      <c r="N45" s="3">
        <v>-122.7</v>
      </c>
      <c r="O45" s="3">
        <v>-250</v>
      </c>
      <c r="P45" s="3">
        <v>83.4</v>
      </c>
      <c r="R45" s="4">
        <f t="shared" si="0"/>
        <v>0</v>
      </c>
      <c r="S45" s="4">
        <f t="shared" si="1"/>
        <v>0</v>
      </c>
      <c r="T45" s="1">
        <v>0</v>
      </c>
      <c r="U45" s="4">
        <f t="shared" si="2"/>
        <v>0</v>
      </c>
    </row>
    <row r="46" spans="1:21" x14ac:dyDescent="0.15">
      <c r="A46" s="4">
        <v>58</v>
      </c>
      <c r="B46" s="34"/>
      <c r="C46" s="4">
        <v>4</v>
      </c>
      <c r="D46" s="4"/>
      <c r="E46" s="3"/>
      <c r="F46" s="12"/>
      <c r="G46" s="3"/>
      <c r="H46" s="3"/>
      <c r="I46" s="3"/>
      <c r="J46" s="3"/>
      <c r="K46" s="3">
        <v>72.7</v>
      </c>
      <c r="L46" s="16">
        <v>60</v>
      </c>
      <c r="M46" s="3">
        <v>44.4</v>
      </c>
      <c r="N46" s="3">
        <v>-100</v>
      </c>
      <c r="O46" s="3">
        <v>-240</v>
      </c>
      <c r="P46" s="3">
        <v>77.8</v>
      </c>
      <c r="R46" s="4">
        <f t="shared" si="0"/>
        <v>0</v>
      </c>
      <c r="S46" s="4">
        <f t="shared" si="1"/>
        <v>0</v>
      </c>
      <c r="T46" s="1">
        <v>0</v>
      </c>
      <c r="U46" s="4">
        <f t="shared" si="2"/>
        <v>0</v>
      </c>
    </row>
    <row r="47" spans="1:21" x14ac:dyDescent="0.15">
      <c r="A47" s="4">
        <v>58</v>
      </c>
      <c r="B47" s="34"/>
      <c r="C47" s="4">
        <v>5</v>
      </c>
      <c r="D47" s="4"/>
      <c r="E47" s="3"/>
      <c r="F47" s="12"/>
      <c r="G47" s="3"/>
      <c r="H47" s="3"/>
      <c r="I47" s="3"/>
      <c r="J47" s="3"/>
      <c r="K47" s="3">
        <v>81.8</v>
      </c>
      <c r="L47" s="16">
        <v>55</v>
      </c>
      <c r="M47" s="3">
        <v>33.299999999999997</v>
      </c>
      <c r="N47" s="3">
        <v>-68.2</v>
      </c>
      <c r="O47" s="3">
        <v>-235</v>
      </c>
      <c r="P47" s="3">
        <v>61.1</v>
      </c>
      <c r="R47" s="4">
        <f t="shared" si="0"/>
        <v>0</v>
      </c>
      <c r="S47" s="4">
        <f t="shared" si="1"/>
        <v>0</v>
      </c>
      <c r="T47" s="1">
        <v>0</v>
      </c>
      <c r="U47" s="4">
        <f t="shared" si="2"/>
        <v>0</v>
      </c>
    </row>
    <row r="48" spans="1:21" x14ac:dyDescent="0.15">
      <c r="A48" s="4">
        <v>58</v>
      </c>
      <c r="B48" s="34"/>
      <c r="C48" s="4">
        <v>6</v>
      </c>
      <c r="D48" s="4"/>
      <c r="E48" s="3"/>
      <c r="F48" s="12"/>
      <c r="G48" s="3"/>
      <c r="H48" s="3"/>
      <c r="I48" s="3"/>
      <c r="J48" s="3"/>
      <c r="K48" s="3">
        <v>90.9</v>
      </c>
      <c r="L48" s="16">
        <v>55</v>
      </c>
      <c r="M48" s="3">
        <v>50</v>
      </c>
      <c r="N48" s="3">
        <v>-27.3</v>
      </c>
      <c r="O48" s="3">
        <v>-230</v>
      </c>
      <c r="P48" s="3">
        <v>61.1</v>
      </c>
      <c r="R48" s="4">
        <f t="shared" si="0"/>
        <v>0</v>
      </c>
      <c r="S48" s="4">
        <f t="shared" si="1"/>
        <v>0</v>
      </c>
      <c r="T48" s="1">
        <v>0</v>
      </c>
      <c r="U48" s="4">
        <f t="shared" si="2"/>
        <v>0</v>
      </c>
    </row>
    <row r="49" spans="1:21" x14ac:dyDescent="0.15">
      <c r="A49" s="4">
        <v>58</v>
      </c>
      <c r="B49" s="34"/>
      <c r="C49" s="4">
        <v>7</v>
      </c>
      <c r="D49" s="4"/>
      <c r="E49" s="3"/>
      <c r="F49" s="12"/>
      <c r="G49" s="3"/>
      <c r="H49" s="3"/>
      <c r="I49" s="3"/>
      <c r="J49" s="3"/>
      <c r="K49" s="3">
        <v>81.8</v>
      </c>
      <c r="L49" s="16">
        <v>65</v>
      </c>
      <c r="M49" s="3">
        <v>55.6</v>
      </c>
      <c r="N49" s="3">
        <v>4.5</v>
      </c>
      <c r="O49" s="3">
        <v>-215</v>
      </c>
      <c r="P49" s="3">
        <v>66.7</v>
      </c>
      <c r="R49" s="4">
        <f t="shared" si="0"/>
        <v>0</v>
      </c>
      <c r="S49" s="4">
        <f t="shared" si="1"/>
        <v>0</v>
      </c>
      <c r="T49" s="1">
        <v>0</v>
      </c>
      <c r="U49" s="4">
        <f t="shared" si="2"/>
        <v>0</v>
      </c>
    </row>
    <row r="50" spans="1:21" x14ac:dyDescent="0.15">
      <c r="A50" s="4">
        <v>58</v>
      </c>
      <c r="B50" s="34"/>
      <c r="C50" s="4">
        <v>8</v>
      </c>
      <c r="D50" s="4"/>
      <c r="E50" s="3"/>
      <c r="F50" s="12"/>
      <c r="G50" s="3"/>
      <c r="H50" s="3"/>
      <c r="I50" s="3"/>
      <c r="J50" s="3"/>
      <c r="K50" s="3">
        <v>90.9</v>
      </c>
      <c r="L50" s="16">
        <v>95</v>
      </c>
      <c r="M50" s="3">
        <v>66.7</v>
      </c>
      <c r="N50" s="3">
        <v>45.4</v>
      </c>
      <c r="O50" s="3">
        <v>-170</v>
      </c>
      <c r="P50" s="3">
        <v>83.4</v>
      </c>
      <c r="R50" s="4">
        <f t="shared" si="0"/>
        <v>0</v>
      </c>
      <c r="S50" s="4">
        <f t="shared" si="1"/>
        <v>0</v>
      </c>
      <c r="T50" s="1">
        <v>0</v>
      </c>
      <c r="U50" s="4">
        <f t="shared" si="2"/>
        <v>0</v>
      </c>
    </row>
    <row r="51" spans="1:21" x14ac:dyDescent="0.15">
      <c r="A51" s="4">
        <v>58</v>
      </c>
      <c r="B51" s="34"/>
      <c r="C51" s="4">
        <v>9</v>
      </c>
      <c r="D51" s="4"/>
      <c r="E51" s="3"/>
      <c r="F51" s="12"/>
      <c r="G51" s="3"/>
      <c r="H51" s="3"/>
      <c r="I51" s="3"/>
      <c r="J51" s="3"/>
      <c r="K51" s="3">
        <v>81.8</v>
      </c>
      <c r="L51" s="16">
        <v>90</v>
      </c>
      <c r="M51" s="3">
        <v>55.6</v>
      </c>
      <c r="N51" s="3">
        <v>77.2</v>
      </c>
      <c r="O51" s="3">
        <v>-130</v>
      </c>
      <c r="P51" s="3">
        <v>89</v>
      </c>
      <c r="R51" s="4">
        <f t="shared" si="0"/>
        <v>0</v>
      </c>
      <c r="S51" s="4">
        <f t="shared" si="1"/>
        <v>0</v>
      </c>
      <c r="T51" s="1">
        <v>0</v>
      </c>
      <c r="U51" s="4">
        <f t="shared" si="2"/>
        <v>0</v>
      </c>
    </row>
    <row r="52" spans="1:21" x14ac:dyDescent="0.15">
      <c r="A52" s="4">
        <v>58</v>
      </c>
      <c r="B52" s="34"/>
      <c r="C52" s="4">
        <v>10</v>
      </c>
      <c r="D52" s="4"/>
      <c r="E52" s="3"/>
      <c r="F52" s="12"/>
      <c r="G52" s="3"/>
      <c r="H52" s="3"/>
      <c r="I52" s="3"/>
      <c r="J52" s="3"/>
      <c r="K52" s="3">
        <v>90.9</v>
      </c>
      <c r="L52" s="16">
        <v>90</v>
      </c>
      <c r="M52" s="3">
        <v>44.4</v>
      </c>
      <c r="N52" s="3">
        <v>118.1</v>
      </c>
      <c r="O52" s="3">
        <v>-90</v>
      </c>
      <c r="P52" s="3">
        <v>83.4</v>
      </c>
      <c r="R52" s="4">
        <f t="shared" si="0"/>
        <v>0</v>
      </c>
      <c r="S52" s="4">
        <f t="shared" si="1"/>
        <v>0</v>
      </c>
      <c r="T52" s="1">
        <v>0</v>
      </c>
      <c r="U52" s="4">
        <f t="shared" si="2"/>
        <v>0</v>
      </c>
    </row>
    <row r="53" spans="1:21" x14ac:dyDescent="0.15">
      <c r="A53" s="4">
        <v>58</v>
      </c>
      <c r="B53" s="34"/>
      <c r="C53" s="4">
        <v>11</v>
      </c>
      <c r="D53" s="4"/>
      <c r="E53" s="3"/>
      <c r="F53" s="12"/>
      <c r="G53" s="3"/>
      <c r="H53" s="3"/>
      <c r="I53" s="3"/>
      <c r="J53" s="3"/>
      <c r="K53" s="3">
        <v>72.7</v>
      </c>
      <c r="L53" s="16">
        <v>65</v>
      </c>
      <c r="M53" s="3">
        <v>55.6</v>
      </c>
      <c r="N53" s="3">
        <v>140.80000000000001</v>
      </c>
      <c r="O53" s="3">
        <v>-75</v>
      </c>
      <c r="P53" s="3">
        <v>89</v>
      </c>
      <c r="R53" s="4">
        <f t="shared" si="0"/>
        <v>0</v>
      </c>
      <c r="S53" s="4">
        <f t="shared" si="1"/>
        <v>0</v>
      </c>
      <c r="T53" s="1">
        <v>0</v>
      </c>
      <c r="U53" s="4">
        <f t="shared" si="2"/>
        <v>0</v>
      </c>
    </row>
    <row r="54" spans="1:21" x14ac:dyDescent="0.15">
      <c r="A54" s="4">
        <v>58</v>
      </c>
      <c r="B54" s="34"/>
      <c r="C54" s="4">
        <v>12</v>
      </c>
      <c r="D54" s="4"/>
      <c r="E54" s="3"/>
      <c r="F54" s="12"/>
      <c r="G54" s="3"/>
      <c r="H54" s="3"/>
      <c r="I54" s="3"/>
      <c r="J54" s="3"/>
      <c r="K54" s="3">
        <v>81.8</v>
      </c>
      <c r="L54" s="16">
        <v>80</v>
      </c>
      <c r="M54" s="3">
        <v>50</v>
      </c>
      <c r="N54" s="3">
        <v>172.6</v>
      </c>
      <c r="O54" s="3">
        <v>-45</v>
      </c>
      <c r="P54" s="3">
        <v>89</v>
      </c>
      <c r="R54" s="4">
        <f t="shared" si="0"/>
        <v>0</v>
      </c>
      <c r="S54" s="4">
        <f t="shared" si="1"/>
        <v>0</v>
      </c>
      <c r="T54" s="1">
        <v>0</v>
      </c>
      <c r="U54" s="4">
        <f t="shared" si="2"/>
        <v>0</v>
      </c>
    </row>
    <row r="55" spans="1:21" x14ac:dyDescent="0.15">
      <c r="A55" s="4">
        <v>59</v>
      </c>
      <c r="B55" s="34">
        <v>1984</v>
      </c>
      <c r="C55" s="4">
        <v>1</v>
      </c>
      <c r="D55" s="4"/>
      <c r="E55" s="3"/>
      <c r="F55" s="12"/>
      <c r="G55" s="3"/>
      <c r="H55" s="3"/>
      <c r="I55" s="3"/>
      <c r="J55" s="3"/>
      <c r="K55" s="3">
        <v>63.6</v>
      </c>
      <c r="L55" s="16">
        <v>90</v>
      </c>
      <c r="M55" s="3">
        <v>61.1</v>
      </c>
      <c r="N55" s="3">
        <v>186.2</v>
      </c>
      <c r="O55" s="3">
        <v>-5</v>
      </c>
      <c r="P55" s="3">
        <v>100.1</v>
      </c>
      <c r="R55" s="4">
        <f t="shared" si="0"/>
        <v>0</v>
      </c>
      <c r="S55" s="4">
        <f t="shared" si="1"/>
        <v>0</v>
      </c>
      <c r="T55" s="1">
        <v>0</v>
      </c>
      <c r="U55" s="4">
        <f t="shared" si="2"/>
        <v>0</v>
      </c>
    </row>
    <row r="56" spans="1:21" x14ac:dyDescent="0.15">
      <c r="A56" s="4">
        <v>59</v>
      </c>
      <c r="B56" s="34"/>
      <c r="C56" s="4">
        <v>2</v>
      </c>
      <c r="D56" s="4"/>
      <c r="E56" s="3"/>
      <c r="F56" s="12"/>
      <c r="G56" s="3"/>
      <c r="H56" s="3"/>
      <c r="I56" s="3"/>
      <c r="J56" s="3"/>
      <c r="K56" s="3">
        <v>72.7</v>
      </c>
      <c r="L56" s="16">
        <v>100</v>
      </c>
      <c r="M56" s="3">
        <v>88.9</v>
      </c>
      <c r="N56" s="3">
        <v>208.9</v>
      </c>
      <c r="O56" s="3">
        <v>45</v>
      </c>
      <c r="P56" s="3">
        <v>139</v>
      </c>
      <c r="R56" s="4">
        <f t="shared" si="0"/>
        <v>0</v>
      </c>
      <c r="S56" s="4">
        <f t="shared" si="1"/>
        <v>0</v>
      </c>
      <c r="T56" s="1">
        <v>0</v>
      </c>
      <c r="U56" s="4">
        <f t="shared" si="2"/>
        <v>0</v>
      </c>
    </row>
    <row r="57" spans="1:21" x14ac:dyDescent="0.15">
      <c r="A57" s="4">
        <v>59</v>
      </c>
      <c r="B57" s="34"/>
      <c r="C57" s="4">
        <v>3</v>
      </c>
      <c r="D57" s="4"/>
      <c r="E57" s="3"/>
      <c r="F57" s="12"/>
      <c r="G57" s="3"/>
      <c r="H57" s="3"/>
      <c r="I57" s="3"/>
      <c r="J57" s="3"/>
      <c r="K57" s="3">
        <v>72.7</v>
      </c>
      <c r="L57" s="16">
        <v>95</v>
      </c>
      <c r="M57" s="3">
        <v>88.9</v>
      </c>
      <c r="N57" s="3">
        <v>231.6</v>
      </c>
      <c r="O57" s="3">
        <v>90</v>
      </c>
      <c r="P57" s="3">
        <v>177.9</v>
      </c>
      <c r="R57" s="4">
        <f t="shared" si="0"/>
        <v>0</v>
      </c>
      <c r="S57" s="4">
        <f t="shared" si="1"/>
        <v>0</v>
      </c>
      <c r="T57" s="1">
        <v>0</v>
      </c>
      <c r="U57" s="4">
        <f t="shared" si="2"/>
        <v>0</v>
      </c>
    </row>
    <row r="58" spans="1:21" x14ac:dyDescent="0.15">
      <c r="A58" s="4">
        <v>59</v>
      </c>
      <c r="B58" s="34"/>
      <c r="C58" s="4">
        <v>4</v>
      </c>
      <c r="D58" s="4"/>
      <c r="E58" s="3"/>
      <c r="F58" s="12"/>
      <c r="G58" s="3"/>
      <c r="H58" s="3"/>
      <c r="I58" s="3"/>
      <c r="J58" s="3"/>
      <c r="K58" s="3">
        <v>68.2</v>
      </c>
      <c r="L58" s="16">
        <v>85</v>
      </c>
      <c r="M58" s="3">
        <v>88.9</v>
      </c>
      <c r="N58" s="3">
        <v>249.8</v>
      </c>
      <c r="O58" s="3">
        <v>125</v>
      </c>
      <c r="P58" s="3">
        <v>216.8</v>
      </c>
      <c r="R58" s="4">
        <f t="shared" si="0"/>
        <v>0</v>
      </c>
      <c r="S58" s="4">
        <f t="shared" si="1"/>
        <v>0</v>
      </c>
      <c r="T58" s="1">
        <v>0</v>
      </c>
      <c r="U58" s="4">
        <f t="shared" si="2"/>
        <v>0</v>
      </c>
    </row>
    <row r="59" spans="1:21" x14ac:dyDescent="0.15">
      <c r="A59" s="4">
        <v>59</v>
      </c>
      <c r="B59" s="34"/>
      <c r="C59" s="4">
        <v>5</v>
      </c>
      <c r="D59" s="4"/>
      <c r="E59" s="3"/>
      <c r="F59" s="12"/>
      <c r="G59" s="3"/>
      <c r="H59" s="3"/>
      <c r="I59" s="3"/>
      <c r="J59" s="3"/>
      <c r="K59" s="3">
        <v>40.9</v>
      </c>
      <c r="L59" s="16">
        <v>65</v>
      </c>
      <c r="M59" s="3">
        <v>66.7</v>
      </c>
      <c r="N59" s="3">
        <v>240.7</v>
      </c>
      <c r="O59" s="3">
        <v>140</v>
      </c>
      <c r="P59" s="3">
        <v>233.5</v>
      </c>
      <c r="R59" s="4">
        <f t="shared" si="0"/>
        <v>0</v>
      </c>
      <c r="S59" s="4">
        <f t="shared" si="1"/>
        <v>0</v>
      </c>
      <c r="T59" s="1">
        <v>0</v>
      </c>
      <c r="U59" s="4">
        <f t="shared" si="2"/>
        <v>0</v>
      </c>
    </row>
    <row r="60" spans="1:21" x14ac:dyDescent="0.15">
      <c r="A60" s="4">
        <v>59</v>
      </c>
      <c r="B60" s="34"/>
      <c r="C60" s="4">
        <v>6</v>
      </c>
      <c r="D60" s="4"/>
      <c r="E60" s="3"/>
      <c r="F60" s="12"/>
      <c r="G60" s="3"/>
      <c r="H60" s="3"/>
      <c r="I60" s="3"/>
      <c r="J60" s="3"/>
      <c r="K60" s="3">
        <v>40.9</v>
      </c>
      <c r="L60" s="16">
        <v>60</v>
      </c>
      <c r="M60" s="3">
        <v>55.6</v>
      </c>
      <c r="N60" s="3">
        <v>231.6</v>
      </c>
      <c r="O60" s="3">
        <v>150</v>
      </c>
      <c r="P60" s="3">
        <v>239.1</v>
      </c>
      <c r="R60" s="4">
        <f t="shared" si="0"/>
        <v>0</v>
      </c>
      <c r="S60" s="4">
        <f t="shared" si="1"/>
        <v>0</v>
      </c>
      <c r="T60" s="1">
        <v>0</v>
      </c>
      <c r="U60" s="4">
        <f t="shared" si="2"/>
        <v>0</v>
      </c>
    </row>
    <row r="61" spans="1:21" x14ac:dyDescent="0.15">
      <c r="A61" s="4">
        <v>59</v>
      </c>
      <c r="B61" s="34"/>
      <c r="C61" s="4">
        <v>7</v>
      </c>
      <c r="D61" s="4"/>
      <c r="E61" s="3"/>
      <c r="F61" s="12"/>
      <c r="G61" s="3"/>
      <c r="H61" s="3"/>
      <c r="I61" s="3"/>
      <c r="J61" s="3"/>
      <c r="K61" s="3">
        <v>40.9</v>
      </c>
      <c r="L61" s="16">
        <v>100</v>
      </c>
      <c r="M61" s="3">
        <v>77.8</v>
      </c>
      <c r="N61" s="3">
        <v>222.5</v>
      </c>
      <c r="O61" s="3">
        <v>200</v>
      </c>
      <c r="P61" s="3">
        <v>266.89999999999998</v>
      </c>
      <c r="R61" s="4">
        <f t="shared" si="0"/>
        <v>0</v>
      </c>
      <c r="S61" s="4">
        <f t="shared" si="1"/>
        <v>0</v>
      </c>
      <c r="T61" s="1">
        <v>0</v>
      </c>
      <c r="U61" s="4">
        <f t="shared" si="2"/>
        <v>0</v>
      </c>
    </row>
    <row r="62" spans="1:21" x14ac:dyDescent="0.15">
      <c r="A62" s="4">
        <v>59</v>
      </c>
      <c r="B62" s="34"/>
      <c r="C62" s="4">
        <v>8</v>
      </c>
      <c r="D62" s="4"/>
      <c r="E62" s="3"/>
      <c r="F62" s="12"/>
      <c r="G62" s="3"/>
      <c r="H62" s="3"/>
      <c r="I62" s="3"/>
      <c r="J62" s="3"/>
      <c r="K62" s="3">
        <v>45.5</v>
      </c>
      <c r="L62" s="16">
        <v>75</v>
      </c>
      <c r="M62" s="3">
        <v>66.7</v>
      </c>
      <c r="N62" s="3">
        <v>218</v>
      </c>
      <c r="O62" s="3">
        <v>225</v>
      </c>
      <c r="P62" s="3">
        <v>283.60000000000002</v>
      </c>
      <c r="R62" s="4">
        <f t="shared" si="0"/>
        <v>0</v>
      </c>
      <c r="S62" s="4">
        <f t="shared" si="1"/>
        <v>0</v>
      </c>
      <c r="T62" s="1">
        <v>0</v>
      </c>
      <c r="U62" s="4">
        <f t="shared" si="2"/>
        <v>0</v>
      </c>
    </row>
    <row r="63" spans="1:21" x14ac:dyDescent="0.15">
      <c r="A63" s="4">
        <v>59</v>
      </c>
      <c r="B63" s="34"/>
      <c r="C63" s="4">
        <v>9</v>
      </c>
      <c r="D63" s="4"/>
      <c r="E63" s="3"/>
      <c r="F63" s="12"/>
      <c r="G63" s="3"/>
      <c r="H63" s="3"/>
      <c r="I63" s="3"/>
      <c r="J63" s="3"/>
      <c r="K63" s="3">
        <v>45.5</v>
      </c>
      <c r="L63" s="16">
        <v>75</v>
      </c>
      <c r="M63" s="3">
        <v>100</v>
      </c>
      <c r="N63" s="3">
        <v>213.5</v>
      </c>
      <c r="O63" s="3">
        <v>250</v>
      </c>
      <c r="P63" s="3">
        <v>333.6</v>
      </c>
      <c r="R63" s="4">
        <f t="shared" si="0"/>
        <v>0</v>
      </c>
      <c r="S63" s="4">
        <f t="shared" si="1"/>
        <v>0</v>
      </c>
      <c r="T63" s="1">
        <v>0</v>
      </c>
      <c r="U63" s="4">
        <f t="shared" si="2"/>
        <v>0</v>
      </c>
    </row>
    <row r="64" spans="1:21" x14ac:dyDescent="0.15">
      <c r="A64" s="4">
        <v>59</v>
      </c>
      <c r="B64" s="34"/>
      <c r="C64" s="4">
        <v>10</v>
      </c>
      <c r="D64" s="4"/>
      <c r="E64" s="3"/>
      <c r="F64" s="12"/>
      <c r="G64" s="3"/>
      <c r="H64" s="3"/>
      <c r="I64" s="3"/>
      <c r="J64" s="3"/>
      <c r="K64" s="3">
        <v>50</v>
      </c>
      <c r="L64" s="16">
        <v>65</v>
      </c>
      <c r="M64" s="3">
        <v>100</v>
      </c>
      <c r="N64" s="3">
        <v>213.5</v>
      </c>
      <c r="O64" s="3">
        <v>265</v>
      </c>
      <c r="P64" s="3">
        <v>383.6</v>
      </c>
      <c r="R64" s="4">
        <f t="shared" si="0"/>
        <v>0</v>
      </c>
      <c r="S64" s="4">
        <f t="shared" si="1"/>
        <v>0</v>
      </c>
      <c r="T64" s="1">
        <v>0</v>
      </c>
      <c r="U64" s="4">
        <f t="shared" si="2"/>
        <v>0</v>
      </c>
    </row>
    <row r="65" spans="1:21" x14ac:dyDescent="0.15">
      <c r="A65" s="4">
        <v>59</v>
      </c>
      <c r="B65" s="34"/>
      <c r="C65" s="4">
        <v>11</v>
      </c>
      <c r="D65" s="4"/>
      <c r="E65" s="3"/>
      <c r="F65" s="12"/>
      <c r="G65" s="3"/>
      <c r="H65" s="3"/>
      <c r="I65" s="3"/>
      <c r="J65" s="3"/>
      <c r="K65" s="3">
        <v>63.6</v>
      </c>
      <c r="L65" s="16">
        <v>90</v>
      </c>
      <c r="M65" s="3">
        <v>77.8</v>
      </c>
      <c r="N65" s="3">
        <v>227.1</v>
      </c>
      <c r="O65" s="3">
        <v>305</v>
      </c>
      <c r="P65" s="3">
        <v>411.4</v>
      </c>
      <c r="R65" s="4">
        <f t="shared" si="0"/>
        <v>0</v>
      </c>
      <c r="S65" s="4">
        <f t="shared" si="1"/>
        <v>0</v>
      </c>
      <c r="T65" s="1">
        <v>0</v>
      </c>
      <c r="U65" s="4">
        <f t="shared" si="2"/>
        <v>0</v>
      </c>
    </row>
    <row r="66" spans="1:21" x14ac:dyDescent="0.15">
      <c r="A66" s="4">
        <v>59</v>
      </c>
      <c r="B66" s="34"/>
      <c r="C66" s="4">
        <v>12</v>
      </c>
      <c r="D66" s="4"/>
      <c r="E66" s="3"/>
      <c r="F66" s="12"/>
      <c r="G66" s="3"/>
      <c r="H66" s="3"/>
      <c r="I66" s="3"/>
      <c r="J66" s="3"/>
      <c r="K66" s="3">
        <v>63.6</v>
      </c>
      <c r="L66" s="16">
        <v>90</v>
      </c>
      <c r="M66" s="3">
        <v>88.9</v>
      </c>
      <c r="N66" s="3">
        <v>240.7</v>
      </c>
      <c r="O66" s="3">
        <v>345</v>
      </c>
      <c r="P66" s="3">
        <v>450.3</v>
      </c>
      <c r="R66" s="4">
        <f t="shared" si="0"/>
        <v>0</v>
      </c>
      <c r="S66" s="4">
        <f t="shared" si="1"/>
        <v>0</v>
      </c>
      <c r="T66" s="1">
        <v>0</v>
      </c>
      <c r="U66" s="4">
        <f t="shared" si="2"/>
        <v>0</v>
      </c>
    </row>
    <row r="67" spans="1:21" x14ac:dyDescent="0.15">
      <c r="A67" s="4">
        <v>60</v>
      </c>
      <c r="B67" s="34">
        <v>1985</v>
      </c>
      <c r="C67" s="4">
        <v>1</v>
      </c>
      <c r="D67" s="4"/>
      <c r="E67" s="3">
        <v>86.8</v>
      </c>
      <c r="F67" s="12">
        <v>96.6</v>
      </c>
      <c r="G67" s="3">
        <v>101.4</v>
      </c>
      <c r="H67" s="3">
        <v>90.4</v>
      </c>
      <c r="I67" s="3">
        <v>95.2</v>
      </c>
      <c r="J67" s="3">
        <v>100.6</v>
      </c>
      <c r="K67" s="3">
        <v>54.5</v>
      </c>
      <c r="L67" s="16">
        <v>90</v>
      </c>
      <c r="M67" s="3">
        <v>94.4</v>
      </c>
      <c r="N67" s="3">
        <v>245.2</v>
      </c>
      <c r="O67" s="3">
        <v>385</v>
      </c>
      <c r="P67" s="3">
        <v>494.7</v>
      </c>
      <c r="R67" s="4">
        <f t="shared" si="0"/>
        <v>0</v>
      </c>
      <c r="S67" s="4">
        <f t="shared" si="1"/>
        <v>0</v>
      </c>
      <c r="T67" s="1">
        <v>0</v>
      </c>
      <c r="U67" s="4">
        <f t="shared" si="2"/>
        <v>0</v>
      </c>
    </row>
    <row r="68" spans="1:21" x14ac:dyDescent="0.15">
      <c r="A68" s="4">
        <v>60</v>
      </c>
      <c r="B68" s="34"/>
      <c r="C68" s="4">
        <v>2</v>
      </c>
      <c r="D68" s="4"/>
      <c r="E68" s="3">
        <v>87.1</v>
      </c>
      <c r="F68" s="12">
        <v>96.1</v>
      </c>
      <c r="G68" s="3">
        <v>100.8</v>
      </c>
      <c r="H68" s="3">
        <v>90.7</v>
      </c>
      <c r="I68" s="3">
        <v>94.7</v>
      </c>
      <c r="J68" s="3">
        <v>99.9</v>
      </c>
      <c r="K68" s="3">
        <v>45.5</v>
      </c>
      <c r="L68" s="16">
        <v>55</v>
      </c>
      <c r="M68" s="3">
        <v>77.8</v>
      </c>
      <c r="N68" s="3">
        <v>240.7</v>
      </c>
      <c r="O68" s="3">
        <v>390</v>
      </c>
      <c r="P68" s="3">
        <v>522.5</v>
      </c>
      <c r="R68" s="4">
        <f t="shared" si="0"/>
        <v>0</v>
      </c>
      <c r="S68" s="4">
        <f t="shared" si="1"/>
        <v>0</v>
      </c>
      <c r="T68" s="1">
        <v>0</v>
      </c>
      <c r="U68" s="4">
        <f t="shared" si="2"/>
        <v>0</v>
      </c>
    </row>
    <row r="69" spans="1:21" x14ac:dyDescent="0.15">
      <c r="A69" s="4">
        <v>60</v>
      </c>
      <c r="B69" s="34"/>
      <c r="C69" s="4">
        <v>3</v>
      </c>
      <c r="D69" s="4"/>
      <c r="E69" s="3">
        <v>86.9</v>
      </c>
      <c r="F69" s="12">
        <v>96.3</v>
      </c>
      <c r="G69" s="3">
        <v>101.5</v>
      </c>
      <c r="H69" s="3">
        <v>90.5</v>
      </c>
      <c r="I69" s="3">
        <v>94.8</v>
      </c>
      <c r="J69" s="3">
        <v>100.6</v>
      </c>
      <c r="K69" s="3">
        <v>40.9</v>
      </c>
      <c r="L69" s="16">
        <v>65</v>
      </c>
      <c r="M69" s="3">
        <v>77.8</v>
      </c>
      <c r="N69" s="3">
        <v>231.6</v>
      </c>
      <c r="O69" s="3">
        <v>405</v>
      </c>
      <c r="P69" s="3">
        <v>550.29999999999995</v>
      </c>
      <c r="R69" s="4">
        <f t="shared" si="0"/>
        <v>0</v>
      </c>
      <c r="S69" s="4">
        <f t="shared" si="1"/>
        <v>0</v>
      </c>
      <c r="T69" s="1">
        <v>0</v>
      </c>
      <c r="U69" s="4">
        <f t="shared" si="2"/>
        <v>0</v>
      </c>
    </row>
    <row r="70" spans="1:21" x14ac:dyDescent="0.15">
      <c r="A70" s="4">
        <v>60</v>
      </c>
      <c r="B70" s="34"/>
      <c r="C70" s="4">
        <v>4</v>
      </c>
      <c r="D70" s="4"/>
      <c r="E70" s="3">
        <v>87.5</v>
      </c>
      <c r="F70" s="12">
        <v>97.1</v>
      </c>
      <c r="G70" s="3">
        <v>102.2</v>
      </c>
      <c r="H70" s="3">
        <v>91.2</v>
      </c>
      <c r="I70" s="3">
        <v>95.7</v>
      </c>
      <c r="J70" s="3">
        <v>101.3</v>
      </c>
      <c r="K70" s="3">
        <v>63.6</v>
      </c>
      <c r="L70" s="16">
        <v>60</v>
      </c>
      <c r="M70" s="3">
        <v>66.7</v>
      </c>
      <c r="N70" s="3">
        <v>245.2</v>
      </c>
      <c r="O70" s="3">
        <v>415</v>
      </c>
      <c r="P70" s="3">
        <v>567</v>
      </c>
      <c r="R70" s="4">
        <f t="shared" si="0"/>
        <v>0</v>
      </c>
      <c r="S70" s="4">
        <f t="shared" si="1"/>
        <v>0</v>
      </c>
      <c r="T70" s="1">
        <v>0</v>
      </c>
      <c r="U70" s="4">
        <f t="shared" si="2"/>
        <v>0</v>
      </c>
    </row>
    <row r="71" spans="1:21" x14ac:dyDescent="0.15">
      <c r="A71" s="4">
        <v>60</v>
      </c>
      <c r="B71" s="34"/>
      <c r="C71" s="4">
        <v>5</v>
      </c>
      <c r="D71" s="4"/>
      <c r="E71" s="3">
        <v>87.5</v>
      </c>
      <c r="F71" s="12">
        <v>97.3</v>
      </c>
      <c r="G71" s="3">
        <v>102.2</v>
      </c>
      <c r="H71" s="3">
        <v>91.2</v>
      </c>
      <c r="I71" s="3">
        <v>95.8</v>
      </c>
      <c r="J71" s="3">
        <v>101.1</v>
      </c>
      <c r="K71" s="3">
        <v>54.5</v>
      </c>
      <c r="L71" s="16">
        <v>75</v>
      </c>
      <c r="M71" s="3">
        <v>83.3</v>
      </c>
      <c r="N71" s="3">
        <v>249.7</v>
      </c>
      <c r="O71" s="3">
        <v>440</v>
      </c>
      <c r="P71" s="3">
        <v>600.29999999999995</v>
      </c>
      <c r="R71" s="4">
        <f t="shared" si="0"/>
        <v>0</v>
      </c>
      <c r="S71" s="4">
        <f t="shared" si="1"/>
        <v>0</v>
      </c>
      <c r="T71" s="1">
        <v>0</v>
      </c>
      <c r="U71" s="4">
        <f t="shared" si="2"/>
        <v>0</v>
      </c>
    </row>
    <row r="72" spans="1:21" x14ac:dyDescent="0.15">
      <c r="A72" s="4">
        <v>60</v>
      </c>
      <c r="B72" s="34"/>
      <c r="C72" s="4">
        <v>6</v>
      </c>
      <c r="D72" s="4"/>
      <c r="E72" s="3">
        <v>86.6</v>
      </c>
      <c r="F72" s="12">
        <v>96.7</v>
      </c>
      <c r="G72" s="3">
        <v>102.7</v>
      </c>
      <c r="H72" s="3">
        <v>90.3</v>
      </c>
      <c r="I72" s="3">
        <v>95.2</v>
      </c>
      <c r="J72" s="3">
        <v>101.6</v>
      </c>
      <c r="K72" s="3">
        <v>45.5</v>
      </c>
      <c r="L72" s="16">
        <v>70</v>
      </c>
      <c r="M72" s="3">
        <v>61.1</v>
      </c>
      <c r="N72" s="3">
        <v>245.2</v>
      </c>
      <c r="O72" s="3">
        <v>460</v>
      </c>
      <c r="P72" s="3">
        <v>611.4</v>
      </c>
      <c r="R72" s="4">
        <f t="shared" ref="R72:R135" si="3">IF(L72&gt;50,0,1)*1000</f>
        <v>0</v>
      </c>
      <c r="S72" s="4">
        <f t="shared" ref="S72:S135" si="4">-R72</f>
        <v>0</v>
      </c>
      <c r="T72" s="1">
        <v>1</v>
      </c>
      <c r="U72" s="4">
        <f t="shared" ref="U72:U135" si="5">T72*1000</f>
        <v>1000</v>
      </c>
    </row>
    <row r="73" spans="1:21" x14ac:dyDescent="0.15">
      <c r="A73" s="4">
        <v>60</v>
      </c>
      <c r="B73" s="34"/>
      <c r="C73" s="4">
        <v>7</v>
      </c>
      <c r="D73" s="4"/>
      <c r="E73" s="3">
        <v>86.5</v>
      </c>
      <c r="F73" s="12">
        <v>97.4</v>
      </c>
      <c r="G73" s="3">
        <v>103.8</v>
      </c>
      <c r="H73" s="3">
        <v>90.1</v>
      </c>
      <c r="I73" s="3">
        <v>95.9</v>
      </c>
      <c r="J73" s="3">
        <v>102.7</v>
      </c>
      <c r="K73" s="3">
        <v>45.5</v>
      </c>
      <c r="L73" s="16">
        <v>55</v>
      </c>
      <c r="M73" s="3">
        <v>61.1</v>
      </c>
      <c r="N73" s="3">
        <v>240.7</v>
      </c>
      <c r="O73" s="3">
        <v>465</v>
      </c>
      <c r="P73" s="3">
        <v>622.5</v>
      </c>
      <c r="R73" s="4">
        <f t="shared" si="3"/>
        <v>0</v>
      </c>
      <c r="S73" s="4">
        <f t="shared" si="4"/>
        <v>0</v>
      </c>
      <c r="T73" s="1">
        <v>1</v>
      </c>
      <c r="U73" s="4">
        <f t="shared" si="5"/>
        <v>1000</v>
      </c>
    </row>
    <row r="74" spans="1:21" x14ac:dyDescent="0.15">
      <c r="A74" s="4">
        <v>60</v>
      </c>
      <c r="B74" s="34"/>
      <c r="C74" s="4">
        <v>8</v>
      </c>
      <c r="D74" s="4"/>
      <c r="E74" s="3">
        <v>85.1</v>
      </c>
      <c r="F74" s="12">
        <v>96.7</v>
      </c>
      <c r="G74" s="3">
        <v>103.9</v>
      </c>
      <c r="H74" s="3">
        <v>88.7</v>
      </c>
      <c r="I74" s="3">
        <v>95.2</v>
      </c>
      <c r="J74" s="3">
        <v>102.9</v>
      </c>
      <c r="K74" s="3">
        <v>22.7</v>
      </c>
      <c r="L74" s="16">
        <v>30</v>
      </c>
      <c r="M74" s="3">
        <v>77.8</v>
      </c>
      <c r="N74" s="3">
        <v>213.4</v>
      </c>
      <c r="O74" s="3">
        <v>445</v>
      </c>
      <c r="P74" s="3">
        <v>650.29999999999995</v>
      </c>
      <c r="R74" s="4">
        <f t="shared" si="3"/>
        <v>1000</v>
      </c>
      <c r="S74" s="4">
        <f t="shared" si="4"/>
        <v>-1000</v>
      </c>
      <c r="T74" s="1">
        <v>1</v>
      </c>
      <c r="U74" s="4">
        <f t="shared" si="5"/>
        <v>1000</v>
      </c>
    </row>
    <row r="75" spans="1:21" x14ac:dyDescent="0.15">
      <c r="A75" s="4">
        <v>60</v>
      </c>
      <c r="B75" s="34"/>
      <c r="C75" s="4">
        <v>9</v>
      </c>
      <c r="D75" s="4"/>
      <c r="E75" s="3">
        <v>85.3</v>
      </c>
      <c r="F75" s="12">
        <v>96.5</v>
      </c>
      <c r="G75" s="3">
        <v>103.5</v>
      </c>
      <c r="H75" s="3">
        <v>88.9</v>
      </c>
      <c r="I75" s="3">
        <v>95</v>
      </c>
      <c r="J75" s="3">
        <v>102.3</v>
      </c>
      <c r="K75" s="3">
        <v>36.4</v>
      </c>
      <c r="L75" s="16">
        <v>30</v>
      </c>
      <c r="M75" s="3">
        <v>55.6</v>
      </c>
      <c r="N75" s="3">
        <v>199.8</v>
      </c>
      <c r="O75" s="3">
        <v>425</v>
      </c>
      <c r="P75" s="3">
        <v>655.9</v>
      </c>
      <c r="R75" s="4">
        <f t="shared" si="3"/>
        <v>1000</v>
      </c>
      <c r="S75" s="4">
        <f t="shared" si="4"/>
        <v>-1000</v>
      </c>
      <c r="T75" s="1">
        <v>1</v>
      </c>
      <c r="U75" s="4">
        <f t="shared" si="5"/>
        <v>1000</v>
      </c>
    </row>
    <row r="76" spans="1:21" x14ac:dyDescent="0.15">
      <c r="A76" s="4">
        <v>60</v>
      </c>
      <c r="B76" s="34"/>
      <c r="C76" s="4">
        <v>10</v>
      </c>
      <c r="D76" s="4"/>
      <c r="E76" s="3">
        <v>85</v>
      </c>
      <c r="F76" s="12">
        <v>96.6</v>
      </c>
      <c r="G76" s="3">
        <v>102.6</v>
      </c>
      <c r="H76" s="3">
        <v>88.6</v>
      </c>
      <c r="I76" s="3">
        <v>95.2</v>
      </c>
      <c r="J76" s="3">
        <v>101.4</v>
      </c>
      <c r="K76" s="3">
        <v>27.3</v>
      </c>
      <c r="L76" s="16">
        <v>20</v>
      </c>
      <c r="M76" s="3">
        <v>33.299999999999997</v>
      </c>
      <c r="N76" s="3">
        <v>177.1</v>
      </c>
      <c r="O76" s="3">
        <v>395</v>
      </c>
      <c r="P76" s="3">
        <v>639.20000000000005</v>
      </c>
      <c r="R76" s="4">
        <f t="shared" si="3"/>
        <v>1000</v>
      </c>
      <c r="S76" s="4">
        <f t="shared" si="4"/>
        <v>-1000</v>
      </c>
      <c r="T76" s="1">
        <v>1</v>
      </c>
      <c r="U76" s="4">
        <f t="shared" si="5"/>
        <v>1000</v>
      </c>
    </row>
    <row r="77" spans="1:21" x14ac:dyDescent="0.15">
      <c r="A77" s="4">
        <v>60</v>
      </c>
      <c r="B77" s="34"/>
      <c r="C77" s="4">
        <v>11</v>
      </c>
      <c r="D77" s="4"/>
      <c r="E77" s="3">
        <v>84.2</v>
      </c>
      <c r="F77" s="12">
        <v>96.5</v>
      </c>
      <c r="G77" s="3">
        <v>103.1</v>
      </c>
      <c r="H77" s="3">
        <v>87.6</v>
      </c>
      <c r="I77" s="3">
        <v>95.1</v>
      </c>
      <c r="J77" s="3">
        <v>102</v>
      </c>
      <c r="K77" s="3">
        <v>36.4</v>
      </c>
      <c r="L77" s="16">
        <v>50</v>
      </c>
      <c r="M77" s="3">
        <v>33.299999999999997</v>
      </c>
      <c r="N77" s="3">
        <v>163.5</v>
      </c>
      <c r="O77" s="3">
        <v>395</v>
      </c>
      <c r="P77" s="3">
        <v>622.5</v>
      </c>
      <c r="R77" s="4">
        <f t="shared" si="3"/>
        <v>1000</v>
      </c>
      <c r="S77" s="4">
        <f t="shared" si="4"/>
        <v>-1000</v>
      </c>
      <c r="T77" s="1">
        <v>1</v>
      </c>
      <c r="U77" s="4">
        <f t="shared" si="5"/>
        <v>1000</v>
      </c>
    </row>
    <row r="78" spans="1:21" x14ac:dyDescent="0.15">
      <c r="A78" s="4">
        <v>60</v>
      </c>
      <c r="B78" s="34"/>
      <c r="C78" s="4">
        <v>12</v>
      </c>
      <c r="D78" s="4"/>
      <c r="E78" s="3">
        <v>84.3</v>
      </c>
      <c r="F78" s="12">
        <v>95.9</v>
      </c>
      <c r="G78" s="3">
        <v>103.6</v>
      </c>
      <c r="H78" s="3">
        <v>87.6</v>
      </c>
      <c r="I78" s="3">
        <v>94.5</v>
      </c>
      <c r="J78" s="3">
        <v>102.5</v>
      </c>
      <c r="K78" s="3">
        <v>27.3</v>
      </c>
      <c r="L78" s="16">
        <v>40</v>
      </c>
      <c r="M78" s="3">
        <v>55.6</v>
      </c>
      <c r="N78" s="3">
        <v>140.80000000000001</v>
      </c>
      <c r="O78" s="3">
        <v>385</v>
      </c>
      <c r="P78" s="3">
        <v>628.1</v>
      </c>
      <c r="R78" s="4">
        <f t="shared" si="3"/>
        <v>1000</v>
      </c>
      <c r="S78" s="4">
        <f t="shared" si="4"/>
        <v>-1000</v>
      </c>
      <c r="T78" s="1">
        <v>1</v>
      </c>
      <c r="U78" s="4">
        <f t="shared" si="5"/>
        <v>1000</v>
      </c>
    </row>
    <row r="79" spans="1:21" x14ac:dyDescent="0.15">
      <c r="A79" s="4">
        <v>61</v>
      </c>
      <c r="B79" s="34">
        <v>1986</v>
      </c>
      <c r="C79" s="4">
        <v>1</v>
      </c>
      <c r="D79" s="4"/>
      <c r="E79" s="3">
        <v>84.9</v>
      </c>
      <c r="F79" s="12">
        <v>95.8</v>
      </c>
      <c r="G79" s="3">
        <v>103.4</v>
      </c>
      <c r="H79" s="3">
        <v>88.5</v>
      </c>
      <c r="I79" s="3">
        <v>94.4</v>
      </c>
      <c r="J79" s="3">
        <v>102.2</v>
      </c>
      <c r="K79" s="3">
        <v>54.5</v>
      </c>
      <c r="L79" s="16">
        <v>20</v>
      </c>
      <c r="M79" s="3">
        <v>66.7</v>
      </c>
      <c r="N79" s="3">
        <v>145.30000000000001</v>
      </c>
      <c r="O79" s="3">
        <v>355</v>
      </c>
      <c r="P79" s="3">
        <v>644.79999999999995</v>
      </c>
      <c r="R79" s="4">
        <f t="shared" si="3"/>
        <v>1000</v>
      </c>
      <c r="S79" s="4">
        <f t="shared" si="4"/>
        <v>-1000</v>
      </c>
      <c r="T79" s="1">
        <v>1</v>
      </c>
      <c r="U79" s="4">
        <f t="shared" si="5"/>
        <v>1000</v>
      </c>
    </row>
    <row r="80" spans="1:21" x14ac:dyDescent="0.15">
      <c r="A80" s="4">
        <v>61</v>
      </c>
      <c r="B80" s="34"/>
      <c r="C80" s="4">
        <v>2</v>
      </c>
      <c r="D80" s="4"/>
      <c r="E80" s="3">
        <v>84</v>
      </c>
      <c r="F80" s="12">
        <v>95.4</v>
      </c>
      <c r="G80" s="3">
        <v>103.7</v>
      </c>
      <c r="H80" s="3">
        <v>87.5</v>
      </c>
      <c r="I80" s="3">
        <v>94</v>
      </c>
      <c r="J80" s="3">
        <v>102.6</v>
      </c>
      <c r="K80" s="3">
        <v>36.4</v>
      </c>
      <c r="L80" s="16">
        <v>30</v>
      </c>
      <c r="M80" s="3">
        <v>66.7</v>
      </c>
      <c r="N80" s="3">
        <v>131.69999999999999</v>
      </c>
      <c r="O80" s="3">
        <v>335</v>
      </c>
      <c r="P80" s="3">
        <v>661.5</v>
      </c>
      <c r="R80" s="4">
        <f t="shared" si="3"/>
        <v>1000</v>
      </c>
      <c r="S80" s="4">
        <f t="shared" si="4"/>
        <v>-1000</v>
      </c>
      <c r="T80" s="1">
        <v>1</v>
      </c>
      <c r="U80" s="4">
        <f t="shared" si="5"/>
        <v>1000</v>
      </c>
    </row>
    <row r="81" spans="1:21" x14ac:dyDescent="0.15">
      <c r="A81" s="4">
        <v>61</v>
      </c>
      <c r="B81" s="34"/>
      <c r="C81" s="4">
        <v>3</v>
      </c>
      <c r="D81" s="4"/>
      <c r="E81" s="3">
        <v>83.8</v>
      </c>
      <c r="F81" s="12">
        <v>94.9</v>
      </c>
      <c r="G81" s="3">
        <v>103.3</v>
      </c>
      <c r="H81" s="3">
        <v>87.4</v>
      </c>
      <c r="I81" s="3">
        <v>93.5</v>
      </c>
      <c r="J81" s="3">
        <v>103.4</v>
      </c>
      <c r="K81" s="3">
        <v>27.3</v>
      </c>
      <c r="L81" s="16">
        <v>30</v>
      </c>
      <c r="M81" s="3">
        <v>61.1</v>
      </c>
      <c r="N81" s="3">
        <v>109</v>
      </c>
      <c r="O81" s="3">
        <v>315</v>
      </c>
      <c r="P81" s="3">
        <v>672.6</v>
      </c>
      <c r="R81" s="4">
        <f t="shared" si="3"/>
        <v>1000</v>
      </c>
      <c r="S81" s="4">
        <f t="shared" si="4"/>
        <v>-1000</v>
      </c>
      <c r="T81" s="1">
        <v>1</v>
      </c>
      <c r="U81" s="4">
        <f t="shared" si="5"/>
        <v>1000</v>
      </c>
    </row>
    <row r="82" spans="1:21" x14ac:dyDescent="0.15">
      <c r="A82" s="4">
        <v>61</v>
      </c>
      <c r="B82" s="34"/>
      <c r="C82" s="4">
        <v>4</v>
      </c>
      <c r="D82" s="4"/>
      <c r="E82" s="3">
        <v>83.1</v>
      </c>
      <c r="F82" s="12">
        <v>95.2</v>
      </c>
      <c r="G82" s="3">
        <v>101.4</v>
      </c>
      <c r="H82" s="3">
        <v>87</v>
      </c>
      <c r="I82" s="3">
        <v>93.7</v>
      </c>
      <c r="J82" s="3">
        <v>101</v>
      </c>
      <c r="K82" s="3">
        <v>36.4</v>
      </c>
      <c r="L82" s="16">
        <v>50</v>
      </c>
      <c r="M82" s="3">
        <v>44.4</v>
      </c>
      <c r="N82" s="3">
        <v>95.4</v>
      </c>
      <c r="O82" s="3">
        <v>315</v>
      </c>
      <c r="P82" s="3">
        <v>667</v>
      </c>
      <c r="R82" s="4">
        <f t="shared" si="3"/>
        <v>1000</v>
      </c>
      <c r="S82" s="4">
        <f t="shared" si="4"/>
        <v>-1000</v>
      </c>
      <c r="T82" s="1">
        <v>1</v>
      </c>
      <c r="U82" s="4">
        <f t="shared" si="5"/>
        <v>1000</v>
      </c>
    </row>
    <row r="83" spans="1:21" x14ac:dyDescent="0.15">
      <c r="A83" s="4">
        <v>61</v>
      </c>
      <c r="B83" s="34"/>
      <c r="C83" s="4">
        <v>5</v>
      </c>
      <c r="D83" s="4"/>
      <c r="E83" s="3">
        <v>81.900000000000006</v>
      </c>
      <c r="F83" s="12">
        <v>94.5</v>
      </c>
      <c r="G83" s="3">
        <v>102.2</v>
      </c>
      <c r="H83" s="3">
        <v>85.6</v>
      </c>
      <c r="I83" s="3">
        <v>93</v>
      </c>
      <c r="J83" s="3">
        <v>101.8</v>
      </c>
      <c r="K83" s="3">
        <v>18.2</v>
      </c>
      <c r="L83" s="16">
        <v>45</v>
      </c>
      <c r="M83" s="3">
        <v>33.299999999999997</v>
      </c>
      <c r="N83" s="3">
        <v>63.6</v>
      </c>
      <c r="O83" s="3">
        <v>310</v>
      </c>
      <c r="P83" s="3">
        <v>650.29999999999995</v>
      </c>
      <c r="R83" s="4">
        <f t="shared" si="3"/>
        <v>1000</v>
      </c>
      <c r="S83" s="4">
        <f t="shared" si="4"/>
        <v>-1000</v>
      </c>
      <c r="T83" s="1">
        <v>1</v>
      </c>
      <c r="U83" s="4">
        <f t="shared" si="5"/>
        <v>1000</v>
      </c>
    </row>
    <row r="84" spans="1:21" x14ac:dyDescent="0.15">
      <c r="A84" s="4">
        <v>61</v>
      </c>
      <c r="B84" s="34"/>
      <c r="C84" s="4">
        <v>6</v>
      </c>
      <c r="D84" s="4"/>
      <c r="E84" s="3">
        <v>81.900000000000006</v>
      </c>
      <c r="F84" s="12">
        <v>94.5</v>
      </c>
      <c r="G84" s="3">
        <v>102.1</v>
      </c>
      <c r="H84" s="3">
        <v>85.5</v>
      </c>
      <c r="I84" s="3">
        <v>93</v>
      </c>
      <c r="J84" s="3">
        <v>101.6</v>
      </c>
      <c r="K84" s="3">
        <v>36.4</v>
      </c>
      <c r="L84" s="16">
        <v>55</v>
      </c>
      <c r="M84" s="3">
        <v>33.299999999999997</v>
      </c>
      <c r="N84" s="3">
        <v>50</v>
      </c>
      <c r="O84" s="3">
        <v>315</v>
      </c>
      <c r="P84" s="3">
        <v>633.6</v>
      </c>
      <c r="R84" s="4">
        <f t="shared" si="3"/>
        <v>0</v>
      </c>
      <c r="S84" s="4">
        <f t="shared" si="4"/>
        <v>0</v>
      </c>
      <c r="T84" s="1">
        <v>1</v>
      </c>
      <c r="U84" s="4">
        <f t="shared" si="5"/>
        <v>1000</v>
      </c>
    </row>
    <row r="85" spans="1:21" x14ac:dyDescent="0.15">
      <c r="A85" s="4">
        <v>61</v>
      </c>
      <c r="B85" s="34"/>
      <c r="C85" s="4">
        <v>7</v>
      </c>
      <c r="D85" s="4"/>
      <c r="E85" s="3">
        <v>81.400000000000006</v>
      </c>
      <c r="F85" s="12">
        <v>93.8</v>
      </c>
      <c r="G85" s="3">
        <v>101.4</v>
      </c>
      <c r="H85" s="3">
        <v>84.9</v>
      </c>
      <c r="I85" s="3">
        <v>92.4</v>
      </c>
      <c r="J85" s="3">
        <v>100.9</v>
      </c>
      <c r="K85" s="3">
        <v>45.5</v>
      </c>
      <c r="L85" s="16">
        <v>30</v>
      </c>
      <c r="M85" s="3">
        <v>44.4</v>
      </c>
      <c r="N85" s="3">
        <v>45.5</v>
      </c>
      <c r="O85" s="3">
        <v>295</v>
      </c>
      <c r="P85" s="3">
        <v>628</v>
      </c>
      <c r="R85" s="4">
        <f t="shared" si="3"/>
        <v>1000</v>
      </c>
      <c r="S85" s="4">
        <f t="shared" si="4"/>
        <v>-1000</v>
      </c>
      <c r="T85" s="1">
        <v>1</v>
      </c>
      <c r="U85" s="4">
        <f t="shared" si="5"/>
        <v>1000</v>
      </c>
    </row>
    <row r="86" spans="1:21" x14ac:dyDescent="0.15">
      <c r="A86" s="4">
        <v>61</v>
      </c>
      <c r="B86" s="34"/>
      <c r="C86" s="4">
        <v>8</v>
      </c>
      <c r="D86" s="4"/>
      <c r="E86" s="3">
        <v>82.3</v>
      </c>
      <c r="F86" s="12">
        <v>93.2</v>
      </c>
      <c r="G86" s="3">
        <v>101.3</v>
      </c>
      <c r="H86" s="3">
        <v>85.8</v>
      </c>
      <c r="I86" s="3">
        <v>91.8</v>
      </c>
      <c r="J86" s="3">
        <v>100.8</v>
      </c>
      <c r="K86" s="3">
        <v>50</v>
      </c>
      <c r="L86" s="16">
        <v>20</v>
      </c>
      <c r="M86" s="3">
        <v>38.9</v>
      </c>
      <c r="N86" s="3">
        <v>45.5</v>
      </c>
      <c r="O86" s="3">
        <v>265</v>
      </c>
      <c r="P86" s="3">
        <v>616.9</v>
      </c>
      <c r="R86" s="4">
        <f t="shared" si="3"/>
        <v>1000</v>
      </c>
      <c r="S86" s="4">
        <f t="shared" si="4"/>
        <v>-1000</v>
      </c>
      <c r="T86" s="1">
        <v>1</v>
      </c>
      <c r="U86" s="4">
        <f t="shared" si="5"/>
        <v>1000</v>
      </c>
    </row>
    <row r="87" spans="1:21" x14ac:dyDescent="0.15">
      <c r="A87" s="4">
        <v>61</v>
      </c>
      <c r="B87" s="34"/>
      <c r="C87" s="4">
        <v>9</v>
      </c>
      <c r="D87" s="4"/>
      <c r="E87" s="3">
        <v>81.900000000000006</v>
      </c>
      <c r="F87" s="12">
        <v>94.5</v>
      </c>
      <c r="G87" s="3">
        <v>101.6</v>
      </c>
      <c r="H87" s="3">
        <v>85.4</v>
      </c>
      <c r="I87" s="3">
        <v>93.2</v>
      </c>
      <c r="J87" s="3">
        <v>101.5</v>
      </c>
      <c r="K87" s="3">
        <v>72.7</v>
      </c>
      <c r="L87" s="16">
        <v>60</v>
      </c>
      <c r="M87" s="3">
        <v>50</v>
      </c>
      <c r="N87" s="3">
        <v>68.2</v>
      </c>
      <c r="O87" s="3">
        <v>275</v>
      </c>
      <c r="P87" s="3">
        <v>616.9</v>
      </c>
      <c r="R87" s="4">
        <f t="shared" si="3"/>
        <v>0</v>
      </c>
      <c r="S87" s="4">
        <f t="shared" si="4"/>
        <v>0</v>
      </c>
      <c r="T87" s="1">
        <v>1</v>
      </c>
      <c r="U87" s="4">
        <f t="shared" si="5"/>
        <v>1000</v>
      </c>
    </row>
    <row r="88" spans="1:21" x14ac:dyDescent="0.15">
      <c r="A88" s="4">
        <v>61</v>
      </c>
      <c r="B88" s="34"/>
      <c r="C88" s="4">
        <v>10</v>
      </c>
      <c r="D88" s="4"/>
      <c r="E88" s="3">
        <v>81.7</v>
      </c>
      <c r="F88" s="12">
        <v>94.3</v>
      </c>
      <c r="G88" s="3">
        <v>101.6</v>
      </c>
      <c r="H88" s="3">
        <v>84.8</v>
      </c>
      <c r="I88" s="3">
        <v>92.9</v>
      </c>
      <c r="J88" s="3">
        <v>101.3</v>
      </c>
      <c r="K88" s="3">
        <v>63.6</v>
      </c>
      <c r="L88" s="16">
        <v>60</v>
      </c>
      <c r="M88" s="3">
        <v>66.7</v>
      </c>
      <c r="N88" s="3">
        <v>81.8</v>
      </c>
      <c r="O88" s="3">
        <v>285</v>
      </c>
      <c r="P88" s="3">
        <v>633.6</v>
      </c>
      <c r="R88" s="4">
        <f t="shared" si="3"/>
        <v>0</v>
      </c>
      <c r="S88" s="4">
        <f t="shared" si="4"/>
        <v>0</v>
      </c>
      <c r="T88" s="1">
        <v>1</v>
      </c>
      <c r="U88" s="4">
        <f t="shared" si="5"/>
        <v>1000</v>
      </c>
    </row>
    <row r="89" spans="1:21" x14ac:dyDescent="0.15">
      <c r="A89" s="4">
        <v>61</v>
      </c>
      <c r="B89" s="34"/>
      <c r="C89" s="4">
        <v>11</v>
      </c>
      <c r="D89" s="4"/>
      <c r="E89" s="3">
        <v>81.5</v>
      </c>
      <c r="F89" s="12">
        <v>93.6</v>
      </c>
      <c r="G89" s="3">
        <v>100.9</v>
      </c>
      <c r="H89" s="3">
        <v>84.7</v>
      </c>
      <c r="I89" s="3">
        <v>92.3</v>
      </c>
      <c r="J89" s="3">
        <v>100.6</v>
      </c>
      <c r="K89" s="3">
        <v>36.4</v>
      </c>
      <c r="L89" s="16">
        <v>65</v>
      </c>
      <c r="M89" s="3">
        <v>61.1</v>
      </c>
      <c r="N89" s="3">
        <v>68.2</v>
      </c>
      <c r="O89" s="3">
        <v>300</v>
      </c>
      <c r="P89" s="3">
        <v>644.70000000000005</v>
      </c>
      <c r="R89" s="4">
        <f t="shared" si="3"/>
        <v>0</v>
      </c>
      <c r="S89" s="4">
        <f t="shared" si="4"/>
        <v>0</v>
      </c>
      <c r="T89" s="1">
        <v>1</v>
      </c>
      <c r="U89" s="4">
        <f t="shared" si="5"/>
        <v>1000</v>
      </c>
    </row>
    <row r="90" spans="1:21" x14ac:dyDescent="0.15">
      <c r="A90" s="4">
        <v>61</v>
      </c>
      <c r="B90" s="34"/>
      <c r="C90" s="4">
        <v>12</v>
      </c>
      <c r="D90" s="4"/>
      <c r="E90" s="3">
        <v>82.9</v>
      </c>
      <c r="F90" s="12">
        <v>94.7</v>
      </c>
      <c r="G90" s="3">
        <v>100.8</v>
      </c>
      <c r="H90" s="3">
        <v>86.2</v>
      </c>
      <c r="I90" s="3">
        <v>93.3</v>
      </c>
      <c r="J90" s="3">
        <v>100.7</v>
      </c>
      <c r="K90" s="3">
        <v>72.7</v>
      </c>
      <c r="L90" s="16">
        <v>40</v>
      </c>
      <c r="M90" s="3">
        <v>33.299999999999997</v>
      </c>
      <c r="N90" s="3">
        <v>90.9</v>
      </c>
      <c r="O90" s="3">
        <v>290</v>
      </c>
      <c r="P90" s="3">
        <v>628</v>
      </c>
      <c r="R90" s="4">
        <f t="shared" si="3"/>
        <v>1000</v>
      </c>
      <c r="S90" s="4">
        <f t="shared" si="4"/>
        <v>-1000</v>
      </c>
      <c r="T90" s="1">
        <v>0</v>
      </c>
      <c r="U90" s="4">
        <f t="shared" si="5"/>
        <v>0</v>
      </c>
    </row>
    <row r="91" spans="1:21" x14ac:dyDescent="0.15">
      <c r="A91" s="4">
        <v>62</v>
      </c>
      <c r="B91" s="34">
        <v>1987</v>
      </c>
      <c r="C91" s="4">
        <v>1</v>
      </c>
      <c r="D91" s="4"/>
      <c r="E91" s="3">
        <v>84</v>
      </c>
      <c r="F91" s="12">
        <v>94.9</v>
      </c>
      <c r="G91" s="3">
        <v>100.8</v>
      </c>
      <c r="H91" s="3">
        <v>87.3</v>
      </c>
      <c r="I91" s="3">
        <v>93.5</v>
      </c>
      <c r="J91" s="3">
        <v>100.5</v>
      </c>
      <c r="K91" s="3">
        <v>77.3</v>
      </c>
      <c r="L91" s="16">
        <v>50</v>
      </c>
      <c r="M91" s="3">
        <v>55.6</v>
      </c>
      <c r="N91" s="3">
        <v>118.2</v>
      </c>
      <c r="O91" s="3">
        <v>290</v>
      </c>
      <c r="P91" s="3">
        <v>633.6</v>
      </c>
      <c r="R91" s="4">
        <f t="shared" si="3"/>
        <v>1000</v>
      </c>
      <c r="S91" s="4">
        <f t="shared" si="4"/>
        <v>-1000</v>
      </c>
      <c r="T91" s="1">
        <v>0</v>
      </c>
      <c r="U91" s="4">
        <f t="shared" si="5"/>
        <v>0</v>
      </c>
    </row>
    <row r="92" spans="1:21" x14ac:dyDescent="0.15">
      <c r="A92" s="4">
        <v>62</v>
      </c>
      <c r="B92" s="34"/>
      <c r="C92" s="4">
        <v>2</v>
      </c>
      <c r="D92" s="4"/>
      <c r="E92" s="3">
        <v>85</v>
      </c>
      <c r="F92" s="12">
        <v>95</v>
      </c>
      <c r="G92" s="3">
        <v>100.9</v>
      </c>
      <c r="H92" s="3">
        <v>88.4</v>
      </c>
      <c r="I92" s="3">
        <v>93.7</v>
      </c>
      <c r="J92" s="3">
        <v>100.7</v>
      </c>
      <c r="K92" s="3">
        <v>81.8</v>
      </c>
      <c r="L92" s="16">
        <v>80</v>
      </c>
      <c r="M92" s="3">
        <v>61.1</v>
      </c>
      <c r="N92" s="3">
        <v>150</v>
      </c>
      <c r="O92" s="3">
        <v>320</v>
      </c>
      <c r="P92" s="3">
        <v>644.70000000000005</v>
      </c>
      <c r="R92" s="4">
        <f t="shared" si="3"/>
        <v>0</v>
      </c>
      <c r="S92" s="4">
        <f t="shared" si="4"/>
        <v>0</v>
      </c>
      <c r="T92" s="1">
        <v>0</v>
      </c>
      <c r="U92" s="4">
        <f t="shared" si="5"/>
        <v>0</v>
      </c>
    </row>
    <row r="93" spans="1:21" x14ac:dyDescent="0.15">
      <c r="A93" s="4">
        <v>62</v>
      </c>
      <c r="B93" s="34"/>
      <c r="C93" s="4">
        <v>3</v>
      </c>
      <c r="D93" s="4"/>
      <c r="E93" s="3">
        <v>86.7</v>
      </c>
      <c r="F93" s="12">
        <v>96</v>
      </c>
      <c r="G93" s="3">
        <v>101.6</v>
      </c>
      <c r="H93" s="3">
        <v>90.2</v>
      </c>
      <c r="I93" s="3">
        <v>94.6</v>
      </c>
      <c r="J93" s="3">
        <v>101.5</v>
      </c>
      <c r="K93" s="3">
        <v>81.8</v>
      </c>
      <c r="L93" s="16">
        <v>90</v>
      </c>
      <c r="M93" s="3">
        <v>66.7</v>
      </c>
      <c r="N93" s="3">
        <v>181.8</v>
      </c>
      <c r="O93" s="3">
        <v>360</v>
      </c>
      <c r="P93" s="3">
        <v>661.4</v>
      </c>
      <c r="R93" s="4">
        <f t="shared" si="3"/>
        <v>0</v>
      </c>
      <c r="S93" s="4">
        <f t="shared" si="4"/>
        <v>0</v>
      </c>
      <c r="T93" s="1">
        <v>0</v>
      </c>
      <c r="U93" s="4">
        <f t="shared" si="5"/>
        <v>0</v>
      </c>
    </row>
    <row r="94" spans="1:21" x14ac:dyDescent="0.15">
      <c r="A94" s="4">
        <v>62</v>
      </c>
      <c r="B94" s="34"/>
      <c r="C94" s="4">
        <v>4</v>
      </c>
      <c r="D94" s="4"/>
      <c r="E94" s="3">
        <v>87.9</v>
      </c>
      <c r="F94" s="12">
        <v>96</v>
      </c>
      <c r="G94" s="3">
        <v>101.8</v>
      </c>
      <c r="H94" s="3">
        <v>91.3</v>
      </c>
      <c r="I94" s="3">
        <v>94.7</v>
      </c>
      <c r="J94" s="3">
        <v>101.7</v>
      </c>
      <c r="K94" s="3">
        <v>72.7</v>
      </c>
      <c r="L94" s="16">
        <v>75</v>
      </c>
      <c r="M94" s="3">
        <v>77.8</v>
      </c>
      <c r="N94" s="3">
        <v>204.5</v>
      </c>
      <c r="O94" s="3">
        <v>385</v>
      </c>
      <c r="P94" s="3">
        <v>689.2</v>
      </c>
      <c r="R94" s="4">
        <f t="shared" si="3"/>
        <v>0</v>
      </c>
      <c r="S94" s="4">
        <f t="shared" si="4"/>
        <v>0</v>
      </c>
      <c r="T94" s="1">
        <v>0</v>
      </c>
      <c r="U94" s="4">
        <f t="shared" si="5"/>
        <v>0</v>
      </c>
    </row>
    <row r="95" spans="1:21" x14ac:dyDescent="0.15">
      <c r="A95" s="4">
        <v>62</v>
      </c>
      <c r="B95" s="34"/>
      <c r="C95" s="4">
        <v>5</v>
      </c>
      <c r="D95" s="4"/>
      <c r="E95" s="3">
        <v>90.3</v>
      </c>
      <c r="F95" s="12">
        <v>96.4</v>
      </c>
      <c r="G95" s="3">
        <v>101</v>
      </c>
      <c r="H95" s="3">
        <v>93.9</v>
      </c>
      <c r="I95" s="3">
        <v>95</v>
      </c>
      <c r="J95" s="3">
        <v>100.9</v>
      </c>
      <c r="K95" s="3">
        <v>90.9</v>
      </c>
      <c r="L95" s="16">
        <v>60</v>
      </c>
      <c r="M95" s="3">
        <v>55.6</v>
      </c>
      <c r="N95" s="3">
        <v>245.4</v>
      </c>
      <c r="O95" s="3">
        <v>395</v>
      </c>
      <c r="P95" s="3">
        <v>694.8</v>
      </c>
      <c r="R95" s="4">
        <f t="shared" si="3"/>
        <v>0</v>
      </c>
      <c r="S95" s="4">
        <f t="shared" si="4"/>
        <v>0</v>
      </c>
      <c r="T95" s="1">
        <v>0</v>
      </c>
      <c r="U95" s="4">
        <f t="shared" si="5"/>
        <v>0</v>
      </c>
    </row>
    <row r="96" spans="1:21" x14ac:dyDescent="0.15">
      <c r="A96" s="4">
        <v>62</v>
      </c>
      <c r="B96" s="34"/>
      <c r="C96" s="4">
        <v>6</v>
      </c>
      <c r="D96" s="4"/>
      <c r="E96" s="3">
        <v>92.3</v>
      </c>
      <c r="F96" s="12">
        <v>98.7</v>
      </c>
      <c r="G96" s="3">
        <v>101.9</v>
      </c>
      <c r="H96" s="3">
        <v>95.7</v>
      </c>
      <c r="I96" s="3">
        <v>97.2</v>
      </c>
      <c r="J96" s="3">
        <v>101.8</v>
      </c>
      <c r="K96" s="3">
        <v>100</v>
      </c>
      <c r="L96" s="16">
        <v>90</v>
      </c>
      <c r="M96" s="3">
        <v>61.1</v>
      </c>
      <c r="N96" s="3">
        <v>295.39999999999998</v>
      </c>
      <c r="O96" s="3">
        <v>435</v>
      </c>
      <c r="P96" s="3">
        <v>705.9</v>
      </c>
      <c r="R96" s="4">
        <f t="shared" si="3"/>
        <v>0</v>
      </c>
      <c r="S96" s="4">
        <f t="shared" si="4"/>
        <v>0</v>
      </c>
      <c r="T96" s="1">
        <v>0</v>
      </c>
      <c r="U96" s="4">
        <f t="shared" si="5"/>
        <v>0</v>
      </c>
    </row>
    <row r="97" spans="1:21" x14ac:dyDescent="0.15">
      <c r="A97" s="4">
        <v>62</v>
      </c>
      <c r="B97" s="34"/>
      <c r="C97" s="4">
        <v>7</v>
      </c>
      <c r="D97" s="4"/>
      <c r="E97" s="3">
        <v>93.3</v>
      </c>
      <c r="F97" s="12">
        <v>100</v>
      </c>
      <c r="G97" s="3">
        <v>102.9</v>
      </c>
      <c r="H97" s="3">
        <v>96.5</v>
      </c>
      <c r="I97" s="3">
        <v>98.5</v>
      </c>
      <c r="J97" s="3">
        <v>102.9</v>
      </c>
      <c r="K97" s="3">
        <v>81.8</v>
      </c>
      <c r="L97" s="16">
        <v>100</v>
      </c>
      <c r="M97" s="3">
        <v>55.6</v>
      </c>
      <c r="N97" s="3">
        <v>327.2</v>
      </c>
      <c r="O97" s="3">
        <v>485</v>
      </c>
      <c r="P97" s="3">
        <v>711.5</v>
      </c>
      <c r="R97" s="4">
        <f t="shared" si="3"/>
        <v>0</v>
      </c>
      <c r="S97" s="4">
        <f t="shared" si="4"/>
        <v>0</v>
      </c>
      <c r="T97" s="1">
        <v>0</v>
      </c>
      <c r="U97" s="4">
        <f t="shared" si="5"/>
        <v>0</v>
      </c>
    </row>
    <row r="98" spans="1:21" x14ac:dyDescent="0.15">
      <c r="A98" s="4">
        <v>62</v>
      </c>
      <c r="B98" s="34"/>
      <c r="C98" s="4">
        <v>8</v>
      </c>
      <c r="D98" s="4"/>
      <c r="E98" s="3">
        <v>95.7</v>
      </c>
      <c r="F98" s="12">
        <v>100.8</v>
      </c>
      <c r="G98" s="3">
        <v>104</v>
      </c>
      <c r="H98" s="3">
        <v>99</v>
      </c>
      <c r="I98" s="3">
        <v>99.4</v>
      </c>
      <c r="J98" s="3">
        <v>103.9</v>
      </c>
      <c r="K98" s="3">
        <v>81.8</v>
      </c>
      <c r="L98" s="16">
        <v>90</v>
      </c>
      <c r="M98" s="3">
        <v>61.1</v>
      </c>
      <c r="N98" s="3">
        <v>359</v>
      </c>
      <c r="O98" s="3">
        <v>525</v>
      </c>
      <c r="P98" s="3">
        <v>722.6</v>
      </c>
      <c r="R98" s="4">
        <f t="shared" si="3"/>
        <v>0</v>
      </c>
      <c r="S98" s="4">
        <f t="shared" si="4"/>
        <v>0</v>
      </c>
      <c r="T98" s="1">
        <v>0</v>
      </c>
      <c r="U98" s="4">
        <f t="shared" si="5"/>
        <v>0</v>
      </c>
    </row>
    <row r="99" spans="1:21" x14ac:dyDescent="0.15">
      <c r="A99" s="4">
        <v>62</v>
      </c>
      <c r="B99" s="34"/>
      <c r="C99" s="4">
        <v>9</v>
      </c>
      <c r="D99" s="4"/>
      <c r="E99" s="3">
        <v>96.8</v>
      </c>
      <c r="F99" s="12">
        <v>102.5</v>
      </c>
      <c r="G99" s="3">
        <v>104.3</v>
      </c>
      <c r="H99" s="3">
        <v>99.9</v>
      </c>
      <c r="I99" s="3">
        <v>101.1</v>
      </c>
      <c r="J99" s="3">
        <v>104.2</v>
      </c>
      <c r="K99" s="3">
        <v>81.8</v>
      </c>
      <c r="L99" s="16">
        <v>100</v>
      </c>
      <c r="M99" s="3">
        <v>77.8</v>
      </c>
      <c r="N99" s="3">
        <v>390.8</v>
      </c>
      <c r="O99" s="3">
        <v>575</v>
      </c>
      <c r="P99" s="3">
        <v>750.4</v>
      </c>
      <c r="R99" s="4">
        <f t="shared" si="3"/>
        <v>0</v>
      </c>
      <c r="S99" s="4">
        <f t="shared" si="4"/>
        <v>0</v>
      </c>
      <c r="T99" s="1">
        <v>0</v>
      </c>
      <c r="U99" s="4">
        <f t="shared" si="5"/>
        <v>0</v>
      </c>
    </row>
    <row r="100" spans="1:21" x14ac:dyDescent="0.15">
      <c r="A100" s="4">
        <v>62</v>
      </c>
      <c r="B100" s="34"/>
      <c r="C100" s="4">
        <v>10</v>
      </c>
      <c r="D100" s="4"/>
      <c r="E100" s="3">
        <v>98.2</v>
      </c>
      <c r="F100" s="12">
        <v>103.6</v>
      </c>
      <c r="G100" s="3">
        <v>104.9</v>
      </c>
      <c r="H100" s="3">
        <v>102.2</v>
      </c>
      <c r="I100" s="3">
        <v>102.2</v>
      </c>
      <c r="J100" s="3">
        <v>104.9</v>
      </c>
      <c r="K100" s="3">
        <v>90.9</v>
      </c>
      <c r="L100" s="16">
        <v>95</v>
      </c>
      <c r="M100" s="3">
        <v>72.2</v>
      </c>
      <c r="N100" s="3">
        <v>431.7</v>
      </c>
      <c r="O100" s="3">
        <v>620</v>
      </c>
      <c r="P100" s="3">
        <v>772.6</v>
      </c>
      <c r="R100" s="4">
        <f t="shared" si="3"/>
        <v>0</v>
      </c>
      <c r="S100" s="4">
        <f t="shared" si="4"/>
        <v>0</v>
      </c>
      <c r="T100" s="1">
        <v>0</v>
      </c>
      <c r="U100" s="4">
        <f t="shared" si="5"/>
        <v>0</v>
      </c>
    </row>
    <row r="101" spans="1:21" x14ac:dyDescent="0.15">
      <c r="A101" s="4">
        <v>62</v>
      </c>
      <c r="B101" s="34"/>
      <c r="C101" s="4">
        <v>11</v>
      </c>
      <c r="D101" s="4"/>
      <c r="E101" s="3">
        <v>99.1</v>
      </c>
      <c r="F101" s="12">
        <v>104.7</v>
      </c>
      <c r="G101" s="3">
        <v>105.3</v>
      </c>
      <c r="H101" s="3">
        <v>103.2</v>
      </c>
      <c r="I101" s="3">
        <v>103.2</v>
      </c>
      <c r="J101" s="3">
        <v>105.3</v>
      </c>
      <c r="K101" s="3">
        <v>72.7</v>
      </c>
      <c r="L101" s="16">
        <v>90</v>
      </c>
      <c r="M101" s="3">
        <v>72.2</v>
      </c>
      <c r="N101" s="3">
        <v>454.4</v>
      </c>
      <c r="O101" s="3">
        <v>660</v>
      </c>
      <c r="P101" s="3">
        <v>794.8</v>
      </c>
      <c r="R101" s="4">
        <f t="shared" si="3"/>
        <v>0</v>
      </c>
      <c r="S101" s="4">
        <f t="shared" si="4"/>
        <v>0</v>
      </c>
      <c r="T101" s="1">
        <v>0</v>
      </c>
      <c r="U101" s="4">
        <f t="shared" si="5"/>
        <v>0</v>
      </c>
    </row>
    <row r="102" spans="1:21" x14ac:dyDescent="0.15">
      <c r="A102" s="4">
        <v>62</v>
      </c>
      <c r="B102" s="34"/>
      <c r="C102" s="4">
        <v>12</v>
      </c>
      <c r="D102" s="4"/>
      <c r="E102" s="3">
        <v>98.5</v>
      </c>
      <c r="F102" s="12">
        <v>105.7</v>
      </c>
      <c r="G102" s="3">
        <v>106.4</v>
      </c>
      <c r="H102" s="3">
        <v>102.4</v>
      </c>
      <c r="I102" s="3">
        <v>104.3</v>
      </c>
      <c r="J102" s="3">
        <v>106.6</v>
      </c>
      <c r="K102" s="3">
        <v>72.7</v>
      </c>
      <c r="L102" s="16">
        <v>80</v>
      </c>
      <c r="M102" s="3">
        <v>94.4</v>
      </c>
      <c r="N102" s="3">
        <v>477.1</v>
      </c>
      <c r="O102" s="3">
        <v>690</v>
      </c>
      <c r="P102" s="3">
        <v>839.2</v>
      </c>
      <c r="R102" s="4">
        <f t="shared" si="3"/>
        <v>0</v>
      </c>
      <c r="S102" s="4">
        <f t="shared" si="4"/>
        <v>0</v>
      </c>
      <c r="T102" s="1">
        <v>0</v>
      </c>
      <c r="U102" s="4">
        <f t="shared" si="5"/>
        <v>0</v>
      </c>
    </row>
    <row r="103" spans="1:21" x14ac:dyDescent="0.15">
      <c r="A103" s="4">
        <v>63</v>
      </c>
      <c r="B103" s="34">
        <v>1988</v>
      </c>
      <c r="C103" s="4">
        <v>1</v>
      </c>
      <c r="D103" s="4"/>
      <c r="E103" s="3">
        <v>100</v>
      </c>
      <c r="F103" s="12">
        <v>106.6</v>
      </c>
      <c r="G103" s="3">
        <v>107</v>
      </c>
      <c r="H103" s="3">
        <v>104.5</v>
      </c>
      <c r="I103" s="3">
        <v>105.1</v>
      </c>
      <c r="J103" s="3">
        <v>107.1</v>
      </c>
      <c r="K103" s="3">
        <v>72.7</v>
      </c>
      <c r="L103" s="16">
        <v>85</v>
      </c>
      <c r="M103" s="3">
        <v>77.8</v>
      </c>
      <c r="N103" s="3">
        <v>499.8</v>
      </c>
      <c r="O103" s="3">
        <v>725</v>
      </c>
      <c r="P103" s="3">
        <v>867</v>
      </c>
      <c r="R103" s="4">
        <f t="shared" si="3"/>
        <v>0</v>
      </c>
      <c r="S103" s="4">
        <f t="shared" si="4"/>
        <v>0</v>
      </c>
      <c r="T103" s="1">
        <v>0</v>
      </c>
      <c r="U103" s="4">
        <f t="shared" si="5"/>
        <v>0</v>
      </c>
    </row>
    <row r="104" spans="1:21" x14ac:dyDescent="0.15">
      <c r="A104" s="4">
        <v>63</v>
      </c>
      <c r="B104" s="34"/>
      <c r="C104" s="4">
        <v>2</v>
      </c>
      <c r="D104" s="4"/>
      <c r="E104" s="3">
        <v>101</v>
      </c>
      <c r="F104" s="12">
        <v>109.3</v>
      </c>
      <c r="G104" s="3">
        <v>108.1</v>
      </c>
      <c r="H104" s="3">
        <v>105.6</v>
      </c>
      <c r="I104" s="3">
        <v>107.8</v>
      </c>
      <c r="J104" s="3">
        <v>108.2</v>
      </c>
      <c r="K104" s="3">
        <v>77.3</v>
      </c>
      <c r="L104" s="16">
        <v>100</v>
      </c>
      <c r="M104" s="3">
        <v>66.7</v>
      </c>
      <c r="N104" s="3">
        <v>527.1</v>
      </c>
      <c r="O104" s="3">
        <v>775</v>
      </c>
      <c r="P104" s="3">
        <v>883.7</v>
      </c>
      <c r="R104" s="4">
        <f t="shared" si="3"/>
        <v>0</v>
      </c>
      <c r="S104" s="4">
        <f t="shared" si="4"/>
        <v>0</v>
      </c>
      <c r="T104" s="1">
        <v>0</v>
      </c>
      <c r="U104" s="4">
        <f t="shared" si="5"/>
        <v>0</v>
      </c>
    </row>
    <row r="105" spans="1:21" x14ac:dyDescent="0.15">
      <c r="A105" s="4">
        <v>63</v>
      </c>
      <c r="B105" s="34"/>
      <c r="C105" s="4">
        <v>3</v>
      </c>
      <c r="D105" s="4"/>
      <c r="E105" s="3">
        <v>100</v>
      </c>
      <c r="F105" s="12">
        <v>107.9</v>
      </c>
      <c r="G105" s="3">
        <v>109.2</v>
      </c>
      <c r="H105" s="3">
        <v>104.6</v>
      </c>
      <c r="I105" s="3">
        <v>106.4</v>
      </c>
      <c r="J105" s="3">
        <v>109.3</v>
      </c>
      <c r="K105" s="3">
        <v>54.5</v>
      </c>
      <c r="L105" s="16">
        <v>80</v>
      </c>
      <c r="M105" s="3">
        <v>77.8</v>
      </c>
      <c r="N105" s="3">
        <v>531.6</v>
      </c>
      <c r="O105" s="3">
        <v>805</v>
      </c>
      <c r="P105" s="3">
        <v>911.5</v>
      </c>
      <c r="R105" s="4">
        <f t="shared" si="3"/>
        <v>0</v>
      </c>
      <c r="S105" s="4">
        <f t="shared" si="4"/>
        <v>0</v>
      </c>
      <c r="T105" s="1">
        <v>0</v>
      </c>
      <c r="U105" s="4">
        <f t="shared" si="5"/>
        <v>0</v>
      </c>
    </row>
    <row r="106" spans="1:21" x14ac:dyDescent="0.15">
      <c r="A106" s="4">
        <v>63</v>
      </c>
      <c r="B106" s="34"/>
      <c r="C106" s="4">
        <v>4</v>
      </c>
      <c r="D106" s="4"/>
      <c r="E106" s="3">
        <v>100.1</v>
      </c>
      <c r="F106" s="12">
        <v>110.2</v>
      </c>
      <c r="G106" s="3">
        <v>109.6</v>
      </c>
      <c r="H106" s="3">
        <v>105</v>
      </c>
      <c r="I106" s="3">
        <v>108.7</v>
      </c>
      <c r="J106" s="3">
        <v>110</v>
      </c>
      <c r="K106" s="3">
        <v>36.4</v>
      </c>
      <c r="L106" s="16">
        <v>90</v>
      </c>
      <c r="M106" s="3">
        <v>88.9</v>
      </c>
      <c r="N106" s="3">
        <v>518</v>
      </c>
      <c r="O106" s="3">
        <v>845</v>
      </c>
      <c r="P106" s="3">
        <v>950.4</v>
      </c>
      <c r="R106" s="4">
        <f t="shared" si="3"/>
        <v>0</v>
      </c>
      <c r="S106" s="4">
        <f t="shared" si="4"/>
        <v>0</v>
      </c>
      <c r="T106" s="1">
        <v>0</v>
      </c>
      <c r="U106" s="4">
        <f t="shared" si="5"/>
        <v>0</v>
      </c>
    </row>
    <row r="107" spans="1:21" x14ac:dyDescent="0.15">
      <c r="A107" s="4">
        <v>63</v>
      </c>
      <c r="B107" s="34"/>
      <c r="C107" s="4">
        <v>5</v>
      </c>
      <c r="D107" s="4"/>
      <c r="E107" s="3">
        <v>100.5</v>
      </c>
      <c r="F107" s="12">
        <v>109.6</v>
      </c>
      <c r="G107" s="3">
        <v>110.5</v>
      </c>
      <c r="H107" s="3">
        <v>105.4</v>
      </c>
      <c r="I107" s="3">
        <v>108.2</v>
      </c>
      <c r="J107" s="3">
        <v>110.9</v>
      </c>
      <c r="K107" s="3">
        <v>36.4</v>
      </c>
      <c r="L107" s="16">
        <v>30</v>
      </c>
      <c r="M107" s="3">
        <v>77.8</v>
      </c>
      <c r="N107" s="3">
        <v>504.4</v>
      </c>
      <c r="O107" s="3">
        <v>825</v>
      </c>
      <c r="P107" s="3">
        <v>978.2</v>
      </c>
      <c r="R107" s="4">
        <f t="shared" si="3"/>
        <v>1000</v>
      </c>
      <c r="S107" s="4">
        <f t="shared" si="4"/>
        <v>-1000</v>
      </c>
      <c r="T107" s="1">
        <v>0</v>
      </c>
      <c r="U107" s="4">
        <f t="shared" si="5"/>
        <v>0</v>
      </c>
    </row>
    <row r="108" spans="1:21" x14ac:dyDescent="0.15">
      <c r="A108" s="4">
        <v>63</v>
      </c>
      <c r="B108" s="34"/>
      <c r="C108" s="4">
        <v>6</v>
      </c>
      <c r="D108" s="4"/>
      <c r="E108" s="3">
        <v>100.4</v>
      </c>
      <c r="F108" s="12">
        <v>110.5</v>
      </c>
      <c r="G108" s="3">
        <v>111</v>
      </c>
      <c r="H108" s="3">
        <v>105.6</v>
      </c>
      <c r="I108" s="3">
        <v>109.1</v>
      </c>
      <c r="J108" s="3">
        <v>111.4</v>
      </c>
      <c r="K108" s="3">
        <v>54.5</v>
      </c>
      <c r="L108" s="16">
        <v>80</v>
      </c>
      <c r="M108" s="3">
        <v>55.6</v>
      </c>
      <c r="N108" s="3">
        <v>508.9</v>
      </c>
      <c r="O108" s="3">
        <v>855</v>
      </c>
      <c r="P108" s="3">
        <v>983.8</v>
      </c>
      <c r="R108" s="4">
        <f t="shared" si="3"/>
        <v>0</v>
      </c>
      <c r="S108" s="4">
        <f t="shared" si="4"/>
        <v>0</v>
      </c>
      <c r="T108" s="1">
        <v>0</v>
      </c>
      <c r="U108" s="4">
        <f t="shared" si="5"/>
        <v>0</v>
      </c>
    </row>
    <row r="109" spans="1:21" x14ac:dyDescent="0.15">
      <c r="A109" s="4">
        <v>63</v>
      </c>
      <c r="B109" s="34"/>
      <c r="C109" s="4">
        <v>7</v>
      </c>
      <c r="D109" s="4"/>
      <c r="E109" s="3">
        <v>100.1</v>
      </c>
      <c r="F109" s="12">
        <v>111.3</v>
      </c>
      <c r="G109" s="3">
        <v>111.5</v>
      </c>
      <c r="H109" s="3">
        <v>105.2</v>
      </c>
      <c r="I109" s="3">
        <v>109.9</v>
      </c>
      <c r="J109" s="3">
        <v>112</v>
      </c>
      <c r="K109" s="3">
        <v>63.6</v>
      </c>
      <c r="L109" s="16">
        <v>50</v>
      </c>
      <c r="M109" s="3">
        <v>72.2</v>
      </c>
      <c r="N109" s="3">
        <v>522.5</v>
      </c>
      <c r="O109" s="3">
        <v>855</v>
      </c>
      <c r="P109" s="3">
        <v>1006</v>
      </c>
      <c r="R109" s="4">
        <f t="shared" si="3"/>
        <v>1000</v>
      </c>
      <c r="S109" s="4">
        <f t="shared" si="4"/>
        <v>-1000</v>
      </c>
      <c r="T109" s="1">
        <v>0</v>
      </c>
      <c r="U109" s="4">
        <f t="shared" si="5"/>
        <v>0</v>
      </c>
    </row>
    <row r="110" spans="1:21" x14ac:dyDescent="0.15">
      <c r="A110" s="4">
        <v>63</v>
      </c>
      <c r="B110" s="34"/>
      <c r="C110" s="4">
        <v>8</v>
      </c>
      <c r="D110" s="4"/>
      <c r="E110" s="3">
        <v>99.9</v>
      </c>
      <c r="F110" s="12">
        <v>111.9</v>
      </c>
      <c r="G110" s="3">
        <v>112.8</v>
      </c>
      <c r="H110" s="3">
        <v>105</v>
      </c>
      <c r="I110" s="3">
        <v>110.4</v>
      </c>
      <c r="J110" s="3">
        <v>113.2</v>
      </c>
      <c r="K110" s="3">
        <v>63.6</v>
      </c>
      <c r="L110" s="16">
        <v>80</v>
      </c>
      <c r="M110" s="3">
        <v>77.8</v>
      </c>
      <c r="N110" s="3">
        <v>536.1</v>
      </c>
      <c r="O110" s="3">
        <v>885</v>
      </c>
      <c r="P110" s="3">
        <v>1033.8</v>
      </c>
      <c r="R110" s="4">
        <f t="shared" si="3"/>
        <v>0</v>
      </c>
      <c r="S110" s="4">
        <f t="shared" si="4"/>
        <v>0</v>
      </c>
      <c r="T110" s="1">
        <v>0</v>
      </c>
      <c r="U110" s="4">
        <f t="shared" si="5"/>
        <v>0</v>
      </c>
    </row>
    <row r="111" spans="1:21" x14ac:dyDescent="0.15">
      <c r="A111" s="4">
        <v>63</v>
      </c>
      <c r="B111" s="34"/>
      <c r="C111" s="4">
        <v>9</v>
      </c>
      <c r="D111" s="4"/>
      <c r="E111" s="3">
        <v>99.8</v>
      </c>
      <c r="F111" s="12">
        <v>112.7</v>
      </c>
      <c r="G111" s="3">
        <v>114</v>
      </c>
      <c r="H111" s="3">
        <v>105.2</v>
      </c>
      <c r="I111" s="3">
        <v>111.2</v>
      </c>
      <c r="J111" s="3">
        <v>114.4</v>
      </c>
      <c r="K111" s="3">
        <v>45.5</v>
      </c>
      <c r="L111" s="16">
        <v>80</v>
      </c>
      <c r="M111" s="3">
        <v>88.9</v>
      </c>
      <c r="N111" s="3">
        <v>531.6</v>
      </c>
      <c r="O111" s="3">
        <v>915</v>
      </c>
      <c r="P111" s="3">
        <v>1072.7</v>
      </c>
      <c r="R111" s="4">
        <f t="shared" si="3"/>
        <v>0</v>
      </c>
      <c r="S111" s="4">
        <f t="shared" si="4"/>
        <v>0</v>
      </c>
      <c r="T111" s="1">
        <v>0</v>
      </c>
      <c r="U111" s="4">
        <f t="shared" si="5"/>
        <v>0</v>
      </c>
    </row>
    <row r="112" spans="1:21" x14ac:dyDescent="0.15">
      <c r="A112" s="4">
        <v>63</v>
      </c>
      <c r="B112" s="34"/>
      <c r="C112" s="4">
        <v>10</v>
      </c>
      <c r="D112" s="4"/>
      <c r="E112" s="3">
        <v>100.7</v>
      </c>
      <c r="F112" s="12">
        <v>112.8</v>
      </c>
      <c r="G112" s="3">
        <v>115.1</v>
      </c>
      <c r="H112" s="3">
        <v>106.3</v>
      </c>
      <c r="I112" s="3">
        <v>111.3</v>
      </c>
      <c r="J112" s="3">
        <v>115.5</v>
      </c>
      <c r="K112" s="3">
        <v>45.5</v>
      </c>
      <c r="L112" s="16">
        <v>80</v>
      </c>
      <c r="M112" s="3">
        <v>100</v>
      </c>
      <c r="N112" s="3">
        <v>527.1</v>
      </c>
      <c r="O112" s="3">
        <v>945</v>
      </c>
      <c r="P112" s="3">
        <v>1122.7</v>
      </c>
      <c r="R112" s="4">
        <f t="shared" si="3"/>
        <v>0</v>
      </c>
      <c r="S112" s="4">
        <f t="shared" si="4"/>
        <v>0</v>
      </c>
      <c r="T112" s="1">
        <v>0</v>
      </c>
      <c r="U112" s="4">
        <f t="shared" si="5"/>
        <v>0</v>
      </c>
    </row>
    <row r="113" spans="1:21" x14ac:dyDescent="0.15">
      <c r="A113" s="4">
        <v>63</v>
      </c>
      <c r="B113" s="34"/>
      <c r="C113" s="4">
        <v>11</v>
      </c>
      <c r="D113" s="4"/>
      <c r="E113" s="3">
        <v>101.3</v>
      </c>
      <c r="F113" s="12">
        <v>114.3</v>
      </c>
      <c r="G113" s="3">
        <v>115.4</v>
      </c>
      <c r="H113" s="3">
        <v>106.9</v>
      </c>
      <c r="I113" s="3">
        <v>112.8</v>
      </c>
      <c r="J113" s="3">
        <v>115.8</v>
      </c>
      <c r="K113" s="3">
        <v>63.6</v>
      </c>
      <c r="L113" s="16">
        <v>80</v>
      </c>
      <c r="M113" s="3">
        <v>100</v>
      </c>
      <c r="N113" s="3">
        <v>540.70000000000005</v>
      </c>
      <c r="O113" s="3">
        <v>975</v>
      </c>
      <c r="P113" s="3">
        <v>1172.7</v>
      </c>
      <c r="R113" s="4">
        <f t="shared" si="3"/>
        <v>0</v>
      </c>
      <c r="S113" s="4">
        <f t="shared" si="4"/>
        <v>0</v>
      </c>
      <c r="T113" s="1">
        <v>0</v>
      </c>
      <c r="U113" s="4">
        <f t="shared" si="5"/>
        <v>0</v>
      </c>
    </row>
    <row r="114" spans="1:21" x14ac:dyDescent="0.15">
      <c r="A114" s="4">
        <v>63</v>
      </c>
      <c r="B114" s="34"/>
      <c r="C114" s="4">
        <v>12</v>
      </c>
      <c r="D114" s="4"/>
      <c r="E114" s="3">
        <v>102.9</v>
      </c>
      <c r="F114" s="12">
        <v>114.6</v>
      </c>
      <c r="G114" s="3">
        <v>116.4</v>
      </c>
      <c r="H114" s="3">
        <v>108.6</v>
      </c>
      <c r="I114" s="3">
        <v>113.1</v>
      </c>
      <c r="J114" s="3">
        <v>117.1</v>
      </c>
      <c r="K114" s="3">
        <v>81.8</v>
      </c>
      <c r="L114" s="16">
        <v>90</v>
      </c>
      <c r="M114" s="3">
        <v>77.8</v>
      </c>
      <c r="N114" s="3">
        <v>572.5</v>
      </c>
      <c r="O114" s="3">
        <v>1015</v>
      </c>
      <c r="P114" s="3">
        <v>1200.5</v>
      </c>
      <c r="R114" s="4">
        <f t="shared" si="3"/>
        <v>0</v>
      </c>
      <c r="S114" s="4">
        <f t="shared" si="4"/>
        <v>0</v>
      </c>
      <c r="T114" s="1">
        <v>0</v>
      </c>
      <c r="U114" s="4">
        <f t="shared" si="5"/>
        <v>0</v>
      </c>
    </row>
    <row r="115" spans="1:21" x14ac:dyDescent="0.15">
      <c r="A115" s="4">
        <v>1</v>
      </c>
      <c r="B115" s="34">
        <v>1989</v>
      </c>
      <c r="C115" s="4">
        <v>1</v>
      </c>
      <c r="D115" s="4"/>
      <c r="E115" s="3">
        <v>101.9</v>
      </c>
      <c r="F115" s="12">
        <v>115.1</v>
      </c>
      <c r="G115" s="3">
        <v>116.8</v>
      </c>
      <c r="H115" s="3">
        <v>107.5</v>
      </c>
      <c r="I115" s="3">
        <v>113.6</v>
      </c>
      <c r="J115" s="3">
        <v>117.4</v>
      </c>
      <c r="K115" s="3">
        <v>50</v>
      </c>
      <c r="L115" s="16">
        <v>80</v>
      </c>
      <c r="M115" s="3">
        <v>77.8</v>
      </c>
      <c r="N115" s="3">
        <v>572.5</v>
      </c>
      <c r="O115" s="3">
        <v>1045</v>
      </c>
      <c r="P115" s="3">
        <v>1228.3</v>
      </c>
      <c r="R115" s="4">
        <f t="shared" si="3"/>
        <v>0</v>
      </c>
      <c r="S115" s="4">
        <f t="shared" si="4"/>
        <v>0</v>
      </c>
      <c r="T115" s="1">
        <v>0</v>
      </c>
      <c r="U115" s="4">
        <f t="shared" si="5"/>
        <v>0</v>
      </c>
    </row>
    <row r="116" spans="1:21" x14ac:dyDescent="0.15">
      <c r="A116" s="4">
        <v>1</v>
      </c>
      <c r="B116" s="34"/>
      <c r="C116" s="4">
        <v>2</v>
      </c>
      <c r="D116" s="4"/>
      <c r="E116" s="3">
        <v>101</v>
      </c>
      <c r="F116" s="12">
        <v>115.2</v>
      </c>
      <c r="G116" s="3">
        <v>117.4</v>
      </c>
      <c r="H116" s="3">
        <v>106.5</v>
      </c>
      <c r="I116" s="3">
        <v>113.7</v>
      </c>
      <c r="J116" s="3">
        <v>118.2</v>
      </c>
      <c r="K116" s="3">
        <v>45.5</v>
      </c>
      <c r="L116" s="16">
        <v>70</v>
      </c>
      <c r="M116" s="3">
        <v>77.8</v>
      </c>
      <c r="N116" s="3">
        <v>568</v>
      </c>
      <c r="O116" s="3">
        <v>1065</v>
      </c>
      <c r="P116" s="3">
        <v>1256.0999999999999</v>
      </c>
      <c r="R116" s="4">
        <f t="shared" si="3"/>
        <v>0</v>
      </c>
      <c r="S116" s="4">
        <f t="shared" si="4"/>
        <v>0</v>
      </c>
      <c r="T116" s="1">
        <v>0</v>
      </c>
      <c r="U116" s="4">
        <f t="shared" si="5"/>
        <v>0</v>
      </c>
    </row>
    <row r="117" spans="1:21" x14ac:dyDescent="0.15">
      <c r="A117" s="4">
        <v>1</v>
      </c>
      <c r="B117" s="34"/>
      <c r="C117" s="4">
        <v>3</v>
      </c>
      <c r="D117" s="4"/>
      <c r="E117" s="3">
        <v>102.2</v>
      </c>
      <c r="F117" s="12">
        <v>119.8</v>
      </c>
      <c r="G117" s="3">
        <v>119.3</v>
      </c>
      <c r="H117" s="3">
        <v>107.8</v>
      </c>
      <c r="I117" s="3">
        <v>118.4</v>
      </c>
      <c r="J117" s="3">
        <v>121</v>
      </c>
      <c r="K117" s="3">
        <v>54.5</v>
      </c>
      <c r="L117" s="16">
        <v>100</v>
      </c>
      <c r="M117" s="3">
        <v>94.4</v>
      </c>
      <c r="N117" s="3">
        <v>572.5</v>
      </c>
      <c r="O117" s="3">
        <v>1115</v>
      </c>
      <c r="P117" s="3">
        <v>1300.5</v>
      </c>
      <c r="R117" s="4">
        <f t="shared" si="3"/>
        <v>0</v>
      </c>
      <c r="S117" s="4">
        <f t="shared" si="4"/>
        <v>0</v>
      </c>
      <c r="T117" s="1">
        <v>0</v>
      </c>
      <c r="U117" s="4">
        <f t="shared" si="5"/>
        <v>0</v>
      </c>
    </row>
    <row r="118" spans="1:21" x14ac:dyDescent="0.15">
      <c r="A118" s="4">
        <v>1</v>
      </c>
      <c r="B118" s="34"/>
      <c r="C118" s="4">
        <v>4</v>
      </c>
      <c r="D118" s="4"/>
      <c r="E118" s="3">
        <v>102.1</v>
      </c>
      <c r="F118" s="12">
        <v>116.6</v>
      </c>
      <c r="G118" s="3">
        <v>120.1</v>
      </c>
      <c r="H118" s="3">
        <v>107.8</v>
      </c>
      <c r="I118" s="3">
        <v>115.3</v>
      </c>
      <c r="J118" s="3">
        <v>120.7</v>
      </c>
      <c r="K118" s="3">
        <v>63.6</v>
      </c>
      <c r="L118" s="16">
        <v>70</v>
      </c>
      <c r="M118" s="3">
        <v>55.6</v>
      </c>
      <c r="N118" s="3">
        <v>586.1</v>
      </c>
      <c r="O118" s="3">
        <v>1135</v>
      </c>
      <c r="P118" s="3">
        <v>1306.0999999999999</v>
      </c>
      <c r="R118" s="4">
        <f t="shared" si="3"/>
        <v>0</v>
      </c>
      <c r="S118" s="4">
        <f t="shared" si="4"/>
        <v>0</v>
      </c>
      <c r="T118" s="1">
        <v>0</v>
      </c>
      <c r="U118" s="4">
        <f t="shared" si="5"/>
        <v>0</v>
      </c>
    </row>
    <row r="119" spans="1:21" x14ac:dyDescent="0.15">
      <c r="A119" s="4">
        <v>1</v>
      </c>
      <c r="B119" s="34"/>
      <c r="C119" s="4">
        <v>5</v>
      </c>
      <c r="D119" s="4"/>
      <c r="E119" s="3">
        <v>101.4</v>
      </c>
      <c r="F119" s="12">
        <v>116.2</v>
      </c>
      <c r="G119" s="3">
        <v>120.8</v>
      </c>
      <c r="H119" s="3">
        <v>107</v>
      </c>
      <c r="I119" s="3">
        <v>115.1</v>
      </c>
      <c r="J119" s="3">
        <v>121.9</v>
      </c>
      <c r="K119" s="3">
        <v>54.5</v>
      </c>
      <c r="L119" s="16">
        <v>75</v>
      </c>
      <c r="M119" s="3">
        <v>66.7</v>
      </c>
      <c r="N119" s="3">
        <v>590.6</v>
      </c>
      <c r="O119" s="3">
        <v>1160</v>
      </c>
      <c r="P119" s="3">
        <v>1322.8</v>
      </c>
      <c r="R119" s="4">
        <f t="shared" si="3"/>
        <v>0</v>
      </c>
      <c r="S119" s="4">
        <f t="shared" si="4"/>
        <v>0</v>
      </c>
      <c r="T119" s="1">
        <v>0</v>
      </c>
      <c r="U119" s="4">
        <f t="shared" si="5"/>
        <v>0</v>
      </c>
    </row>
    <row r="120" spans="1:21" x14ac:dyDescent="0.15">
      <c r="A120" s="4">
        <v>1</v>
      </c>
      <c r="B120" s="34"/>
      <c r="C120" s="4">
        <v>6</v>
      </c>
      <c r="D120" s="4"/>
      <c r="E120" s="3">
        <v>101.8</v>
      </c>
      <c r="F120" s="12">
        <v>116.9</v>
      </c>
      <c r="G120" s="3">
        <v>122.3</v>
      </c>
      <c r="H120" s="3">
        <v>107.4</v>
      </c>
      <c r="I120" s="3">
        <v>115.5</v>
      </c>
      <c r="J120" s="3">
        <v>123.3</v>
      </c>
      <c r="K120" s="3">
        <v>45.5</v>
      </c>
      <c r="L120" s="16">
        <v>20</v>
      </c>
      <c r="M120" s="3">
        <v>66.7</v>
      </c>
      <c r="N120" s="3">
        <v>586.1</v>
      </c>
      <c r="O120" s="3">
        <v>1130</v>
      </c>
      <c r="P120" s="3">
        <v>1339.5</v>
      </c>
      <c r="R120" s="4">
        <f t="shared" si="3"/>
        <v>1000</v>
      </c>
      <c r="S120" s="4">
        <f t="shared" si="4"/>
        <v>-1000</v>
      </c>
      <c r="T120" s="1">
        <v>0</v>
      </c>
      <c r="U120" s="4">
        <f t="shared" si="5"/>
        <v>0</v>
      </c>
    </row>
    <row r="121" spans="1:21" x14ac:dyDescent="0.15">
      <c r="A121" s="4">
        <v>1</v>
      </c>
      <c r="B121" s="34"/>
      <c r="C121" s="4">
        <v>7</v>
      </c>
      <c r="D121" s="4"/>
      <c r="E121" s="3">
        <v>101.6</v>
      </c>
      <c r="F121" s="12">
        <v>116.2</v>
      </c>
      <c r="G121" s="3">
        <v>122.6</v>
      </c>
      <c r="H121" s="3">
        <v>107.2</v>
      </c>
      <c r="I121" s="3">
        <v>115</v>
      </c>
      <c r="J121" s="3">
        <v>123.6</v>
      </c>
      <c r="K121" s="3">
        <v>45.5</v>
      </c>
      <c r="L121" s="16">
        <v>40</v>
      </c>
      <c r="M121" s="3">
        <v>94.4</v>
      </c>
      <c r="N121" s="3">
        <v>581.6</v>
      </c>
      <c r="O121" s="3">
        <v>1120</v>
      </c>
      <c r="P121" s="3">
        <v>1383.9</v>
      </c>
      <c r="R121" s="4">
        <f t="shared" si="3"/>
        <v>1000</v>
      </c>
      <c r="S121" s="4">
        <f t="shared" si="4"/>
        <v>-1000</v>
      </c>
      <c r="T121" s="1">
        <v>0</v>
      </c>
      <c r="U121" s="4">
        <f t="shared" si="5"/>
        <v>0</v>
      </c>
    </row>
    <row r="122" spans="1:21" x14ac:dyDescent="0.15">
      <c r="A122" s="4">
        <v>1</v>
      </c>
      <c r="B122" s="34"/>
      <c r="C122" s="4">
        <v>8</v>
      </c>
      <c r="D122" s="4"/>
      <c r="E122" s="3">
        <v>102.2</v>
      </c>
      <c r="F122" s="12">
        <v>117.4</v>
      </c>
      <c r="G122" s="3">
        <v>122.6</v>
      </c>
      <c r="H122" s="3">
        <v>107.8</v>
      </c>
      <c r="I122" s="3">
        <v>116.2</v>
      </c>
      <c r="J122" s="3">
        <v>123.5</v>
      </c>
      <c r="K122" s="3">
        <v>72.7</v>
      </c>
      <c r="L122" s="16">
        <v>80</v>
      </c>
      <c r="M122" s="3">
        <v>88.9</v>
      </c>
      <c r="N122" s="3">
        <v>604.29999999999995</v>
      </c>
      <c r="O122" s="3">
        <v>1150</v>
      </c>
      <c r="P122" s="3">
        <v>1422.8</v>
      </c>
      <c r="R122" s="4">
        <f t="shared" si="3"/>
        <v>0</v>
      </c>
      <c r="S122" s="4">
        <f t="shared" si="4"/>
        <v>0</v>
      </c>
      <c r="T122" s="1">
        <v>0</v>
      </c>
      <c r="U122" s="4">
        <f t="shared" si="5"/>
        <v>0</v>
      </c>
    </row>
    <row r="123" spans="1:21" x14ac:dyDescent="0.15">
      <c r="A123" s="4">
        <v>1</v>
      </c>
      <c r="B123" s="34"/>
      <c r="C123" s="4">
        <v>9</v>
      </c>
      <c r="D123" s="4"/>
      <c r="E123" s="3">
        <v>102.2</v>
      </c>
      <c r="F123" s="12">
        <v>117.9</v>
      </c>
      <c r="G123" s="3">
        <v>123.2</v>
      </c>
      <c r="H123" s="3">
        <v>107.8</v>
      </c>
      <c r="I123" s="3">
        <v>116.6</v>
      </c>
      <c r="J123" s="3">
        <v>124.2</v>
      </c>
      <c r="K123" s="3">
        <v>54.5</v>
      </c>
      <c r="L123" s="16">
        <v>45</v>
      </c>
      <c r="M123" s="3">
        <v>61.1</v>
      </c>
      <c r="N123" s="3">
        <v>608.79999999999995</v>
      </c>
      <c r="O123" s="3">
        <v>1145</v>
      </c>
      <c r="P123" s="3">
        <v>1433.9</v>
      </c>
      <c r="R123" s="4">
        <f t="shared" si="3"/>
        <v>1000</v>
      </c>
      <c r="S123" s="4">
        <f t="shared" si="4"/>
        <v>-1000</v>
      </c>
      <c r="T123" s="1">
        <v>0</v>
      </c>
      <c r="U123" s="4">
        <f t="shared" si="5"/>
        <v>0</v>
      </c>
    </row>
    <row r="124" spans="1:21" x14ac:dyDescent="0.15">
      <c r="A124" s="4">
        <v>1</v>
      </c>
      <c r="B124" s="34"/>
      <c r="C124" s="4">
        <v>10</v>
      </c>
      <c r="D124" s="4"/>
      <c r="E124" s="3">
        <v>101.6</v>
      </c>
      <c r="F124" s="12">
        <v>117.3</v>
      </c>
      <c r="G124" s="3">
        <v>123.3</v>
      </c>
      <c r="H124" s="3">
        <v>107.2</v>
      </c>
      <c r="I124" s="3">
        <v>116</v>
      </c>
      <c r="J124" s="3">
        <v>124.2</v>
      </c>
      <c r="K124" s="3">
        <v>45.5</v>
      </c>
      <c r="L124" s="16">
        <v>70</v>
      </c>
      <c r="M124" s="3">
        <v>66.7</v>
      </c>
      <c r="N124" s="3">
        <v>604.29999999999995</v>
      </c>
      <c r="O124" s="3">
        <v>1165</v>
      </c>
      <c r="P124" s="3">
        <v>1450.6</v>
      </c>
      <c r="R124" s="4">
        <f t="shared" si="3"/>
        <v>0</v>
      </c>
      <c r="S124" s="4">
        <f t="shared" si="4"/>
        <v>0</v>
      </c>
      <c r="T124" s="1">
        <v>0</v>
      </c>
      <c r="U124" s="4">
        <f t="shared" si="5"/>
        <v>0</v>
      </c>
    </row>
    <row r="125" spans="1:21" x14ac:dyDescent="0.15">
      <c r="A125" s="4">
        <v>1</v>
      </c>
      <c r="B125" s="34"/>
      <c r="C125" s="4">
        <v>11</v>
      </c>
      <c r="D125" s="4"/>
      <c r="E125" s="3">
        <v>102.5</v>
      </c>
      <c r="F125" s="12">
        <v>118.4</v>
      </c>
      <c r="G125" s="3">
        <v>124.7</v>
      </c>
      <c r="H125" s="3">
        <v>108.1</v>
      </c>
      <c r="I125" s="3">
        <v>117.1</v>
      </c>
      <c r="J125" s="3">
        <v>125.6</v>
      </c>
      <c r="K125" s="3">
        <v>63.6</v>
      </c>
      <c r="L125" s="16">
        <v>60</v>
      </c>
      <c r="M125" s="3">
        <v>77.8</v>
      </c>
      <c r="N125" s="3">
        <v>617.9</v>
      </c>
      <c r="O125" s="3">
        <v>1175</v>
      </c>
      <c r="P125" s="3">
        <v>1478.4</v>
      </c>
      <c r="R125" s="4">
        <f t="shared" si="3"/>
        <v>0</v>
      </c>
      <c r="S125" s="4">
        <f t="shared" si="4"/>
        <v>0</v>
      </c>
      <c r="T125" s="1">
        <v>0</v>
      </c>
      <c r="U125" s="4">
        <f t="shared" si="5"/>
        <v>0</v>
      </c>
    </row>
    <row r="126" spans="1:21" x14ac:dyDescent="0.15">
      <c r="A126" s="4">
        <v>1</v>
      </c>
      <c r="B126" s="34"/>
      <c r="C126" s="4">
        <v>12</v>
      </c>
      <c r="D126" s="4"/>
      <c r="E126" s="3">
        <v>103.3</v>
      </c>
      <c r="F126" s="12">
        <v>119.1</v>
      </c>
      <c r="G126" s="3">
        <v>125.2</v>
      </c>
      <c r="H126" s="3">
        <v>109</v>
      </c>
      <c r="I126" s="3">
        <v>117.8</v>
      </c>
      <c r="J126" s="3">
        <v>126.1</v>
      </c>
      <c r="K126" s="3">
        <v>63.6</v>
      </c>
      <c r="L126" s="16">
        <v>100</v>
      </c>
      <c r="M126" s="3">
        <v>83.3</v>
      </c>
      <c r="N126" s="3">
        <v>631.5</v>
      </c>
      <c r="O126" s="3">
        <v>1225</v>
      </c>
      <c r="P126" s="3">
        <v>1511.7</v>
      </c>
      <c r="R126" s="4">
        <f t="shared" si="3"/>
        <v>0</v>
      </c>
      <c r="S126" s="4">
        <f t="shared" si="4"/>
        <v>0</v>
      </c>
      <c r="T126" s="1">
        <v>0</v>
      </c>
      <c r="U126" s="4">
        <f t="shared" si="5"/>
        <v>0</v>
      </c>
    </row>
    <row r="127" spans="1:21" x14ac:dyDescent="0.15">
      <c r="A127" s="4">
        <v>2</v>
      </c>
      <c r="B127" s="34">
        <v>1990</v>
      </c>
      <c r="C127" s="4">
        <v>1</v>
      </c>
      <c r="D127" s="4"/>
      <c r="E127" s="3">
        <v>102.6</v>
      </c>
      <c r="F127" s="12">
        <v>118.8</v>
      </c>
      <c r="G127" s="3">
        <v>125.7</v>
      </c>
      <c r="H127" s="3">
        <v>108</v>
      </c>
      <c r="I127" s="3">
        <v>117.5</v>
      </c>
      <c r="J127" s="3">
        <v>126.5</v>
      </c>
      <c r="K127" s="3">
        <v>54.5</v>
      </c>
      <c r="L127" s="16">
        <v>90</v>
      </c>
      <c r="M127" s="3">
        <v>100</v>
      </c>
      <c r="N127" s="3">
        <v>636</v>
      </c>
      <c r="O127" s="3">
        <v>1265</v>
      </c>
      <c r="P127" s="3">
        <v>1561.7</v>
      </c>
      <c r="R127" s="4">
        <f t="shared" si="3"/>
        <v>0</v>
      </c>
      <c r="S127" s="4">
        <f t="shared" si="4"/>
        <v>0</v>
      </c>
      <c r="T127" s="1">
        <v>0</v>
      </c>
      <c r="U127" s="4">
        <f t="shared" si="5"/>
        <v>0</v>
      </c>
    </row>
    <row r="128" spans="1:21" x14ac:dyDescent="0.15">
      <c r="A128" s="4">
        <v>2</v>
      </c>
      <c r="B128" s="34"/>
      <c r="C128" s="4">
        <v>2</v>
      </c>
      <c r="D128" s="4"/>
      <c r="E128" s="3">
        <v>103.2</v>
      </c>
      <c r="F128" s="12">
        <v>119</v>
      </c>
      <c r="G128" s="3">
        <v>126.2</v>
      </c>
      <c r="H128" s="3">
        <v>108.6</v>
      </c>
      <c r="I128" s="3">
        <v>117.7</v>
      </c>
      <c r="J128" s="3">
        <v>127</v>
      </c>
      <c r="K128" s="3">
        <v>63.6</v>
      </c>
      <c r="L128" s="16">
        <v>75</v>
      </c>
      <c r="M128" s="3">
        <v>88.9</v>
      </c>
      <c r="N128" s="3">
        <v>649.6</v>
      </c>
      <c r="O128" s="3">
        <v>1290</v>
      </c>
      <c r="P128" s="3">
        <v>1600.6</v>
      </c>
      <c r="R128" s="4">
        <f t="shared" si="3"/>
        <v>0</v>
      </c>
      <c r="S128" s="4">
        <f t="shared" si="4"/>
        <v>0</v>
      </c>
      <c r="T128" s="1">
        <v>0</v>
      </c>
      <c r="U128" s="4">
        <f t="shared" si="5"/>
        <v>0</v>
      </c>
    </row>
    <row r="129" spans="1:21" x14ac:dyDescent="0.15">
      <c r="A129" s="4">
        <v>2</v>
      </c>
      <c r="B129" s="34"/>
      <c r="C129" s="4">
        <v>3</v>
      </c>
      <c r="D129" s="4"/>
      <c r="E129" s="3">
        <v>102.3</v>
      </c>
      <c r="F129" s="12">
        <v>119.3</v>
      </c>
      <c r="G129" s="3">
        <v>126.4</v>
      </c>
      <c r="H129" s="3">
        <v>107.6</v>
      </c>
      <c r="I129" s="3">
        <v>117.8</v>
      </c>
      <c r="J129" s="3">
        <v>127.1</v>
      </c>
      <c r="K129" s="3">
        <v>54.5</v>
      </c>
      <c r="L129" s="16">
        <v>70</v>
      </c>
      <c r="M129" s="3">
        <v>83.3</v>
      </c>
      <c r="N129" s="3">
        <v>654.1</v>
      </c>
      <c r="O129" s="3">
        <v>1310</v>
      </c>
      <c r="P129" s="3">
        <v>1633.9</v>
      </c>
      <c r="R129" s="4">
        <f t="shared" si="3"/>
        <v>0</v>
      </c>
      <c r="S129" s="4">
        <f t="shared" si="4"/>
        <v>0</v>
      </c>
      <c r="T129" s="1">
        <v>0</v>
      </c>
      <c r="U129" s="4">
        <f t="shared" si="5"/>
        <v>0</v>
      </c>
    </row>
    <row r="130" spans="1:21" x14ac:dyDescent="0.15">
      <c r="A130" s="4">
        <v>2</v>
      </c>
      <c r="B130" s="34"/>
      <c r="C130" s="4">
        <v>4</v>
      </c>
      <c r="D130" s="4"/>
      <c r="E130" s="3">
        <v>103</v>
      </c>
      <c r="F130" s="12">
        <v>119.8</v>
      </c>
      <c r="G130" s="3">
        <v>126.5</v>
      </c>
      <c r="H130" s="3">
        <v>109.2</v>
      </c>
      <c r="I130" s="3">
        <v>119</v>
      </c>
      <c r="J130" s="3">
        <v>126.6</v>
      </c>
      <c r="K130" s="3">
        <v>63.6</v>
      </c>
      <c r="L130" s="16">
        <v>85</v>
      </c>
      <c r="M130" s="3">
        <v>72.2</v>
      </c>
      <c r="N130" s="3">
        <v>667.7</v>
      </c>
      <c r="O130" s="3">
        <v>1345</v>
      </c>
      <c r="P130" s="3">
        <v>1656.1</v>
      </c>
      <c r="R130" s="4">
        <f t="shared" si="3"/>
        <v>0</v>
      </c>
      <c r="S130" s="4">
        <f t="shared" si="4"/>
        <v>0</v>
      </c>
      <c r="T130" s="1">
        <v>0</v>
      </c>
      <c r="U130" s="4">
        <f t="shared" si="5"/>
        <v>0</v>
      </c>
    </row>
    <row r="131" spans="1:21" x14ac:dyDescent="0.15">
      <c r="A131" s="4">
        <v>2</v>
      </c>
      <c r="B131" s="34"/>
      <c r="C131" s="4">
        <v>5</v>
      </c>
      <c r="D131" s="4"/>
      <c r="E131" s="3">
        <v>104.9</v>
      </c>
      <c r="F131" s="12">
        <v>121.2</v>
      </c>
      <c r="G131" s="3">
        <v>126.6</v>
      </c>
      <c r="H131" s="3">
        <v>111.2</v>
      </c>
      <c r="I131" s="3">
        <v>120.4</v>
      </c>
      <c r="J131" s="3">
        <v>127</v>
      </c>
      <c r="K131" s="3">
        <v>68.2</v>
      </c>
      <c r="L131" s="16">
        <v>90</v>
      </c>
      <c r="M131" s="3">
        <v>66.7</v>
      </c>
      <c r="N131" s="3">
        <v>685.9</v>
      </c>
      <c r="O131" s="3">
        <v>1385</v>
      </c>
      <c r="P131" s="3">
        <v>1672.8</v>
      </c>
      <c r="R131" s="4">
        <f t="shared" si="3"/>
        <v>0</v>
      </c>
      <c r="S131" s="4">
        <f t="shared" si="4"/>
        <v>0</v>
      </c>
      <c r="T131" s="1">
        <v>0</v>
      </c>
      <c r="U131" s="4">
        <f t="shared" si="5"/>
        <v>0</v>
      </c>
    </row>
    <row r="132" spans="1:21" x14ac:dyDescent="0.15">
      <c r="A132" s="4">
        <v>2</v>
      </c>
      <c r="B132" s="34"/>
      <c r="C132" s="4">
        <v>6</v>
      </c>
      <c r="D132" s="4"/>
      <c r="E132" s="3">
        <v>103.8</v>
      </c>
      <c r="F132" s="12">
        <v>121.9</v>
      </c>
      <c r="G132" s="3">
        <v>126.6</v>
      </c>
      <c r="H132" s="3">
        <v>110.1</v>
      </c>
      <c r="I132" s="3">
        <v>121.1</v>
      </c>
      <c r="J132" s="3">
        <v>128.30000000000001</v>
      </c>
      <c r="K132" s="3">
        <v>68.2</v>
      </c>
      <c r="L132" s="16">
        <v>90</v>
      </c>
      <c r="M132" s="3">
        <v>66.7</v>
      </c>
      <c r="N132" s="3">
        <v>704.1</v>
      </c>
      <c r="O132" s="3">
        <v>1425</v>
      </c>
      <c r="P132" s="3">
        <v>1689.5</v>
      </c>
      <c r="R132" s="4">
        <f t="shared" si="3"/>
        <v>0</v>
      </c>
      <c r="S132" s="4">
        <f t="shared" si="4"/>
        <v>0</v>
      </c>
      <c r="T132" s="1">
        <v>0</v>
      </c>
      <c r="U132" s="4">
        <f t="shared" si="5"/>
        <v>0</v>
      </c>
    </row>
    <row r="133" spans="1:21" x14ac:dyDescent="0.15">
      <c r="A133" s="4">
        <v>2</v>
      </c>
      <c r="B133" s="34"/>
      <c r="C133" s="4">
        <v>7</v>
      </c>
      <c r="D133" s="4"/>
      <c r="E133" s="3">
        <v>102.8</v>
      </c>
      <c r="F133" s="12">
        <v>122.5</v>
      </c>
      <c r="G133" s="3">
        <v>126.2</v>
      </c>
      <c r="H133" s="3">
        <v>109</v>
      </c>
      <c r="I133" s="3">
        <v>121.7</v>
      </c>
      <c r="J133" s="3">
        <v>127</v>
      </c>
      <c r="K133" s="3">
        <v>45.5</v>
      </c>
      <c r="L133" s="16">
        <v>70</v>
      </c>
      <c r="M133" s="3">
        <v>44.4</v>
      </c>
      <c r="N133" s="3">
        <v>699.6</v>
      </c>
      <c r="O133" s="3">
        <v>1445</v>
      </c>
      <c r="P133" s="3">
        <v>1683.9</v>
      </c>
      <c r="R133" s="4">
        <f t="shared" si="3"/>
        <v>0</v>
      </c>
      <c r="S133" s="4">
        <f t="shared" si="4"/>
        <v>0</v>
      </c>
      <c r="T133" s="1">
        <v>0</v>
      </c>
      <c r="U133" s="4">
        <f t="shared" si="5"/>
        <v>0</v>
      </c>
    </row>
    <row r="134" spans="1:21" x14ac:dyDescent="0.15">
      <c r="A134" s="4">
        <v>2</v>
      </c>
      <c r="B134" s="34"/>
      <c r="C134" s="4">
        <v>8</v>
      </c>
      <c r="D134" s="4"/>
      <c r="E134" s="3">
        <v>101.7</v>
      </c>
      <c r="F134" s="12">
        <v>122.1</v>
      </c>
      <c r="G134" s="3">
        <v>126.8</v>
      </c>
      <c r="H134" s="3">
        <v>107.5</v>
      </c>
      <c r="I134" s="3">
        <v>121.3</v>
      </c>
      <c r="J134" s="3">
        <v>127.6</v>
      </c>
      <c r="K134" s="3">
        <v>36.4</v>
      </c>
      <c r="L134" s="16">
        <v>70</v>
      </c>
      <c r="M134" s="3">
        <v>66.7</v>
      </c>
      <c r="N134" s="3">
        <v>686</v>
      </c>
      <c r="O134" s="3">
        <v>1465</v>
      </c>
      <c r="P134" s="3">
        <v>1700.6</v>
      </c>
      <c r="R134" s="4">
        <f t="shared" si="3"/>
        <v>0</v>
      </c>
      <c r="S134" s="4">
        <f t="shared" si="4"/>
        <v>0</v>
      </c>
      <c r="T134" s="1">
        <v>0</v>
      </c>
      <c r="U134" s="4">
        <f t="shared" si="5"/>
        <v>0</v>
      </c>
    </row>
    <row r="135" spans="1:21" x14ac:dyDescent="0.15">
      <c r="A135" s="4">
        <v>2</v>
      </c>
      <c r="B135" s="34"/>
      <c r="C135" s="4">
        <v>9</v>
      </c>
      <c r="D135" s="4"/>
      <c r="E135" s="3">
        <v>100</v>
      </c>
      <c r="F135" s="12">
        <v>121.5</v>
      </c>
      <c r="G135" s="3">
        <v>127.1</v>
      </c>
      <c r="H135" s="3">
        <v>105.8</v>
      </c>
      <c r="I135" s="3">
        <v>120.7</v>
      </c>
      <c r="J135" s="3">
        <v>127.9</v>
      </c>
      <c r="K135" s="3">
        <v>27.3</v>
      </c>
      <c r="L135" s="16">
        <v>50</v>
      </c>
      <c r="M135" s="3">
        <v>66.7</v>
      </c>
      <c r="N135" s="3">
        <v>663.3</v>
      </c>
      <c r="O135" s="3">
        <v>1465</v>
      </c>
      <c r="P135" s="3">
        <v>1717.3</v>
      </c>
      <c r="R135" s="4">
        <f t="shared" si="3"/>
        <v>1000</v>
      </c>
      <c r="S135" s="4">
        <f t="shared" si="4"/>
        <v>-1000</v>
      </c>
      <c r="T135" s="1">
        <v>0</v>
      </c>
      <c r="U135" s="4">
        <f t="shared" si="5"/>
        <v>0</v>
      </c>
    </row>
    <row r="136" spans="1:21" x14ac:dyDescent="0.15">
      <c r="A136" s="4">
        <v>2</v>
      </c>
      <c r="B136" s="34"/>
      <c r="C136" s="4">
        <v>10</v>
      </c>
      <c r="D136" s="4"/>
      <c r="E136" s="3">
        <v>100.5</v>
      </c>
      <c r="F136" s="12">
        <v>123.1</v>
      </c>
      <c r="G136" s="3">
        <v>127.7</v>
      </c>
      <c r="H136" s="3">
        <v>106.6</v>
      </c>
      <c r="I136" s="3">
        <v>122.3</v>
      </c>
      <c r="J136" s="3">
        <v>128.6</v>
      </c>
      <c r="K136" s="3">
        <v>27.3</v>
      </c>
      <c r="L136" s="16">
        <v>50</v>
      </c>
      <c r="M136" s="3">
        <v>61.1</v>
      </c>
      <c r="N136" s="3">
        <v>640.6</v>
      </c>
      <c r="O136" s="3">
        <v>1465</v>
      </c>
      <c r="P136" s="3">
        <v>1728.4</v>
      </c>
      <c r="R136" s="4">
        <f t="shared" ref="R136:R199" si="6">IF(L136&gt;50,0,1)*1000</f>
        <v>1000</v>
      </c>
      <c r="S136" s="4">
        <f t="shared" ref="S136:S199" si="7">-R136</f>
        <v>-1000</v>
      </c>
      <c r="T136" s="1">
        <v>0</v>
      </c>
      <c r="U136" s="4">
        <f t="shared" ref="U136:U199" si="8">T136*1000</f>
        <v>0</v>
      </c>
    </row>
    <row r="137" spans="1:21" x14ac:dyDescent="0.15">
      <c r="A137" s="4">
        <v>2</v>
      </c>
      <c r="B137" s="34"/>
      <c r="C137" s="4">
        <v>11</v>
      </c>
      <c r="D137" s="4"/>
      <c r="E137" s="3">
        <v>99.7</v>
      </c>
      <c r="F137" s="12">
        <v>122.2</v>
      </c>
      <c r="G137" s="3">
        <v>127.9</v>
      </c>
      <c r="H137" s="3">
        <v>104.9</v>
      </c>
      <c r="I137" s="3">
        <v>121.4</v>
      </c>
      <c r="J137" s="3">
        <v>128.69999999999999</v>
      </c>
      <c r="K137" s="3">
        <v>45.5</v>
      </c>
      <c r="L137" s="16">
        <v>70</v>
      </c>
      <c r="M137" s="3">
        <v>50</v>
      </c>
      <c r="N137" s="3">
        <v>636.1</v>
      </c>
      <c r="O137" s="3">
        <v>1485</v>
      </c>
      <c r="P137" s="3">
        <v>1728.4</v>
      </c>
      <c r="R137" s="4">
        <f t="shared" si="6"/>
        <v>0</v>
      </c>
      <c r="S137" s="4">
        <f t="shared" si="7"/>
        <v>0</v>
      </c>
      <c r="T137" s="1">
        <v>0</v>
      </c>
      <c r="U137" s="4">
        <f t="shared" si="8"/>
        <v>0</v>
      </c>
    </row>
    <row r="138" spans="1:21" x14ac:dyDescent="0.15">
      <c r="A138" s="4">
        <v>2</v>
      </c>
      <c r="B138" s="34"/>
      <c r="C138" s="4">
        <v>12</v>
      </c>
      <c r="D138" s="4"/>
      <c r="E138" s="3">
        <v>99.7</v>
      </c>
      <c r="F138" s="12">
        <v>122.2</v>
      </c>
      <c r="G138" s="3">
        <v>129.1</v>
      </c>
      <c r="H138" s="3">
        <v>104.4</v>
      </c>
      <c r="I138" s="3">
        <v>121.4</v>
      </c>
      <c r="J138" s="3">
        <v>129.9</v>
      </c>
      <c r="K138" s="3">
        <v>40.9</v>
      </c>
      <c r="L138" s="16">
        <v>75</v>
      </c>
      <c r="M138" s="3">
        <v>77.8</v>
      </c>
      <c r="N138" s="3">
        <v>627</v>
      </c>
      <c r="O138" s="3">
        <v>1510</v>
      </c>
      <c r="P138" s="3">
        <v>1756.2</v>
      </c>
      <c r="R138" s="4">
        <f t="shared" si="6"/>
        <v>0</v>
      </c>
      <c r="S138" s="4">
        <f t="shared" si="7"/>
        <v>0</v>
      </c>
      <c r="T138" s="1">
        <v>0</v>
      </c>
      <c r="U138" s="4">
        <f t="shared" si="8"/>
        <v>0</v>
      </c>
    </row>
    <row r="139" spans="1:21" x14ac:dyDescent="0.15">
      <c r="A139" s="4">
        <v>3</v>
      </c>
      <c r="B139" s="34">
        <v>1991</v>
      </c>
      <c r="C139" s="4">
        <v>1</v>
      </c>
      <c r="D139" s="4"/>
      <c r="E139" s="3">
        <v>98.7</v>
      </c>
      <c r="F139" s="12">
        <v>121.9</v>
      </c>
      <c r="G139" s="3">
        <v>128.69999999999999</v>
      </c>
      <c r="H139" s="3">
        <v>103.2</v>
      </c>
      <c r="I139" s="3">
        <v>121.1</v>
      </c>
      <c r="J139" s="3">
        <v>129.5</v>
      </c>
      <c r="K139" s="3">
        <v>27.3</v>
      </c>
      <c r="L139" s="16">
        <v>25</v>
      </c>
      <c r="M139" s="3">
        <v>77.8</v>
      </c>
      <c r="N139" s="3">
        <v>604.29999999999995</v>
      </c>
      <c r="O139" s="3">
        <v>1485</v>
      </c>
      <c r="P139" s="3">
        <v>1784</v>
      </c>
      <c r="R139" s="4">
        <f t="shared" si="6"/>
        <v>1000</v>
      </c>
      <c r="S139" s="4">
        <f t="shared" si="7"/>
        <v>-1000</v>
      </c>
      <c r="T139" s="1">
        <v>0</v>
      </c>
      <c r="U139" s="4">
        <f t="shared" si="8"/>
        <v>0</v>
      </c>
    </row>
    <row r="140" spans="1:21" x14ac:dyDescent="0.15">
      <c r="A140" s="4">
        <v>3</v>
      </c>
      <c r="B140" s="34"/>
      <c r="C140" s="4">
        <v>2</v>
      </c>
      <c r="D140" s="4"/>
      <c r="E140" s="3">
        <v>97.6</v>
      </c>
      <c r="F140" s="12">
        <v>121.3</v>
      </c>
      <c r="G140" s="3">
        <v>129</v>
      </c>
      <c r="H140" s="3">
        <v>101.1</v>
      </c>
      <c r="I140" s="3">
        <v>120.5</v>
      </c>
      <c r="J140" s="3">
        <v>129.80000000000001</v>
      </c>
      <c r="K140" s="3">
        <v>36.4</v>
      </c>
      <c r="L140" s="16">
        <v>50</v>
      </c>
      <c r="M140" s="3">
        <v>61.1</v>
      </c>
      <c r="N140" s="3">
        <v>590.70000000000005</v>
      </c>
      <c r="O140" s="3">
        <v>1485</v>
      </c>
      <c r="P140" s="3">
        <v>1795.1</v>
      </c>
      <c r="R140" s="4">
        <f t="shared" si="6"/>
        <v>1000</v>
      </c>
      <c r="S140" s="4">
        <f t="shared" si="7"/>
        <v>-1000</v>
      </c>
      <c r="T140" s="1">
        <v>1</v>
      </c>
      <c r="U140" s="4">
        <f t="shared" si="8"/>
        <v>1000</v>
      </c>
    </row>
    <row r="141" spans="1:21" x14ac:dyDescent="0.15">
      <c r="A141" s="4">
        <v>3</v>
      </c>
      <c r="B141" s="34"/>
      <c r="C141" s="4">
        <v>3</v>
      </c>
      <c r="D141" s="4"/>
      <c r="E141" s="3">
        <v>96.6</v>
      </c>
      <c r="F141" s="12">
        <v>120.1</v>
      </c>
      <c r="G141" s="3">
        <v>129.19999999999999</v>
      </c>
      <c r="H141" s="3">
        <v>100.2</v>
      </c>
      <c r="I141" s="3">
        <v>119.3</v>
      </c>
      <c r="J141" s="3">
        <v>130</v>
      </c>
      <c r="K141" s="3">
        <v>18.2</v>
      </c>
      <c r="L141" s="16">
        <v>20</v>
      </c>
      <c r="M141" s="3">
        <v>44.4</v>
      </c>
      <c r="N141" s="3">
        <v>558.9</v>
      </c>
      <c r="O141" s="3">
        <v>1455</v>
      </c>
      <c r="P141" s="3">
        <v>1789.5</v>
      </c>
      <c r="R141" s="4">
        <f t="shared" si="6"/>
        <v>1000</v>
      </c>
      <c r="S141" s="4">
        <f t="shared" si="7"/>
        <v>-1000</v>
      </c>
      <c r="T141" s="1">
        <v>1</v>
      </c>
      <c r="U141" s="4">
        <f t="shared" si="8"/>
        <v>1000</v>
      </c>
    </row>
    <row r="142" spans="1:21" x14ac:dyDescent="0.15">
      <c r="A142" s="4">
        <v>3</v>
      </c>
      <c r="B142" s="34"/>
      <c r="C142" s="4">
        <v>4</v>
      </c>
      <c r="D142" s="4"/>
      <c r="E142" s="3">
        <v>95.7</v>
      </c>
      <c r="F142" s="12">
        <v>119.6</v>
      </c>
      <c r="G142" s="3">
        <v>129.5</v>
      </c>
      <c r="H142" s="3">
        <v>98.9</v>
      </c>
      <c r="I142" s="3">
        <v>118.9</v>
      </c>
      <c r="J142" s="3">
        <v>130.30000000000001</v>
      </c>
      <c r="K142" s="3">
        <v>18.2</v>
      </c>
      <c r="L142" s="16">
        <v>10</v>
      </c>
      <c r="M142" s="3">
        <v>55.6</v>
      </c>
      <c r="N142" s="3">
        <v>527.1</v>
      </c>
      <c r="O142" s="3">
        <v>1415</v>
      </c>
      <c r="P142" s="3">
        <v>1795.1</v>
      </c>
      <c r="R142" s="4">
        <f t="shared" si="6"/>
        <v>1000</v>
      </c>
      <c r="S142" s="4">
        <f t="shared" si="7"/>
        <v>-1000</v>
      </c>
      <c r="T142" s="1">
        <v>1</v>
      </c>
      <c r="U142" s="4">
        <f t="shared" si="8"/>
        <v>1000</v>
      </c>
    </row>
    <row r="143" spans="1:21" x14ac:dyDescent="0.15">
      <c r="A143" s="4">
        <v>3</v>
      </c>
      <c r="B143" s="34"/>
      <c r="C143" s="4">
        <v>5</v>
      </c>
      <c r="D143" s="4"/>
      <c r="E143" s="3">
        <v>95</v>
      </c>
      <c r="F143" s="12">
        <v>120.2</v>
      </c>
      <c r="G143" s="3">
        <v>130.19999999999999</v>
      </c>
      <c r="H143" s="3">
        <v>98.3</v>
      </c>
      <c r="I143" s="3">
        <v>119.4</v>
      </c>
      <c r="J143" s="3">
        <v>131</v>
      </c>
      <c r="K143" s="3">
        <v>27.3</v>
      </c>
      <c r="L143" s="16">
        <v>55</v>
      </c>
      <c r="M143" s="3">
        <v>61.1</v>
      </c>
      <c r="N143" s="3">
        <v>504.4</v>
      </c>
      <c r="O143" s="3">
        <v>1420</v>
      </c>
      <c r="P143" s="3">
        <v>1806.2</v>
      </c>
      <c r="R143" s="4">
        <f t="shared" si="6"/>
        <v>0</v>
      </c>
      <c r="S143" s="4">
        <f t="shared" si="7"/>
        <v>0</v>
      </c>
      <c r="T143" s="1">
        <v>1</v>
      </c>
      <c r="U143" s="4">
        <f t="shared" si="8"/>
        <v>1000</v>
      </c>
    </row>
    <row r="144" spans="1:21" x14ac:dyDescent="0.15">
      <c r="A144" s="4">
        <v>3</v>
      </c>
      <c r="B144" s="34"/>
      <c r="C144" s="4">
        <v>6</v>
      </c>
      <c r="D144" s="4"/>
      <c r="E144" s="3">
        <v>93.4</v>
      </c>
      <c r="F144" s="12">
        <v>117.9</v>
      </c>
      <c r="G144" s="3">
        <v>130.80000000000001</v>
      </c>
      <c r="H144" s="3">
        <v>96.6</v>
      </c>
      <c r="I144" s="3">
        <v>117.1</v>
      </c>
      <c r="J144" s="3">
        <v>131.6</v>
      </c>
      <c r="K144" s="3">
        <v>9.1</v>
      </c>
      <c r="L144" s="16">
        <v>15</v>
      </c>
      <c r="M144" s="3">
        <v>83.3</v>
      </c>
      <c r="N144" s="3">
        <v>463.5</v>
      </c>
      <c r="O144" s="3">
        <v>1385</v>
      </c>
      <c r="P144" s="3">
        <v>1839.5</v>
      </c>
      <c r="R144" s="4">
        <f t="shared" si="6"/>
        <v>1000</v>
      </c>
      <c r="S144" s="4">
        <f t="shared" si="7"/>
        <v>-1000</v>
      </c>
      <c r="T144" s="1">
        <v>1</v>
      </c>
      <c r="U144" s="4">
        <f t="shared" si="8"/>
        <v>1000</v>
      </c>
    </row>
    <row r="145" spans="1:21" x14ac:dyDescent="0.15">
      <c r="A145" s="4">
        <v>3</v>
      </c>
      <c r="B145" s="34"/>
      <c r="C145" s="4">
        <v>7</v>
      </c>
      <c r="D145" s="4"/>
      <c r="E145" s="3">
        <v>93.1</v>
      </c>
      <c r="F145" s="12">
        <v>119.1</v>
      </c>
      <c r="G145" s="3">
        <v>130.1</v>
      </c>
      <c r="H145" s="3">
        <v>96.3</v>
      </c>
      <c r="I145" s="3">
        <v>118.3</v>
      </c>
      <c r="J145" s="3">
        <v>130.9</v>
      </c>
      <c r="K145" s="3">
        <v>9.1</v>
      </c>
      <c r="L145" s="16">
        <v>50</v>
      </c>
      <c r="M145" s="3">
        <v>61.1</v>
      </c>
      <c r="N145" s="3">
        <v>422.6</v>
      </c>
      <c r="O145" s="3">
        <v>1385</v>
      </c>
      <c r="P145" s="3">
        <v>1850.6</v>
      </c>
      <c r="R145" s="4">
        <f t="shared" si="6"/>
        <v>1000</v>
      </c>
      <c r="S145" s="4">
        <f t="shared" si="7"/>
        <v>-1000</v>
      </c>
      <c r="T145" s="1">
        <v>1</v>
      </c>
      <c r="U145" s="4">
        <f t="shared" si="8"/>
        <v>1000</v>
      </c>
    </row>
    <row r="146" spans="1:21" x14ac:dyDescent="0.15">
      <c r="A146" s="4">
        <v>3</v>
      </c>
      <c r="B146" s="34"/>
      <c r="C146" s="4">
        <v>8</v>
      </c>
      <c r="D146" s="4"/>
      <c r="E146" s="3">
        <v>91.9</v>
      </c>
      <c r="F146" s="12">
        <v>117.5</v>
      </c>
      <c r="G146" s="3">
        <v>129</v>
      </c>
      <c r="H146" s="3">
        <v>95.2</v>
      </c>
      <c r="I146" s="3">
        <v>116.7</v>
      </c>
      <c r="J146" s="3">
        <v>129.69999999999999</v>
      </c>
      <c r="K146" s="3">
        <v>9.1</v>
      </c>
      <c r="L146" s="16">
        <v>20</v>
      </c>
      <c r="M146" s="3">
        <v>44.4</v>
      </c>
      <c r="N146" s="3">
        <v>381.7</v>
      </c>
      <c r="O146" s="3">
        <v>1355</v>
      </c>
      <c r="P146" s="3">
        <v>1845</v>
      </c>
      <c r="R146" s="4">
        <f t="shared" si="6"/>
        <v>1000</v>
      </c>
      <c r="S146" s="4">
        <f t="shared" si="7"/>
        <v>-1000</v>
      </c>
      <c r="T146" s="1">
        <v>1</v>
      </c>
      <c r="U146" s="4">
        <f t="shared" si="8"/>
        <v>1000</v>
      </c>
    </row>
    <row r="147" spans="1:21" x14ac:dyDescent="0.15">
      <c r="A147" s="4">
        <v>3</v>
      </c>
      <c r="B147" s="34"/>
      <c r="C147" s="4">
        <v>9</v>
      </c>
      <c r="D147" s="4"/>
      <c r="E147" s="3">
        <v>91</v>
      </c>
      <c r="F147" s="12">
        <v>116.2</v>
      </c>
      <c r="G147" s="3">
        <v>128.69999999999999</v>
      </c>
      <c r="H147" s="3">
        <v>94.2</v>
      </c>
      <c r="I147" s="3">
        <v>115.4</v>
      </c>
      <c r="J147" s="3">
        <v>130.1</v>
      </c>
      <c r="K147" s="3">
        <v>18.2</v>
      </c>
      <c r="L147" s="16">
        <v>35</v>
      </c>
      <c r="M147" s="3">
        <v>33.299999999999997</v>
      </c>
      <c r="N147" s="3">
        <v>349.9</v>
      </c>
      <c r="O147" s="3">
        <v>1340</v>
      </c>
      <c r="P147" s="3">
        <v>1828.3</v>
      </c>
      <c r="R147" s="4">
        <f t="shared" si="6"/>
        <v>1000</v>
      </c>
      <c r="S147" s="4">
        <f t="shared" si="7"/>
        <v>-1000</v>
      </c>
      <c r="T147" s="1">
        <v>1</v>
      </c>
      <c r="U147" s="4">
        <f t="shared" si="8"/>
        <v>1000</v>
      </c>
    </row>
    <row r="148" spans="1:21" x14ac:dyDescent="0.15">
      <c r="A148" s="4">
        <v>3</v>
      </c>
      <c r="B148" s="34"/>
      <c r="C148" s="4">
        <v>10</v>
      </c>
      <c r="D148" s="4"/>
      <c r="E148" s="3">
        <v>90.8</v>
      </c>
      <c r="F148" s="12">
        <v>115.1</v>
      </c>
      <c r="G148" s="3">
        <v>128.4</v>
      </c>
      <c r="H148" s="3">
        <v>94.2</v>
      </c>
      <c r="I148" s="3">
        <v>114.3</v>
      </c>
      <c r="J148" s="3">
        <v>129.69999999999999</v>
      </c>
      <c r="K148" s="3">
        <v>27.3</v>
      </c>
      <c r="L148" s="16">
        <v>0</v>
      </c>
      <c r="M148" s="3">
        <v>66.7</v>
      </c>
      <c r="N148" s="3">
        <v>327.2</v>
      </c>
      <c r="O148" s="3">
        <v>1290</v>
      </c>
      <c r="P148" s="3">
        <v>1845</v>
      </c>
      <c r="R148" s="4">
        <f t="shared" si="6"/>
        <v>1000</v>
      </c>
      <c r="S148" s="4">
        <f t="shared" si="7"/>
        <v>-1000</v>
      </c>
      <c r="T148" s="1">
        <v>1</v>
      </c>
      <c r="U148" s="4">
        <f t="shared" si="8"/>
        <v>1000</v>
      </c>
    </row>
    <row r="149" spans="1:21" x14ac:dyDescent="0.15">
      <c r="A149" s="4">
        <v>3</v>
      </c>
      <c r="B149" s="34"/>
      <c r="C149" s="4">
        <v>11</v>
      </c>
      <c r="D149" s="4"/>
      <c r="E149" s="3">
        <v>89.7</v>
      </c>
      <c r="F149" s="12">
        <v>115.4</v>
      </c>
      <c r="G149" s="3">
        <v>128.6</v>
      </c>
      <c r="H149" s="3">
        <v>93</v>
      </c>
      <c r="I149" s="3">
        <v>114.7</v>
      </c>
      <c r="J149" s="3">
        <v>129.9</v>
      </c>
      <c r="K149" s="3">
        <v>27.3</v>
      </c>
      <c r="L149" s="16">
        <v>20</v>
      </c>
      <c r="M149" s="3">
        <v>77.8</v>
      </c>
      <c r="N149" s="3">
        <v>304.5</v>
      </c>
      <c r="O149" s="3">
        <v>1260</v>
      </c>
      <c r="P149" s="3">
        <v>1872.8</v>
      </c>
      <c r="R149" s="4">
        <f t="shared" si="6"/>
        <v>1000</v>
      </c>
      <c r="S149" s="4">
        <f t="shared" si="7"/>
        <v>-1000</v>
      </c>
      <c r="T149" s="1">
        <v>1</v>
      </c>
      <c r="U149" s="4">
        <f t="shared" si="8"/>
        <v>1000</v>
      </c>
    </row>
    <row r="150" spans="1:21" x14ac:dyDescent="0.15">
      <c r="A150" s="4">
        <v>3</v>
      </c>
      <c r="B150" s="34"/>
      <c r="C150" s="4">
        <v>12</v>
      </c>
      <c r="D150" s="4"/>
      <c r="E150" s="3">
        <v>88.3</v>
      </c>
      <c r="F150" s="12">
        <v>112.7</v>
      </c>
      <c r="G150" s="3">
        <v>127.7</v>
      </c>
      <c r="H150" s="3">
        <v>91.6</v>
      </c>
      <c r="I150" s="3">
        <v>111.9</v>
      </c>
      <c r="J150" s="3">
        <v>128.9</v>
      </c>
      <c r="K150" s="3">
        <v>18.2</v>
      </c>
      <c r="L150" s="16">
        <v>0</v>
      </c>
      <c r="M150" s="3">
        <v>55.6</v>
      </c>
      <c r="N150" s="3">
        <v>272.7</v>
      </c>
      <c r="O150" s="3">
        <v>1210</v>
      </c>
      <c r="P150" s="3">
        <v>1878.4</v>
      </c>
      <c r="R150" s="4">
        <f t="shared" si="6"/>
        <v>1000</v>
      </c>
      <c r="S150" s="4">
        <f t="shared" si="7"/>
        <v>-1000</v>
      </c>
      <c r="T150" s="1">
        <v>1</v>
      </c>
      <c r="U150" s="4">
        <f t="shared" si="8"/>
        <v>1000</v>
      </c>
    </row>
    <row r="151" spans="1:21" x14ac:dyDescent="0.15">
      <c r="A151" s="4">
        <v>4</v>
      </c>
      <c r="B151" s="34">
        <v>1992</v>
      </c>
      <c r="C151" s="4">
        <v>1</v>
      </c>
      <c r="D151" s="4"/>
      <c r="E151" s="3">
        <v>87.9</v>
      </c>
      <c r="F151" s="12">
        <v>111.2</v>
      </c>
      <c r="G151" s="3">
        <v>126.7</v>
      </c>
      <c r="H151" s="3">
        <v>91.2</v>
      </c>
      <c r="I151" s="3">
        <v>110.3</v>
      </c>
      <c r="J151" s="3">
        <v>128.19999999999999</v>
      </c>
      <c r="K151" s="3">
        <v>18.2</v>
      </c>
      <c r="L151" s="16">
        <v>20</v>
      </c>
      <c r="M151" s="3">
        <v>33.299999999999997</v>
      </c>
      <c r="N151" s="3">
        <v>240.9</v>
      </c>
      <c r="O151" s="3">
        <v>1180</v>
      </c>
      <c r="P151" s="3">
        <v>1861.7</v>
      </c>
      <c r="R151" s="4">
        <f t="shared" si="6"/>
        <v>1000</v>
      </c>
      <c r="S151" s="4">
        <f t="shared" si="7"/>
        <v>-1000</v>
      </c>
      <c r="T151" s="1">
        <v>1</v>
      </c>
      <c r="U151" s="4">
        <f t="shared" si="8"/>
        <v>1000</v>
      </c>
    </row>
    <row r="152" spans="1:21" x14ac:dyDescent="0.15">
      <c r="A152" s="4">
        <v>4</v>
      </c>
      <c r="B152" s="34"/>
      <c r="C152" s="4">
        <v>2</v>
      </c>
      <c r="D152" s="4"/>
      <c r="E152" s="3">
        <v>87.4</v>
      </c>
      <c r="F152" s="12">
        <v>110.4</v>
      </c>
      <c r="G152" s="3">
        <v>126.5</v>
      </c>
      <c r="H152" s="3">
        <v>90.6</v>
      </c>
      <c r="I152" s="3">
        <v>109.6</v>
      </c>
      <c r="J152" s="3">
        <v>128</v>
      </c>
      <c r="K152" s="3">
        <v>18.2</v>
      </c>
      <c r="L152" s="16">
        <v>5</v>
      </c>
      <c r="M152" s="3">
        <v>50</v>
      </c>
      <c r="N152" s="3">
        <v>209.1</v>
      </c>
      <c r="O152" s="3">
        <v>1135</v>
      </c>
      <c r="P152" s="3">
        <v>1861.7</v>
      </c>
      <c r="R152" s="4">
        <f t="shared" si="6"/>
        <v>1000</v>
      </c>
      <c r="S152" s="4">
        <f t="shared" si="7"/>
        <v>-1000</v>
      </c>
      <c r="T152" s="1">
        <v>1</v>
      </c>
      <c r="U152" s="4">
        <f t="shared" si="8"/>
        <v>1000</v>
      </c>
    </row>
    <row r="153" spans="1:21" x14ac:dyDescent="0.15">
      <c r="A153" s="4">
        <v>4</v>
      </c>
      <c r="B153" s="34"/>
      <c r="C153" s="4">
        <v>3</v>
      </c>
      <c r="D153" s="4"/>
      <c r="E153" s="3">
        <v>86.8</v>
      </c>
      <c r="F153" s="12">
        <v>108.1</v>
      </c>
      <c r="G153" s="3">
        <v>125.2</v>
      </c>
      <c r="H153" s="3">
        <v>90.1</v>
      </c>
      <c r="I153" s="3">
        <v>107.3</v>
      </c>
      <c r="J153" s="3">
        <v>126.6</v>
      </c>
      <c r="K153" s="3">
        <v>27.3</v>
      </c>
      <c r="L153" s="16">
        <v>5</v>
      </c>
      <c r="M153" s="3">
        <v>33.299999999999997</v>
      </c>
      <c r="N153" s="3">
        <v>186.4</v>
      </c>
      <c r="O153" s="3">
        <v>1090</v>
      </c>
      <c r="P153" s="3">
        <v>1845</v>
      </c>
      <c r="R153" s="4">
        <f t="shared" si="6"/>
        <v>1000</v>
      </c>
      <c r="S153" s="4">
        <f t="shared" si="7"/>
        <v>-1000</v>
      </c>
      <c r="T153" s="1">
        <v>1</v>
      </c>
      <c r="U153" s="4">
        <f t="shared" si="8"/>
        <v>1000</v>
      </c>
    </row>
    <row r="154" spans="1:21" x14ac:dyDescent="0.15">
      <c r="A154" s="4">
        <v>4</v>
      </c>
      <c r="B154" s="34"/>
      <c r="C154" s="4">
        <v>4</v>
      </c>
      <c r="D154" s="4"/>
      <c r="E154" s="3">
        <v>85.1</v>
      </c>
      <c r="F154" s="12">
        <v>106.5</v>
      </c>
      <c r="G154" s="3">
        <v>124.5</v>
      </c>
      <c r="H154" s="3">
        <v>88.2</v>
      </c>
      <c r="I154" s="3">
        <v>105.7</v>
      </c>
      <c r="J154" s="3">
        <v>125.9</v>
      </c>
      <c r="K154" s="3">
        <v>9.1</v>
      </c>
      <c r="L154" s="16">
        <v>0</v>
      </c>
      <c r="M154" s="3">
        <v>33.299999999999997</v>
      </c>
      <c r="N154" s="3">
        <v>145.5</v>
      </c>
      <c r="O154" s="3">
        <v>1040</v>
      </c>
      <c r="P154" s="3">
        <v>1828.3</v>
      </c>
      <c r="R154" s="4">
        <f t="shared" si="6"/>
        <v>1000</v>
      </c>
      <c r="S154" s="4">
        <f t="shared" si="7"/>
        <v>-1000</v>
      </c>
      <c r="T154" s="1">
        <v>1</v>
      </c>
      <c r="U154" s="4">
        <f t="shared" si="8"/>
        <v>1000</v>
      </c>
    </row>
    <row r="155" spans="1:21" x14ac:dyDescent="0.15">
      <c r="A155" s="4">
        <v>4</v>
      </c>
      <c r="B155" s="34"/>
      <c r="C155" s="4">
        <v>5</v>
      </c>
      <c r="D155" s="4"/>
      <c r="E155" s="3">
        <v>84.6</v>
      </c>
      <c r="F155" s="12">
        <v>104.1</v>
      </c>
      <c r="G155" s="3">
        <v>123.9</v>
      </c>
      <c r="H155" s="3">
        <v>87.7</v>
      </c>
      <c r="I155" s="3">
        <v>103.3</v>
      </c>
      <c r="J155" s="3">
        <v>125.2</v>
      </c>
      <c r="K155" s="3">
        <v>9.1</v>
      </c>
      <c r="L155" s="16">
        <v>0</v>
      </c>
      <c r="M155" s="3">
        <v>22.2</v>
      </c>
      <c r="N155" s="3">
        <v>104.6</v>
      </c>
      <c r="O155" s="3">
        <v>990</v>
      </c>
      <c r="P155" s="3">
        <v>1800.5</v>
      </c>
      <c r="R155" s="4">
        <f t="shared" si="6"/>
        <v>1000</v>
      </c>
      <c r="S155" s="4">
        <f t="shared" si="7"/>
        <v>-1000</v>
      </c>
      <c r="T155" s="1">
        <v>1</v>
      </c>
      <c r="U155" s="4">
        <f t="shared" si="8"/>
        <v>1000</v>
      </c>
    </row>
    <row r="156" spans="1:21" x14ac:dyDescent="0.15">
      <c r="A156" s="4">
        <v>4</v>
      </c>
      <c r="B156" s="34"/>
      <c r="C156" s="4">
        <v>6</v>
      </c>
      <c r="D156" s="4"/>
      <c r="E156" s="3">
        <v>84.2</v>
      </c>
      <c r="F156" s="12">
        <v>104.3</v>
      </c>
      <c r="G156" s="3">
        <v>123.3</v>
      </c>
      <c r="H156" s="3">
        <v>87.4</v>
      </c>
      <c r="I156" s="3">
        <v>103.5</v>
      </c>
      <c r="J156" s="3">
        <v>124.6</v>
      </c>
      <c r="K156" s="3">
        <v>13.6</v>
      </c>
      <c r="L156" s="16">
        <v>25</v>
      </c>
      <c r="M156" s="3">
        <v>33.299999999999997</v>
      </c>
      <c r="N156" s="3">
        <v>68.2</v>
      </c>
      <c r="O156" s="3">
        <v>965</v>
      </c>
      <c r="P156" s="3">
        <v>1783.8</v>
      </c>
      <c r="R156" s="4">
        <f t="shared" si="6"/>
        <v>1000</v>
      </c>
      <c r="S156" s="4">
        <f t="shared" si="7"/>
        <v>-1000</v>
      </c>
      <c r="T156" s="1">
        <v>1</v>
      </c>
      <c r="U156" s="4">
        <f t="shared" si="8"/>
        <v>1000</v>
      </c>
    </row>
    <row r="157" spans="1:21" x14ac:dyDescent="0.15">
      <c r="A157" s="4">
        <v>4</v>
      </c>
      <c r="B157" s="34"/>
      <c r="C157" s="4">
        <v>7</v>
      </c>
      <c r="D157" s="4"/>
      <c r="E157" s="3">
        <v>83.6</v>
      </c>
      <c r="F157" s="12">
        <v>103.4</v>
      </c>
      <c r="G157" s="3">
        <v>122.2</v>
      </c>
      <c r="H157" s="3">
        <v>86.8</v>
      </c>
      <c r="I157" s="3">
        <v>102.6</v>
      </c>
      <c r="J157" s="3">
        <v>123.4</v>
      </c>
      <c r="K157" s="3">
        <v>27.3</v>
      </c>
      <c r="L157" s="16">
        <v>10</v>
      </c>
      <c r="M157" s="3">
        <v>22.2</v>
      </c>
      <c r="N157" s="3">
        <v>45.5</v>
      </c>
      <c r="O157" s="3">
        <v>925</v>
      </c>
      <c r="P157" s="3">
        <v>1756</v>
      </c>
      <c r="R157" s="4">
        <f t="shared" si="6"/>
        <v>1000</v>
      </c>
      <c r="S157" s="4">
        <f t="shared" si="7"/>
        <v>-1000</v>
      </c>
      <c r="T157" s="1">
        <v>1</v>
      </c>
      <c r="U157" s="4">
        <f t="shared" si="8"/>
        <v>1000</v>
      </c>
    </row>
    <row r="158" spans="1:21" x14ac:dyDescent="0.15">
      <c r="A158" s="4">
        <v>4</v>
      </c>
      <c r="B158" s="34"/>
      <c r="C158" s="4">
        <v>8</v>
      </c>
      <c r="D158" s="4"/>
      <c r="E158" s="3">
        <v>83</v>
      </c>
      <c r="F158" s="12">
        <v>100.8</v>
      </c>
      <c r="G158" s="3">
        <v>121.6</v>
      </c>
      <c r="H158" s="3">
        <v>86.3</v>
      </c>
      <c r="I158" s="3">
        <v>100</v>
      </c>
      <c r="J158" s="3">
        <v>122.8</v>
      </c>
      <c r="K158" s="3">
        <v>27.3</v>
      </c>
      <c r="L158" s="16">
        <v>10</v>
      </c>
      <c r="M158" s="3">
        <v>22.2</v>
      </c>
      <c r="N158" s="3">
        <v>22.8</v>
      </c>
      <c r="O158" s="3">
        <v>885</v>
      </c>
      <c r="P158" s="3">
        <v>1728.2</v>
      </c>
      <c r="R158" s="4">
        <f t="shared" si="6"/>
        <v>1000</v>
      </c>
      <c r="S158" s="4">
        <f t="shared" si="7"/>
        <v>-1000</v>
      </c>
      <c r="T158" s="1">
        <v>1</v>
      </c>
      <c r="U158" s="4">
        <f t="shared" si="8"/>
        <v>1000</v>
      </c>
    </row>
    <row r="159" spans="1:21" x14ac:dyDescent="0.15">
      <c r="A159" s="4">
        <v>4</v>
      </c>
      <c r="B159" s="34"/>
      <c r="C159" s="4">
        <v>9</v>
      </c>
      <c r="D159" s="4"/>
      <c r="E159" s="3">
        <v>83.4</v>
      </c>
      <c r="F159" s="12">
        <v>103</v>
      </c>
      <c r="G159" s="3">
        <v>120.9</v>
      </c>
      <c r="H159" s="3">
        <v>87.1</v>
      </c>
      <c r="I159" s="3">
        <v>102.1</v>
      </c>
      <c r="J159" s="3">
        <v>122.1</v>
      </c>
      <c r="K159" s="3">
        <v>54.5</v>
      </c>
      <c r="L159" s="16">
        <v>40</v>
      </c>
      <c r="M159" s="3">
        <v>22.2</v>
      </c>
      <c r="N159" s="3">
        <v>27.3</v>
      </c>
      <c r="O159" s="3">
        <v>875</v>
      </c>
      <c r="P159" s="3">
        <v>1700.4</v>
      </c>
      <c r="R159" s="4">
        <f t="shared" si="6"/>
        <v>1000</v>
      </c>
      <c r="S159" s="4">
        <f t="shared" si="7"/>
        <v>-1000</v>
      </c>
      <c r="T159" s="1">
        <v>1</v>
      </c>
      <c r="U159" s="4">
        <f t="shared" si="8"/>
        <v>1000</v>
      </c>
    </row>
    <row r="160" spans="1:21" x14ac:dyDescent="0.15">
      <c r="A160" s="4">
        <v>4</v>
      </c>
      <c r="B160" s="34"/>
      <c r="C160" s="4">
        <v>10</v>
      </c>
      <c r="D160" s="4"/>
      <c r="E160" s="3">
        <v>81.8</v>
      </c>
      <c r="F160" s="12">
        <v>100</v>
      </c>
      <c r="G160" s="3">
        <v>119.8</v>
      </c>
      <c r="H160" s="3">
        <v>85.3</v>
      </c>
      <c r="I160" s="3">
        <v>99.1</v>
      </c>
      <c r="J160" s="3">
        <v>121</v>
      </c>
      <c r="K160" s="3">
        <v>27.3</v>
      </c>
      <c r="L160" s="16">
        <v>0</v>
      </c>
      <c r="M160" s="3">
        <v>11.1</v>
      </c>
      <c r="N160" s="3">
        <v>4.5999999999999996</v>
      </c>
      <c r="O160" s="3">
        <v>825</v>
      </c>
      <c r="P160" s="3">
        <v>1661.5</v>
      </c>
      <c r="R160" s="4">
        <f t="shared" si="6"/>
        <v>1000</v>
      </c>
      <c r="S160" s="4">
        <f t="shared" si="7"/>
        <v>-1000</v>
      </c>
      <c r="T160" s="1">
        <v>1</v>
      </c>
      <c r="U160" s="4">
        <f t="shared" si="8"/>
        <v>1000</v>
      </c>
    </row>
    <row r="161" spans="1:21" x14ac:dyDescent="0.15">
      <c r="A161" s="4">
        <v>4</v>
      </c>
      <c r="B161" s="34"/>
      <c r="C161" s="4">
        <v>11</v>
      </c>
      <c r="D161" s="4"/>
      <c r="E161" s="3">
        <v>81.400000000000006</v>
      </c>
      <c r="F161" s="12">
        <v>97.9</v>
      </c>
      <c r="G161" s="3">
        <v>118.7</v>
      </c>
      <c r="H161" s="3">
        <v>85</v>
      </c>
      <c r="I161" s="3">
        <v>97.1</v>
      </c>
      <c r="J161" s="3">
        <v>119.8</v>
      </c>
      <c r="K161" s="3">
        <v>18.2</v>
      </c>
      <c r="L161" s="16">
        <v>0</v>
      </c>
      <c r="M161" s="3">
        <v>11.1</v>
      </c>
      <c r="N161" s="3">
        <v>-27.2</v>
      </c>
      <c r="O161" s="3">
        <v>775</v>
      </c>
      <c r="P161" s="3">
        <v>1622.6</v>
      </c>
      <c r="R161" s="4">
        <f t="shared" si="6"/>
        <v>1000</v>
      </c>
      <c r="S161" s="4">
        <f t="shared" si="7"/>
        <v>-1000</v>
      </c>
      <c r="T161" s="1">
        <v>1</v>
      </c>
      <c r="U161" s="4">
        <f t="shared" si="8"/>
        <v>1000</v>
      </c>
    </row>
    <row r="162" spans="1:21" x14ac:dyDescent="0.15">
      <c r="A162" s="4">
        <v>4</v>
      </c>
      <c r="B162" s="34"/>
      <c r="C162" s="4">
        <v>12</v>
      </c>
      <c r="D162" s="4"/>
      <c r="E162" s="3">
        <v>82.2</v>
      </c>
      <c r="F162" s="12">
        <v>97.2</v>
      </c>
      <c r="G162" s="3">
        <v>117.5</v>
      </c>
      <c r="H162" s="3">
        <v>85.8</v>
      </c>
      <c r="I162" s="3">
        <v>96.4</v>
      </c>
      <c r="J162" s="3">
        <v>118.5</v>
      </c>
      <c r="K162" s="3">
        <v>18.2</v>
      </c>
      <c r="L162" s="16">
        <v>0</v>
      </c>
      <c r="M162" s="3">
        <v>11.1</v>
      </c>
      <c r="N162" s="3">
        <v>-59</v>
      </c>
      <c r="O162" s="3">
        <v>725</v>
      </c>
      <c r="P162" s="3">
        <v>1583.7</v>
      </c>
      <c r="R162" s="4">
        <f t="shared" si="6"/>
        <v>1000</v>
      </c>
      <c r="S162" s="4">
        <f t="shared" si="7"/>
        <v>-1000</v>
      </c>
      <c r="T162" s="1">
        <v>1</v>
      </c>
      <c r="U162" s="4">
        <f t="shared" si="8"/>
        <v>1000</v>
      </c>
    </row>
    <row r="163" spans="1:21" x14ac:dyDescent="0.15">
      <c r="A163" s="4">
        <v>5</v>
      </c>
      <c r="B163" s="34">
        <v>1993</v>
      </c>
      <c r="C163" s="4">
        <v>1</v>
      </c>
      <c r="D163" s="4"/>
      <c r="E163" s="3">
        <v>82.1</v>
      </c>
      <c r="F163" s="12">
        <v>98.4</v>
      </c>
      <c r="G163" s="3">
        <v>117.3</v>
      </c>
      <c r="H163" s="3">
        <v>85.8</v>
      </c>
      <c r="I163" s="3">
        <v>97.5</v>
      </c>
      <c r="J163" s="3">
        <v>118.3</v>
      </c>
      <c r="K163" s="3">
        <v>27.3</v>
      </c>
      <c r="L163" s="16">
        <v>30</v>
      </c>
      <c r="M163" s="3">
        <v>44.4</v>
      </c>
      <c r="N163" s="3">
        <v>-81.7</v>
      </c>
      <c r="O163" s="3">
        <v>705</v>
      </c>
      <c r="P163" s="3">
        <v>1578.1</v>
      </c>
      <c r="R163" s="4">
        <f t="shared" si="6"/>
        <v>1000</v>
      </c>
      <c r="S163" s="4">
        <f t="shared" si="7"/>
        <v>-1000</v>
      </c>
      <c r="T163" s="1">
        <v>1</v>
      </c>
      <c r="U163" s="4">
        <f t="shared" si="8"/>
        <v>1000</v>
      </c>
    </row>
    <row r="164" spans="1:21" x14ac:dyDescent="0.15">
      <c r="A164" s="4">
        <v>5</v>
      </c>
      <c r="B164" s="34"/>
      <c r="C164" s="4">
        <v>2</v>
      </c>
      <c r="D164" s="4"/>
      <c r="E164" s="3">
        <v>83.2</v>
      </c>
      <c r="F164" s="12">
        <v>98.3</v>
      </c>
      <c r="G164" s="3">
        <v>116.5</v>
      </c>
      <c r="H164" s="3">
        <v>87</v>
      </c>
      <c r="I164" s="3">
        <v>97.4</v>
      </c>
      <c r="J164" s="3">
        <v>117.5</v>
      </c>
      <c r="K164" s="3">
        <v>54.5</v>
      </c>
      <c r="L164" s="16">
        <v>80</v>
      </c>
      <c r="M164" s="3">
        <v>33.299999999999997</v>
      </c>
      <c r="N164" s="3">
        <v>-77.2</v>
      </c>
      <c r="O164" s="3">
        <v>735</v>
      </c>
      <c r="P164" s="3">
        <v>1561.4</v>
      </c>
      <c r="R164" s="4">
        <f t="shared" si="6"/>
        <v>0</v>
      </c>
      <c r="S164" s="4">
        <f t="shared" si="7"/>
        <v>0</v>
      </c>
      <c r="T164" s="1">
        <v>1</v>
      </c>
      <c r="U164" s="4">
        <f t="shared" si="8"/>
        <v>1000</v>
      </c>
    </row>
    <row r="165" spans="1:21" x14ac:dyDescent="0.15">
      <c r="A165" s="4">
        <v>5</v>
      </c>
      <c r="B165" s="34"/>
      <c r="C165" s="4">
        <v>3</v>
      </c>
      <c r="D165" s="4"/>
      <c r="E165" s="3">
        <v>83</v>
      </c>
      <c r="F165" s="12">
        <v>97.1</v>
      </c>
      <c r="G165" s="3">
        <v>115.1</v>
      </c>
      <c r="H165" s="3">
        <v>86.8</v>
      </c>
      <c r="I165" s="3">
        <v>96.2</v>
      </c>
      <c r="J165" s="3">
        <v>116</v>
      </c>
      <c r="K165" s="3">
        <v>59.1</v>
      </c>
      <c r="L165" s="16">
        <v>50</v>
      </c>
      <c r="M165" s="3">
        <v>27.8</v>
      </c>
      <c r="N165" s="3">
        <v>-68.099999999999994</v>
      </c>
      <c r="O165" s="3">
        <v>735</v>
      </c>
      <c r="P165" s="3">
        <v>1539.2</v>
      </c>
      <c r="R165" s="4">
        <f t="shared" si="6"/>
        <v>1000</v>
      </c>
      <c r="S165" s="4">
        <f t="shared" si="7"/>
        <v>-1000</v>
      </c>
      <c r="T165" s="1">
        <v>1</v>
      </c>
      <c r="U165" s="4">
        <f t="shared" si="8"/>
        <v>1000</v>
      </c>
    </row>
    <row r="166" spans="1:21" x14ac:dyDescent="0.15">
      <c r="A166" s="4">
        <v>5</v>
      </c>
      <c r="B166" s="34"/>
      <c r="C166" s="4">
        <v>4</v>
      </c>
      <c r="D166" s="4"/>
      <c r="E166" s="3">
        <v>84</v>
      </c>
      <c r="F166" s="12">
        <v>96.4</v>
      </c>
      <c r="G166" s="3">
        <v>114.4</v>
      </c>
      <c r="H166" s="3">
        <v>87.6</v>
      </c>
      <c r="I166" s="3">
        <v>95.5</v>
      </c>
      <c r="J166" s="3">
        <v>115</v>
      </c>
      <c r="K166" s="3">
        <v>63.6</v>
      </c>
      <c r="L166" s="16">
        <v>20</v>
      </c>
      <c r="M166" s="3">
        <v>22.2</v>
      </c>
      <c r="N166" s="3">
        <v>-54.5</v>
      </c>
      <c r="O166" s="3">
        <v>705</v>
      </c>
      <c r="P166" s="3">
        <v>1511.4</v>
      </c>
      <c r="R166" s="4">
        <f t="shared" si="6"/>
        <v>1000</v>
      </c>
      <c r="S166" s="4">
        <f t="shared" si="7"/>
        <v>-1000</v>
      </c>
      <c r="T166" s="1">
        <v>1</v>
      </c>
      <c r="U166" s="4">
        <f t="shared" si="8"/>
        <v>1000</v>
      </c>
    </row>
    <row r="167" spans="1:21" x14ac:dyDescent="0.15">
      <c r="A167" s="4">
        <v>5</v>
      </c>
      <c r="B167" s="34"/>
      <c r="C167" s="4">
        <v>5</v>
      </c>
      <c r="D167" s="4"/>
      <c r="E167" s="3">
        <v>85.2</v>
      </c>
      <c r="F167" s="12">
        <v>96.4</v>
      </c>
      <c r="G167" s="3">
        <v>112.9</v>
      </c>
      <c r="H167" s="3">
        <v>89.2</v>
      </c>
      <c r="I167" s="3">
        <v>95.5</v>
      </c>
      <c r="J167" s="3">
        <v>113.6</v>
      </c>
      <c r="K167" s="3">
        <v>54.5</v>
      </c>
      <c r="L167" s="16">
        <v>20</v>
      </c>
      <c r="M167" s="3">
        <v>22.2</v>
      </c>
      <c r="N167" s="3">
        <v>-50</v>
      </c>
      <c r="O167" s="3">
        <v>675</v>
      </c>
      <c r="P167" s="3">
        <v>1483.6</v>
      </c>
      <c r="R167" s="4">
        <f t="shared" si="6"/>
        <v>1000</v>
      </c>
      <c r="S167" s="4">
        <f t="shared" si="7"/>
        <v>-1000</v>
      </c>
      <c r="T167" s="1">
        <v>1</v>
      </c>
      <c r="U167" s="4">
        <f t="shared" si="8"/>
        <v>1000</v>
      </c>
    </row>
    <row r="168" spans="1:21" x14ac:dyDescent="0.15">
      <c r="A168" s="4">
        <v>5</v>
      </c>
      <c r="B168" s="34"/>
      <c r="C168" s="4">
        <v>6</v>
      </c>
      <c r="D168" s="4"/>
      <c r="E168" s="3">
        <v>85.3</v>
      </c>
      <c r="F168" s="12">
        <v>95</v>
      </c>
      <c r="G168" s="3">
        <v>111.9</v>
      </c>
      <c r="H168" s="3">
        <v>89.2</v>
      </c>
      <c r="I168" s="3">
        <v>94.2</v>
      </c>
      <c r="J168" s="3">
        <v>112.5</v>
      </c>
      <c r="K168" s="3">
        <v>36.4</v>
      </c>
      <c r="L168" s="16">
        <v>20</v>
      </c>
      <c r="M168" s="3">
        <v>22.2</v>
      </c>
      <c r="N168" s="3">
        <v>-63.6</v>
      </c>
      <c r="O168" s="3">
        <v>645</v>
      </c>
      <c r="P168" s="3">
        <v>1455.8</v>
      </c>
      <c r="R168" s="4">
        <f t="shared" si="6"/>
        <v>1000</v>
      </c>
      <c r="S168" s="4">
        <f t="shared" si="7"/>
        <v>-1000</v>
      </c>
      <c r="T168" s="1">
        <v>1</v>
      </c>
      <c r="U168" s="4">
        <f t="shared" si="8"/>
        <v>1000</v>
      </c>
    </row>
    <row r="169" spans="1:21" x14ac:dyDescent="0.15">
      <c r="A169" s="4">
        <v>5</v>
      </c>
      <c r="B169" s="34"/>
      <c r="C169" s="4">
        <v>7</v>
      </c>
      <c r="D169" s="4"/>
      <c r="E169" s="3">
        <v>85.6</v>
      </c>
      <c r="F169" s="12">
        <v>94.6</v>
      </c>
      <c r="G169" s="3">
        <v>111.8</v>
      </c>
      <c r="H169" s="3">
        <v>89.6</v>
      </c>
      <c r="I169" s="3">
        <v>93.8</v>
      </c>
      <c r="J169" s="3">
        <v>112.4</v>
      </c>
      <c r="K169" s="3">
        <v>63.6</v>
      </c>
      <c r="L169" s="16">
        <v>15</v>
      </c>
      <c r="M169" s="3">
        <v>16.7</v>
      </c>
      <c r="N169" s="3">
        <v>-50</v>
      </c>
      <c r="O169" s="3">
        <v>610</v>
      </c>
      <c r="P169" s="3">
        <v>1422.5</v>
      </c>
      <c r="R169" s="4">
        <f t="shared" si="6"/>
        <v>1000</v>
      </c>
      <c r="S169" s="4">
        <f t="shared" si="7"/>
        <v>-1000</v>
      </c>
      <c r="T169" s="1">
        <v>1</v>
      </c>
      <c r="U169" s="4">
        <f t="shared" si="8"/>
        <v>1000</v>
      </c>
    </row>
    <row r="170" spans="1:21" x14ac:dyDescent="0.15">
      <c r="A170" s="4">
        <v>5</v>
      </c>
      <c r="B170" s="34"/>
      <c r="C170" s="4">
        <v>8</v>
      </c>
      <c r="D170" s="4"/>
      <c r="E170" s="3">
        <v>85.1</v>
      </c>
      <c r="F170" s="12">
        <v>94.3</v>
      </c>
      <c r="G170" s="3">
        <v>111.2</v>
      </c>
      <c r="H170" s="3">
        <v>89.2</v>
      </c>
      <c r="I170" s="3">
        <v>93.4</v>
      </c>
      <c r="J170" s="3">
        <v>111.7</v>
      </c>
      <c r="K170" s="3">
        <v>36.4</v>
      </c>
      <c r="L170" s="16">
        <v>20</v>
      </c>
      <c r="M170" s="3">
        <v>55.6</v>
      </c>
      <c r="N170" s="3">
        <v>-63.6</v>
      </c>
      <c r="O170" s="3">
        <v>580</v>
      </c>
      <c r="P170" s="3">
        <v>1428.1</v>
      </c>
      <c r="R170" s="4">
        <f t="shared" si="6"/>
        <v>1000</v>
      </c>
      <c r="S170" s="4">
        <f t="shared" si="7"/>
        <v>-1000</v>
      </c>
      <c r="T170" s="1">
        <v>1</v>
      </c>
      <c r="U170" s="4">
        <f t="shared" si="8"/>
        <v>1000</v>
      </c>
    </row>
    <row r="171" spans="1:21" x14ac:dyDescent="0.15">
      <c r="A171" s="4">
        <v>5</v>
      </c>
      <c r="B171" s="34"/>
      <c r="C171" s="4">
        <v>9</v>
      </c>
      <c r="D171" s="4"/>
      <c r="E171" s="3">
        <v>85.2</v>
      </c>
      <c r="F171" s="12">
        <v>94.1</v>
      </c>
      <c r="G171" s="3">
        <v>110.1</v>
      </c>
      <c r="H171" s="3">
        <v>89.2</v>
      </c>
      <c r="I171" s="3">
        <v>93.3</v>
      </c>
      <c r="J171" s="3">
        <v>110.6</v>
      </c>
      <c r="K171" s="3">
        <v>63.6</v>
      </c>
      <c r="L171" s="16">
        <v>50</v>
      </c>
      <c r="M171" s="3">
        <v>44.4</v>
      </c>
      <c r="N171" s="3">
        <v>-50</v>
      </c>
      <c r="O171" s="3">
        <v>580</v>
      </c>
      <c r="P171" s="3">
        <v>1422.5</v>
      </c>
      <c r="R171" s="4">
        <f t="shared" si="6"/>
        <v>1000</v>
      </c>
      <c r="S171" s="4">
        <f t="shared" si="7"/>
        <v>-1000</v>
      </c>
      <c r="T171" s="1">
        <v>1</v>
      </c>
      <c r="U171" s="4">
        <f t="shared" si="8"/>
        <v>1000</v>
      </c>
    </row>
    <row r="172" spans="1:21" x14ac:dyDescent="0.15">
      <c r="A172" s="4">
        <v>5</v>
      </c>
      <c r="B172" s="34"/>
      <c r="C172" s="4">
        <v>10</v>
      </c>
      <c r="D172" s="4"/>
      <c r="E172" s="3">
        <v>84.2</v>
      </c>
      <c r="F172" s="12">
        <v>92.6</v>
      </c>
      <c r="G172" s="3">
        <v>109.6</v>
      </c>
      <c r="H172" s="3">
        <v>88.2</v>
      </c>
      <c r="I172" s="3">
        <v>91.8</v>
      </c>
      <c r="J172" s="3">
        <v>110.1</v>
      </c>
      <c r="K172" s="3">
        <v>45.5</v>
      </c>
      <c r="L172" s="16">
        <v>10</v>
      </c>
      <c r="M172" s="3">
        <v>44.4</v>
      </c>
      <c r="N172" s="3">
        <v>-54.5</v>
      </c>
      <c r="O172" s="3">
        <v>540</v>
      </c>
      <c r="P172" s="3">
        <v>1416.9</v>
      </c>
      <c r="R172" s="4">
        <f t="shared" si="6"/>
        <v>1000</v>
      </c>
      <c r="S172" s="4">
        <f t="shared" si="7"/>
        <v>-1000</v>
      </c>
      <c r="T172" s="1">
        <v>1</v>
      </c>
      <c r="U172" s="4">
        <f t="shared" si="8"/>
        <v>1000</v>
      </c>
    </row>
    <row r="173" spans="1:21" x14ac:dyDescent="0.15">
      <c r="A173" s="4">
        <v>5</v>
      </c>
      <c r="B173" s="34"/>
      <c r="C173" s="4">
        <v>11</v>
      </c>
      <c r="D173" s="4"/>
      <c r="E173" s="3">
        <v>83.7</v>
      </c>
      <c r="F173" s="12">
        <v>92.2</v>
      </c>
      <c r="G173" s="3">
        <v>108.9</v>
      </c>
      <c r="H173" s="3">
        <v>87.7</v>
      </c>
      <c r="I173" s="3">
        <v>91.4</v>
      </c>
      <c r="J173" s="3">
        <v>109.4</v>
      </c>
      <c r="K173" s="3">
        <v>36.4</v>
      </c>
      <c r="L173" s="16">
        <v>20</v>
      </c>
      <c r="M173" s="3">
        <v>33.299999999999997</v>
      </c>
      <c r="N173" s="3">
        <v>-68.099999999999994</v>
      </c>
      <c r="O173" s="3">
        <v>510</v>
      </c>
      <c r="P173" s="3">
        <v>1400.2</v>
      </c>
      <c r="R173" s="4">
        <f t="shared" si="6"/>
        <v>1000</v>
      </c>
      <c r="S173" s="4">
        <f t="shared" si="7"/>
        <v>-1000</v>
      </c>
      <c r="T173" s="1">
        <v>0</v>
      </c>
      <c r="U173" s="4">
        <f t="shared" si="8"/>
        <v>0</v>
      </c>
    </row>
    <row r="174" spans="1:21" x14ac:dyDescent="0.15">
      <c r="A174" s="4">
        <v>5</v>
      </c>
      <c r="B174" s="34"/>
      <c r="C174" s="4">
        <v>12</v>
      </c>
      <c r="D174" s="4"/>
      <c r="E174" s="3">
        <v>83.3</v>
      </c>
      <c r="F174" s="12">
        <v>91.6</v>
      </c>
      <c r="G174" s="3">
        <v>107.4</v>
      </c>
      <c r="H174" s="3">
        <v>87.3</v>
      </c>
      <c r="I174" s="3">
        <v>90.8</v>
      </c>
      <c r="J174" s="3">
        <v>107.9</v>
      </c>
      <c r="K174" s="3">
        <v>27.3</v>
      </c>
      <c r="L174" s="16">
        <v>10</v>
      </c>
      <c r="M174" s="3">
        <v>38.9</v>
      </c>
      <c r="N174" s="3">
        <v>-90.8</v>
      </c>
      <c r="O174" s="3">
        <v>470</v>
      </c>
      <c r="P174" s="3">
        <v>1389.1</v>
      </c>
      <c r="R174" s="4">
        <f t="shared" si="6"/>
        <v>1000</v>
      </c>
      <c r="S174" s="4">
        <f t="shared" si="7"/>
        <v>-1000</v>
      </c>
      <c r="T174" s="1">
        <v>0</v>
      </c>
      <c r="U174" s="4">
        <f t="shared" si="8"/>
        <v>0</v>
      </c>
    </row>
    <row r="175" spans="1:21" x14ac:dyDescent="0.15">
      <c r="A175" s="4">
        <v>6</v>
      </c>
      <c r="B175" s="34">
        <v>1994</v>
      </c>
      <c r="C175" s="4">
        <v>1</v>
      </c>
      <c r="D175" s="4"/>
      <c r="E175" s="3">
        <v>84.8</v>
      </c>
      <c r="F175" s="12">
        <v>91.9</v>
      </c>
      <c r="G175" s="3">
        <v>108</v>
      </c>
      <c r="H175" s="3">
        <v>88.3</v>
      </c>
      <c r="I175" s="3">
        <v>91.1</v>
      </c>
      <c r="J175" s="3">
        <v>108.5</v>
      </c>
      <c r="K175" s="3">
        <v>54.5</v>
      </c>
      <c r="L175" s="16">
        <v>40</v>
      </c>
      <c r="M175" s="3">
        <v>55.6</v>
      </c>
      <c r="N175" s="3">
        <v>-86.3</v>
      </c>
      <c r="O175" s="3">
        <v>460</v>
      </c>
      <c r="P175" s="3">
        <v>1394.7</v>
      </c>
      <c r="R175" s="4">
        <f t="shared" si="6"/>
        <v>1000</v>
      </c>
      <c r="S175" s="4">
        <f t="shared" si="7"/>
        <v>-1000</v>
      </c>
      <c r="T175" s="1">
        <v>0</v>
      </c>
      <c r="U175" s="4">
        <f t="shared" si="8"/>
        <v>0</v>
      </c>
    </row>
    <row r="176" spans="1:21" x14ac:dyDescent="0.15">
      <c r="A176" s="4">
        <v>6</v>
      </c>
      <c r="B176" s="34"/>
      <c r="C176" s="4">
        <v>2</v>
      </c>
      <c r="D176" s="4"/>
      <c r="E176" s="3">
        <v>85.6</v>
      </c>
      <c r="F176" s="12">
        <v>92.1</v>
      </c>
      <c r="G176" s="3">
        <v>106.8</v>
      </c>
      <c r="H176" s="3">
        <v>89.2</v>
      </c>
      <c r="I176" s="3">
        <v>91.2</v>
      </c>
      <c r="J176" s="3">
        <v>107.3</v>
      </c>
      <c r="K176" s="3">
        <v>68.2</v>
      </c>
      <c r="L176" s="16">
        <v>40</v>
      </c>
      <c r="M176" s="3">
        <v>27.8</v>
      </c>
      <c r="N176" s="3">
        <v>-68.099999999999994</v>
      </c>
      <c r="O176" s="3">
        <v>450</v>
      </c>
      <c r="P176" s="3">
        <v>1372.5</v>
      </c>
      <c r="R176" s="4">
        <f t="shared" si="6"/>
        <v>1000</v>
      </c>
      <c r="S176" s="4">
        <f t="shared" si="7"/>
        <v>-1000</v>
      </c>
      <c r="T176" s="1">
        <v>0</v>
      </c>
      <c r="U176" s="4">
        <f t="shared" si="8"/>
        <v>0</v>
      </c>
    </row>
    <row r="177" spans="1:21" x14ac:dyDescent="0.15">
      <c r="A177" s="4">
        <v>6</v>
      </c>
      <c r="B177" s="34"/>
      <c r="C177" s="4">
        <v>3</v>
      </c>
      <c r="D177" s="4"/>
      <c r="E177" s="3">
        <v>88.3</v>
      </c>
      <c r="F177" s="12">
        <v>93.7</v>
      </c>
      <c r="G177" s="3">
        <v>106.5</v>
      </c>
      <c r="H177" s="3">
        <v>92</v>
      </c>
      <c r="I177" s="3">
        <v>92.8</v>
      </c>
      <c r="J177" s="3">
        <v>106.9</v>
      </c>
      <c r="K177" s="3">
        <v>81.8</v>
      </c>
      <c r="L177" s="16">
        <v>90</v>
      </c>
      <c r="M177" s="3">
        <v>38.9</v>
      </c>
      <c r="N177" s="3">
        <v>-36.299999999999997</v>
      </c>
      <c r="O177" s="3">
        <v>490</v>
      </c>
      <c r="P177" s="3">
        <v>1361.4</v>
      </c>
      <c r="R177" s="4">
        <f t="shared" si="6"/>
        <v>0</v>
      </c>
      <c r="S177" s="4">
        <f t="shared" si="7"/>
        <v>0</v>
      </c>
      <c r="T177" s="1">
        <v>0</v>
      </c>
      <c r="U177" s="4">
        <f t="shared" si="8"/>
        <v>0</v>
      </c>
    </row>
    <row r="178" spans="1:21" x14ac:dyDescent="0.15">
      <c r="A178" s="4">
        <v>6</v>
      </c>
      <c r="B178" s="34"/>
      <c r="C178" s="4">
        <v>4</v>
      </c>
      <c r="D178" s="4"/>
      <c r="E178" s="3">
        <v>89</v>
      </c>
      <c r="F178" s="12">
        <v>94.1</v>
      </c>
      <c r="G178" s="3">
        <v>106.4</v>
      </c>
      <c r="H178" s="3">
        <v>92.7</v>
      </c>
      <c r="I178" s="3">
        <v>93.2</v>
      </c>
      <c r="J178" s="3">
        <v>106.8</v>
      </c>
      <c r="K178" s="3">
        <v>81.8</v>
      </c>
      <c r="L178" s="16">
        <v>65</v>
      </c>
      <c r="M178" s="3">
        <v>27.8</v>
      </c>
      <c r="N178" s="3">
        <v>-4.5</v>
      </c>
      <c r="O178" s="3">
        <v>505</v>
      </c>
      <c r="P178" s="3">
        <v>1339.2</v>
      </c>
      <c r="R178" s="4">
        <f t="shared" si="6"/>
        <v>0</v>
      </c>
      <c r="S178" s="4">
        <f t="shared" si="7"/>
        <v>0</v>
      </c>
      <c r="T178" s="1">
        <v>0</v>
      </c>
      <c r="U178" s="4">
        <f t="shared" si="8"/>
        <v>0</v>
      </c>
    </row>
    <row r="179" spans="1:21" x14ac:dyDescent="0.15">
      <c r="A179" s="4">
        <v>6</v>
      </c>
      <c r="B179" s="34"/>
      <c r="C179" s="4">
        <v>5</v>
      </c>
      <c r="D179" s="4"/>
      <c r="E179" s="3">
        <v>89.7</v>
      </c>
      <c r="F179" s="12">
        <v>94.1</v>
      </c>
      <c r="G179" s="3">
        <v>105.1</v>
      </c>
      <c r="H179" s="3">
        <v>93.4</v>
      </c>
      <c r="I179" s="3">
        <v>93</v>
      </c>
      <c r="J179" s="3">
        <v>105.4</v>
      </c>
      <c r="K179" s="3">
        <v>90.9</v>
      </c>
      <c r="L179" s="16">
        <v>75</v>
      </c>
      <c r="M179" s="3">
        <v>44.4</v>
      </c>
      <c r="N179" s="3">
        <v>36.4</v>
      </c>
      <c r="O179" s="3">
        <v>530</v>
      </c>
      <c r="P179" s="3">
        <v>1333.6</v>
      </c>
      <c r="R179" s="4">
        <f t="shared" si="6"/>
        <v>0</v>
      </c>
      <c r="S179" s="4">
        <f t="shared" si="7"/>
        <v>0</v>
      </c>
      <c r="T179" s="1">
        <v>0</v>
      </c>
      <c r="U179" s="4">
        <f t="shared" si="8"/>
        <v>0</v>
      </c>
    </row>
    <row r="180" spans="1:21" x14ac:dyDescent="0.15">
      <c r="A180" s="4">
        <v>6</v>
      </c>
      <c r="B180" s="34"/>
      <c r="C180" s="4">
        <v>6</v>
      </c>
      <c r="D180" s="4"/>
      <c r="E180" s="3">
        <v>90.9</v>
      </c>
      <c r="F180" s="12">
        <v>95.4</v>
      </c>
      <c r="G180" s="3">
        <v>105.1</v>
      </c>
      <c r="H180" s="3">
        <v>94.8</v>
      </c>
      <c r="I180" s="3">
        <v>94.4</v>
      </c>
      <c r="J180" s="3">
        <v>105.4</v>
      </c>
      <c r="K180" s="3">
        <v>72.7</v>
      </c>
      <c r="L180" s="16">
        <v>80</v>
      </c>
      <c r="M180" s="3">
        <v>33.299999999999997</v>
      </c>
      <c r="N180" s="3">
        <v>59.1</v>
      </c>
      <c r="O180" s="3">
        <v>560</v>
      </c>
      <c r="P180" s="3">
        <v>1316.9</v>
      </c>
      <c r="R180" s="4">
        <f t="shared" si="6"/>
        <v>0</v>
      </c>
      <c r="S180" s="4">
        <f t="shared" si="7"/>
        <v>0</v>
      </c>
      <c r="T180" s="1">
        <v>0</v>
      </c>
      <c r="U180" s="4">
        <f t="shared" si="8"/>
        <v>0</v>
      </c>
    </row>
    <row r="181" spans="1:21" x14ac:dyDescent="0.15">
      <c r="A181" s="4">
        <v>6</v>
      </c>
      <c r="B181" s="34"/>
      <c r="C181" s="4">
        <v>7</v>
      </c>
      <c r="D181" s="4"/>
      <c r="E181" s="3">
        <v>91.7</v>
      </c>
      <c r="F181" s="12">
        <v>96.3</v>
      </c>
      <c r="G181" s="3">
        <v>105.2</v>
      </c>
      <c r="H181" s="3">
        <v>95.6</v>
      </c>
      <c r="I181" s="3">
        <v>95.3</v>
      </c>
      <c r="J181" s="3">
        <v>105.5</v>
      </c>
      <c r="K181" s="3">
        <v>72.7</v>
      </c>
      <c r="L181" s="16">
        <v>80</v>
      </c>
      <c r="M181" s="3">
        <v>50</v>
      </c>
      <c r="N181" s="3">
        <v>81.8</v>
      </c>
      <c r="O181" s="3">
        <v>590</v>
      </c>
      <c r="P181" s="3">
        <v>1316.9</v>
      </c>
      <c r="R181" s="4">
        <f t="shared" si="6"/>
        <v>0</v>
      </c>
      <c r="S181" s="4">
        <f t="shared" si="7"/>
        <v>0</v>
      </c>
      <c r="T181" s="1">
        <v>0</v>
      </c>
      <c r="U181" s="4">
        <f t="shared" si="8"/>
        <v>0</v>
      </c>
    </row>
    <row r="182" spans="1:21" x14ac:dyDescent="0.15">
      <c r="A182" s="4">
        <v>6</v>
      </c>
      <c r="B182" s="34"/>
      <c r="C182" s="4">
        <v>8</v>
      </c>
      <c r="D182" s="4"/>
      <c r="E182" s="3">
        <v>92.5</v>
      </c>
      <c r="F182" s="12">
        <v>97</v>
      </c>
      <c r="G182" s="3">
        <v>105.4</v>
      </c>
      <c r="H182" s="3">
        <v>96.5</v>
      </c>
      <c r="I182" s="3">
        <v>95.9</v>
      </c>
      <c r="J182" s="3">
        <v>105.7</v>
      </c>
      <c r="K182" s="3">
        <v>81.8</v>
      </c>
      <c r="L182" s="16">
        <v>100</v>
      </c>
      <c r="M182" s="3">
        <v>66.7</v>
      </c>
      <c r="N182" s="3">
        <v>113.6</v>
      </c>
      <c r="O182" s="3">
        <v>640</v>
      </c>
      <c r="P182" s="3">
        <v>1333.6</v>
      </c>
      <c r="R182" s="4">
        <f t="shared" si="6"/>
        <v>0</v>
      </c>
      <c r="S182" s="4">
        <f t="shared" si="7"/>
        <v>0</v>
      </c>
      <c r="T182" s="1">
        <v>0</v>
      </c>
      <c r="U182" s="4">
        <f t="shared" si="8"/>
        <v>0</v>
      </c>
    </row>
    <row r="183" spans="1:21" x14ac:dyDescent="0.15">
      <c r="A183" s="4">
        <v>6</v>
      </c>
      <c r="B183" s="34"/>
      <c r="C183" s="4">
        <v>9</v>
      </c>
      <c r="D183" s="4"/>
      <c r="E183" s="3">
        <v>92.9</v>
      </c>
      <c r="F183" s="12">
        <v>96.6</v>
      </c>
      <c r="G183" s="3">
        <v>105.6</v>
      </c>
      <c r="H183" s="3">
        <v>97</v>
      </c>
      <c r="I183" s="3">
        <v>95.6</v>
      </c>
      <c r="J183" s="3">
        <v>105.9</v>
      </c>
      <c r="K183" s="3">
        <v>63.6</v>
      </c>
      <c r="L183" s="16">
        <v>70</v>
      </c>
      <c r="M183" s="3">
        <v>61.1</v>
      </c>
      <c r="N183" s="3">
        <v>127.2</v>
      </c>
      <c r="O183" s="3">
        <v>660</v>
      </c>
      <c r="P183" s="3">
        <v>1344.7</v>
      </c>
      <c r="R183" s="4">
        <f t="shared" si="6"/>
        <v>0</v>
      </c>
      <c r="S183" s="4">
        <f t="shared" si="7"/>
        <v>0</v>
      </c>
      <c r="T183" s="1">
        <v>0</v>
      </c>
      <c r="U183" s="4">
        <f t="shared" si="8"/>
        <v>0</v>
      </c>
    </row>
    <row r="184" spans="1:21" x14ac:dyDescent="0.15">
      <c r="A184" s="4">
        <v>6</v>
      </c>
      <c r="B184" s="34"/>
      <c r="C184" s="4">
        <v>10</v>
      </c>
      <c r="D184" s="4"/>
      <c r="E184" s="3">
        <v>93.1</v>
      </c>
      <c r="F184" s="12">
        <v>97.7</v>
      </c>
      <c r="G184" s="3">
        <v>105.4</v>
      </c>
      <c r="H184" s="3">
        <v>97.2</v>
      </c>
      <c r="I184" s="3">
        <v>96.7</v>
      </c>
      <c r="J184" s="3">
        <v>105.7</v>
      </c>
      <c r="K184" s="3">
        <v>63.6</v>
      </c>
      <c r="L184" s="16">
        <v>80</v>
      </c>
      <c r="M184" s="3">
        <v>61.1</v>
      </c>
      <c r="N184" s="3">
        <v>140.80000000000001</v>
      </c>
      <c r="O184" s="3">
        <v>690</v>
      </c>
      <c r="P184" s="3">
        <v>1355.8</v>
      </c>
      <c r="R184" s="4">
        <f t="shared" si="6"/>
        <v>0</v>
      </c>
      <c r="S184" s="4">
        <f t="shared" si="7"/>
        <v>0</v>
      </c>
      <c r="T184" s="1">
        <v>0</v>
      </c>
      <c r="U184" s="4">
        <f t="shared" si="8"/>
        <v>0</v>
      </c>
    </row>
    <row r="185" spans="1:21" x14ac:dyDescent="0.15">
      <c r="A185" s="4">
        <v>6</v>
      </c>
      <c r="B185" s="34"/>
      <c r="C185" s="4">
        <v>11</v>
      </c>
      <c r="D185" s="4"/>
      <c r="E185" s="3">
        <v>94.5</v>
      </c>
      <c r="F185" s="12">
        <v>98.5</v>
      </c>
      <c r="G185" s="3">
        <v>105.3</v>
      </c>
      <c r="H185" s="3">
        <v>98.7</v>
      </c>
      <c r="I185" s="3">
        <v>97.5</v>
      </c>
      <c r="J185" s="3">
        <v>105.5</v>
      </c>
      <c r="K185" s="3">
        <v>63.6</v>
      </c>
      <c r="L185" s="16">
        <v>75</v>
      </c>
      <c r="M185" s="3">
        <v>61.1</v>
      </c>
      <c r="N185" s="3">
        <v>154.4</v>
      </c>
      <c r="O185" s="3">
        <v>715</v>
      </c>
      <c r="P185" s="3">
        <v>1366.9</v>
      </c>
      <c r="R185" s="4">
        <f t="shared" si="6"/>
        <v>0</v>
      </c>
      <c r="S185" s="4">
        <f t="shared" si="7"/>
        <v>0</v>
      </c>
      <c r="T185" s="1">
        <v>0</v>
      </c>
      <c r="U185" s="4">
        <f t="shared" si="8"/>
        <v>0</v>
      </c>
    </row>
    <row r="186" spans="1:21" x14ac:dyDescent="0.15">
      <c r="A186" s="4">
        <v>6</v>
      </c>
      <c r="B186" s="34"/>
      <c r="C186" s="4">
        <v>12</v>
      </c>
      <c r="D186" s="4"/>
      <c r="E186" s="3">
        <v>95.3</v>
      </c>
      <c r="F186" s="12">
        <v>99.3</v>
      </c>
      <c r="G186" s="3">
        <v>105.8</v>
      </c>
      <c r="H186" s="3">
        <v>99.7</v>
      </c>
      <c r="I186" s="3">
        <v>98.3</v>
      </c>
      <c r="J186" s="3">
        <v>106.1</v>
      </c>
      <c r="K186" s="3">
        <v>72.7</v>
      </c>
      <c r="L186" s="16">
        <v>90</v>
      </c>
      <c r="M186" s="3">
        <v>55.6</v>
      </c>
      <c r="N186" s="3">
        <v>177.1</v>
      </c>
      <c r="O186" s="3">
        <v>755</v>
      </c>
      <c r="P186" s="3">
        <v>1372.5</v>
      </c>
      <c r="R186" s="4">
        <f t="shared" si="6"/>
        <v>0</v>
      </c>
      <c r="S186" s="4">
        <f t="shared" si="7"/>
        <v>0</v>
      </c>
      <c r="T186" s="1">
        <v>0</v>
      </c>
      <c r="U186" s="4">
        <f t="shared" si="8"/>
        <v>0</v>
      </c>
    </row>
    <row r="187" spans="1:21" x14ac:dyDescent="0.15">
      <c r="A187" s="4">
        <v>7</v>
      </c>
      <c r="B187" s="34">
        <v>1995</v>
      </c>
      <c r="C187" s="4">
        <v>1</v>
      </c>
      <c r="D187" s="4"/>
      <c r="E187" s="3">
        <v>94.1</v>
      </c>
      <c r="F187" s="12">
        <v>97.5</v>
      </c>
      <c r="G187" s="3">
        <v>105.1</v>
      </c>
      <c r="H187" s="3">
        <v>98.4</v>
      </c>
      <c r="I187" s="3">
        <v>96.3</v>
      </c>
      <c r="J187" s="3">
        <v>105.3</v>
      </c>
      <c r="K187" s="3">
        <v>36.4</v>
      </c>
      <c r="L187" s="16">
        <v>30</v>
      </c>
      <c r="M187" s="3">
        <v>61.1</v>
      </c>
      <c r="N187" s="3">
        <v>163.5</v>
      </c>
      <c r="O187" s="3">
        <v>735</v>
      </c>
      <c r="P187" s="3">
        <v>1383.6</v>
      </c>
      <c r="R187" s="4">
        <f t="shared" si="6"/>
        <v>1000</v>
      </c>
      <c r="S187" s="4">
        <f t="shared" si="7"/>
        <v>-1000</v>
      </c>
      <c r="T187" s="1">
        <v>0</v>
      </c>
      <c r="U187" s="4">
        <f t="shared" si="8"/>
        <v>0</v>
      </c>
    </row>
    <row r="188" spans="1:21" x14ac:dyDescent="0.15">
      <c r="A188" s="4">
        <v>7</v>
      </c>
      <c r="B188" s="34"/>
      <c r="C188" s="4">
        <v>2</v>
      </c>
      <c r="D188" s="4"/>
      <c r="E188" s="3">
        <v>95.7</v>
      </c>
      <c r="F188" s="12">
        <v>98.9</v>
      </c>
      <c r="G188" s="3">
        <v>105.5</v>
      </c>
      <c r="H188" s="3">
        <v>100.5</v>
      </c>
      <c r="I188" s="3">
        <v>97.8</v>
      </c>
      <c r="J188" s="3">
        <v>105.9</v>
      </c>
      <c r="K188" s="3">
        <v>54.5</v>
      </c>
      <c r="L188" s="16">
        <v>40</v>
      </c>
      <c r="M188" s="3">
        <v>61.1</v>
      </c>
      <c r="N188" s="3">
        <v>168</v>
      </c>
      <c r="O188" s="3">
        <v>725</v>
      </c>
      <c r="P188" s="3">
        <v>1394.7</v>
      </c>
      <c r="R188" s="4">
        <f t="shared" si="6"/>
        <v>1000</v>
      </c>
      <c r="S188" s="4">
        <f t="shared" si="7"/>
        <v>-1000</v>
      </c>
      <c r="T188" s="1">
        <v>0</v>
      </c>
      <c r="U188" s="4">
        <f t="shared" si="8"/>
        <v>0</v>
      </c>
    </row>
    <row r="189" spans="1:21" x14ac:dyDescent="0.15">
      <c r="A189" s="4">
        <v>7</v>
      </c>
      <c r="B189" s="34"/>
      <c r="C189" s="4">
        <v>3</v>
      </c>
      <c r="D189" s="4"/>
      <c r="E189" s="3">
        <v>94.2</v>
      </c>
      <c r="F189" s="12">
        <v>99.5</v>
      </c>
      <c r="G189" s="3">
        <v>105.9</v>
      </c>
      <c r="H189" s="3">
        <v>99.3</v>
      </c>
      <c r="I189" s="3">
        <v>98.4</v>
      </c>
      <c r="J189" s="3">
        <v>106.2</v>
      </c>
      <c r="K189" s="3">
        <v>36.4</v>
      </c>
      <c r="L189" s="16">
        <v>30</v>
      </c>
      <c r="M189" s="3">
        <v>55.6</v>
      </c>
      <c r="N189" s="3">
        <v>154.4</v>
      </c>
      <c r="O189" s="3">
        <v>705</v>
      </c>
      <c r="P189" s="3">
        <v>1400.3</v>
      </c>
      <c r="R189" s="4">
        <f t="shared" si="6"/>
        <v>1000</v>
      </c>
      <c r="S189" s="4">
        <f t="shared" si="7"/>
        <v>-1000</v>
      </c>
      <c r="T189" s="1">
        <v>0</v>
      </c>
      <c r="U189" s="4">
        <f t="shared" si="8"/>
        <v>0</v>
      </c>
    </row>
    <row r="190" spans="1:21" x14ac:dyDescent="0.15">
      <c r="A190" s="4">
        <v>7</v>
      </c>
      <c r="B190" s="34"/>
      <c r="C190" s="4">
        <v>4</v>
      </c>
      <c r="D190" s="4"/>
      <c r="E190" s="3">
        <v>93.2</v>
      </c>
      <c r="F190" s="12">
        <v>100.2</v>
      </c>
      <c r="G190" s="3">
        <v>105.2</v>
      </c>
      <c r="H190" s="3">
        <v>98.3</v>
      </c>
      <c r="I190" s="3">
        <v>99.1</v>
      </c>
      <c r="J190" s="3">
        <v>105.4</v>
      </c>
      <c r="K190" s="3">
        <v>40.9</v>
      </c>
      <c r="L190" s="16">
        <v>90</v>
      </c>
      <c r="M190" s="3">
        <v>55.6</v>
      </c>
      <c r="N190" s="3">
        <v>145.30000000000001</v>
      </c>
      <c r="O190" s="3">
        <v>745</v>
      </c>
      <c r="P190" s="3">
        <v>1405.9</v>
      </c>
      <c r="R190" s="4">
        <f t="shared" si="6"/>
        <v>0</v>
      </c>
      <c r="S190" s="4">
        <f t="shared" si="7"/>
        <v>0</v>
      </c>
      <c r="T190" s="1">
        <v>0</v>
      </c>
      <c r="U190" s="4">
        <f t="shared" si="8"/>
        <v>0</v>
      </c>
    </row>
    <row r="191" spans="1:21" x14ac:dyDescent="0.15">
      <c r="A191" s="4">
        <v>7</v>
      </c>
      <c r="B191" s="34"/>
      <c r="C191" s="4">
        <v>5</v>
      </c>
      <c r="D191" s="4"/>
      <c r="E191" s="3">
        <v>92.7</v>
      </c>
      <c r="F191" s="12">
        <v>99.3</v>
      </c>
      <c r="G191" s="3">
        <v>105.4</v>
      </c>
      <c r="H191" s="3">
        <v>97.9</v>
      </c>
      <c r="I191" s="3">
        <v>98.1</v>
      </c>
      <c r="J191" s="3">
        <v>105.5</v>
      </c>
      <c r="K191" s="3">
        <v>18.2</v>
      </c>
      <c r="L191" s="16">
        <v>50</v>
      </c>
      <c r="M191" s="3">
        <v>55.6</v>
      </c>
      <c r="N191" s="3">
        <v>113.5</v>
      </c>
      <c r="O191" s="3">
        <v>745</v>
      </c>
      <c r="P191" s="3">
        <v>1411.5</v>
      </c>
      <c r="R191" s="4">
        <f t="shared" si="6"/>
        <v>1000</v>
      </c>
      <c r="S191" s="4">
        <f t="shared" si="7"/>
        <v>-1000</v>
      </c>
      <c r="T191" s="1">
        <v>0</v>
      </c>
      <c r="U191" s="4">
        <f t="shared" si="8"/>
        <v>0</v>
      </c>
    </row>
    <row r="192" spans="1:21" x14ac:dyDescent="0.15">
      <c r="A192" s="4">
        <v>7</v>
      </c>
      <c r="B192" s="34"/>
      <c r="C192" s="4">
        <v>6</v>
      </c>
      <c r="D192" s="4"/>
      <c r="E192" s="3">
        <v>91.8</v>
      </c>
      <c r="F192" s="12">
        <v>99.1</v>
      </c>
      <c r="G192" s="3">
        <v>105.2</v>
      </c>
      <c r="H192" s="3">
        <v>97</v>
      </c>
      <c r="I192" s="3">
        <v>98</v>
      </c>
      <c r="J192" s="3">
        <v>105.3</v>
      </c>
      <c r="K192" s="3">
        <v>18.2</v>
      </c>
      <c r="L192" s="16">
        <v>20</v>
      </c>
      <c r="M192" s="3">
        <v>44.4</v>
      </c>
      <c r="N192" s="3">
        <v>81.7</v>
      </c>
      <c r="O192" s="3">
        <v>715</v>
      </c>
      <c r="P192" s="3">
        <v>1405.9</v>
      </c>
      <c r="R192" s="4">
        <f t="shared" si="6"/>
        <v>1000</v>
      </c>
      <c r="S192" s="4">
        <f t="shared" si="7"/>
        <v>-1000</v>
      </c>
      <c r="T192" s="1">
        <v>0</v>
      </c>
      <c r="U192" s="4">
        <f t="shared" si="8"/>
        <v>0</v>
      </c>
    </row>
    <row r="193" spans="1:21" x14ac:dyDescent="0.15">
      <c r="A193" s="4">
        <v>7</v>
      </c>
      <c r="B193" s="34"/>
      <c r="C193" s="4">
        <v>7</v>
      </c>
      <c r="D193" s="4"/>
      <c r="E193" s="3">
        <v>90.9</v>
      </c>
      <c r="F193" s="12">
        <v>97.9</v>
      </c>
      <c r="G193" s="3">
        <v>105.2</v>
      </c>
      <c r="H193" s="3">
        <v>96.1</v>
      </c>
      <c r="I193" s="3">
        <v>96.8</v>
      </c>
      <c r="J193" s="3">
        <v>105.3</v>
      </c>
      <c r="K193" s="3">
        <v>9.1</v>
      </c>
      <c r="L193" s="16">
        <v>10</v>
      </c>
      <c r="M193" s="3">
        <v>50</v>
      </c>
      <c r="N193" s="3">
        <v>40.799999999999997</v>
      </c>
      <c r="O193" s="3">
        <v>675</v>
      </c>
      <c r="P193" s="3">
        <v>1405.9</v>
      </c>
      <c r="R193" s="4">
        <f t="shared" si="6"/>
        <v>1000</v>
      </c>
      <c r="S193" s="4">
        <f t="shared" si="7"/>
        <v>-1000</v>
      </c>
      <c r="T193" s="1">
        <v>0</v>
      </c>
      <c r="U193" s="4">
        <f t="shared" si="8"/>
        <v>0</v>
      </c>
    </row>
    <row r="194" spans="1:21" x14ac:dyDescent="0.15">
      <c r="A194" s="4">
        <v>7</v>
      </c>
      <c r="B194" s="34"/>
      <c r="C194" s="4">
        <v>8</v>
      </c>
      <c r="D194" s="4"/>
      <c r="E194" s="3">
        <v>92.1</v>
      </c>
      <c r="F194" s="12">
        <v>99.4</v>
      </c>
      <c r="G194" s="3">
        <v>105.1</v>
      </c>
      <c r="H194" s="3">
        <v>97.4</v>
      </c>
      <c r="I194" s="3">
        <v>98.3</v>
      </c>
      <c r="J194" s="3">
        <v>105.3</v>
      </c>
      <c r="K194" s="3">
        <v>45.5</v>
      </c>
      <c r="L194" s="16">
        <v>30</v>
      </c>
      <c r="M194" s="3">
        <v>44.4</v>
      </c>
      <c r="N194" s="3">
        <v>36.299999999999997</v>
      </c>
      <c r="O194" s="3">
        <v>655</v>
      </c>
      <c r="P194" s="3">
        <v>1400.3</v>
      </c>
      <c r="R194" s="4">
        <f t="shared" si="6"/>
        <v>1000</v>
      </c>
      <c r="S194" s="4">
        <f t="shared" si="7"/>
        <v>-1000</v>
      </c>
      <c r="T194" s="1">
        <v>0</v>
      </c>
      <c r="U194" s="4">
        <f t="shared" si="8"/>
        <v>0</v>
      </c>
    </row>
    <row r="195" spans="1:21" x14ac:dyDescent="0.15">
      <c r="A195" s="4">
        <v>7</v>
      </c>
      <c r="B195" s="34"/>
      <c r="C195" s="4">
        <v>9</v>
      </c>
      <c r="D195" s="4"/>
      <c r="E195" s="3">
        <v>92.9</v>
      </c>
      <c r="F195" s="12">
        <v>99.3</v>
      </c>
      <c r="G195" s="3">
        <v>106</v>
      </c>
      <c r="H195" s="3">
        <v>98.2</v>
      </c>
      <c r="I195" s="3">
        <v>98.2</v>
      </c>
      <c r="J195" s="3">
        <v>106</v>
      </c>
      <c r="K195" s="3">
        <v>54.5</v>
      </c>
      <c r="L195" s="16">
        <v>40</v>
      </c>
      <c r="M195" s="3">
        <v>72.2</v>
      </c>
      <c r="N195" s="3">
        <v>40.799999999999997</v>
      </c>
      <c r="O195" s="3">
        <v>645</v>
      </c>
      <c r="P195" s="3">
        <v>1422.5</v>
      </c>
      <c r="R195" s="4">
        <f t="shared" si="6"/>
        <v>1000</v>
      </c>
      <c r="S195" s="4">
        <f t="shared" si="7"/>
        <v>-1000</v>
      </c>
      <c r="T195" s="1">
        <v>0</v>
      </c>
      <c r="U195" s="4">
        <f t="shared" si="8"/>
        <v>0</v>
      </c>
    </row>
    <row r="196" spans="1:21" x14ac:dyDescent="0.15">
      <c r="A196" s="4">
        <v>7</v>
      </c>
      <c r="B196" s="34"/>
      <c r="C196" s="4">
        <v>10</v>
      </c>
      <c r="D196" s="4"/>
      <c r="E196" s="3">
        <v>93.5</v>
      </c>
      <c r="F196" s="12">
        <v>99.5</v>
      </c>
      <c r="G196" s="3">
        <v>105.9</v>
      </c>
      <c r="H196" s="3">
        <v>98.9</v>
      </c>
      <c r="I196" s="3">
        <v>98.4</v>
      </c>
      <c r="J196" s="3">
        <v>105.8</v>
      </c>
      <c r="K196" s="3">
        <v>72.7</v>
      </c>
      <c r="L196" s="16">
        <v>100</v>
      </c>
      <c r="M196" s="3">
        <v>61.1</v>
      </c>
      <c r="N196" s="3">
        <v>63.5</v>
      </c>
      <c r="O196" s="3">
        <v>695</v>
      </c>
      <c r="P196" s="3">
        <v>1433.6</v>
      </c>
      <c r="R196" s="4">
        <f t="shared" si="6"/>
        <v>0</v>
      </c>
      <c r="S196" s="4">
        <f t="shared" si="7"/>
        <v>0</v>
      </c>
      <c r="T196" s="1">
        <v>0</v>
      </c>
      <c r="U196" s="4">
        <f t="shared" si="8"/>
        <v>0</v>
      </c>
    </row>
    <row r="197" spans="1:21" x14ac:dyDescent="0.15">
      <c r="A197" s="4">
        <v>7</v>
      </c>
      <c r="B197" s="34"/>
      <c r="C197" s="4">
        <v>11</v>
      </c>
      <c r="D197" s="4"/>
      <c r="E197" s="3">
        <v>96.1</v>
      </c>
      <c r="F197" s="12">
        <v>100.6</v>
      </c>
      <c r="G197" s="3">
        <v>106.1</v>
      </c>
      <c r="H197" s="3">
        <v>101.6</v>
      </c>
      <c r="I197" s="3">
        <v>99.4</v>
      </c>
      <c r="J197" s="3">
        <v>106</v>
      </c>
      <c r="K197" s="3">
        <v>81.8</v>
      </c>
      <c r="L197" s="16">
        <v>65</v>
      </c>
      <c r="M197" s="3">
        <v>66.7</v>
      </c>
      <c r="N197" s="3">
        <v>95.3</v>
      </c>
      <c r="O197" s="3">
        <v>710</v>
      </c>
      <c r="P197" s="3">
        <v>1450.3</v>
      </c>
      <c r="R197" s="4">
        <f t="shared" si="6"/>
        <v>0</v>
      </c>
      <c r="S197" s="4">
        <f t="shared" si="7"/>
        <v>0</v>
      </c>
      <c r="T197" s="1">
        <v>0</v>
      </c>
      <c r="U197" s="4">
        <f t="shared" si="8"/>
        <v>0</v>
      </c>
    </row>
    <row r="198" spans="1:21" x14ac:dyDescent="0.15">
      <c r="A198" s="4">
        <v>7</v>
      </c>
      <c r="B198" s="34"/>
      <c r="C198" s="4">
        <v>12</v>
      </c>
      <c r="D198" s="4"/>
      <c r="E198" s="3">
        <v>97</v>
      </c>
      <c r="F198" s="12">
        <v>101.6</v>
      </c>
      <c r="G198" s="3">
        <v>107</v>
      </c>
      <c r="H198" s="3">
        <v>102.6</v>
      </c>
      <c r="I198" s="3">
        <v>100.5</v>
      </c>
      <c r="J198" s="3">
        <v>107</v>
      </c>
      <c r="K198" s="3">
        <v>81.8</v>
      </c>
      <c r="L198" s="16">
        <v>80</v>
      </c>
      <c r="M198" s="3">
        <v>61.1</v>
      </c>
      <c r="N198" s="3">
        <v>127.1</v>
      </c>
      <c r="O198" s="3">
        <v>740</v>
      </c>
      <c r="P198" s="3">
        <v>1461.4</v>
      </c>
      <c r="R198" s="4">
        <f t="shared" si="6"/>
        <v>0</v>
      </c>
      <c r="S198" s="4">
        <f t="shared" si="7"/>
        <v>0</v>
      </c>
      <c r="T198" s="1">
        <v>0</v>
      </c>
      <c r="U198" s="4">
        <f t="shared" si="8"/>
        <v>0</v>
      </c>
    </row>
    <row r="199" spans="1:21" x14ac:dyDescent="0.15">
      <c r="A199" s="4">
        <v>8</v>
      </c>
      <c r="B199" s="34">
        <v>1996</v>
      </c>
      <c r="C199" s="4">
        <v>1</v>
      </c>
      <c r="D199" s="4"/>
      <c r="E199" s="3">
        <v>96.8</v>
      </c>
      <c r="F199" s="12">
        <v>101.1</v>
      </c>
      <c r="G199" s="3">
        <v>106.7</v>
      </c>
      <c r="H199" s="3">
        <v>102.4</v>
      </c>
      <c r="I199" s="3">
        <v>100</v>
      </c>
      <c r="J199" s="3">
        <v>106.5</v>
      </c>
      <c r="K199" s="3">
        <v>72.7</v>
      </c>
      <c r="L199" s="16">
        <v>70</v>
      </c>
      <c r="M199" s="3">
        <v>77.8</v>
      </c>
      <c r="N199" s="3">
        <v>149.80000000000001</v>
      </c>
      <c r="O199" s="3">
        <v>760</v>
      </c>
      <c r="P199" s="3">
        <v>1489.2</v>
      </c>
      <c r="R199" s="4">
        <f t="shared" si="6"/>
        <v>0</v>
      </c>
      <c r="S199" s="4">
        <f t="shared" si="7"/>
        <v>0</v>
      </c>
      <c r="T199" s="1">
        <v>0</v>
      </c>
      <c r="U199" s="4">
        <f t="shared" si="8"/>
        <v>0</v>
      </c>
    </row>
    <row r="200" spans="1:21" x14ac:dyDescent="0.15">
      <c r="A200" s="4">
        <v>8</v>
      </c>
      <c r="B200" s="34"/>
      <c r="C200" s="4">
        <v>2</v>
      </c>
      <c r="D200" s="4"/>
      <c r="E200" s="3">
        <v>97.7</v>
      </c>
      <c r="F200" s="12">
        <v>102.3</v>
      </c>
      <c r="G200" s="3">
        <v>108</v>
      </c>
      <c r="H200" s="3">
        <v>103.4</v>
      </c>
      <c r="I200" s="3">
        <v>101.2</v>
      </c>
      <c r="J200" s="3">
        <v>107.9</v>
      </c>
      <c r="K200" s="3">
        <v>81.8</v>
      </c>
      <c r="L200" s="16">
        <v>50</v>
      </c>
      <c r="M200" s="3">
        <v>88.9</v>
      </c>
      <c r="N200" s="3">
        <v>181.6</v>
      </c>
      <c r="O200" s="3">
        <v>760</v>
      </c>
      <c r="P200" s="3">
        <v>1528.1</v>
      </c>
      <c r="R200" s="4">
        <f t="shared" ref="R200:R263" si="9">IF(L200&gt;50,0,1)*1000</f>
        <v>1000</v>
      </c>
      <c r="S200" s="4">
        <f t="shared" ref="S200:S263" si="10">-R200</f>
        <v>-1000</v>
      </c>
      <c r="T200" s="1">
        <v>0</v>
      </c>
      <c r="U200" s="4">
        <f t="shared" ref="U200:U263" si="11">T200*1000</f>
        <v>0</v>
      </c>
    </row>
    <row r="201" spans="1:21" x14ac:dyDescent="0.15">
      <c r="A201" s="4">
        <v>8</v>
      </c>
      <c r="B201" s="34"/>
      <c r="C201" s="4">
        <v>3</v>
      </c>
      <c r="D201" s="4"/>
      <c r="E201" s="3">
        <v>98</v>
      </c>
      <c r="F201" s="12">
        <v>102.7</v>
      </c>
      <c r="G201" s="3">
        <v>108</v>
      </c>
      <c r="H201" s="3">
        <v>103.5</v>
      </c>
      <c r="I201" s="3">
        <v>101.6</v>
      </c>
      <c r="J201" s="3">
        <v>107.8</v>
      </c>
      <c r="K201" s="3">
        <v>54.5</v>
      </c>
      <c r="L201" s="16">
        <v>40</v>
      </c>
      <c r="M201" s="3">
        <v>77.8</v>
      </c>
      <c r="N201" s="3">
        <v>186.1</v>
      </c>
      <c r="O201" s="3">
        <v>750</v>
      </c>
      <c r="P201" s="3">
        <v>1555.9</v>
      </c>
      <c r="R201" s="4">
        <f t="shared" si="9"/>
        <v>1000</v>
      </c>
      <c r="S201" s="4">
        <f t="shared" si="10"/>
        <v>-1000</v>
      </c>
      <c r="T201" s="1">
        <v>0</v>
      </c>
      <c r="U201" s="4">
        <f t="shared" si="11"/>
        <v>0</v>
      </c>
    </row>
    <row r="202" spans="1:21" x14ac:dyDescent="0.15">
      <c r="A202" s="4">
        <v>8</v>
      </c>
      <c r="B202" s="34"/>
      <c r="C202" s="4">
        <v>4</v>
      </c>
      <c r="D202" s="4"/>
      <c r="E202" s="3">
        <v>99.1</v>
      </c>
      <c r="F202" s="12">
        <v>103.3</v>
      </c>
      <c r="G202" s="3">
        <v>108.1</v>
      </c>
      <c r="H202" s="3">
        <v>104.7</v>
      </c>
      <c r="I202" s="3">
        <v>102.3</v>
      </c>
      <c r="J202" s="3">
        <v>107.9</v>
      </c>
      <c r="K202" s="3">
        <v>54.5</v>
      </c>
      <c r="L202" s="16">
        <v>70</v>
      </c>
      <c r="M202" s="3">
        <v>77.8</v>
      </c>
      <c r="N202" s="3">
        <v>190.6</v>
      </c>
      <c r="O202" s="3">
        <v>770</v>
      </c>
      <c r="P202" s="3">
        <v>1583.7</v>
      </c>
      <c r="R202" s="4">
        <f t="shared" si="9"/>
        <v>0</v>
      </c>
      <c r="S202" s="4">
        <f t="shared" si="10"/>
        <v>0</v>
      </c>
      <c r="T202" s="1">
        <v>0</v>
      </c>
      <c r="U202" s="4">
        <f t="shared" si="11"/>
        <v>0</v>
      </c>
    </row>
    <row r="203" spans="1:21" x14ac:dyDescent="0.15">
      <c r="A203" s="4">
        <v>8</v>
      </c>
      <c r="B203" s="34"/>
      <c r="C203" s="4">
        <v>5</v>
      </c>
      <c r="D203" s="4"/>
      <c r="E203" s="3">
        <v>99.9</v>
      </c>
      <c r="F203" s="12">
        <v>104.2</v>
      </c>
      <c r="G203" s="3">
        <v>108.6</v>
      </c>
      <c r="H203" s="3">
        <v>105.4</v>
      </c>
      <c r="I203" s="3">
        <v>103.1</v>
      </c>
      <c r="J203" s="3">
        <v>108.4</v>
      </c>
      <c r="K203" s="3">
        <v>72.7</v>
      </c>
      <c r="L203" s="16">
        <v>70</v>
      </c>
      <c r="M203" s="3">
        <v>61.1</v>
      </c>
      <c r="N203" s="3">
        <v>213.3</v>
      </c>
      <c r="O203" s="3">
        <v>790</v>
      </c>
      <c r="P203" s="3">
        <v>1594.8</v>
      </c>
      <c r="R203" s="4">
        <f t="shared" si="9"/>
        <v>0</v>
      </c>
      <c r="S203" s="4">
        <f t="shared" si="10"/>
        <v>0</v>
      </c>
      <c r="T203" s="1">
        <v>0</v>
      </c>
      <c r="U203" s="4">
        <f t="shared" si="11"/>
        <v>0</v>
      </c>
    </row>
    <row r="204" spans="1:21" x14ac:dyDescent="0.15">
      <c r="A204" s="4">
        <v>8</v>
      </c>
      <c r="B204" s="34"/>
      <c r="C204" s="4">
        <v>6</v>
      </c>
      <c r="D204" s="4"/>
      <c r="E204" s="3">
        <v>99.3</v>
      </c>
      <c r="F204" s="12">
        <v>104.4</v>
      </c>
      <c r="G204" s="3">
        <v>108.3</v>
      </c>
      <c r="H204" s="3">
        <v>104.7</v>
      </c>
      <c r="I204" s="3">
        <v>103.3</v>
      </c>
      <c r="J204" s="3">
        <v>108</v>
      </c>
      <c r="K204" s="3">
        <v>54.5</v>
      </c>
      <c r="L204" s="16">
        <v>60</v>
      </c>
      <c r="M204" s="3">
        <v>55.6</v>
      </c>
      <c r="N204" s="3">
        <v>217.8</v>
      </c>
      <c r="O204" s="3">
        <v>800</v>
      </c>
      <c r="P204" s="3">
        <v>1600.4</v>
      </c>
      <c r="R204" s="4">
        <f t="shared" si="9"/>
        <v>0</v>
      </c>
      <c r="S204" s="4">
        <f t="shared" si="10"/>
        <v>0</v>
      </c>
      <c r="T204" s="1">
        <v>0</v>
      </c>
      <c r="U204" s="4">
        <f t="shared" si="11"/>
        <v>0</v>
      </c>
    </row>
    <row r="205" spans="1:21" x14ac:dyDescent="0.15">
      <c r="A205" s="4">
        <v>8</v>
      </c>
      <c r="B205" s="34"/>
      <c r="C205" s="4">
        <v>7</v>
      </c>
      <c r="D205" s="4"/>
      <c r="E205" s="3">
        <v>100.6</v>
      </c>
      <c r="F205" s="12">
        <v>105.3</v>
      </c>
      <c r="G205" s="3">
        <v>109.3</v>
      </c>
      <c r="H205" s="3">
        <v>106.6</v>
      </c>
      <c r="I205" s="3">
        <v>104.2</v>
      </c>
      <c r="J205" s="3">
        <v>109</v>
      </c>
      <c r="K205" s="3">
        <v>45.5</v>
      </c>
      <c r="L205" s="16">
        <v>70</v>
      </c>
      <c r="M205" s="3">
        <v>61.1</v>
      </c>
      <c r="N205" s="3">
        <v>213.3</v>
      </c>
      <c r="O205" s="3">
        <v>820</v>
      </c>
      <c r="P205" s="3">
        <v>1611.5</v>
      </c>
      <c r="R205" s="4">
        <f t="shared" si="9"/>
        <v>0</v>
      </c>
      <c r="S205" s="4">
        <f t="shared" si="10"/>
        <v>0</v>
      </c>
      <c r="T205" s="1">
        <v>0</v>
      </c>
      <c r="U205" s="4">
        <f t="shared" si="11"/>
        <v>0</v>
      </c>
    </row>
    <row r="206" spans="1:21" x14ac:dyDescent="0.15">
      <c r="A206" s="4">
        <v>8</v>
      </c>
      <c r="B206" s="34"/>
      <c r="C206" s="4">
        <v>8</v>
      </c>
      <c r="D206" s="4"/>
      <c r="E206" s="3">
        <v>100.8</v>
      </c>
      <c r="F206" s="12">
        <v>105.4</v>
      </c>
      <c r="G206" s="3">
        <v>109.8</v>
      </c>
      <c r="H206" s="3">
        <v>106.7</v>
      </c>
      <c r="I206" s="3">
        <v>104.3</v>
      </c>
      <c r="J206" s="3">
        <v>109.4</v>
      </c>
      <c r="K206" s="3">
        <v>72.7</v>
      </c>
      <c r="L206" s="16">
        <v>70</v>
      </c>
      <c r="M206" s="3">
        <v>77.8</v>
      </c>
      <c r="N206" s="3">
        <v>236</v>
      </c>
      <c r="O206" s="3">
        <v>840</v>
      </c>
      <c r="P206" s="3">
        <v>1639.3</v>
      </c>
      <c r="R206" s="4">
        <f t="shared" si="9"/>
        <v>0</v>
      </c>
      <c r="S206" s="4">
        <f t="shared" si="10"/>
        <v>0</v>
      </c>
      <c r="T206" s="1">
        <v>0</v>
      </c>
      <c r="U206" s="4">
        <f t="shared" si="11"/>
        <v>0</v>
      </c>
    </row>
    <row r="207" spans="1:21" x14ac:dyDescent="0.15">
      <c r="A207" s="4">
        <v>8</v>
      </c>
      <c r="B207" s="34"/>
      <c r="C207" s="4">
        <v>9</v>
      </c>
      <c r="D207" s="4"/>
      <c r="E207" s="3">
        <v>101</v>
      </c>
      <c r="F207" s="12">
        <v>106.1</v>
      </c>
      <c r="G207" s="3">
        <v>109.5</v>
      </c>
      <c r="H207" s="3">
        <v>106.9</v>
      </c>
      <c r="I207" s="3">
        <v>105</v>
      </c>
      <c r="J207" s="3">
        <v>108.9</v>
      </c>
      <c r="K207" s="3">
        <v>72.7</v>
      </c>
      <c r="L207" s="16">
        <v>90</v>
      </c>
      <c r="M207" s="3">
        <v>61.1</v>
      </c>
      <c r="N207" s="3">
        <v>258.7</v>
      </c>
      <c r="O207" s="3">
        <v>880</v>
      </c>
      <c r="P207" s="3">
        <v>1650.4</v>
      </c>
      <c r="R207" s="4">
        <f t="shared" si="9"/>
        <v>0</v>
      </c>
      <c r="S207" s="4">
        <f t="shared" si="10"/>
        <v>0</v>
      </c>
      <c r="T207" s="1">
        <v>0</v>
      </c>
      <c r="U207" s="4">
        <f t="shared" si="11"/>
        <v>0</v>
      </c>
    </row>
    <row r="208" spans="1:21" x14ac:dyDescent="0.15">
      <c r="A208" s="4">
        <v>8</v>
      </c>
      <c r="B208" s="34"/>
      <c r="C208" s="4">
        <v>10</v>
      </c>
      <c r="D208" s="4"/>
      <c r="E208" s="3">
        <v>103.2</v>
      </c>
      <c r="F208" s="12">
        <v>107.6</v>
      </c>
      <c r="G208" s="3">
        <v>110.8</v>
      </c>
      <c r="H208" s="3">
        <v>109.2</v>
      </c>
      <c r="I208" s="3">
        <v>106.5</v>
      </c>
      <c r="J208" s="3">
        <v>110.2</v>
      </c>
      <c r="K208" s="3">
        <v>63.6</v>
      </c>
      <c r="L208" s="16">
        <v>100</v>
      </c>
      <c r="M208" s="3">
        <v>72.2</v>
      </c>
      <c r="N208" s="3">
        <v>272.3</v>
      </c>
      <c r="O208" s="3">
        <v>930</v>
      </c>
      <c r="P208" s="3">
        <v>1672.6</v>
      </c>
      <c r="R208" s="4">
        <f t="shared" si="9"/>
        <v>0</v>
      </c>
      <c r="S208" s="4">
        <f t="shared" si="10"/>
        <v>0</v>
      </c>
      <c r="T208" s="1">
        <v>0</v>
      </c>
      <c r="U208" s="4">
        <f t="shared" si="11"/>
        <v>0</v>
      </c>
    </row>
    <row r="209" spans="1:21" x14ac:dyDescent="0.15">
      <c r="A209" s="4">
        <v>8</v>
      </c>
      <c r="B209" s="34"/>
      <c r="C209" s="4">
        <v>11</v>
      </c>
      <c r="D209" s="4"/>
      <c r="E209" s="3">
        <v>102.7</v>
      </c>
      <c r="F209" s="12">
        <v>108.3</v>
      </c>
      <c r="G209" s="3">
        <v>111.6</v>
      </c>
      <c r="H209" s="3">
        <v>108.6</v>
      </c>
      <c r="I209" s="3">
        <v>107.2</v>
      </c>
      <c r="J209" s="3">
        <v>111</v>
      </c>
      <c r="K209" s="3">
        <v>72.7</v>
      </c>
      <c r="L209" s="16">
        <v>100</v>
      </c>
      <c r="M209" s="3">
        <v>88.9</v>
      </c>
      <c r="N209" s="3">
        <v>295</v>
      </c>
      <c r="O209" s="3">
        <v>980</v>
      </c>
      <c r="P209" s="3">
        <v>1711.5</v>
      </c>
      <c r="R209" s="4">
        <f t="shared" si="9"/>
        <v>0</v>
      </c>
      <c r="S209" s="4">
        <f t="shared" si="10"/>
        <v>0</v>
      </c>
      <c r="T209" s="1">
        <v>0</v>
      </c>
      <c r="U209" s="4">
        <f t="shared" si="11"/>
        <v>0</v>
      </c>
    </row>
    <row r="210" spans="1:21" x14ac:dyDescent="0.15">
      <c r="A210" s="4">
        <v>8</v>
      </c>
      <c r="B210" s="34"/>
      <c r="C210" s="4">
        <v>12</v>
      </c>
      <c r="D210" s="4"/>
      <c r="E210" s="3">
        <v>101.6</v>
      </c>
      <c r="F210" s="12">
        <v>108.7</v>
      </c>
      <c r="G210" s="3">
        <v>111</v>
      </c>
      <c r="H210" s="3">
        <v>107.5</v>
      </c>
      <c r="I210" s="3">
        <v>107.6</v>
      </c>
      <c r="J210" s="3">
        <v>110.3</v>
      </c>
      <c r="K210" s="3">
        <v>63.6</v>
      </c>
      <c r="L210" s="16">
        <v>100</v>
      </c>
      <c r="M210" s="3">
        <v>77.8</v>
      </c>
      <c r="N210" s="3">
        <v>308.60000000000002</v>
      </c>
      <c r="O210" s="3">
        <v>1030</v>
      </c>
      <c r="P210" s="3">
        <v>1739.3</v>
      </c>
      <c r="R210" s="4">
        <f t="shared" si="9"/>
        <v>0</v>
      </c>
      <c r="S210" s="4">
        <f t="shared" si="10"/>
        <v>0</v>
      </c>
      <c r="T210" s="1">
        <v>0</v>
      </c>
      <c r="U210" s="4">
        <f t="shared" si="11"/>
        <v>0</v>
      </c>
    </row>
    <row r="211" spans="1:21" x14ac:dyDescent="0.15">
      <c r="A211" s="4">
        <v>9</v>
      </c>
      <c r="B211" s="34">
        <v>1997</v>
      </c>
      <c r="C211" s="4">
        <v>1</v>
      </c>
      <c r="D211" s="4"/>
      <c r="E211" s="3">
        <v>101.9</v>
      </c>
      <c r="F211" s="12">
        <v>110.2</v>
      </c>
      <c r="G211" s="3">
        <v>112.1</v>
      </c>
      <c r="H211" s="3">
        <v>107.6</v>
      </c>
      <c r="I211" s="3">
        <v>109</v>
      </c>
      <c r="J211" s="3">
        <v>111.5</v>
      </c>
      <c r="K211" s="3">
        <v>54.5</v>
      </c>
      <c r="L211" s="16">
        <v>90</v>
      </c>
      <c r="M211" s="3">
        <v>77.8</v>
      </c>
      <c r="N211" s="3">
        <v>313.10000000000002</v>
      </c>
      <c r="O211" s="3">
        <v>1070</v>
      </c>
      <c r="P211" s="3">
        <v>1767.1</v>
      </c>
      <c r="R211" s="4">
        <f t="shared" si="9"/>
        <v>0</v>
      </c>
      <c r="S211" s="4">
        <f t="shared" si="10"/>
        <v>0</v>
      </c>
      <c r="T211" s="1">
        <v>0</v>
      </c>
      <c r="U211" s="4">
        <f t="shared" si="11"/>
        <v>0</v>
      </c>
    </row>
    <row r="212" spans="1:21" x14ac:dyDescent="0.15">
      <c r="A212" s="4">
        <v>9</v>
      </c>
      <c r="B212" s="34"/>
      <c r="C212" s="4">
        <v>2</v>
      </c>
      <c r="D212" s="4"/>
      <c r="E212" s="3">
        <v>101.7</v>
      </c>
      <c r="F212" s="12">
        <v>110.3</v>
      </c>
      <c r="G212" s="3">
        <v>112.3</v>
      </c>
      <c r="H212" s="3">
        <v>107.3</v>
      </c>
      <c r="I212" s="3">
        <v>109.2</v>
      </c>
      <c r="J212" s="3">
        <v>111.7</v>
      </c>
      <c r="K212" s="3">
        <v>63.6</v>
      </c>
      <c r="L212" s="16">
        <v>85</v>
      </c>
      <c r="M212" s="3">
        <v>50</v>
      </c>
      <c r="N212" s="3">
        <v>326.7</v>
      </c>
      <c r="O212" s="3">
        <v>1105</v>
      </c>
      <c r="P212" s="3">
        <v>1767.1</v>
      </c>
      <c r="R212" s="4">
        <f t="shared" si="9"/>
        <v>0</v>
      </c>
      <c r="S212" s="4">
        <f t="shared" si="10"/>
        <v>0</v>
      </c>
      <c r="T212" s="1">
        <v>0</v>
      </c>
      <c r="U212" s="4">
        <f t="shared" si="11"/>
        <v>0</v>
      </c>
    </row>
    <row r="213" spans="1:21" x14ac:dyDescent="0.15">
      <c r="A213" s="4">
        <v>9</v>
      </c>
      <c r="B213" s="34"/>
      <c r="C213" s="4">
        <v>3</v>
      </c>
      <c r="D213" s="4"/>
      <c r="E213" s="3">
        <v>100.3</v>
      </c>
      <c r="F213" s="12">
        <v>112</v>
      </c>
      <c r="G213" s="3">
        <v>113.5</v>
      </c>
      <c r="H213" s="3">
        <v>105.8</v>
      </c>
      <c r="I213" s="3">
        <v>111.2</v>
      </c>
      <c r="J213" s="3">
        <v>112.7</v>
      </c>
      <c r="K213" s="3">
        <v>54.5</v>
      </c>
      <c r="L213" s="16">
        <v>95</v>
      </c>
      <c r="M213" s="3">
        <v>88.9</v>
      </c>
      <c r="N213" s="3">
        <v>331.2</v>
      </c>
      <c r="O213" s="3">
        <v>1150</v>
      </c>
      <c r="P213" s="3">
        <v>1806</v>
      </c>
      <c r="R213" s="4">
        <f t="shared" si="9"/>
        <v>0</v>
      </c>
      <c r="S213" s="4">
        <f t="shared" si="10"/>
        <v>0</v>
      </c>
      <c r="T213" s="1">
        <v>0</v>
      </c>
      <c r="U213" s="4">
        <f t="shared" si="11"/>
        <v>0</v>
      </c>
    </row>
    <row r="214" spans="1:21" x14ac:dyDescent="0.15">
      <c r="A214" s="4">
        <v>9</v>
      </c>
      <c r="B214" s="34"/>
      <c r="C214" s="4">
        <v>4</v>
      </c>
      <c r="D214" s="4"/>
      <c r="E214" s="3">
        <v>99.3</v>
      </c>
      <c r="F214" s="12">
        <v>109</v>
      </c>
      <c r="G214" s="3">
        <v>114.4</v>
      </c>
      <c r="H214" s="3">
        <v>104.7</v>
      </c>
      <c r="I214" s="3">
        <v>107.8</v>
      </c>
      <c r="J214" s="3">
        <v>113.9</v>
      </c>
      <c r="K214" s="3">
        <v>36.4</v>
      </c>
      <c r="L214" s="16">
        <v>25</v>
      </c>
      <c r="M214" s="3">
        <v>66.7</v>
      </c>
      <c r="N214" s="3">
        <v>317.60000000000002</v>
      </c>
      <c r="O214" s="3">
        <v>1125</v>
      </c>
      <c r="P214" s="3">
        <v>1822.7</v>
      </c>
      <c r="R214" s="4">
        <f t="shared" si="9"/>
        <v>1000</v>
      </c>
      <c r="S214" s="4">
        <f t="shared" si="10"/>
        <v>-1000</v>
      </c>
      <c r="T214" s="1">
        <v>0</v>
      </c>
      <c r="U214" s="4">
        <f t="shared" si="11"/>
        <v>0</v>
      </c>
    </row>
    <row r="215" spans="1:21" x14ac:dyDescent="0.15">
      <c r="A215" s="4">
        <v>9</v>
      </c>
      <c r="B215" s="34"/>
      <c r="C215" s="4">
        <v>5</v>
      </c>
      <c r="D215" s="4"/>
      <c r="E215" s="3">
        <v>101</v>
      </c>
      <c r="F215" s="12">
        <v>110.7</v>
      </c>
      <c r="G215" s="3">
        <v>115.1</v>
      </c>
      <c r="H215" s="3">
        <v>106.3</v>
      </c>
      <c r="I215" s="3">
        <v>109.4</v>
      </c>
      <c r="J215" s="3">
        <v>114.7</v>
      </c>
      <c r="K215" s="3">
        <v>36.4</v>
      </c>
      <c r="L215" s="16">
        <v>55</v>
      </c>
      <c r="M215" s="3">
        <v>55.6</v>
      </c>
      <c r="N215" s="3">
        <v>304</v>
      </c>
      <c r="O215" s="3">
        <v>1130</v>
      </c>
      <c r="P215" s="3">
        <v>1828.3</v>
      </c>
      <c r="R215" s="4">
        <f t="shared" si="9"/>
        <v>0</v>
      </c>
      <c r="S215" s="4">
        <f t="shared" si="10"/>
        <v>0</v>
      </c>
      <c r="T215" s="1">
        <v>1</v>
      </c>
      <c r="U215" s="4">
        <f t="shared" si="11"/>
        <v>1000</v>
      </c>
    </row>
    <row r="216" spans="1:21" x14ac:dyDescent="0.15">
      <c r="A216" s="4">
        <v>9</v>
      </c>
      <c r="B216" s="34"/>
      <c r="C216" s="4">
        <v>6</v>
      </c>
      <c r="D216" s="4"/>
      <c r="E216" s="3">
        <v>99.4</v>
      </c>
      <c r="F216" s="12">
        <v>110.8</v>
      </c>
      <c r="G216" s="3">
        <v>115.8</v>
      </c>
      <c r="H216" s="3">
        <v>104.7</v>
      </c>
      <c r="I216" s="3">
        <v>109.5</v>
      </c>
      <c r="J216" s="3">
        <v>115.4</v>
      </c>
      <c r="K216" s="3">
        <v>45.5</v>
      </c>
      <c r="L216" s="16">
        <v>35</v>
      </c>
      <c r="M216" s="3">
        <v>66.7</v>
      </c>
      <c r="N216" s="3">
        <v>299.5</v>
      </c>
      <c r="O216" s="3">
        <v>1115</v>
      </c>
      <c r="P216" s="3">
        <v>1845</v>
      </c>
      <c r="R216" s="4">
        <f t="shared" si="9"/>
        <v>1000</v>
      </c>
      <c r="S216" s="4">
        <f t="shared" si="10"/>
        <v>-1000</v>
      </c>
      <c r="T216" s="1">
        <v>1</v>
      </c>
      <c r="U216" s="4">
        <f t="shared" si="11"/>
        <v>1000</v>
      </c>
    </row>
    <row r="217" spans="1:21" x14ac:dyDescent="0.15">
      <c r="A217" s="4">
        <v>9</v>
      </c>
      <c r="B217" s="34"/>
      <c r="C217" s="4">
        <v>7</v>
      </c>
      <c r="D217" s="4"/>
      <c r="E217" s="3">
        <v>99.4</v>
      </c>
      <c r="F217" s="12">
        <v>110.6</v>
      </c>
      <c r="G217" s="3">
        <v>115.9</v>
      </c>
      <c r="H217" s="3">
        <v>104.7</v>
      </c>
      <c r="I217" s="3">
        <v>109.3</v>
      </c>
      <c r="J217" s="3">
        <v>115.6</v>
      </c>
      <c r="K217" s="3">
        <v>45.5</v>
      </c>
      <c r="L217" s="16">
        <v>75</v>
      </c>
      <c r="M217" s="3">
        <v>77.8</v>
      </c>
      <c r="N217" s="3">
        <v>295</v>
      </c>
      <c r="O217" s="3">
        <v>1140</v>
      </c>
      <c r="P217" s="3">
        <v>1872.8</v>
      </c>
      <c r="R217" s="4">
        <f t="shared" si="9"/>
        <v>0</v>
      </c>
      <c r="S217" s="4">
        <f t="shared" si="10"/>
        <v>0</v>
      </c>
      <c r="T217" s="1">
        <v>1</v>
      </c>
      <c r="U217" s="4">
        <f t="shared" si="11"/>
        <v>1000</v>
      </c>
    </row>
    <row r="218" spans="1:21" x14ac:dyDescent="0.15">
      <c r="A218" s="4">
        <v>9</v>
      </c>
      <c r="B218" s="34"/>
      <c r="C218" s="4">
        <v>8</v>
      </c>
      <c r="D218" s="4"/>
      <c r="E218" s="3">
        <v>98.6</v>
      </c>
      <c r="F218" s="12">
        <v>110.1</v>
      </c>
      <c r="G218" s="3">
        <v>115.9</v>
      </c>
      <c r="H218" s="3">
        <v>103.9</v>
      </c>
      <c r="I218" s="3">
        <v>108.9</v>
      </c>
      <c r="J218" s="3">
        <v>115.6</v>
      </c>
      <c r="K218" s="3">
        <v>36.4</v>
      </c>
      <c r="L218" s="16">
        <v>30</v>
      </c>
      <c r="M218" s="3">
        <v>72.2</v>
      </c>
      <c r="N218" s="3">
        <v>281.39999999999998</v>
      </c>
      <c r="O218" s="3">
        <v>1120</v>
      </c>
      <c r="P218" s="3">
        <v>1895</v>
      </c>
      <c r="R218" s="4">
        <f t="shared" si="9"/>
        <v>1000</v>
      </c>
      <c r="S218" s="4">
        <f t="shared" si="10"/>
        <v>-1000</v>
      </c>
      <c r="T218" s="1">
        <v>1</v>
      </c>
      <c r="U218" s="4">
        <f t="shared" si="11"/>
        <v>1000</v>
      </c>
    </row>
    <row r="219" spans="1:21" x14ac:dyDescent="0.15">
      <c r="A219" s="4">
        <v>9</v>
      </c>
      <c r="B219" s="34"/>
      <c r="C219" s="4">
        <v>9</v>
      </c>
      <c r="D219" s="4"/>
      <c r="E219" s="3">
        <v>98.2</v>
      </c>
      <c r="F219" s="12">
        <v>109</v>
      </c>
      <c r="G219" s="3">
        <v>116.6</v>
      </c>
      <c r="H219" s="3">
        <v>103.4</v>
      </c>
      <c r="I219" s="3">
        <v>107.7</v>
      </c>
      <c r="J219" s="3">
        <v>116.3</v>
      </c>
      <c r="K219" s="3">
        <v>31.8</v>
      </c>
      <c r="L219" s="16">
        <v>0</v>
      </c>
      <c r="M219" s="3">
        <v>66.7</v>
      </c>
      <c r="N219" s="3">
        <v>263.2</v>
      </c>
      <c r="O219" s="3">
        <v>1070</v>
      </c>
      <c r="P219" s="3">
        <v>1911.7</v>
      </c>
      <c r="R219" s="4">
        <f t="shared" si="9"/>
        <v>1000</v>
      </c>
      <c r="S219" s="4">
        <f t="shared" si="10"/>
        <v>-1000</v>
      </c>
      <c r="T219" s="1">
        <v>1</v>
      </c>
      <c r="U219" s="4">
        <f t="shared" si="11"/>
        <v>1000</v>
      </c>
    </row>
    <row r="220" spans="1:21" x14ac:dyDescent="0.15">
      <c r="A220" s="4">
        <v>9</v>
      </c>
      <c r="B220" s="34"/>
      <c r="C220" s="4">
        <v>10</v>
      </c>
      <c r="D220" s="4"/>
      <c r="E220" s="3">
        <v>96.4</v>
      </c>
      <c r="F220" s="12">
        <v>108.3</v>
      </c>
      <c r="G220" s="3">
        <v>116.3</v>
      </c>
      <c r="H220" s="3">
        <v>101.4</v>
      </c>
      <c r="I220" s="3">
        <v>107.1</v>
      </c>
      <c r="J220" s="3">
        <v>116.1</v>
      </c>
      <c r="K220" s="3">
        <v>27.3</v>
      </c>
      <c r="L220" s="16">
        <v>10</v>
      </c>
      <c r="M220" s="3">
        <v>44.4</v>
      </c>
      <c r="N220" s="3">
        <v>240.5</v>
      </c>
      <c r="O220" s="3">
        <v>1030</v>
      </c>
      <c r="P220" s="3">
        <v>1906.1</v>
      </c>
      <c r="R220" s="4">
        <f t="shared" si="9"/>
        <v>1000</v>
      </c>
      <c r="S220" s="4">
        <f t="shared" si="10"/>
        <v>-1000</v>
      </c>
      <c r="T220" s="1">
        <v>1</v>
      </c>
      <c r="U220" s="4">
        <f t="shared" si="11"/>
        <v>1000</v>
      </c>
    </row>
    <row r="221" spans="1:21" x14ac:dyDescent="0.15">
      <c r="A221" s="4">
        <v>9</v>
      </c>
      <c r="B221" s="34"/>
      <c r="C221" s="4">
        <v>11</v>
      </c>
      <c r="D221" s="4"/>
      <c r="E221" s="3">
        <v>93.4</v>
      </c>
      <c r="F221" s="12">
        <v>106.2</v>
      </c>
      <c r="G221" s="3">
        <v>115.8</v>
      </c>
      <c r="H221" s="3">
        <v>98.4</v>
      </c>
      <c r="I221" s="3">
        <v>105</v>
      </c>
      <c r="J221" s="3">
        <v>115.6</v>
      </c>
      <c r="K221" s="3">
        <v>4.5</v>
      </c>
      <c r="L221" s="16">
        <v>0</v>
      </c>
      <c r="M221" s="3">
        <v>50</v>
      </c>
      <c r="N221" s="3">
        <v>195</v>
      </c>
      <c r="O221" s="3">
        <v>980</v>
      </c>
      <c r="P221" s="3">
        <v>1906.1</v>
      </c>
      <c r="R221" s="4">
        <f t="shared" si="9"/>
        <v>1000</v>
      </c>
      <c r="S221" s="4">
        <f t="shared" si="10"/>
        <v>-1000</v>
      </c>
      <c r="T221" s="1">
        <v>1</v>
      </c>
      <c r="U221" s="4">
        <f t="shared" si="11"/>
        <v>1000</v>
      </c>
    </row>
    <row r="222" spans="1:21" x14ac:dyDescent="0.15">
      <c r="A222" s="4">
        <v>9</v>
      </c>
      <c r="B222" s="34"/>
      <c r="C222" s="4">
        <v>12</v>
      </c>
      <c r="D222" s="4"/>
      <c r="E222" s="3">
        <v>92.3</v>
      </c>
      <c r="F222" s="12">
        <v>105.5</v>
      </c>
      <c r="G222" s="3">
        <v>115.8</v>
      </c>
      <c r="H222" s="3">
        <v>97.1</v>
      </c>
      <c r="I222" s="3">
        <v>104.3</v>
      </c>
      <c r="J222" s="3">
        <v>115.6</v>
      </c>
      <c r="K222" s="3">
        <v>9.1</v>
      </c>
      <c r="L222" s="16">
        <v>0</v>
      </c>
      <c r="M222" s="3">
        <v>44.4</v>
      </c>
      <c r="N222" s="3">
        <v>154.1</v>
      </c>
      <c r="O222" s="3">
        <v>930</v>
      </c>
      <c r="P222" s="3">
        <v>1900.5</v>
      </c>
      <c r="R222" s="4">
        <f t="shared" si="9"/>
        <v>1000</v>
      </c>
      <c r="S222" s="4">
        <f t="shared" si="10"/>
        <v>-1000</v>
      </c>
      <c r="T222" s="1">
        <v>1</v>
      </c>
      <c r="U222" s="4">
        <f t="shared" si="11"/>
        <v>1000</v>
      </c>
    </row>
    <row r="223" spans="1:21" x14ac:dyDescent="0.15">
      <c r="A223" s="4">
        <v>10</v>
      </c>
      <c r="B223" s="34">
        <v>1998</v>
      </c>
      <c r="C223" s="4">
        <v>1</v>
      </c>
      <c r="D223" s="4"/>
      <c r="E223" s="3">
        <v>91.7</v>
      </c>
      <c r="F223" s="12">
        <v>105.2</v>
      </c>
      <c r="G223" s="3">
        <v>114.7</v>
      </c>
      <c r="H223" s="3">
        <v>96.6</v>
      </c>
      <c r="I223" s="3">
        <v>104</v>
      </c>
      <c r="J223" s="3">
        <v>114.4</v>
      </c>
      <c r="K223" s="3">
        <v>18.2</v>
      </c>
      <c r="L223" s="16">
        <v>10</v>
      </c>
      <c r="M223" s="3">
        <v>22.2</v>
      </c>
      <c r="N223" s="3">
        <v>122.3</v>
      </c>
      <c r="O223" s="3">
        <v>890</v>
      </c>
      <c r="P223" s="3">
        <v>1872.7</v>
      </c>
      <c r="R223" s="4">
        <f t="shared" si="9"/>
        <v>1000</v>
      </c>
      <c r="S223" s="4">
        <f t="shared" si="10"/>
        <v>-1000</v>
      </c>
      <c r="T223" s="1">
        <v>1</v>
      </c>
      <c r="U223" s="4">
        <f t="shared" si="11"/>
        <v>1000</v>
      </c>
    </row>
    <row r="224" spans="1:21" x14ac:dyDescent="0.15">
      <c r="A224" s="4">
        <v>10</v>
      </c>
      <c r="B224" s="34"/>
      <c r="C224" s="4">
        <v>2</v>
      </c>
      <c r="D224" s="4"/>
      <c r="E224" s="3">
        <v>90.9</v>
      </c>
      <c r="F224" s="12">
        <v>102.7</v>
      </c>
      <c r="G224" s="3">
        <v>113.5</v>
      </c>
      <c r="H224" s="3">
        <v>95.7</v>
      </c>
      <c r="I224" s="3">
        <v>101.6</v>
      </c>
      <c r="J224" s="3">
        <v>113.3</v>
      </c>
      <c r="K224" s="3">
        <v>31.8</v>
      </c>
      <c r="L224" s="16">
        <v>20</v>
      </c>
      <c r="M224" s="3">
        <v>22.2</v>
      </c>
      <c r="N224" s="3">
        <v>104.1</v>
      </c>
      <c r="O224" s="3">
        <v>860</v>
      </c>
      <c r="P224" s="3">
        <v>1844.9</v>
      </c>
      <c r="R224" s="4">
        <f t="shared" si="9"/>
        <v>1000</v>
      </c>
      <c r="S224" s="4">
        <f t="shared" si="10"/>
        <v>-1000</v>
      </c>
      <c r="T224" s="1">
        <v>1</v>
      </c>
      <c r="U224" s="4">
        <f t="shared" si="11"/>
        <v>1000</v>
      </c>
    </row>
    <row r="225" spans="1:21" x14ac:dyDescent="0.15">
      <c r="A225" s="4">
        <v>10</v>
      </c>
      <c r="B225" s="34"/>
      <c r="C225" s="4">
        <v>3</v>
      </c>
      <c r="D225" s="4"/>
      <c r="E225" s="3">
        <v>89.8</v>
      </c>
      <c r="F225" s="12">
        <v>99.8</v>
      </c>
      <c r="G225" s="3">
        <v>112</v>
      </c>
      <c r="H225" s="3">
        <v>94.5</v>
      </c>
      <c r="I225" s="3">
        <v>98.6</v>
      </c>
      <c r="J225" s="3">
        <v>111.8</v>
      </c>
      <c r="K225" s="3">
        <v>36.4</v>
      </c>
      <c r="L225" s="16">
        <v>0</v>
      </c>
      <c r="M225" s="3">
        <v>0</v>
      </c>
      <c r="N225" s="3">
        <v>90.5</v>
      </c>
      <c r="O225" s="3">
        <v>810</v>
      </c>
      <c r="P225" s="3">
        <v>1794.9</v>
      </c>
      <c r="R225" s="4">
        <f t="shared" si="9"/>
        <v>1000</v>
      </c>
      <c r="S225" s="4">
        <f t="shared" si="10"/>
        <v>-1000</v>
      </c>
      <c r="T225" s="1">
        <v>1</v>
      </c>
      <c r="U225" s="4">
        <f t="shared" si="11"/>
        <v>1000</v>
      </c>
    </row>
    <row r="226" spans="1:21" x14ac:dyDescent="0.15">
      <c r="A226" s="4">
        <v>10</v>
      </c>
      <c r="B226" s="34"/>
      <c r="C226" s="4">
        <v>4</v>
      </c>
      <c r="D226" s="4"/>
      <c r="E226" s="3">
        <v>88.1</v>
      </c>
      <c r="F226" s="12">
        <v>100</v>
      </c>
      <c r="G226" s="3">
        <v>111</v>
      </c>
      <c r="H226" s="3">
        <v>92.7</v>
      </c>
      <c r="I226" s="3">
        <v>99.6</v>
      </c>
      <c r="J226" s="3">
        <v>109.6</v>
      </c>
      <c r="K226" s="3">
        <v>9.1</v>
      </c>
      <c r="L226" s="16">
        <v>10</v>
      </c>
      <c r="M226" s="3">
        <v>11.1</v>
      </c>
      <c r="N226" s="3">
        <v>49.6</v>
      </c>
      <c r="O226" s="3">
        <v>770</v>
      </c>
      <c r="P226" s="3">
        <v>1756</v>
      </c>
      <c r="R226" s="4">
        <f t="shared" si="9"/>
        <v>1000</v>
      </c>
      <c r="S226" s="4">
        <f t="shared" si="10"/>
        <v>-1000</v>
      </c>
      <c r="T226" s="1">
        <v>1</v>
      </c>
      <c r="U226" s="4">
        <f t="shared" si="11"/>
        <v>1000</v>
      </c>
    </row>
    <row r="227" spans="1:21" x14ac:dyDescent="0.15">
      <c r="A227" s="4">
        <v>10</v>
      </c>
      <c r="B227" s="34"/>
      <c r="C227" s="4">
        <v>5</v>
      </c>
      <c r="D227" s="4"/>
      <c r="E227" s="3">
        <v>88.8</v>
      </c>
      <c r="F227" s="12">
        <v>98.8</v>
      </c>
      <c r="G227" s="3">
        <v>110.3</v>
      </c>
      <c r="H227" s="3">
        <v>93.4</v>
      </c>
      <c r="I227" s="3">
        <v>98.4</v>
      </c>
      <c r="J227" s="3">
        <v>108.9</v>
      </c>
      <c r="K227" s="3">
        <v>27.3</v>
      </c>
      <c r="L227" s="16">
        <v>10</v>
      </c>
      <c r="M227" s="3">
        <v>22.2</v>
      </c>
      <c r="N227" s="3">
        <v>26.9</v>
      </c>
      <c r="O227" s="3">
        <v>730</v>
      </c>
      <c r="P227" s="3">
        <v>1728.2</v>
      </c>
      <c r="R227" s="4">
        <f t="shared" si="9"/>
        <v>1000</v>
      </c>
      <c r="S227" s="4">
        <f t="shared" si="10"/>
        <v>-1000</v>
      </c>
      <c r="T227" s="1">
        <v>1</v>
      </c>
      <c r="U227" s="4">
        <f t="shared" si="11"/>
        <v>1000</v>
      </c>
    </row>
    <row r="228" spans="1:21" x14ac:dyDescent="0.15">
      <c r="A228" s="4">
        <v>10</v>
      </c>
      <c r="B228" s="34"/>
      <c r="C228" s="4">
        <v>6</v>
      </c>
      <c r="D228" s="4"/>
      <c r="E228" s="3">
        <v>87.4</v>
      </c>
      <c r="F228" s="12">
        <v>98</v>
      </c>
      <c r="G228" s="3">
        <v>109.9</v>
      </c>
      <c r="H228" s="3">
        <v>92</v>
      </c>
      <c r="I228" s="3">
        <v>97.6</v>
      </c>
      <c r="J228" s="3">
        <v>108.6</v>
      </c>
      <c r="K228" s="3">
        <v>18.2</v>
      </c>
      <c r="L228" s="16">
        <v>40</v>
      </c>
      <c r="M228" s="3">
        <v>27.8</v>
      </c>
      <c r="N228" s="3">
        <v>-4.9000000000000004</v>
      </c>
      <c r="O228" s="3">
        <v>720</v>
      </c>
      <c r="P228" s="3">
        <v>1706</v>
      </c>
      <c r="R228" s="4">
        <f t="shared" si="9"/>
        <v>1000</v>
      </c>
      <c r="S228" s="4">
        <f t="shared" si="10"/>
        <v>-1000</v>
      </c>
      <c r="T228" s="1">
        <v>1</v>
      </c>
      <c r="U228" s="4">
        <f t="shared" si="11"/>
        <v>1000</v>
      </c>
    </row>
    <row r="229" spans="1:21" x14ac:dyDescent="0.15">
      <c r="A229" s="4">
        <v>10</v>
      </c>
      <c r="B229" s="34"/>
      <c r="C229" s="4">
        <v>7</v>
      </c>
      <c r="D229" s="4"/>
      <c r="E229" s="3">
        <v>87.3</v>
      </c>
      <c r="F229" s="12">
        <v>98.3</v>
      </c>
      <c r="G229" s="3">
        <v>109.3</v>
      </c>
      <c r="H229" s="3">
        <v>91.9</v>
      </c>
      <c r="I229" s="3">
        <v>97.9</v>
      </c>
      <c r="J229" s="3">
        <v>108</v>
      </c>
      <c r="K229" s="3">
        <v>18.2</v>
      </c>
      <c r="L229" s="16">
        <v>30</v>
      </c>
      <c r="M229" s="3">
        <v>27.8</v>
      </c>
      <c r="N229" s="3">
        <v>-36.700000000000003</v>
      </c>
      <c r="O229" s="3">
        <v>700</v>
      </c>
      <c r="P229" s="3">
        <v>1683.8</v>
      </c>
      <c r="R229" s="4">
        <f t="shared" si="9"/>
        <v>1000</v>
      </c>
      <c r="S229" s="4">
        <f t="shared" si="10"/>
        <v>-1000</v>
      </c>
      <c r="T229" s="1">
        <v>1</v>
      </c>
      <c r="U229" s="4">
        <f t="shared" si="11"/>
        <v>1000</v>
      </c>
    </row>
    <row r="230" spans="1:21" x14ac:dyDescent="0.15">
      <c r="A230" s="4">
        <v>10</v>
      </c>
      <c r="B230" s="34"/>
      <c r="C230" s="4">
        <v>8</v>
      </c>
      <c r="D230" s="4"/>
      <c r="E230" s="3">
        <v>87.1</v>
      </c>
      <c r="F230" s="12">
        <v>97</v>
      </c>
      <c r="G230" s="3">
        <v>108.7</v>
      </c>
      <c r="H230" s="3">
        <v>91.7</v>
      </c>
      <c r="I230" s="3">
        <v>96.6</v>
      </c>
      <c r="J230" s="3">
        <v>107.4</v>
      </c>
      <c r="K230" s="3">
        <v>9.1</v>
      </c>
      <c r="L230" s="16">
        <v>20</v>
      </c>
      <c r="M230" s="3">
        <v>22.2</v>
      </c>
      <c r="N230" s="3">
        <v>-77.599999999999994</v>
      </c>
      <c r="O230" s="3">
        <v>670</v>
      </c>
      <c r="P230" s="3">
        <v>1656</v>
      </c>
      <c r="R230" s="4">
        <f t="shared" si="9"/>
        <v>1000</v>
      </c>
      <c r="S230" s="4">
        <f t="shared" si="10"/>
        <v>-1000</v>
      </c>
      <c r="T230" s="1">
        <v>1</v>
      </c>
      <c r="U230" s="4">
        <f t="shared" si="11"/>
        <v>1000</v>
      </c>
    </row>
    <row r="231" spans="1:21" x14ac:dyDescent="0.15">
      <c r="A231" s="4">
        <v>10</v>
      </c>
      <c r="B231" s="34"/>
      <c r="C231" s="4">
        <v>9</v>
      </c>
      <c r="D231" s="4"/>
      <c r="E231" s="3">
        <v>87.1</v>
      </c>
      <c r="F231" s="12">
        <v>98</v>
      </c>
      <c r="G231" s="3">
        <v>108.2</v>
      </c>
      <c r="H231" s="3">
        <v>91.9</v>
      </c>
      <c r="I231" s="3">
        <v>97.5</v>
      </c>
      <c r="J231" s="3">
        <v>106.9</v>
      </c>
      <c r="K231" s="3">
        <v>54.5</v>
      </c>
      <c r="L231" s="16">
        <v>45</v>
      </c>
      <c r="M231" s="3">
        <v>22.2</v>
      </c>
      <c r="N231" s="3">
        <v>-73.099999999999994</v>
      </c>
      <c r="O231" s="3">
        <v>665</v>
      </c>
      <c r="P231" s="3">
        <v>1628.2</v>
      </c>
      <c r="R231" s="4">
        <f t="shared" si="9"/>
        <v>1000</v>
      </c>
      <c r="S231" s="4">
        <f t="shared" si="10"/>
        <v>-1000</v>
      </c>
      <c r="T231" s="1">
        <v>1</v>
      </c>
      <c r="U231" s="4">
        <f t="shared" si="11"/>
        <v>1000</v>
      </c>
    </row>
    <row r="232" spans="1:21" x14ac:dyDescent="0.15">
      <c r="A232" s="4">
        <v>10</v>
      </c>
      <c r="B232" s="34"/>
      <c r="C232" s="4">
        <v>10</v>
      </c>
      <c r="D232" s="4"/>
      <c r="E232" s="3">
        <v>85.4</v>
      </c>
      <c r="F232" s="12">
        <v>97.1</v>
      </c>
      <c r="G232" s="3">
        <v>107.8</v>
      </c>
      <c r="H232" s="3">
        <v>90.1</v>
      </c>
      <c r="I232" s="3">
        <v>96.7</v>
      </c>
      <c r="J232" s="3">
        <v>106.5</v>
      </c>
      <c r="K232" s="3">
        <v>45.5</v>
      </c>
      <c r="L232" s="16">
        <v>10</v>
      </c>
      <c r="M232" s="3">
        <v>33.299999999999997</v>
      </c>
      <c r="N232" s="3">
        <v>-77.599999999999994</v>
      </c>
      <c r="O232" s="3">
        <v>625</v>
      </c>
      <c r="P232" s="3">
        <v>1611.5</v>
      </c>
      <c r="R232" s="4">
        <f t="shared" si="9"/>
        <v>1000</v>
      </c>
      <c r="S232" s="4">
        <f t="shared" si="10"/>
        <v>-1000</v>
      </c>
      <c r="T232" s="1">
        <v>1</v>
      </c>
      <c r="U232" s="4">
        <f t="shared" si="11"/>
        <v>1000</v>
      </c>
    </row>
    <row r="233" spans="1:21" x14ac:dyDescent="0.15">
      <c r="A233" s="4">
        <v>10</v>
      </c>
      <c r="B233" s="34"/>
      <c r="C233" s="4">
        <v>11</v>
      </c>
      <c r="D233" s="4"/>
      <c r="E233" s="3">
        <v>87.1</v>
      </c>
      <c r="F233" s="12">
        <v>97</v>
      </c>
      <c r="G233" s="3">
        <v>106.9</v>
      </c>
      <c r="H233" s="3">
        <v>91.7</v>
      </c>
      <c r="I233" s="3">
        <v>96.5</v>
      </c>
      <c r="J233" s="3">
        <v>105.7</v>
      </c>
      <c r="K233" s="3">
        <v>45.5</v>
      </c>
      <c r="L233" s="16">
        <v>55</v>
      </c>
      <c r="M233" s="3">
        <v>22.2</v>
      </c>
      <c r="N233" s="3">
        <v>-82.1</v>
      </c>
      <c r="O233" s="3">
        <v>630</v>
      </c>
      <c r="P233" s="3">
        <v>1583.7</v>
      </c>
      <c r="R233" s="4">
        <f t="shared" si="9"/>
        <v>0</v>
      </c>
      <c r="S233" s="4">
        <f t="shared" si="10"/>
        <v>0</v>
      </c>
      <c r="T233" s="1">
        <v>1</v>
      </c>
      <c r="U233" s="4">
        <f t="shared" si="11"/>
        <v>1000</v>
      </c>
    </row>
    <row r="234" spans="1:21" x14ac:dyDescent="0.15">
      <c r="A234" s="4">
        <v>10</v>
      </c>
      <c r="B234" s="34"/>
      <c r="C234" s="4">
        <v>12</v>
      </c>
      <c r="D234" s="4"/>
      <c r="E234" s="3">
        <v>86.8</v>
      </c>
      <c r="F234" s="12">
        <v>96.8</v>
      </c>
      <c r="G234" s="3">
        <v>106.3</v>
      </c>
      <c r="H234" s="3">
        <v>90.8</v>
      </c>
      <c r="I234" s="3">
        <v>96.4</v>
      </c>
      <c r="J234" s="3">
        <v>105.1</v>
      </c>
      <c r="K234" s="3">
        <v>72.7</v>
      </c>
      <c r="L234" s="16">
        <v>30</v>
      </c>
      <c r="M234" s="3">
        <v>33.299999999999997</v>
      </c>
      <c r="N234" s="3">
        <v>-59.4</v>
      </c>
      <c r="O234" s="3">
        <v>610</v>
      </c>
      <c r="P234" s="3">
        <v>1567</v>
      </c>
      <c r="R234" s="4">
        <f t="shared" si="9"/>
        <v>1000</v>
      </c>
      <c r="S234" s="4">
        <f t="shared" si="10"/>
        <v>-1000</v>
      </c>
      <c r="T234" s="1">
        <v>1</v>
      </c>
      <c r="U234" s="4">
        <f t="shared" si="11"/>
        <v>1000</v>
      </c>
    </row>
    <row r="235" spans="1:21" x14ac:dyDescent="0.15">
      <c r="A235" s="4">
        <v>11</v>
      </c>
      <c r="B235" s="34">
        <v>1999</v>
      </c>
      <c r="C235" s="4">
        <v>1</v>
      </c>
      <c r="D235" s="4"/>
      <c r="E235" s="3">
        <v>86.8</v>
      </c>
      <c r="F235" s="12">
        <v>97.4</v>
      </c>
      <c r="G235" s="3">
        <v>106.4</v>
      </c>
      <c r="H235" s="3">
        <v>90.8</v>
      </c>
      <c r="I235" s="3">
        <v>97</v>
      </c>
      <c r="J235" s="3">
        <v>105.2</v>
      </c>
      <c r="K235" s="3">
        <v>63.6</v>
      </c>
      <c r="L235" s="16">
        <v>65</v>
      </c>
      <c r="M235" s="3">
        <v>50</v>
      </c>
      <c r="N235" s="3">
        <v>-45.8</v>
      </c>
      <c r="O235" s="3">
        <v>625</v>
      </c>
      <c r="P235" s="3">
        <v>1567</v>
      </c>
      <c r="R235" s="4">
        <f t="shared" si="9"/>
        <v>0</v>
      </c>
      <c r="S235" s="4">
        <f t="shared" si="10"/>
        <v>0</v>
      </c>
      <c r="T235" s="1">
        <v>1</v>
      </c>
      <c r="U235" s="4">
        <f t="shared" si="11"/>
        <v>1000</v>
      </c>
    </row>
    <row r="236" spans="1:21" x14ac:dyDescent="0.15">
      <c r="A236" s="4">
        <v>11</v>
      </c>
      <c r="B236" s="34"/>
      <c r="C236" s="4">
        <v>2</v>
      </c>
      <c r="D236" s="4"/>
      <c r="E236" s="3">
        <v>87.5</v>
      </c>
      <c r="F236" s="12">
        <v>97.4</v>
      </c>
      <c r="G236" s="3">
        <v>105.4</v>
      </c>
      <c r="H236" s="3">
        <v>91.6</v>
      </c>
      <c r="I236" s="3">
        <v>97</v>
      </c>
      <c r="J236" s="3">
        <v>104.3</v>
      </c>
      <c r="K236" s="3">
        <v>45.5</v>
      </c>
      <c r="L236" s="16">
        <v>60</v>
      </c>
      <c r="M236" s="3">
        <v>33.299999999999997</v>
      </c>
      <c r="N236" s="3">
        <v>-50.3</v>
      </c>
      <c r="O236" s="3">
        <v>635</v>
      </c>
      <c r="P236" s="3">
        <v>1550.3</v>
      </c>
      <c r="R236" s="4">
        <f t="shared" si="9"/>
        <v>0</v>
      </c>
      <c r="S236" s="4">
        <f t="shared" si="10"/>
        <v>0</v>
      </c>
      <c r="T236" s="1">
        <v>0</v>
      </c>
      <c r="U236" s="4">
        <f t="shared" si="11"/>
        <v>0</v>
      </c>
    </row>
    <row r="237" spans="1:21" x14ac:dyDescent="0.15">
      <c r="A237" s="4">
        <v>11</v>
      </c>
      <c r="B237" s="34"/>
      <c r="C237" s="4">
        <v>3</v>
      </c>
      <c r="D237" s="4"/>
      <c r="E237" s="3">
        <v>90.2</v>
      </c>
      <c r="F237" s="12">
        <v>98.6</v>
      </c>
      <c r="G237" s="3">
        <v>104.9</v>
      </c>
      <c r="H237" s="3">
        <v>94.4</v>
      </c>
      <c r="I237" s="3">
        <v>98.2</v>
      </c>
      <c r="J237" s="3">
        <v>103.8</v>
      </c>
      <c r="K237" s="3">
        <v>81.8</v>
      </c>
      <c r="L237" s="16">
        <v>75</v>
      </c>
      <c r="M237" s="3">
        <v>33.299999999999997</v>
      </c>
      <c r="N237" s="3">
        <v>-18.5</v>
      </c>
      <c r="O237" s="3">
        <v>660</v>
      </c>
      <c r="P237" s="3">
        <v>1533.6</v>
      </c>
      <c r="R237" s="4">
        <f t="shared" si="9"/>
        <v>0</v>
      </c>
      <c r="S237" s="4">
        <f t="shared" si="10"/>
        <v>0</v>
      </c>
      <c r="T237" s="1">
        <v>0</v>
      </c>
      <c r="U237" s="4">
        <f t="shared" si="11"/>
        <v>0</v>
      </c>
    </row>
    <row r="238" spans="1:21" x14ac:dyDescent="0.15">
      <c r="A238" s="4">
        <v>11</v>
      </c>
      <c r="B238" s="34"/>
      <c r="C238" s="4">
        <v>4</v>
      </c>
      <c r="D238" s="4"/>
      <c r="E238" s="3">
        <v>91.7</v>
      </c>
      <c r="F238" s="12">
        <v>98.2</v>
      </c>
      <c r="G238" s="3">
        <v>104.5</v>
      </c>
      <c r="H238" s="3">
        <v>96</v>
      </c>
      <c r="I238" s="3">
        <v>97.8</v>
      </c>
      <c r="J238" s="3">
        <v>103.5</v>
      </c>
      <c r="K238" s="3">
        <v>72.7</v>
      </c>
      <c r="L238" s="16">
        <v>55</v>
      </c>
      <c r="M238" s="3">
        <v>16.7</v>
      </c>
      <c r="N238" s="3">
        <v>4.2</v>
      </c>
      <c r="O238" s="3">
        <v>665</v>
      </c>
      <c r="P238" s="3">
        <v>1500.3</v>
      </c>
      <c r="R238" s="4">
        <f t="shared" si="9"/>
        <v>0</v>
      </c>
      <c r="S238" s="4">
        <f t="shared" si="10"/>
        <v>0</v>
      </c>
      <c r="T238" s="1">
        <v>0</v>
      </c>
      <c r="U238" s="4">
        <f t="shared" si="11"/>
        <v>0</v>
      </c>
    </row>
    <row r="239" spans="1:21" x14ac:dyDescent="0.15">
      <c r="A239" s="4">
        <v>11</v>
      </c>
      <c r="B239" s="34"/>
      <c r="C239" s="4">
        <v>5</v>
      </c>
      <c r="D239" s="4"/>
      <c r="E239" s="3">
        <v>91.3</v>
      </c>
      <c r="F239" s="12">
        <v>98.7</v>
      </c>
      <c r="G239" s="3">
        <v>104.2</v>
      </c>
      <c r="H239" s="3">
        <v>94.9</v>
      </c>
      <c r="I239" s="3">
        <v>98.3</v>
      </c>
      <c r="J239" s="3">
        <v>103.2</v>
      </c>
      <c r="K239" s="3">
        <v>81.8</v>
      </c>
      <c r="L239" s="16">
        <v>90</v>
      </c>
      <c r="M239" s="3">
        <v>33.299999999999997</v>
      </c>
      <c r="N239" s="3">
        <v>36</v>
      </c>
      <c r="O239" s="3">
        <v>705</v>
      </c>
      <c r="P239" s="3">
        <v>1483.6</v>
      </c>
      <c r="R239" s="4">
        <f t="shared" si="9"/>
        <v>0</v>
      </c>
      <c r="S239" s="4">
        <f t="shared" si="10"/>
        <v>0</v>
      </c>
      <c r="T239" s="1">
        <v>0</v>
      </c>
      <c r="U239" s="4">
        <f t="shared" si="11"/>
        <v>0</v>
      </c>
    </row>
    <row r="240" spans="1:21" x14ac:dyDescent="0.15">
      <c r="A240" s="4">
        <v>11</v>
      </c>
      <c r="B240" s="34"/>
      <c r="C240" s="4">
        <v>6</v>
      </c>
      <c r="D240" s="4"/>
      <c r="E240" s="3">
        <v>93</v>
      </c>
      <c r="F240" s="12">
        <v>98.6</v>
      </c>
      <c r="G240" s="3">
        <v>103.8</v>
      </c>
      <c r="H240" s="3">
        <v>96.7</v>
      </c>
      <c r="I240" s="3">
        <v>98.2</v>
      </c>
      <c r="J240" s="3">
        <v>102.8</v>
      </c>
      <c r="K240" s="3">
        <v>72.7</v>
      </c>
      <c r="L240" s="16">
        <v>45</v>
      </c>
      <c r="M240" s="3">
        <v>33.299999999999997</v>
      </c>
      <c r="N240" s="3">
        <v>58.7</v>
      </c>
      <c r="O240" s="3">
        <v>700</v>
      </c>
      <c r="P240" s="3">
        <v>1466.9</v>
      </c>
      <c r="R240" s="4">
        <f t="shared" si="9"/>
        <v>1000</v>
      </c>
      <c r="S240" s="4">
        <f t="shared" si="10"/>
        <v>-1000</v>
      </c>
      <c r="T240" s="1">
        <v>0</v>
      </c>
      <c r="U240" s="4">
        <f t="shared" si="11"/>
        <v>0</v>
      </c>
    </row>
    <row r="241" spans="1:21" x14ac:dyDescent="0.15">
      <c r="A241" s="4">
        <v>11</v>
      </c>
      <c r="B241" s="34"/>
      <c r="C241" s="4">
        <v>7</v>
      </c>
      <c r="D241" s="4"/>
      <c r="E241" s="3">
        <v>94.1</v>
      </c>
      <c r="F241" s="12">
        <v>99.6</v>
      </c>
      <c r="G241" s="3">
        <v>103.9</v>
      </c>
      <c r="H241" s="3">
        <v>97.8</v>
      </c>
      <c r="I241" s="3">
        <v>99.2</v>
      </c>
      <c r="J241" s="3">
        <v>103</v>
      </c>
      <c r="K241" s="3">
        <v>72.7</v>
      </c>
      <c r="L241" s="16">
        <v>75</v>
      </c>
      <c r="M241" s="3">
        <v>50</v>
      </c>
      <c r="N241" s="3">
        <v>81.400000000000006</v>
      </c>
      <c r="O241" s="3">
        <v>725</v>
      </c>
      <c r="P241" s="3">
        <v>1466.9</v>
      </c>
      <c r="R241" s="4">
        <f t="shared" si="9"/>
        <v>0</v>
      </c>
      <c r="S241" s="4">
        <f t="shared" si="10"/>
        <v>0</v>
      </c>
      <c r="T241" s="1">
        <v>0</v>
      </c>
      <c r="U241" s="4">
        <f t="shared" si="11"/>
        <v>0</v>
      </c>
    </row>
    <row r="242" spans="1:21" x14ac:dyDescent="0.15">
      <c r="A242" s="4">
        <v>11</v>
      </c>
      <c r="B242" s="34"/>
      <c r="C242" s="4">
        <v>8</v>
      </c>
      <c r="D242" s="4"/>
      <c r="E242" s="3">
        <v>94</v>
      </c>
      <c r="F242" s="12">
        <v>100.6</v>
      </c>
      <c r="G242" s="3">
        <v>104.1</v>
      </c>
      <c r="H242" s="3">
        <v>97.7</v>
      </c>
      <c r="I242" s="3">
        <v>100.2</v>
      </c>
      <c r="J242" s="3">
        <v>103.2</v>
      </c>
      <c r="K242" s="3">
        <v>72.7</v>
      </c>
      <c r="L242" s="16">
        <v>85</v>
      </c>
      <c r="M242" s="3">
        <v>50</v>
      </c>
      <c r="N242" s="3">
        <v>104.1</v>
      </c>
      <c r="O242" s="3">
        <v>760</v>
      </c>
      <c r="P242" s="3">
        <v>1466.9</v>
      </c>
      <c r="R242" s="4">
        <f t="shared" si="9"/>
        <v>0</v>
      </c>
      <c r="S242" s="4">
        <f t="shared" si="10"/>
        <v>0</v>
      </c>
      <c r="T242" s="1">
        <v>0</v>
      </c>
      <c r="U242" s="4">
        <f t="shared" si="11"/>
        <v>0</v>
      </c>
    </row>
    <row r="243" spans="1:21" x14ac:dyDescent="0.15">
      <c r="A243" s="4">
        <v>11</v>
      </c>
      <c r="B243" s="34"/>
      <c r="C243" s="4">
        <v>9</v>
      </c>
      <c r="D243" s="4"/>
      <c r="E243" s="3">
        <v>94.9</v>
      </c>
      <c r="F243" s="12">
        <v>101.5</v>
      </c>
      <c r="G243" s="3">
        <v>104.5</v>
      </c>
      <c r="H243" s="3">
        <v>98.7</v>
      </c>
      <c r="I243" s="3">
        <v>101.1</v>
      </c>
      <c r="J243" s="3">
        <v>103.6</v>
      </c>
      <c r="K243" s="3">
        <v>72.7</v>
      </c>
      <c r="L243" s="16">
        <v>90</v>
      </c>
      <c r="M243" s="3">
        <v>61.1</v>
      </c>
      <c r="N243" s="3">
        <v>126.8</v>
      </c>
      <c r="O243" s="3">
        <v>800</v>
      </c>
      <c r="P243" s="3">
        <v>1478</v>
      </c>
      <c r="R243" s="4">
        <f t="shared" si="9"/>
        <v>0</v>
      </c>
      <c r="S243" s="4">
        <f t="shared" si="10"/>
        <v>0</v>
      </c>
      <c r="T243" s="1">
        <v>0</v>
      </c>
      <c r="U243" s="4">
        <f t="shared" si="11"/>
        <v>0</v>
      </c>
    </row>
    <row r="244" spans="1:21" x14ac:dyDescent="0.15">
      <c r="A244" s="4">
        <v>11</v>
      </c>
      <c r="B244" s="34"/>
      <c r="C244" s="4">
        <v>10</v>
      </c>
      <c r="D244" s="4"/>
      <c r="E244" s="3">
        <v>95.8</v>
      </c>
      <c r="F244" s="12">
        <v>101.9</v>
      </c>
      <c r="G244" s="3">
        <v>103.9</v>
      </c>
      <c r="H244" s="3">
        <v>99.6</v>
      </c>
      <c r="I244" s="3">
        <v>101.5</v>
      </c>
      <c r="J244" s="3">
        <v>103</v>
      </c>
      <c r="K244" s="3">
        <v>81.8</v>
      </c>
      <c r="L244" s="16">
        <v>80</v>
      </c>
      <c r="M244" s="3">
        <v>44.4</v>
      </c>
      <c r="N244" s="3">
        <v>158.6</v>
      </c>
      <c r="O244" s="3">
        <v>830</v>
      </c>
      <c r="P244" s="3">
        <v>1472.4</v>
      </c>
      <c r="R244" s="4">
        <f t="shared" si="9"/>
        <v>0</v>
      </c>
      <c r="S244" s="4">
        <f t="shared" si="10"/>
        <v>0</v>
      </c>
      <c r="T244" s="1">
        <v>0</v>
      </c>
      <c r="U244" s="4">
        <f t="shared" si="11"/>
        <v>0</v>
      </c>
    </row>
    <row r="245" spans="1:21" x14ac:dyDescent="0.15">
      <c r="A245" s="4">
        <v>11</v>
      </c>
      <c r="B245" s="34"/>
      <c r="C245" s="4">
        <v>11</v>
      </c>
      <c r="D245" s="4"/>
      <c r="E245" s="3">
        <v>96.1</v>
      </c>
      <c r="F245" s="12">
        <v>102.7</v>
      </c>
      <c r="G245" s="3">
        <v>104.4</v>
      </c>
      <c r="H245" s="3">
        <v>99.9</v>
      </c>
      <c r="I245" s="3">
        <v>102.3</v>
      </c>
      <c r="J245" s="3">
        <v>103.6</v>
      </c>
      <c r="K245" s="3">
        <v>81.8</v>
      </c>
      <c r="L245" s="16">
        <v>80</v>
      </c>
      <c r="M245" s="3">
        <v>44.4</v>
      </c>
      <c r="N245" s="3">
        <v>190.4</v>
      </c>
      <c r="O245" s="3">
        <v>860</v>
      </c>
      <c r="P245" s="3">
        <v>1466.8</v>
      </c>
      <c r="R245" s="4">
        <f t="shared" si="9"/>
        <v>0</v>
      </c>
      <c r="S245" s="4">
        <f t="shared" si="10"/>
        <v>0</v>
      </c>
      <c r="T245" s="1">
        <v>0</v>
      </c>
      <c r="U245" s="4">
        <f t="shared" si="11"/>
        <v>0</v>
      </c>
    </row>
    <row r="246" spans="1:21" x14ac:dyDescent="0.15">
      <c r="A246" s="4">
        <v>11</v>
      </c>
      <c r="B246" s="34"/>
      <c r="C246" s="4">
        <v>12</v>
      </c>
      <c r="D246" s="4"/>
      <c r="E246" s="3">
        <v>97</v>
      </c>
      <c r="F246" s="12">
        <v>102.9</v>
      </c>
      <c r="G246" s="3">
        <v>104.5</v>
      </c>
      <c r="H246" s="3">
        <v>100.9</v>
      </c>
      <c r="I246" s="3">
        <v>102.5</v>
      </c>
      <c r="J246" s="3">
        <v>103.7</v>
      </c>
      <c r="K246" s="3">
        <v>81.8</v>
      </c>
      <c r="L246" s="16">
        <v>90</v>
      </c>
      <c r="M246" s="3">
        <v>44.4</v>
      </c>
      <c r="N246" s="3">
        <v>222.2</v>
      </c>
      <c r="O246" s="3">
        <v>900</v>
      </c>
      <c r="P246" s="3">
        <v>1461.2</v>
      </c>
      <c r="R246" s="4">
        <f t="shared" si="9"/>
        <v>0</v>
      </c>
      <c r="S246" s="4">
        <f t="shared" si="10"/>
        <v>0</v>
      </c>
      <c r="T246" s="1">
        <v>0</v>
      </c>
      <c r="U246" s="4">
        <f t="shared" si="11"/>
        <v>0</v>
      </c>
    </row>
    <row r="247" spans="1:21" x14ac:dyDescent="0.15">
      <c r="A247" s="4">
        <v>12</v>
      </c>
      <c r="B247" s="34">
        <v>2000</v>
      </c>
      <c r="C247" s="4">
        <v>1</v>
      </c>
      <c r="D247" s="4"/>
      <c r="E247" s="3">
        <v>98.5</v>
      </c>
      <c r="F247" s="12">
        <v>103</v>
      </c>
      <c r="G247" s="3">
        <v>104.6</v>
      </c>
      <c r="H247" s="3">
        <v>102.5</v>
      </c>
      <c r="I247" s="3">
        <v>102.6</v>
      </c>
      <c r="J247" s="3">
        <v>103.9</v>
      </c>
      <c r="K247" s="3">
        <v>72.7</v>
      </c>
      <c r="L247" s="16">
        <v>80</v>
      </c>
      <c r="M247" s="3">
        <v>44.4</v>
      </c>
      <c r="N247" s="3">
        <v>244.9</v>
      </c>
      <c r="O247" s="3">
        <v>930</v>
      </c>
      <c r="P247" s="3">
        <v>1455.6</v>
      </c>
      <c r="R247" s="4">
        <f t="shared" si="9"/>
        <v>0</v>
      </c>
      <c r="S247" s="4">
        <f t="shared" si="10"/>
        <v>0</v>
      </c>
      <c r="T247" s="1">
        <v>0</v>
      </c>
      <c r="U247" s="4">
        <f t="shared" si="11"/>
        <v>0</v>
      </c>
    </row>
    <row r="248" spans="1:21" x14ac:dyDescent="0.15">
      <c r="A248" s="4">
        <v>12</v>
      </c>
      <c r="B248" s="34"/>
      <c r="C248" s="4">
        <v>2</v>
      </c>
      <c r="D248" s="4"/>
      <c r="E248" s="3">
        <v>98.6</v>
      </c>
      <c r="F248" s="12">
        <v>104</v>
      </c>
      <c r="G248" s="3">
        <v>104.9</v>
      </c>
      <c r="H248" s="3">
        <v>102.6</v>
      </c>
      <c r="I248" s="3">
        <v>103.6</v>
      </c>
      <c r="J248" s="3">
        <v>104.2</v>
      </c>
      <c r="K248" s="3">
        <v>90.9</v>
      </c>
      <c r="L248" s="16">
        <v>60</v>
      </c>
      <c r="M248" s="3">
        <v>61.1</v>
      </c>
      <c r="N248" s="3">
        <v>285.8</v>
      </c>
      <c r="O248" s="3">
        <v>940</v>
      </c>
      <c r="P248" s="3">
        <v>1466.7</v>
      </c>
      <c r="R248" s="4">
        <f t="shared" si="9"/>
        <v>0</v>
      </c>
      <c r="S248" s="4">
        <f t="shared" si="10"/>
        <v>0</v>
      </c>
      <c r="T248" s="1">
        <v>0</v>
      </c>
      <c r="U248" s="4">
        <f t="shared" si="11"/>
        <v>0</v>
      </c>
    </row>
    <row r="249" spans="1:21" x14ac:dyDescent="0.15">
      <c r="A249" s="4">
        <v>12</v>
      </c>
      <c r="B249" s="34"/>
      <c r="C249" s="4">
        <v>3</v>
      </c>
      <c r="D249" s="4"/>
      <c r="E249" s="3">
        <v>97.9</v>
      </c>
      <c r="F249" s="12">
        <v>104.9</v>
      </c>
      <c r="G249" s="3">
        <v>105.9</v>
      </c>
      <c r="H249" s="3">
        <v>101.9</v>
      </c>
      <c r="I249" s="3">
        <v>104.4</v>
      </c>
      <c r="J249" s="3">
        <v>105.3</v>
      </c>
      <c r="K249" s="3">
        <v>63.6</v>
      </c>
      <c r="L249" s="16">
        <v>80</v>
      </c>
      <c r="M249" s="3">
        <v>77.8</v>
      </c>
      <c r="N249" s="3">
        <v>299.39999999999998</v>
      </c>
      <c r="O249" s="3">
        <v>970</v>
      </c>
      <c r="P249" s="3">
        <v>1494.5</v>
      </c>
      <c r="R249" s="4">
        <f t="shared" si="9"/>
        <v>0</v>
      </c>
      <c r="S249" s="4">
        <f t="shared" si="10"/>
        <v>0</v>
      </c>
      <c r="T249" s="1">
        <v>0</v>
      </c>
      <c r="U249" s="4">
        <f t="shared" si="11"/>
        <v>0</v>
      </c>
    </row>
    <row r="250" spans="1:21" x14ac:dyDescent="0.15">
      <c r="A250" s="4">
        <v>12</v>
      </c>
      <c r="B250" s="34"/>
      <c r="C250" s="4">
        <v>4</v>
      </c>
      <c r="D250" s="4"/>
      <c r="E250" s="3">
        <v>99.1</v>
      </c>
      <c r="F250" s="12">
        <v>106.3</v>
      </c>
      <c r="G250" s="3">
        <v>105.6</v>
      </c>
      <c r="H250" s="3">
        <v>103.3</v>
      </c>
      <c r="I250" s="3">
        <v>105.8</v>
      </c>
      <c r="J250" s="3">
        <v>104.9</v>
      </c>
      <c r="K250" s="3">
        <v>72.7</v>
      </c>
      <c r="L250" s="16">
        <v>80</v>
      </c>
      <c r="M250" s="3">
        <v>66.7</v>
      </c>
      <c r="N250" s="3">
        <v>322.10000000000002</v>
      </c>
      <c r="O250" s="3">
        <v>1000</v>
      </c>
      <c r="P250" s="3">
        <v>1511.2</v>
      </c>
      <c r="R250" s="4">
        <f t="shared" si="9"/>
        <v>0</v>
      </c>
      <c r="S250" s="4">
        <f t="shared" si="10"/>
        <v>0</v>
      </c>
      <c r="T250" s="1">
        <v>0</v>
      </c>
      <c r="U250" s="4">
        <f t="shared" si="11"/>
        <v>0</v>
      </c>
    </row>
    <row r="251" spans="1:21" x14ac:dyDescent="0.15">
      <c r="A251" s="4">
        <v>12</v>
      </c>
      <c r="B251" s="34"/>
      <c r="C251" s="4">
        <v>5</v>
      </c>
      <c r="D251" s="4"/>
      <c r="E251" s="3">
        <v>99</v>
      </c>
      <c r="F251" s="12">
        <v>106.4</v>
      </c>
      <c r="G251" s="3">
        <v>105.5</v>
      </c>
      <c r="H251" s="3">
        <v>103.3</v>
      </c>
      <c r="I251" s="3">
        <v>105.9</v>
      </c>
      <c r="J251" s="3">
        <v>104.9</v>
      </c>
      <c r="K251" s="3">
        <v>45.5</v>
      </c>
      <c r="L251" s="16">
        <v>90</v>
      </c>
      <c r="M251" s="3">
        <v>55.6</v>
      </c>
      <c r="N251" s="3">
        <v>317.60000000000002</v>
      </c>
      <c r="O251" s="3">
        <v>1040</v>
      </c>
      <c r="P251" s="3">
        <v>1516.8</v>
      </c>
      <c r="R251" s="4">
        <f t="shared" si="9"/>
        <v>0</v>
      </c>
      <c r="S251" s="4">
        <f t="shared" si="10"/>
        <v>0</v>
      </c>
      <c r="T251" s="1">
        <v>0</v>
      </c>
      <c r="U251" s="4">
        <f t="shared" si="11"/>
        <v>0</v>
      </c>
    </row>
    <row r="252" spans="1:21" x14ac:dyDescent="0.15">
      <c r="A252" s="4">
        <v>12</v>
      </c>
      <c r="B252" s="34"/>
      <c r="C252" s="4">
        <v>6</v>
      </c>
      <c r="D252" s="4"/>
      <c r="E252" s="3">
        <v>99.7</v>
      </c>
      <c r="F252" s="12">
        <v>107.8</v>
      </c>
      <c r="G252" s="3">
        <v>105.3</v>
      </c>
      <c r="H252" s="3">
        <v>104</v>
      </c>
      <c r="I252" s="3">
        <v>107.4</v>
      </c>
      <c r="J252" s="3">
        <v>104.7</v>
      </c>
      <c r="K252" s="3">
        <v>77.3</v>
      </c>
      <c r="L252" s="16">
        <v>100</v>
      </c>
      <c r="M252" s="3">
        <v>27.8</v>
      </c>
      <c r="N252" s="3">
        <v>344.9</v>
      </c>
      <c r="O252" s="3">
        <v>1090</v>
      </c>
      <c r="P252" s="3">
        <v>1494.6</v>
      </c>
      <c r="R252" s="4">
        <f t="shared" si="9"/>
        <v>0</v>
      </c>
      <c r="S252" s="4">
        <f t="shared" si="10"/>
        <v>0</v>
      </c>
      <c r="T252" s="1">
        <v>0</v>
      </c>
      <c r="U252" s="4">
        <f t="shared" si="11"/>
        <v>0</v>
      </c>
    </row>
    <row r="253" spans="1:21" x14ac:dyDescent="0.15">
      <c r="A253" s="4">
        <v>12</v>
      </c>
      <c r="B253" s="34"/>
      <c r="C253" s="4">
        <v>7</v>
      </c>
      <c r="D253" s="4"/>
      <c r="E253" s="3">
        <v>99.9</v>
      </c>
      <c r="F253" s="12">
        <v>107.7</v>
      </c>
      <c r="G253" s="3">
        <v>105.3</v>
      </c>
      <c r="H253" s="3">
        <v>104.3</v>
      </c>
      <c r="I253" s="3">
        <v>107.3</v>
      </c>
      <c r="J253" s="3">
        <v>104.8</v>
      </c>
      <c r="K253" s="3">
        <v>54.5</v>
      </c>
      <c r="L253" s="16">
        <v>80</v>
      </c>
      <c r="M253" s="3">
        <v>50</v>
      </c>
      <c r="N253" s="3">
        <v>349.4</v>
      </c>
      <c r="O253" s="3">
        <v>1120</v>
      </c>
      <c r="P253" s="3">
        <v>1494.6</v>
      </c>
      <c r="R253" s="4">
        <f t="shared" si="9"/>
        <v>0</v>
      </c>
      <c r="S253" s="4">
        <f t="shared" si="10"/>
        <v>0</v>
      </c>
      <c r="T253" s="1">
        <v>0</v>
      </c>
      <c r="U253" s="4">
        <f t="shared" si="11"/>
        <v>0</v>
      </c>
    </row>
    <row r="254" spans="1:21" x14ac:dyDescent="0.15">
      <c r="A254" s="4">
        <v>12</v>
      </c>
      <c r="B254" s="34"/>
      <c r="C254" s="4">
        <v>8</v>
      </c>
      <c r="D254" s="4"/>
      <c r="E254" s="3">
        <v>100.6</v>
      </c>
      <c r="F254" s="12">
        <v>109.4</v>
      </c>
      <c r="G254" s="3">
        <v>105.5</v>
      </c>
      <c r="H254" s="3">
        <v>105.1</v>
      </c>
      <c r="I254" s="3">
        <v>108.9</v>
      </c>
      <c r="J254" s="3">
        <v>105</v>
      </c>
      <c r="K254" s="3">
        <v>81.8</v>
      </c>
      <c r="L254" s="16">
        <v>100</v>
      </c>
      <c r="M254" s="3">
        <v>27.8</v>
      </c>
      <c r="N254" s="3">
        <v>381.2</v>
      </c>
      <c r="O254" s="3">
        <v>1170</v>
      </c>
      <c r="P254" s="3">
        <v>1472.4</v>
      </c>
      <c r="R254" s="4">
        <f t="shared" si="9"/>
        <v>0</v>
      </c>
      <c r="S254" s="4">
        <f t="shared" si="10"/>
        <v>0</v>
      </c>
      <c r="T254" s="1">
        <v>0</v>
      </c>
      <c r="U254" s="4">
        <f t="shared" si="11"/>
        <v>0</v>
      </c>
    </row>
    <row r="255" spans="1:21" x14ac:dyDescent="0.15">
      <c r="A255" s="4">
        <v>12</v>
      </c>
      <c r="B255" s="34"/>
      <c r="C255" s="4">
        <v>9</v>
      </c>
      <c r="D255" s="4"/>
      <c r="E255" s="3">
        <v>100.9</v>
      </c>
      <c r="F255" s="12">
        <v>108.2</v>
      </c>
      <c r="G255" s="3">
        <v>105.1</v>
      </c>
      <c r="H255" s="3">
        <v>105.4</v>
      </c>
      <c r="I255" s="3">
        <v>107.7</v>
      </c>
      <c r="J255" s="3">
        <v>104.6</v>
      </c>
      <c r="K255" s="3">
        <v>63.6</v>
      </c>
      <c r="L255" s="16">
        <v>30</v>
      </c>
      <c r="M255" s="3">
        <v>33.299999999999997</v>
      </c>
      <c r="N255" s="3">
        <v>394.8</v>
      </c>
      <c r="O255" s="3">
        <v>1150</v>
      </c>
      <c r="P255" s="3">
        <v>1455.7</v>
      </c>
      <c r="R255" s="4">
        <f t="shared" si="9"/>
        <v>1000</v>
      </c>
      <c r="S255" s="4">
        <f t="shared" si="10"/>
        <v>-1000</v>
      </c>
      <c r="T255" s="1">
        <v>0</v>
      </c>
      <c r="U255" s="4">
        <f t="shared" si="11"/>
        <v>0</v>
      </c>
    </row>
    <row r="256" spans="1:21" x14ac:dyDescent="0.15">
      <c r="A256" s="4">
        <v>12</v>
      </c>
      <c r="B256" s="34"/>
      <c r="C256" s="4">
        <v>10</v>
      </c>
      <c r="D256" s="4"/>
      <c r="E256" s="3">
        <v>100.7</v>
      </c>
      <c r="F256" s="12">
        <v>109.4</v>
      </c>
      <c r="G256" s="3">
        <v>105.9</v>
      </c>
      <c r="H256" s="3">
        <v>105.2</v>
      </c>
      <c r="I256" s="3">
        <v>109</v>
      </c>
      <c r="J256" s="3">
        <v>105.5</v>
      </c>
      <c r="K256" s="3">
        <v>63.6</v>
      </c>
      <c r="L256" s="16">
        <v>90</v>
      </c>
      <c r="M256" s="3">
        <v>61.1</v>
      </c>
      <c r="N256" s="3">
        <v>408.4</v>
      </c>
      <c r="O256" s="3">
        <v>1190</v>
      </c>
      <c r="P256" s="3">
        <v>1466.8</v>
      </c>
      <c r="R256" s="4">
        <f t="shared" si="9"/>
        <v>0</v>
      </c>
      <c r="S256" s="4">
        <f t="shared" si="10"/>
        <v>0</v>
      </c>
      <c r="T256" s="1">
        <v>0</v>
      </c>
      <c r="U256" s="4">
        <f t="shared" si="11"/>
        <v>0</v>
      </c>
    </row>
    <row r="257" spans="1:21" x14ac:dyDescent="0.15">
      <c r="A257" s="4">
        <v>12</v>
      </c>
      <c r="B257" s="34"/>
      <c r="C257" s="4">
        <v>11</v>
      </c>
      <c r="D257" s="4"/>
      <c r="E257" s="3">
        <v>100.8</v>
      </c>
      <c r="F257" s="12">
        <v>109.9</v>
      </c>
      <c r="G257" s="3">
        <v>106.2</v>
      </c>
      <c r="H257" s="3">
        <v>105.3</v>
      </c>
      <c r="I257" s="3">
        <v>109.4</v>
      </c>
      <c r="J257" s="3">
        <v>105.8</v>
      </c>
      <c r="K257" s="3">
        <v>45.5</v>
      </c>
      <c r="L257" s="16">
        <v>40</v>
      </c>
      <c r="M257" s="3">
        <v>55.6</v>
      </c>
      <c r="N257" s="3">
        <v>403.9</v>
      </c>
      <c r="O257" s="3">
        <v>1180</v>
      </c>
      <c r="P257" s="3">
        <v>1472.4</v>
      </c>
      <c r="R257" s="4">
        <f t="shared" si="9"/>
        <v>1000</v>
      </c>
      <c r="S257" s="4">
        <f t="shared" si="10"/>
        <v>-1000</v>
      </c>
      <c r="T257" s="1">
        <v>1</v>
      </c>
      <c r="U257" s="4">
        <f t="shared" si="11"/>
        <v>1000</v>
      </c>
    </row>
    <row r="258" spans="1:21" x14ac:dyDescent="0.15">
      <c r="A258" s="4">
        <v>12</v>
      </c>
      <c r="B258" s="34"/>
      <c r="C258" s="4">
        <v>12</v>
      </c>
      <c r="D258" s="4"/>
      <c r="E258" s="3">
        <v>101.1</v>
      </c>
      <c r="F258" s="12">
        <v>110.8</v>
      </c>
      <c r="G258" s="3">
        <v>106.6</v>
      </c>
      <c r="H258" s="3">
        <v>105.7</v>
      </c>
      <c r="I258" s="3">
        <v>110.3</v>
      </c>
      <c r="J258" s="3">
        <v>106.2</v>
      </c>
      <c r="K258" s="3">
        <v>50</v>
      </c>
      <c r="L258" s="16">
        <v>90</v>
      </c>
      <c r="M258" s="3">
        <v>66.7</v>
      </c>
      <c r="N258" s="3">
        <v>403.9</v>
      </c>
      <c r="O258" s="3">
        <v>1220</v>
      </c>
      <c r="P258" s="3">
        <v>1489.1</v>
      </c>
      <c r="R258" s="4">
        <f t="shared" si="9"/>
        <v>0</v>
      </c>
      <c r="S258" s="4">
        <f t="shared" si="10"/>
        <v>0</v>
      </c>
      <c r="T258" s="1">
        <v>1</v>
      </c>
      <c r="U258" s="4">
        <f t="shared" si="11"/>
        <v>1000</v>
      </c>
    </row>
    <row r="259" spans="1:21" x14ac:dyDescent="0.15">
      <c r="A259" s="4">
        <v>13</v>
      </c>
      <c r="B259" s="34">
        <v>2001</v>
      </c>
      <c r="C259" s="4">
        <v>1</v>
      </c>
      <c r="D259" s="4"/>
      <c r="E259" s="3">
        <v>97.9</v>
      </c>
      <c r="F259" s="12">
        <v>108</v>
      </c>
      <c r="G259" s="3">
        <v>106.3</v>
      </c>
      <c r="H259" s="3">
        <v>102.4</v>
      </c>
      <c r="I259" s="3">
        <v>107.7</v>
      </c>
      <c r="J259" s="3">
        <v>106</v>
      </c>
      <c r="K259" s="3">
        <v>18.2</v>
      </c>
      <c r="L259" s="16">
        <v>30</v>
      </c>
      <c r="M259" s="3">
        <v>33.299999999999997</v>
      </c>
      <c r="N259" s="3">
        <v>372.1</v>
      </c>
      <c r="O259" s="3">
        <v>1200</v>
      </c>
      <c r="P259" s="3">
        <v>1472.4</v>
      </c>
      <c r="R259" s="4">
        <f t="shared" si="9"/>
        <v>1000</v>
      </c>
      <c r="S259" s="4">
        <f t="shared" si="10"/>
        <v>-1000</v>
      </c>
      <c r="T259" s="1">
        <v>1</v>
      </c>
      <c r="U259" s="4">
        <f t="shared" si="11"/>
        <v>1000</v>
      </c>
    </row>
    <row r="260" spans="1:21" x14ac:dyDescent="0.15">
      <c r="A260" s="4">
        <v>13</v>
      </c>
      <c r="B260" s="34"/>
      <c r="C260" s="4">
        <v>2</v>
      </c>
      <c r="D260" s="4"/>
      <c r="E260" s="3">
        <v>97.3</v>
      </c>
      <c r="F260" s="12">
        <v>107.5</v>
      </c>
      <c r="G260" s="3">
        <v>106.8</v>
      </c>
      <c r="H260" s="3">
        <v>101.8</v>
      </c>
      <c r="I260" s="3">
        <v>107.2</v>
      </c>
      <c r="J260" s="3">
        <v>106.6</v>
      </c>
      <c r="K260" s="3">
        <v>18.2</v>
      </c>
      <c r="L260" s="16">
        <v>30</v>
      </c>
      <c r="M260" s="3">
        <v>66.7</v>
      </c>
      <c r="N260" s="3">
        <v>340.3</v>
      </c>
      <c r="O260" s="3">
        <v>1180</v>
      </c>
      <c r="P260" s="3">
        <v>1489.1</v>
      </c>
      <c r="R260" s="4">
        <f t="shared" si="9"/>
        <v>1000</v>
      </c>
      <c r="S260" s="4">
        <f t="shared" si="10"/>
        <v>-1000</v>
      </c>
      <c r="T260" s="1">
        <v>1</v>
      </c>
      <c r="U260" s="4">
        <f t="shared" si="11"/>
        <v>1000</v>
      </c>
    </row>
    <row r="261" spans="1:21" x14ac:dyDescent="0.15">
      <c r="A261" s="4">
        <v>13</v>
      </c>
      <c r="B261" s="34"/>
      <c r="C261" s="4">
        <v>3</v>
      </c>
      <c r="D261" s="4"/>
      <c r="E261" s="3">
        <v>95.8</v>
      </c>
      <c r="F261" s="12">
        <v>106.1</v>
      </c>
      <c r="G261" s="3">
        <v>106.2</v>
      </c>
      <c r="H261" s="3">
        <v>100.2</v>
      </c>
      <c r="I261" s="3">
        <v>105.8</v>
      </c>
      <c r="J261" s="3">
        <v>106</v>
      </c>
      <c r="K261" s="3">
        <v>9.1</v>
      </c>
      <c r="L261" s="16">
        <v>10</v>
      </c>
      <c r="M261" s="3">
        <v>50</v>
      </c>
      <c r="N261" s="3">
        <v>299.39999999999998</v>
      </c>
      <c r="O261" s="3">
        <v>1140</v>
      </c>
      <c r="P261" s="3">
        <v>1489.1</v>
      </c>
      <c r="R261" s="4">
        <f t="shared" si="9"/>
        <v>1000</v>
      </c>
      <c r="S261" s="4">
        <f t="shared" si="10"/>
        <v>-1000</v>
      </c>
      <c r="T261" s="1">
        <v>1</v>
      </c>
      <c r="U261" s="4">
        <f t="shared" si="11"/>
        <v>1000</v>
      </c>
    </row>
    <row r="262" spans="1:21" x14ac:dyDescent="0.15">
      <c r="A262" s="4">
        <v>13</v>
      </c>
      <c r="B262" s="34"/>
      <c r="C262" s="4">
        <v>4</v>
      </c>
      <c r="D262" s="4"/>
      <c r="E262" s="3">
        <v>94.5</v>
      </c>
      <c r="F262" s="12">
        <v>105</v>
      </c>
      <c r="G262" s="3">
        <v>105.9</v>
      </c>
      <c r="H262" s="3">
        <v>98.8</v>
      </c>
      <c r="I262" s="3">
        <v>104.7</v>
      </c>
      <c r="J262" s="3">
        <v>105.7</v>
      </c>
      <c r="K262" s="3">
        <v>36.4</v>
      </c>
      <c r="L262" s="16">
        <v>20</v>
      </c>
      <c r="M262" s="3">
        <v>27.8</v>
      </c>
      <c r="N262" s="3">
        <v>285.8</v>
      </c>
      <c r="O262" s="3">
        <v>1110</v>
      </c>
      <c r="P262" s="3">
        <v>1466.9</v>
      </c>
      <c r="R262" s="4">
        <f t="shared" si="9"/>
        <v>1000</v>
      </c>
      <c r="S262" s="4">
        <f t="shared" si="10"/>
        <v>-1000</v>
      </c>
      <c r="T262" s="1">
        <v>1</v>
      </c>
      <c r="U262" s="4">
        <f t="shared" si="11"/>
        <v>1000</v>
      </c>
    </row>
    <row r="263" spans="1:21" x14ac:dyDescent="0.15">
      <c r="A263" s="4">
        <v>13</v>
      </c>
      <c r="B263" s="34"/>
      <c r="C263" s="4">
        <v>5</v>
      </c>
      <c r="D263" s="4"/>
      <c r="E263" s="3">
        <v>94.8</v>
      </c>
      <c r="F263" s="12">
        <v>103.7</v>
      </c>
      <c r="G263" s="3">
        <v>106</v>
      </c>
      <c r="H263" s="3">
        <v>99.1</v>
      </c>
      <c r="I263" s="3">
        <v>103.4</v>
      </c>
      <c r="J263" s="3">
        <v>106</v>
      </c>
      <c r="K263" s="3">
        <v>40.9</v>
      </c>
      <c r="L263" s="16">
        <v>20</v>
      </c>
      <c r="M263" s="3">
        <v>38.9</v>
      </c>
      <c r="N263" s="3">
        <v>276.7</v>
      </c>
      <c r="O263" s="3">
        <v>1080</v>
      </c>
      <c r="P263" s="3">
        <v>1455.8</v>
      </c>
      <c r="R263" s="4">
        <f t="shared" si="9"/>
        <v>1000</v>
      </c>
      <c r="S263" s="4">
        <f t="shared" si="10"/>
        <v>-1000</v>
      </c>
      <c r="T263" s="1">
        <v>1</v>
      </c>
      <c r="U263" s="4">
        <f t="shared" si="11"/>
        <v>1000</v>
      </c>
    </row>
    <row r="264" spans="1:21" x14ac:dyDescent="0.15">
      <c r="A264" s="4">
        <v>13</v>
      </c>
      <c r="B264" s="34"/>
      <c r="C264" s="4">
        <v>6</v>
      </c>
      <c r="D264" s="4"/>
      <c r="E264" s="3">
        <v>93.4</v>
      </c>
      <c r="F264" s="12">
        <v>103.2</v>
      </c>
      <c r="G264" s="3">
        <v>105.5</v>
      </c>
      <c r="H264" s="3">
        <v>97.7</v>
      </c>
      <c r="I264" s="3">
        <v>102.9</v>
      </c>
      <c r="J264" s="3">
        <v>105.5</v>
      </c>
      <c r="K264" s="3">
        <v>27.3</v>
      </c>
      <c r="L264" s="16">
        <v>20</v>
      </c>
      <c r="M264" s="3">
        <v>33.299999999999997</v>
      </c>
      <c r="N264" s="3">
        <v>254</v>
      </c>
      <c r="O264" s="3">
        <v>1050</v>
      </c>
      <c r="P264" s="3">
        <v>1439.1</v>
      </c>
      <c r="R264" s="4">
        <f t="shared" ref="R264:R327" si="12">IF(L264&gt;50,0,1)*1000</f>
        <v>1000</v>
      </c>
      <c r="S264" s="4">
        <f t="shared" ref="S264:S327" si="13">-R264</f>
        <v>-1000</v>
      </c>
      <c r="T264" s="1">
        <v>1</v>
      </c>
      <c r="U264" s="4">
        <f t="shared" ref="U264:U327" si="14">T264*1000</f>
        <v>1000</v>
      </c>
    </row>
    <row r="265" spans="1:21" x14ac:dyDescent="0.15">
      <c r="A265" s="4">
        <v>13</v>
      </c>
      <c r="B265" s="34"/>
      <c r="C265" s="4">
        <v>7</v>
      </c>
      <c r="D265" s="4"/>
      <c r="E265" s="3">
        <v>91.9</v>
      </c>
      <c r="F265" s="12">
        <v>101.4</v>
      </c>
      <c r="G265" s="3">
        <v>105.3</v>
      </c>
      <c r="H265" s="3">
        <v>96.2</v>
      </c>
      <c r="I265" s="3">
        <v>101.1</v>
      </c>
      <c r="J265" s="3">
        <v>105.4</v>
      </c>
      <c r="K265" s="3">
        <v>18.2</v>
      </c>
      <c r="L265" s="16">
        <v>0</v>
      </c>
      <c r="M265" s="3">
        <v>55.6</v>
      </c>
      <c r="N265" s="3">
        <v>222.2</v>
      </c>
      <c r="O265" s="3">
        <v>1000</v>
      </c>
      <c r="P265" s="3">
        <v>1444.7</v>
      </c>
      <c r="R265" s="4">
        <f t="shared" si="12"/>
        <v>1000</v>
      </c>
      <c r="S265" s="4">
        <f t="shared" si="13"/>
        <v>-1000</v>
      </c>
      <c r="T265" s="1">
        <v>1</v>
      </c>
      <c r="U265" s="4">
        <f t="shared" si="14"/>
        <v>1000</v>
      </c>
    </row>
    <row r="266" spans="1:21" x14ac:dyDescent="0.15">
      <c r="A266" s="4">
        <v>13</v>
      </c>
      <c r="B266" s="34"/>
      <c r="C266" s="4">
        <v>8</v>
      </c>
      <c r="D266" s="4"/>
      <c r="E266" s="3">
        <v>90.9</v>
      </c>
      <c r="F266" s="12">
        <v>99.8</v>
      </c>
      <c r="G266" s="3">
        <v>105.4</v>
      </c>
      <c r="H266" s="3">
        <v>95.1</v>
      </c>
      <c r="I266" s="3">
        <v>99.4</v>
      </c>
      <c r="J266" s="3">
        <v>105.5</v>
      </c>
      <c r="K266" s="3">
        <v>27.3</v>
      </c>
      <c r="L266" s="16">
        <v>10</v>
      </c>
      <c r="M266" s="3">
        <v>38.9</v>
      </c>
      <c r="N266" s="3">
        <v>199.5</v>
      </c>
      <c r="O266" s="3">
        <v>960</v>
      </c>
      <c r="P266" s="3">
        <v>1433.6</v>
      </c>
      <c r="R266" s="4">
        <f t="shared" si="12"/>
        <v>1000</v>
      </c>
      <c r="S266" s="4">
        <f t="shared" si="13"/>
        <v>-1000</v>
      </c>
      <c r="T266" s="1">
        <v>1</v>
      </c>
      <c r="U266" s="4">
        <f t="shared" si="14"/>
        <v>1000</v>
      </c>
    </row>
    <row r="267" spans="1:21" x14ac:dyDescent="0.15">
      <c r="A267" s="4">
        <v>13</v>
      </c>
      <c r="B267" s="34"/>
      <c r="C267" s="4">
        <v>9</v>
      </c>
      <c r="D267" s="4"/>
      <c r="E267" s="3">
        <v>88.4</v>
      </c>
      <c r="F267" s="12">
        <v>98</v>
      </c>
      <c r="G267" s="3">
        <v>104.7</v>
      </c>
      <c r="H267" s="3">
        <v>92.6</v>
      </c>
      <c r="I267" s="3">
        <v>97.6</v>
      </c>
      <c r="J267" s="3">
        <v>104.8</v>
      </c>
      <c r="K267" s="3">
        <v>22.7</v>
      </c>
      <c r="L267" s="16">
        <v>5</v>
      </c>
      <c r="M267" s="3">
        <v>50</v>
      </c>
      <c r="N267" s="3">
        <v>172.2</v>
      </c>
      <c r="O267" s="3">
        <v>915</v>
      </c>
      <c r="P267" s="3">
        <v>1433.6</v>
      </c>
      <c r="R267" s="4">
        <f t="shared" si="12"/>
        <v>1000</v>
      </c>
      <c r="S267" s="4">
        <f t="shared" si="13"/>
        <v>-1000</v>
      </c>
      <c r="T267" s="1">
        <v>1</v>
      </c>
      <c r="U267" s="4">
        <f t="shared" si="14"/>
        <v>1000</v>
      </c>
    </row>
    <row r="268" spans="1:21" x14ac:dyDescent="0.15">
      <c r="A268" s="4">
        <v>13</v>
      </c>
      <c r="B268" s="34"/>
      <c r="C268" s="4">
        <v>10</v>
      </c>
      <c r="D268" s="4"/>
      <c r="E268" s="3">
        <v>87.4</v>
      </c>
      <c r="F268" s="12">
        <v>97.3</v>
      </c>
      <c r="G268" s="3">
        <v>104.7</v>
      </c>
      <c r="H268" s="3">
        <v>91.5</v>
      </c>
      <c r="I268" s="3">
        <v>96.9</v>
      </c>
      <c r="J268" s="3">
        <v>104.8</v>
      </c>
      <c r="K268" s="3">
        <v>13.6</v>
      </c>
      <c r="L268" s="16">
        <v>0</v>
      </c>
      <c r="M268" s="3">
        <v>44.4</v>
      </c>
      <c r="N268" s="3">
        <v>135.80000000000001</v>
      </c>
      <c r="O268" s="3">
        <v>865</v>
      </c>
      <c r="P268" s="3">
        <v>1428</v>
      </c>
      <c r="R268" s="4">
        <f t="shared" si="12"/>
        <v>1000</v>
      </c>
      <c r="S268" s="4">
        <f t="shared" si="13"/>
        <v>-1000</v>
      </c>
      <c r="T268" s="1">
        <v>1</v>
      </c>
      <c r="U268" s="4">
        <f t="shared" si="14"/>
        <v>1000</v>
      </c>
    </row>
    <row r="269" spans="1:21" x14ac:dyDescent="0.15">
      <c r="A269" s="4">
        <v>13</v>
      </c>
      <c r="B269" s="34"/>
      <c r="C269" s="4">
        <v>11</v>
      </c>
      <c r="D269" s="4"/>
      <c r="E269" s="3">
        <v>88</v>
      </c>
      <c r="F269" s="12">
        <v>96.2</v>
      </c>
      <c r="G269" s="3">
        <v>103.9</v>
      </c>
      <c r="H269" s="3">
        <v>92.3</v>
      </c>
      <c r="I269" s="3">
        <v>95.8</v>
      </c>
      <c r="J269" s="3">
        <v>104</v>
      </c>
      <c r="K269" s="3">
        <v>18.2</v>
      </c>
      <c r="L269" s="16">
        <v>10</v>
      </c>
      <c r="M269" s="3">
        <v>38.9</v>
      </c>
      <c r="N269" s="3">
        <v>104</v>
      </c>
      <c r="O269" s="3">
        <v>825</v>
      </c>
      <c r="P269" s="3">
        <v>1416.9</v>
      </c>
      <c r="R269" s="4">
        <f t="shared" si="12"/>
        <v>1000</v>
      </c>
      <c r="S269" s="4">
        <f t="shared" si="13"/>
        <v>-1000</v>
      </c>
      <c r="T269" s="1">
        <v>1</v>
      </c>
      <c r="U269" s="4">
        <f t="shared" si="14"/>
        <v>1000</v>
      </c>
    </row>
    <row r="270" spans="1:21" x14ac:dyDescent="0.15">
      <c r="A270" s="4">
        <v>13</v>
      </c>
      <c r="B270" s="34"/>
      <c r="C270" s="4">
        <v>12</v>
      </c>
      <c r="D270" s="4"/>
      <c r="E270" s="3">
        <v>87.8</v>
      </c>
      <c r="F270" s="12">
        <v>96.2</v>
      </c>
      <c r="G270" s="3">
        <v>102.4</v>
      </c>
      <c r="H270" s="3">
        <v>92.1</v>
      </c>
      <c r="I270" s="3">
        <v>95.7</v>
      </c>
      <c r="J270" s="3">
        <v>102.6</v>
      </c>
      <c r="K270" s="3">
        <v>31.8</v>
      </c>
      <c r="L270" s="16">
        <v>0</v>
      </c>
      <c r="M270" s="3">
        <v>16.7</v>
      </c>
      <c r="N270" s="3">
        <v>85.8</v>
      </c>
      <c r="O270" s="3">
        <v>775</v>
      </c>
      <c r="P270" s="3">
        <v>1383.6</v>
      </c>
      <c r="R270" s="4">
        <f t="shared" si="12"/>
        <v>1000</v>
      </c>
      <c r="S270" s="4">
        <f t="shared" si="13"/>
        <v>-1000</v>
      </c>
      <c r="T270" s="1">
        <v>1</v>
      </c>
      <c r="U270" s="4">
        <f t="shared" si="14"/>
        <v>1000</v>
      </c>
    </row>
    <row r="271" spans="1:21" x14ac:dyDescent="0.15">
      <c r="A271" s="4">
        <v>14</v>
      </c>
      <c r="B271" s="34">
        <v>2002</v>
      </c>
      <c r="C271" s="4">
        <v>1</v>
      </c>
      <c r="D271" s="4"/>
      <c r="E271" s="3">
        <v>89.4</v>
      </c>
      <c r="F271" s="12">
        <v>96.3</v>
      </c>
      <c r="G271" s="3">
        <v>103.1</v>
      </c>
      <c r="H271" s="3">
        <v>94.1</v>
      </c>
      <c r="I271" s="3">
        <v>95.9</v>
      </c>
      <c r="J271" s="3">
        <v>103.3</v>
      </c>
      <c r="K271" s="3">
        <v>81.8</v>
      </c>
      <c r="L271" s="16">
        <v>30</v>
      </c>
      <c r="M271" s="3">
        <v>33.299999999999997</v>
      </c>
      <c r="N271" s="3">
        <v>117.6</v>
      </c>
      <c r="O271" s="3">
        <v>755</v>
      </c>
      <c r="P271" s="3">
        <v>1366.9</v>
      </c>
      <c r="R271" s="4">
        <f t="shared" si="12"/>
        <v>1000</v>
      </c>
      <c r="S271" s="4">
        <f t="shared" si="13"/>
        <v>-1000</v>
      </c>
      <c r="T271" s="1">
        <v>1</v>
      </c>
      <c r="U271" s="4">
        <f t="shared" si="14"/>
        <v>1000</v>
      </c>
    </row>
    <row r="272" spans="1:21" x14ac:dyDescent="0.15">
      <c r="A272" s="4">
        <v>14</v>
      </c>
      <c r="B272" s="34"/>
      <c r="C272" s="4">
        <v>2</v>
      </c>
      <c r="D272" s="4"/>
      <c r="E272" s="3">
        <v>89.8</v>
      </c>
      <c r="F272" s="12">
        <v>97.2</v>
      </c>
      <c r="G272" s="3">
        <v>102.6</v>
      </c>
      <c r="H272" s="3">
        <v>94.6</v>
      </c>
      <c r="I272" s="3">
        <v>96.7</v>
      </c>
      <c r="J272" s="3">
        <v>102.8</v>
      </c>
      <c r="K272" s="3">
        <v>59.1</v>
      </c>
      <c r="L272" s="16">
        <v>50</v>
      </c>
      <c r="M272" s="3">
        <v>27.8</v>
      </c>
      <c r="N272" s="3">
        <v>126.7</v>
      </c>
      <c r="O272" s="3">
        <v>755</v>
      </c>
      <c r="P272" s="3">
        <v>1344.7</v>
      </c>
      <c r="R272" s="4">
        <f t="shared" si="12"/>
        <v>1000</v>
      </c>
      <c r="S272" s="4">
        <f t="shared" si="13"/>
        <v>-1000</v>
      </c>
      <c r="T272" s="1">
        <v>0</v>
      </c>
      <c r="U272" s="4">
        <f t="shared" si="14"/>
        <v>0</v>
      </c>
    </row>
    <row r="273" spans="1:21" x14ac:dyDescent="0.15">
      <c r="A273" s="4">
        <v>14</v>
      </c>
      <c r="B273" s="34"/>
      <c r="C273" s="4">
        <v>3</v>
      </c>
      <c r="D273" s="4"/>
      <c r="E273" s="3">
        <v>92.1</v>
      </c>
      <c r="F273" s="12">
        <v>98.1</v>
      </c>
      <c r="G273" s="3">
        <v>102.2</v>
      </c>
      <c r="H273" s="3">
        <v>97.3</v>
      </c>
      <c r="I273" s="3">
        <v>97.6</v>
      </c>
      <c r="J273" s="3">
        <v>102.4</v>
      </c>
      <c r="K273" s="3">
        <v>86.4</v>
      </c>
      <c r="L273" s="16">
        <v>80</v>
      </c>
      <c r="M273" s="3">
        <v>55.6</v>
      </c>
      <c r="N273" s="3">
        <v>163.1</v>
      </c>
      <c r="O273" s="3">
        <v>785</v>
      </c>
      <c r="P273" s="3">
        <v>1350.3</v>
      </c>
      <c r="R273" s="4">
        <f t="shared" si="12"/>
        <v>0</v>
      </c>
      <c r="S273" s="4">
        <f t="shared" si="13"/>
        <v>0</v>
      </c>
      <c r="T273" s="1">
        <v>0</v>
      </c>
      <c r="U273" s="4">
        <f t="shared" si="14"/>
        <v>0</v>
      </c>
    </row>
    <row r="274" spans="1:21" x14ac:dyDescent="0.15">
      <c r="A274" s="4">
        <v>14</v>
      </c>
      <c r="B274" s="34"/>
      <c r="C274" s="4">
        <v>4</v>
      </c>
      <c r="D274" s="4"/>
      <c r="E274" s="3">
        <v>93.7</v>
      </c>
      <c r="F274" s="12">
        <v>98.9</v>
      </c>
      <c r="G274" s="3">
        <v>102.1</v>
      </c>
      <c r="H274" s="3">
        <v>99.1</v>
      </c>
      <c r="I274" s="3">
        <v>98.3</v>
      </c>
      <c r="J274" s="3">
        <v>102.4</v>
      </c>
      <c r="K274" s="3">
        <v>86.4</v>
      </c>
      <c r="L274" s="16">
        <v>90</v>
      </c>
      <c r="M274" s="3">
        <v>27.8</v>
      </c>
      <c r="N274" s="3">
        <v>199.5</v>
      </c>
      <c r="O274" s="3">
        <v>825</v>
      </c>
      <c r="P274" s="3">
        <v>1328.1</v>
      </c>
      <c r="R274" s="4">
        <f t="shared" si="12"/>
        <v>0</v>
      </c>
      <c r="S274" s="4">
        <f t="shared" si="13"/>
        <v>0</v>
      </c>
      <c r="T274" s="1">
        <v>0</v>
      </c>
      <c r="U274" s="4">
        <f t="shared" si="14"/>
        <v>0</v>
      </c>
    </row>
    <row r="275" spans="1:21" x14ac:dyDescent="0.15">
      <c r="A275" s="4">
        <v>14</v>
      </c>
      <c r="B275" s="34"/>
      <c r="C275" s="4">
        <v>5</v>
      </c>
      <c r="D275" s="4"/>
      <c r="E275" s="3">
        <v>96.1</v>
      </c>
      <c r="F275" s="12">
        <v>101.8</v>
      </c>
      <c r="G275" s="3">
        <v>101.5</v>
      </c>
      <c r="H275" s="3">
        <v>101.6</v>
      </c>
      <c r="I275" s="3">
        <v>101.2</v>
      </c>
      <c r="J275" s="3">
        <v>101.7</v>
      </c>
      <c r="K275" s="3">
        <v>86.4</v>
      </c>
      <c r="L275" s="16">
        <v>100</v>
      </c>
      <c r="M275" s="3">
        <v>38.9</v>
      </c>
      <c r="N275" s="3">
        <v>235.9</v>
      </c>
      <c r="O275" s="3">
        <v>875</v>
      </c>
      <c r="P275" s="3">
        <v>1317</v>
      </c>
      <c r="R275" s="4">
        <f t="shared" si="12"/>
        <v>0</v>
      </c>
      <c r="S275" s="4">
        <f t="shared" si="13"/>
        <v>0</v>
      </c>
      <c r="T275" s="1">
        <v>0</v>
      </c>
      <c r="U275" s="4">
        <f t="shared" si="14"/>
        <v>0</v>
      </c>
    </row>
    <row r="276" spans="1:21" x14ac:dyDescent="0.15">
      <c r="A276" s="4">
        <v>14</v>
      </c>
      <c r="B276" s="34"/>
      <c r="C276" s="4">
        <v>6</v>
      </c>
      <c r="D276" s="4"/>
      <c r="E276" s="3">
        <v>95.3</v>
      </c>
      <c r="F276" s="12">
        <v>100.5</v>
      </c>
      <c r="G276" s="3">
        <v>101.4</v>
      </c>
      <c r="H276" s="3">
        <v>100.9</v>
      </c>
      <c r="I276" s="3">
        <v>100</v>
      </c>
      <c r="J276" s="3">
        <v>101.7</v>
      </c>
      <c r="K276" s="3">
        <v>63.6</v>
      </c>
      <c r="L276" s="16">
        <v>90</v>
      </c>
      <c r="M276" s="3">
        <v>33.299999999999997</v>
      </c>
      <c r="N276" s="3">
        <v>249.5</v>
      </c>
      <c r="O276" s="3">
        <v>915</v>
      </c>
      <c r="P276" s="3">
        <v>1300.3</v>
      </c>
      <c r="R276" s="4">
        <f t="shared" si="12"/>
        <v>0</v>
      </c>
      <c r="S276" s="4">
        <f t="shared" si="13"/>
        <v>0</v>
      </c>
      <c r="T276" s="1">
        <v>0</v>
      </c>
      <c r="U276" s="4">
        <f t="shared" si="14"/>
        <v>0</v>
      </c>
    </row>
    <row r="277" spans="1:21" x14ac:dyDescent="0.15">
      <c r="A277" s="4">
        <v>14</v>
      </c>
      <c r="B277" s="34"/>
      <c r="C277" s="4">
        <v>7</v>
      </c>
      <c r="D277" s="4"/>
      <c r="E277" s="3">
        <v>95.7</v>
      </c>
      <c r="F277" s="12">
        <v>100.8</v>
      </c>
      <c r="G277" s="3">
        <v>101.7</v>
      </c>
      <c r="H277" s="3">
        <v>101.3</v>
      </c>
      <c r="I277" s="3">
        <v>100.2</v>
      </c>
      <c r="J277" s="3">
        <v>102</v>
      </c>
      <c r="K277" s="3">
        <v>63.6</v>
      </c>
      <c r="L277" s="16">
        <v>85</v>
      </c>
      <c r="M277" s="3">
        <v>55.6</v>
      </c>
      <c r="N277" s="3">
        <v>263.10000000000002</v>
      </c>
      <c r="O277" s="3">
        <v>950</v>
      </c>
      <c r="P277" s="3">
        <v>1305.9000000000001</v>
      </c>
      <c r="R277" s="4">
        <f t="shared" si="12"/>
        <v>0</v>
      </c>
      <c r="S277" s="4">
        <f t="shared" si="13"/>
        <v>0</v>
      </c>
      <c r="T277" s="1">
        <v>0</v>
      </c>
      <c r="U277" s="4">
        <f t="shared" si="14"/>
        <v>0</v>
      </c>
    </row>
    <row r="278" spans="1:21" x14ac:dyDescent="0.15">
      <c r="A278" s="4">
        <v>14</v>
      </c>
      <c r="B278" s="34"/>
      <c r="C278" s="4">
        <v>8</v>
      </c>
      <c r="D278" s="4"/>
      <c r="E278" s="3">
        <v>95.9</v>
      </c>
      <c r="F278" s="12">
        <v>102.1</v>
      </c>
      <c r="G278" s="3">
        <v>101.3</v>
      </c>
      <c r="H278" s="3">
        <v>101.5</v>
      </c>
      <c r="I278" s="3">
        <v>101.5</v>
      </c>
      <c r="J278" s="3">
        <v>101.7</v>
      </c>
      <c r="K278" s="3">
        <v>45.5</v>
      </c>
      <c r="L278" s="16">
        <v>40</v>
      </c>
      <c r="M278" s="3">
        <v>55.6</v>
      </c>
      <c r="N278" s="3">
        <v>258.60000000000002</v>
      </c>
      <c r="O278" s="3">
        <v>940</v>
      </c>
      <c r="P278" s="3">
        <v>1311.5</v>
      </c>
      <c r="R278" s="4">
        <f t="shared" si="12"/>
        <v>1000</v>
      </c>
      <c r="S278" s="4">
        <f t="shared" si="13"/>
        <v>-1000</v>
      </c>
      <c r="T278" s="1">
        <v>0</v>
      </c>
      <c r="U278" s="4">
        <f t="shared" si="14"/>
        <v>0</v>
      </c>
    </row>
    <row r="279" spans="1:21" x14ac:dyDescent="0.15">
      <c r="A279" s="4">
        <v>14</v>
      </c>
      <c r="B279" s="34"/>
      <c r="C279" s="4">
        <v>9</v>
      </c>
      <c r="D279" s="4"/>
      <c r="E279" s="3">
        <v>94.8</v>
      </c>
      <c r="F279" s="12">
        <v>102.6</v>
      </c>
      <c r="G279" s="3">
        <v>102.1</v>
      </c>
      <c r="H279" s="3">
        <v>100.4</v>
      </c>
      <c r="I279" s="3">
        <v>102.1</v>
      </c>
      <c r="J279" s="3">
        <v>102.5</v>
      </c>
      <c r="K279" s="3">
        <v>45.5</v>
      </c>
      <c r="L279" s="16">
        <v>100</v>
      </c>
      <c r="M279" s="3">
        <v>50</v>
      </c>
      <c r="N279" s="3">
        <v>254.1</v>
      </c>
      <c r="O279" s="3">
        <v>990</v>
      </c>
      <c r="P279" s="3">
        <v>1311.5</v>
      </c>
      <c r="R279" s="4">
        <f t="shared" si="12"/>
        <v>0</v>
      </c>
      <c r="S279" s="4">
        <f t="shared" si="13"/>
        <v>0</v>
      </c>
      <c r="T279" s="1">
        <v>0</v>
      </c>
      <c r="U279" s="4">
        <f t="shared" si="14"/>
        <v>0</v>
      </c>
    </row>
    <row r="280" spans="1:21" x14ac:dyDescent="0.15">
      <c r="A280" s="4">
        <v>14</v>
      </c>
      <c r="B280" s="34"/>
      <c r="C280" s="4">
        <v>10</v>
      </c>
      <c r="D280" s="4"/>
      <c r="E280" s="3">
        <v>95.5</v>
      </c>
      <c r="F280" s="12">
        <v>103</v>
      </c>
      <c r="G280" s="3">
        <v>102.2</v>
      </c>
      <c r="H280" s="3">
        <v>101.2</v>
      </c>
      <c r="I280" s="3">
        <v>102.4</v>
      </c>
      <c r="J280" s="3">
        <v>102.6</v>
      </c>
      <c r="K280" s="3">
        <v>40.9</v>
      </c>
      <c r="L280" s="16">
        <v>90</v>
      </c>
      <c r="M280" s="3">
        <v>44.4</v>
      </c>
      <c r="N280" s="3">
        <v>245</v>
      </c>
      <c r="O280" s="3">
        <v>1030</v>
      </c>
      <c r="P280" s="3">
        <v>1305.9000000000001</v>
      </c>
      <c r="R280" s="4">
        <f t="shared" si="12"/>
        <v>0</v>
      </c>
      <c r="S280" s="4">
        <f t="shared" si="13"/>
        <v>0</v>
      </c>
      <c r="T280" s="1">
        <v>0</v>
      </c>
      <c r="U280" s="4">
        <f t="shared" si="14"/>
        <v>0</v>
      </c>
    </row>
    <row r="281" spans="1:21" x14ac:dyDescent="0.15">
      <c r="A281" s="4">
        <v>14</v>
      </c>
      <c r="B281" s="34"/>
      <c r="C281" s="4">
        <v>11</v>
      </c>
      <c r="D281" s="4"/>
      <c r="E281" s="3">
        <v>95.7</v>
      </c>
      <c r="F281" s="12">
        <v>103.4</v>
      </c>
      <c r="G281" s="3">
        <v>102.6</v>
      </c>
      <c r="H281" s="3">
        <v>101.4</v>
      </c>
      <c r="I281" s="3">
        <v>102.8</v>
      </c>
      <c r="J281" s="3">
        <v>103</v>
      </c>
      <c r="K281" s="3">
        <v>63.6</v>
      </c>
      <c r="L281" s="16">
        <v>80</v>
      </c>
      <c r="M281" s="3">
        <v>55.6</v>
      </c>
      <c r="N281" s="3">
        <v>258.60000000000002</v>
      </c>
      <c r="O281" s="3">
        <v>1060</v>
      </c>
      <c r="P281" s="3">
        <v>1311.5</v>
      </c>
      <c r="R281" s="4">
        <f t="shared" si="12"/>
        <v>0</v>
      </c>
      <c r="S281" s="4">
        <f t="shared" si="13"/>
        <v>0</v>
      </c>
      <c r="T281" s="1">
        <v>0</v>
      </c>
      <c r="U281" s="4">
        <f t="shared" si="14"/>
        <v>0</v>
      </c>
    </row>
    <row r="282" spans="1:21" x14ac:dyDescent="0.15">
      <c r="A282" s="4">
        <v>14</v>
      </c>
      <c r="B282" s="34"/>
      <c r="C282" s="4">
        <v>12</v>
      </c>
      <c r="D282" s="4"/>
      <c r="E282" s="3">
        <v>94.5</v>
      </c>
      <c r="F282" s="12">
        <v>102.7</v>
      </c>
      <c r="G282" s="3">
        <v>103.2</v>
      </c>
      <c r="H282" s="3">
        <v>99.9</v>
      </c>
      <c r="I282" s="3">
        <v>102.1</v>
      </c>
      <c r="J282" s="3">
        <v>103.6</v>
      </c>
      <c r="K282" s="3">
        <v>72.7</v>
      </c>
      <c r="L282" s="16">
        <v>40</v>
      </c>
      <c r="M282" s="3">
        <v>77.8</v>
      </c>
      <c r="N282" s="3">
        <v>281.3</v>
      </c>
      <c r="O282" s="3">
        <v>1050</v>
      </c>
      <c r="P282" s="3">
        <v>1339.3</v>
      </c>
      <c r="R282" s="4">
        <f t="shared" si="12"/>
        <v>1000</v>
      </c>
      <c r="S282" s="4">
        <f t="shared" si="13"/>
        <v>-1000</v>
      </c>
      <c r="T282" s="1">
        <v>0</v>
      </c>
      <c r="U282" s="4">
        <f t="shared" si="14"/>
        <v>0</v>
      </c>
    </row>
    <row r="283" spans="1:21" x14ac:dyDescent="0.15">
      <c r="A283" s="4">
        <v>15</v>
      </c>
      <c r="B283" s="34">
        <v>2003</v>
      </c>
      <c r="C283" s="4">
        <v>1</v>
      </c>
      <c r="D283" s="4"/>
      <c r="E283" s="3">
        <v>95.1</v>
      </c>
      <c r="F283" s="12">
        <v>103.8</v>
      </c>
      <c r="G283" s="3">
        <v>103.4</v>
      </c>
      <c r="H283" s="3">
        <v>100.6</v>
      </c>
      <c r="I283" s="3">
        <v>103.2</v>
      </c>
      <c r="J283" s="3">
        <v>103.9</v>
      </c>
      <c r="K283" s="3">
        <v>45.5</v>
      </c>
      <c r="L283" s="16">
        <v>75</v>
      </c>
      <c r="M283" s="3">
        <v>44.4</v>
      </c>
      <c r="N283" s="3">
        <v>276.8</v>
      </c>
      <c r="O283" s="3">
        <v>1075</v>
      </c>
      <c r="P283" s="3">
        <v>1333.7</v>
      </c>
      <c r="R283" s="4">
        <f t="shared" si="12"/>
        <v>0</v>
      </c>
      <c r="S283" s="4">
        <f t="shared" si="13"/>
        <v>0</v>
      </c>
      <c r="T283" s="1">
        <v>0</v>
      </c>
      <c r="U283" s="4">
        <f t="shared" si="14"/>
        <v>0</v>
      </c>
    </row>
    <row r="284" spans="1:21" x14ac:dyDescent="0.15">
      <c r="A284" s="4">
        <v>15</v>
      </c>
      <c r="B284" s="34"/>
      <c r="C284" s="4">
        <v>2</v>
      </c>
      <c r="D284" s="4"/>
      <c r="E284" s="3">
        <v>95.4</v>
      </c>
      <c r="F284" s="12">
        <v>104.6</v>
      </c>
      <c r="G284" s="3">
        <v>103.8</v>
      </c>
      <c r="H284" s="3">
        <v>101</v>
      </c>
      <c r="I284" s="3">
        <v>104.1</v>
      </c>
      <c r="J284" s="3">
        <v>104.3</v>
      </c>
      <c r="K284" s="3">
        <v>63.6</v>
      </c>
      <c r="L284" s="16">
        <v>85</v>
      </c>
      <c r="M284" s="3">
        <v>61.1</v>
      </c>
      <c r="N284" s="3">
        <v>290.39999999999998</v>
      </c>
      <c r="O284" s="3">
        <v>1110</v>
      </c>
      <c r="P284" s="3">
        <v>1344.8</v>
      </c>
      <c r="R284" s="4">
        <f t="shared" si="12"/>
        <v>0</v>
      </c>
      <c r="S284" s="4">
        <f t="shared" si="13"/>
        <v>0</v>
      </c>
      <c r="T284" s="1">
        <v>0</v>
      </c>
      <c r="U284" s="4">
        <f t="shared" si="14"/>
        <v>0</v>
      </c>
    </row>
    <row r="285" spans="1:21" x14ac:dyDescent="0.15">
      <c r="A285" s="4">
        <v>15</v>
      </c>
      <c r="B285" s="34"/>
      <c r="C285" s="4">
        <v>3</v>
      </c>
      <c r="D285" s="4"/>
      <c r="E285" s="3">
        <v>95</v>
      </c>
      <c r="F285" s="12">
        <v>104.5</v>
      </c>
      <c r="G285" s="3">
        <v>104.4</v>
      </c>
      <c r="H285" s="3">
        <v>100.6</v>
      </c>
      <c r="I285" s="3">
        <v>103.9</v>
      </c>
      <c r="J285" s="3">
        <v>105</v>
      </c>
      <c r="K285" s="3">
        <v>45.5</v>
      </c>
      <c r="L285" s="16">
        <v>90</v>
      </c>
      <c r="M285" s="3">
        <v>61.1</v>
      </c>
      <c r="N285" s="3">
        <v>285.89999999999998</v>
      </c>
      <c r="O285" s="3">
        <v>1150</v>
      </c>
      <c r="P285" s="3">
        <v>1355.9</v>
      </c>
      <c r="R285" s="4">
        <f t="shared" si="12"/>
        <v>0</v>
      </c>
      <c r="S285" s="4">
        <f t="shared" si="13"/>
        <v>0</v>
      </c>
      <c r="T285" s="1">
        <v>0</v>
      </c>
      <c r="U285" s="4">
        <f t="shared" si="14"/>
        <v>0</v>
      </c>
    </row>
    <row r="286" spans="1:21" x14ac:dyDescent="0.15">
      <c r="A286" s="4">
        <v>15</v>
      </c>
      <c r="B286" s="34"/>
      <c r="C286" s="4">
        <v>4</v>
      </c>
      <c r="D286" s="4"/>
      <c r="E286" s="3">
        <v>95</v>
      </c>
      <c r="F286" s="12">
        <v>103.5</v>
      </c>
      <c r="G286" s="3">
        <v>104.3</v>
      </c>
      <c r="H286" s="3">
        <v>100.7</v>
      </c>
      <c r="I286" s="3">
        <v>102.9</v>
      </c>
      <c r="J286" s="3">
        <v>104.7</v>
      </c>
      <c r="K286" s="3">
        <v>54.5</v>
      </c>
      <c r="L286" s="16">
        <v>35</v>
      </c>
      <c r="M286" s="3">
        <v>66.7</v>
      </c>
      <c r="N286" s="3">
        <v>290.39999999999998</v>
      </c>
      <c r="O286" s="3">
        <v>1135</v>
      </c>
      <c r="P286" s="3">
        <v>1372.6</v>
      </c>
      <c r="R286" s="4">
        <f t="shared" si="12"/>
        <v>1000</v>
      </c>
      <c r="S286" s="4">
        <f t="shared" si="13"/>
        <v>-1000</v>
      </c>
      <c r="T286" s="1">
        <v>0</v>
      </c>
      <c r="U286" s="4">
        <f t="shared" si="14"/>
        <v>0</v>
      </c>
    </row>
    <row r="287" spans="1:21" x14ac:dyDescent="0.15">
      <c r="A287" s="4">
        <v>15</v>
      </c>
      <c r="B287" s="34"/>
      <c r="C287" s="4">
        <v>5</v>
      </c>
      <c r="D287" s="4"/>
      <c r="E287" s="3">
        <v>96.1</v>
      </c>
      <c r="F287" s="12">
        <v>104.4</v>
      </c>
      <c r="G287" s="3">
        <v>105.4</v>
      </c>
      <c r="H287" s="3">
        <v>101.9</v>
      </c>
      <c r="I287" s="3">
        <v>103.8</v>
      </c>
      <c r="J287" s="3">
        <v>105.8</v>
      </c>
      <c r="K287" s="3">
        <v>54.5</v>
      </c>
      <c r="L287" s="16">
        <v>45</v>
      </c>
      <c r="M287" s="3">
        <v>61.1</v>
      </c>
      <c r="N287" s="3">
        <v>294.89999999999998</v>
      </c>
      <c r="O287" s="3">
        <v>1130</v>
      </c>
      <c r="P287" s="3">
        <v>1383.7</v>
      </c>
      <c r="R287" s="4">
        <f t="shared" si="12"/>
        <v>1000</v>
      </c>
      <c r="S287" s="4">
        <f t="shared" si="13"/>
        <v>-1000</v>
      </c>
      <c r="T287" s="1">
        <v>0</v>
      </c>
      <c r="U287" s="4">
        <f t="shared" si="14"/>
        <v>0</v>
      </c>
    </row>
    <row r="288" spans="1:21" x14ac:dyDescent="0.15">
      <c r="A288" s="4">
        <v>15</v>
      </c>
      <c r="B288" s="34"/>
      <c r="C288" s="4">
        <v>6</v>
      </c>
      <c r="D288" s="4"/>
      <c r="E288" s="3">
        <v>96.6</v>
      </c>
      <c r="F288" s="12">
        <v>104.3</v>
      </c>
      <c r="G288" s="3">
        <v>105.9</v>
      </c>
      <c r="H288" s="3">
        <v>102.5</v>
      </c>
      <c r="I288" s="3">
        <v>103.8</v>
      </c>
      <c r="J288" s="3">
        <v>106.3</v>
      </c>
      <c r="K288" s="3">
        <v>63.6</v>
      </c>
      <c r="L288" s="16">
        <v>40</v>
      </c>
      <c r="M288" s="3">
        <v>66.7</v>
      </c>
      <c r="N288" s="3">
        <v>308.5</v>
      </c>
      <c r="O288" s="3">
        <v>1120</v>
      </c>
      <c r="P288" s="3">
        <v>1400.4</v>
      </c>
      <c r="R288" s="4">
        <f t="shared" si="12"/>
        <v>1000</v>
      </c>
      <c r="S288" s="4">
        <f t="shared" si="13"/>
        <v>-1000</v>
      </c>
      <c r="T288" s="1">
        <v>0</v>
      </c>
      <c r="U288" s="4">
        <f t="shared" si="14"/>
        <v>0</v>
      </c>
    </row>
    <row r="289" spans="1:21" x14ac:dyDescent="0.15">
      <c r="A289" s="4">
        <v>15</v>
      </c>
      <c r="B289" s="34"/>
      <c r="C289" s="4">
        <v>7</v>
      </c>
      <c r="D289" s="4"/>
      <c r="E289" s="3">
        <v>97.8</v>
      </c>
      <c r="F289" s="12">
        <v>104.7</v>
      </c>
      <c r="G289" s="3">
        <v>106.8</v>
      </c>
      <c r="H289" s="3">
        <v>103.4</v>
      </c>
      <c r="I289" s="3">
        <v>104.1</v>
      </c>
      <c r="J289" s="3">
        <v>107.2</v>
      </c>
      <c r="K289" s="3">
        <v>63.6</v>
      </c>
      <c r="L289" s="16">
        <v>80</v>
      </c>
      <c r="M289" s="3">
        <v>77.8</v>
      </c>
      <c r="N289" s="3">
        <v>322.10000000000002</v>
      </c>
      <c r="O289" s="3">
        <v>1150</v>
      </c>
      <c r="P289" s="3">
        <v>1428.2</v>
      </c>
      <c r="R289" s="4">
        <f t="shared" si="12"/>
        <v>0</v>
      </c>
      <c r="S289" s="4">
        <f t="shared" si="13"/>
        <v>0</v>
      </c>
      <c r="T289" s="1">
        <v>0</v>
      </c>
      <c r="U289" s="4">
        <f t="shared" si="14"/>
        <v>0</v>
      </c>
    </row>
    <row r="290" spans="1:21" x14ac:dyDescent="0.15">
      <c r="A290" s="4">
        <v>15</v>
      </c>
      <c r="B290" s="34"/>
      <c r="C290" s="4">
        <v>8</v>
      </c>
      <c r="D290" s="4"/>
      <c r="E290" s="3">
        <v>97.6</v>
      </c>
      <c r="F290" s="12">
        <v>105.1</v>
      </c>
      <c r="G290" s="3">
        <v>107.5</v>
      </c>
      <c r="H290" s="3">
        <v>103.4</v>
      </c>
      <c r="I290" s="3">
        <v>104.5</v>
      </c>
      <c r="J290" s="3">
        <v>107.9</v>
      </c>
      <c r="K290" s="3">
        <v>54.5</v>
      </c>
      <c r="L290" s="16">
        <v>55</v>
      </c>
      <c r="M290" s="3">
        <v>61.1</v>
      </c>
      <c r="N290" s="3">
        <v>326.60000000000002</v>
      </c>
      <c r="O290" s="3">
        <v>1155</v>
      </c>
      <c r="P290" s="3">
        <v>1439.3</v>
      </c>
      <c r="R290" s="4">
        <f t="shared" si="12"/>
        <v>0</v>
      </c>
      <c r="S290" s="4">
        <f t="shared" si="13"/>
        <v>0</v>
      </c>
      <c r="T290" s="1">
        <v>0</v>
      </c>
      <c r="U290" s="4">
        <f t="shared" si="14"/>
        <v>0</v>
      </c>
    </row>
    <row r="291" spans="1:21" x14ac:dyDescent="0.15">
      <c r="A291" s="4">
        <v>15</v>
      </c>
      <c r="B291" s="34"/>
      <c r="C291" s="4">
        <v>9</v>
      </c>
      <c r="D291" s="4"/>
      <c r="E291" s="3">
        <v>99.9</v>
      </c>
      <c r="F291" s="12">
        <v>107.1</v>
      </c>
      <c r="G291" s="3">
        <v>107.5</v>
      </c>
      <c r="H291" s="3">
        <v>105.8</v>
      </c>
      <c r="I291" s="3">
        <v>106.5</v>
      </c>
      <c r="J291" s="3">
        <v>107.9</v>
      </c>
      <c r="K291" s="3">
        <v>77.3</v>
      </c>
      <c r="L291" s="16">
        <v>90</v>
      </c>
      <c r="M291" s="3">
        <v>77.8</v>
      </c>
      <c r="N291" s="3">
        <v>353.9</v>
      </c>
      <c r="O291" s="3">
        <v>1195</v>
      </c>
      <c r="P291" s="3">
        <v>1467.1</v>
      </c>
      <c r="R291" s="4">
        <f t="shared" si="12"/>
        <v>0</v>
      </c>
      <c r="S291" s="4">
        <f t="shared" si="13"/>
        <v>0</v>
      </c>
      <c r="T291" s="1">
        <v>0</v>
      </c>
      <c r="U291" s="4">
        <f t="shared" si="14"/>
        <v>0</v>
      </c>
    </row>
    <row r="292" spans="1:21" x14ac:dyDescent="0.15">
      <c r="A292" s="4">
        <v>15</v>
      </c>
      <c r="B292" s="34"/>
      <c r="C292" s="4">
        <v>10</v>
      </c>
      <c r="D292" s="4"/>
      <c r="E292" s="3">
        <v>101.8</v>
      </c>
      <c r="F292" s="12">
        <v>109.2</v>
      </c>
      <c r="G292" s="3">
        <v>108.6</v>
      </c>
      <c r="H292" s="3">
        <v>107.9</v>
      </c>
      <c r="I292" s="3">
        <v>108.6</v>
      </c>
      <c r="J292" s="3">
        <v>109</v>
      </c>
      <c r="K292" s="3">
        <v>81.8</v>
      </c>
      <c r="L292" s="16">
        <v>100</v>
      </c>
      <c r="M292" s="3">
        <v>88.9</v>
      </c>
      <c r="N292" s="3">
        <v>385.7</v>
      </c>
      <c r="O292" s="3">
        <v>1245</v>
      </c>
      <c r="P292" s="3">
        <v>1506</v>
      </c>
      <c r="R292" s="4">
        <f t="shared" si="12"/>
        <v>0</v>
      </c>
      <c r="S292" s="4">
        <f t="shared" si="13"/>
        <v>0</v>
      </c>
      <c r="T292" s="1">
        <v>0</v>
      </c>
      <c r="U292" s="4">
        <f t="shared" si="14"/>
        <v>0</v>
      </c>
    </row>
    <row r="293" spans="1:21" x14ac:dyDescent="0.15">
      <c r="A293" s="4">
        <v>15</v>
      </c>
      <c r="B293" s="34"/>
      <c r="C293" s="4">
        <v>11</v>
      </c>
      <c r="D293" s="4"/>
      <c r="E293" s="3">
        <v>100.1</v>
      </c>
      <c r="F293" s="12">
        <v>108.4</v>
      </c>
      <c r="G293" s="3">
        <v>108.8</v>
      </c>
      <c r="H293" s="3">
        <v>105.9</v>
      </c>
      <c r="I293" s="3">
        <v>107.8</v>
      </c>
      <c r="J293" s="3">
        <v>109.2</v>
      </c>
      <c r="K293" s="3">
        <v>72.7</v>
      </c>
      <c r="L293" s="16">
        <v>80</v>
      </c>
      <c r="M293" s="3">
        <v>66.7</v>
      </c>
      <c r="N293" s="3">
        <v>408.4</v>
      </c>
      <c r="O293" s="3">
        <v>1275</v>
      </c>
      <c r="P293" s="3">
        <v>1522.7</v>
      </c>
      <c r="R293" s="4">
        <f t="shared" si="12"/>
        <v>0</v>
      </c>
      <c r="S293" s="4">
        <f t="shared" si="13"/>
        <v>0</v>
      </c>
      <c r="T293" s="1">
        <v>0</v>
      </c>
      <c r="U293" s="4">
        <f t="shared" si="14"/>
        <v>0</v>
      </c>
    </row>
    <row r="294" spans="1:21" x14ac:dyDescent="0.15">
      <c r="A294" s="4">
        <v>15</v>
      </c>
      <c r="B294" s="34"/>
      <c r="C294" s="4">
        <v>12</v>
      </c>
      <c r="D294" s="4"/>
      <c r="E294" s="3">
        <v>101.2</v>
      </c>
      <c r="F294" s="12">
        <v>110.3</v>
      </c>
      <c r="G294" s="3">
        <v>109.9</v>
      </c>
      <c r="H294" s="3">
        <v>107.5</v>
      </c>
      <c r="I294" s="3">
        <v>109.6</v>
      </c>
      <c r="J294" s="3">
        <v>110.3</v>
      </c>
      <c r="K294" s="3">
        <v>63.6</v>
      </c>
      <c r="L294" s="16">
        <v>100</v>
      </c>
      <c r="M294" s="3">
        <v>66.7</v>
      </c>
      <c r="N294" s="3">
        <v>422</v>
      </c>
      <c r="O294" s="3">
        <v>1325</v>
      </c>
      <c r="P294" s="3">
        <v>1539.4</v>
      </c>
      <c r="R294" s="4">
        <f t="shared" si="12"/>
        <v>0</v>
      </c>
      <c r="S294" s="4">
        <f t="shared" si="13"/>
        <v>0</v>
      </c>
      <c r="T294" s="1">
        <v>0</v>
      </c>
      <c r="U294" s="4">
        <f t="shared" si="14"/>
        <v>0</v>
      </c>
    </row>
    <row r="295" spans="1:21" x14ac:dyDescent="0.15">
      <c r="A295" s="4">
        <v>16</v>
      </c>
      <c r="B295" s="34">
        <v>2004</v>
      </c>
      <c r="C295" s="4">
        <v>1</v>
      </c>
      <c r="D295" s="4"/>
      <c r="E295" s="3">
        <v>102.9</v>
      </c>
      <c r="F295" s="12">
        <v>111.7</v>
      </c>
      <c r="G295" s="3">
        <v>111.1</v>
      </c>
      <c r="H295" s="3">
        <v>109.3</v>
      </c>
      <c r="I295" s="3">
        <v>111.1</v>
      </c>
      <c r="J295" s="3">
        <v>111.5</v>
      </c>
      <c r="K295" s="3">
        <v>72.7</v>
      </c>
      <c r="L295" s="16">
        <v>90</v>
      </c>
      <c r="M295" s="3">
        <v>72.2</v>
      </c>
      <c r="N295" s="3">
        <v>444.7</v>
      </c>
      <c r="O295" s="3">
        <v>1365</v>
      </c>
      <c r="P295" s="3">
        <v>1561.6</v>
      </c>
      <c r="R295" s="4">
        <f t="shared" si="12"/>
        <v>0</v>
      </c>
      <c r="S295" s="4">
        <f t="shared" si="13"/>
        <v>0</v>
      </c>
      <c r="T295" s="1">
        <v>0</v>
      </c>
      <c r="U295" s="4">
        <f t="shared" si="14"/>
        <v>0</v>
      </c>
    </row>
    <row r="296" spans="1:21" x14ac:dyDescent="0.15">
      <c r="A296" s="4">
        <v>16</v>
      </c>
      <c r="B296" s="34"/>
      <c r="C296" s="4">
        <v>2</v>
      </c>
      <c r="D296" s="4"/>
      <c r="E296" s="3">
        <v>102.9</v>
      </c>
      <c r="F296" s="12">
        <v>111.4</v>
      </c>
      <c r="G296" s="3">
        <v>111.1</v>
      </c>
      <c r="H296" s="3">
        <v>109.4</v>
      </c>
      <c r="I296" s="3">
        <v>110.8</v>
      </c>
      <c r="J296" s="3">
        <v>111.4</v>
      </c>
      <c r="K296" s="3">
        <v>90.9</v>
      </c>
      <c r="L296" s="16">
        <v>100</v>
      </c>
      <c r="M296" s="3">
        <v>77.8</v>
      </c>
      <c r="N296" s="3">
        <v>485.6</v>
      </c>
      <c r="O296" s="3">
        <v>1415</v>
      </c>
      <c r="P296" s="3">
        <v>1589.4</v>
      </c>
      <c r="R296" s="4">
        <f t="shared" si="12"/>
        <v>0</v>
      </c>
      <c r="S296" s="4">
        <f t="shared" si="13"/>
        <v>0</v>
      </c>
      <c r="T296" s="1">
        <v>0</v>
      </c>
      <c r="U296" s="4">
        <f t="shared" si="14"/>
        <v>0</v>
      </c>
    </row>
    <row r="297" spans="1:21" x14ac:dyDescent="0.15">
      <c r="A297" s="4">
        <v>16</v>
      </c>
      <c r="B297" s="34"/>
      <c r="C297" s="4">
        <v>3</v>
      </c>
      <c r="D297" s="4"/>
      <c r="E297" s="3">
        <v>104.8</v>
      </c>
      <c r="F297" s="12">
        <v>111.2</v>
      </c>
      <c r="G297" s="3">
        <v>111.5</v>
      </c>
      <c r="H297" s="3">
        <v>111.4</v>
      </c>
      <c r="I297" s="3">
        <v>110.6</v>
      </c>
      <c r="J297" s="3">
        <v>111.8</v>
      </c>
      <c r="K297" s="3">
        <v>72.7</v>
      </c>
      <c r="L297" s="16">
        <v>60</v>
      </c>
      <c r="M297" s="3">
        <v>66.7</v>
      </c>
      <c r="N297" s="3">
        <v>508.3</v>
      </c>
      <c r="O297" s="3">
        <v>1425</v>
      </c>
      <c r="P297" s="3">
        <v>1606.1</v>
      </c>
      <c r="R297" s="4">
        <f t="shared" si="12"/>
        <v>0</v>
      </c>
      <c r="S297" s="4">
        <f t="shared" si="13"/>
        <v>0</v>
      </c>
      <c r="T297" s="1">
        <v>0</v>
      </c>
      <c r="U297" s="4">
        <f t="shared" si="14"/>
        <v>0</v>
      </c>
    </row>
    <row r="298" spans="1:21" x14ac:dyDescent="0.15">
      <c r="A298" s="4">
        <v>16</v>
      </c>
      <c r="B298" s="34"/>
      <c r="C298" s="4">
        <v>4</v>
      </c>
      <c r="D298" s="4"/>
      <c r="E298" s="3">
        <v>105.3</v>
      </c>
      <c r="F298" s="12">
        <v>112.2</v>
      </c>
      <c r="G298" s="3">
        <v>113.1</v>
      </c>
      <c r="H298" s="3">
        <v>111.9</v>
      </c>
      <c r="I298" s="3">
        <v>111.6</v>
      </c>
      <c r="J298" s="3">
        <v>113.4</v>
      </c>
      <c r="K298" s="3">
        <v>63.6</v>
      </c>
      <c r="L298" s="16">
        <v>60</v>
      </c>
      <c r="M298" s="3">
        <v>61.1</v>
      </c>
      <c r="N298" s="3">
        <v>521.9</v>
      </c>
      <c r="O298" s="3">
        <v>1435</v>
      </c>
      <c r="P298" s="3">
        <v>1617.2</v>
      </c>
      <c r="R298" s="4">
        <f t="shared" si="12"/>
        <v>0</v>
      </c>
      <c r="S298" s="4">
        <f t="shared" si="13"/>
        <v>0</v>
      </c>
      <c r="T298" s="1">
        <v>0</v>
      </c>
      <c r="U298" s="4">
        <f t="shared" si="14"/>
        <v>0</v>
      </c>
    </row>
    <row r="299" spans="1:21" x14ac:dyDescent="0.15">
      <c r="A299" s="4">
        <v>16</v>
      </c>
      <c r="B299" s="34"/>
      <c r="C299" s="4">
        <v>5</v>
      </c>
      <c r="D299" s="4"/>
      <c r="E299" s="3">
        <v>106.3</v>
      </c>
      <c r="F299" s="12">
        <v>112.7</v>
      </c>
      <c r="G299" s="3">
        <v>113.8</v>
      </c>
      <c r="H299" s="3">
        <v>113.3</v>
      </c>
      <c r="I299" s="3">
        <v>112</v>
      </c>
      <c r="J299" s="3">
        <v>114.1</v>
      </c>
      <c r="K299" s="3">
        <v>72.7</v>
      </c>
      <c r="L299" s="16">
        <v>80</v>
      </c>
      <c r="M299" s="3">
        <v>77.8</v>
      </c>
      <c r="N299" s="3">
        <v>544.6</v>
      </c>
      <c r="O299" s="3">
        <v>1465</v>
      </c>
      <c r="P299" s="3">
        <v>1645</v>
      </c>
      <c r="R299" s="4">
        <f t="shared" si="12"/>
        <v>0</v>
      </c>
      <c r="S299" s="4">
        <f t="shared" si="13"/>
        <v>0</v>
      </c>
      <c r="T299" s="1">
        <v>0</v>
      </c>
      <c r="U299" s="4">
        <f t="shared" si="14"/>
        <v>0</v>
      </c>
    </row>
    <row r="300" spans="1:21" x14ac:dyDescent="0.15">
      <c r="A300" s="4">
        <v>16</v>
      </c>
      <c r="B300" s="34"/>
      <c r="C300" s="4">
        <v>6</v>
      </c>
      <c r="D300" s="4"/>
      <c r="E300" s="3">
        <v>105.8</v>
      </c>
      <c r="F300" s="12">
        <v>113.4</v>
      </c>
      <c r="G300" s="3">
        <v>113.5</v>
      </c>
      <c r="H300" s="3">
        <v>112.3</v>
      </c>
      <c r="I300" s="3">
        <v>112.7</v>
      </c>
      <c r="J300" s="3">
        <v>113.9</v>
      </c>
      <c r="K300" s="3">
        <v>59.1</v>
      </c>
      <c r="L300" s="16">
        <v>80</v>
      </c>
      <c r="M300" s="3">
        <v>83.3</v>
      </c>
      <c r="N300" s="3">
        <v>553.70000000000005</v>
      </c>
      <c r="O300" s="3">
        <v>1495</v>
      </c>
      <c r="P300" s="3">
        <v>1678.3</v>
      </c>
      <c r="R300" s="4">
        <f t="shared" si="12"/>
        <v>0</v>
      </c>
      <c r="S300" s="4">
        <f t="shared" si="13"/>
        <v>0</v>
      </c>
      <c r="T300" s="1">
        <v>0</v>
      </c>
      <c r="U300" s="4">
        <f t="shared" si="14"/>
        <v>0</v>
      </c>
    </row>
    <row r="301" spans="1:21" x14ac:dyDescent="0.15">
      <c r="A301" s="4">
        <v>16</v>
      </c>
      <c r="B301" s="34"/>
      <c r="C301" s="4">
        <v>7</v>
      </c>
      <c r="D301" s="4"/>
      <c r="E301" s="3">
        <v>107.8</v>
      </c>
      <c r="F301" s="12">
        <v>114.8</v>
      </c>
      <c r="G301" s="3">
        <v>113.8</v>
      </c>
      <c r="H301" s="3">
        <v>114.9</v>
      </c>
      <c r="I301" s="3">
        <v>114.1</v>
      </c>
      <c r="J301" s="3">
        <v>114.1</v>
      </c>
      <c r="K301" s="3">
        <v>68.2</v>
      </c>
      <c r="L301" s="16">
        <v>100</v>
      </c>
      <c r="M301" s="3">
        <v>61.1</v>
      </c>
      <c r="N301" s="3">
        <v>571.9</v>
      </c>
      <c r="O301" s="3">
        <v>1545</v>
      </c>
      <c r="P301" s="3">
        <v>1689.4</v>
      </c>
      <c r="R301" s="4">
        <f t="shared" si="12"/>
        <v>0</v>
      </c>
      <c r="S301" s="4">
        <f t="shared" si="13"/>
        <v>0</v>
      </c>
      <c r="T301" s="1">
        <v>0</v>
      </c>
      <c r="U301" s="4">
        <f t="shared" si="14"/>
        <v>0</v>
      </c>
    </row>
    <row r="302" spans="1:21" x14ac:dyDescent="0.15">
      <c r="A302" s="4">
        <v>16</v>
      </c>
      <c r="B302" s="34"/>
      <c r="C302" s="4">
        <v>8</v>
      </c>
      <c r="D302" s="4"/>
      <c r="E302" s="3">
        <v>106.8</v>
      </c>
      <c r="F302" s="12">
        <v>113.5</v>
      </c>
      <c r="G302" s="3">
        <v>114.1</v>
      </c>
      <c r="H302" s="3">
        <v>113.8</v>
      </c>
      <c r="I302" s="3">
        <v>112.8</v>
      </c>
      <c r="J302" s="3">
        <v>114.4</v>
      </c>
      <c r="K302" s="3">
        <v>63.6</v>
      </c>
      <c r="L302" s="16">
        <v>65</v>
      </c>
      <c r="M302" s="3">
        <v>72.2</v>
      </c>
      <c r="N302" s="3">
        <v>585.5</v>
      </c>
      <c r="O302" s="3">
        <v>1560</v>
      </c>
      <c r="P302" s="3">
        <v>1711.6</v>
      </c>
      <c r="R302" s="4">
        <f t="shared" si="12"/>
        <v>0</v>
      </c>
      <c r="S302" s="4">
        <f t="shared" si="13"/>
        <v>0</v>
      </c>
      <c r="T302" s="1">
        <v>0</v>
      </c>
      <c r="U302" s="4">
        <f t="shared" si="14"/>
        <v>0</v>
      </c>
    </row>
    <row r="303" spans="1:21" x14ac:dyDescent="0.15">
      <c r="A303" s="4">
        <v>16</v>
      </c>
      <c r="B303" s="34"/>
      <c r="C303" s="4">
        <v>9</v>
      </c>
      <c r="D303" s="4"/>
      <c r="E303" s="3">
        <v>107.1</v>
      </c>
      <c r="F303" s="12">
        <v>113.8</v>
      </c>
      <c r="G303" s="3">
        <v>115.1</v>
      </c>
      <c r="H303" s="3">
        <v>113.7</v>
      </c>
      <c r="I303" s="3">
        <v>113</v>
      </c>
      <c r="J303" s="3">
        <v>115.4</v>
      </c>
      <c r="K303" s="3">
        <v>54.5</v>
      </c>
      <c r="L303" s="16">
        <v>65</v>
      </c>
      <c r="M303" s="3">
        <v>94.4</v>
      </c>
      <c r="N303" s="3">
        <v>590</v>
      </c>
      <c r="O303" s="3">
        <v>1575</v>
      </c>
      <c r="P303" s="3">
        <v>1756</v>
      </c>
      <c r="R303" s="4">
        <f t="shared" si="12"/>
        <v>0</v>
      </c>
      <c r="S303" s="4">
        <f t="shared" si="13"/>
        <v>0</v>
      </c>
      <c r="T303" s="1">
        <v>0</v>
      </c>
      <c r="U303" s="4">
        <f t="shared" si="14"/>
        <v>0</v>
      </c>
    </row>
    <row r="304" spans="1:21" x14ac:dyDescent="0.15">
      <c r="A304" s="4">
        <v>16</v>
      </c>
      <c r="B304" s="34"/>
      <c r="C304" s="4">
        <v>10</v>
      </c>
      <c r="D304" s="4"/>
      <c r="E304" s="3">
        <v>107.1</v>
      </c>
      <c r="F304" s="12">
        <v>113</v>
      </c>
      <c r="G304" s="3">
        <v>114.6</v>
      </c>
      <c r="H304" s="3">
        <v>113.7</v>
      </c>
      <c r="I304" s="3">
        <v>112.3</v>
      </c>
      <c r="J304" s="3">
        <v>114.9</v>
      </c>
      <c r="K304" s="3">
        <v>45.5</v>
      </c>
      <c r="L304" s="16">
        <v>10</v>
      </c>
      <c r="M304" s="3">
        <v>66.7</v>
      </c>
      <c r="N304" s="3">
        <v>585.5</v>
      </c>
      <c r="O304" s="3">
        <v>1535</v>
      </c>
      <c r="P304" s="3">
        <v>1772.7</v>
      </c>
      <c r="R304" s="4">
        <f t="shared" si="12"/>
        <v>1000</v>
      </c>
      <c r="S304" s="4">
        <f t="shared" si="13"/>
        <v>-1000</v>
      </c>
      <c r="T304" s="1">
        <v>0</v>
      </c>
      <c r="U304" s="4">
        <f t="shared" si="14"/>
        <v>0</v>
      </c>
    </row>
    <row r="305" spans="1:21" x14ac:dyDescent="0.15">
      <c r="A305" s="4">
        <v>16</v>
      </c>
      <c r="B305" s="34"/>
      <c r="C305" s="4">
        <v>11</v>
      </c>
      <c r="D305" s="4"/>
      <c r="E305" s="3">
        <v>107.6</v>
      </c>
      <c r="F305" s="12">
        <v>114.4</v>
      </c>
      <c r="G305" s="3">
        <v>115</v>
      </c>
      <c r="H305" s="3">
        <v>114.2</v>
      </c>
      <c r="I305" s="3">
        <v>113.6</v>
      </c>
      <c r="J305" s="3">
        <v>115.3</v>
      </c>
      <c r="K305" s="3">
        <v>63.6</v>
      </c>
      <c r="L305" s="16">
        <v>50</v>
      </c>
      <c r="M305" s="3">
        <v>61.1</v>
      </c>
      <c r="N305" s="3">
        <v>599.1</v>
      </c>
      <c r="O305" s="3">
        <v>1535</v>
      </c>
      <c r="P305" s="3">
        <v>1783.8</v>
      </c>
      <c r="R305" s="4">
        <f t="shared" si="12"/>
        <v>1000</v>
      </c>
      <c r="S305" s="4">
        <f t="shared" si="13"/>
        <v>-1000</v>
      </c>
      <c r="T305" s="1">
        <v>0</v>
      </c>
      <c r="U305" s="4">
        <f t="shared" si="14"/>
        <v>0</v>
      </c>
    </row>
    <row r="306" spans="1:21" x14ac:dyDescent="0.15">
      <c r="A306" s="4">
        <v>16</v>
      </c>
      <c r="B306" s="34"/>
      <c r="C306" s="4">
        <v>12</v>
      </c>
      <c r="D306" s="4"/>
      <c r="E306" s="3">
        <v>107.9</v>
      </c>
      <c r="F306" s="12">
        <v>113.4</v>
      </c>
      <c r="G306" s="3">
        <v>114.7</v>
      </c>
      <c r="H306" s="3">
        <v>114</v>
      </c>
      <c r="I306" s="3">
        <v>112.6</v>
      </c>
      <c r="J306" s="3">
        <v>115</v>
      </c>
      <c r="K306" s="3">
        <v>45.5</v>
      </c>
      <c r="L306" s="16">
        <v>20</v>
      </c>
      <c r="M306" s="3">
        <v>44.4</v>
      </c>
      <c r="N306" s="3">
        <v>594.6</v>
      </c>
      <c r="O306" s="3">
        <v>1505</v>
      </c>
      <c r="P306" s="3">
        <v>1778.2</v>
      </c>
      <c r="R306" s="4">
        <f t="shared" si="12"/>
        <v>1000</v>
      </c>
      <c r="S306" s="4">
        <f t="shared" si="13"/>
        <v>-1000</v>
      </c>
      <c r="T306" s="1">
        <v>0</v>
      </c>
      <c r="U306" s="4">
        <f t="shared" si="14"/>
        <v>0</v>
      </c>
    </row>
    <row r="307" spans="1:21" x14ac:dyDescent="0.15">
      <c r="A307" s="4">
        <v>17</v>
      </c>
      <c r="B307" s="34">
        <v>2005</v>
      </c>
      <c r="C307" s="4">
        <v>1</v>
      </c>
      <c r="D307" s="4"/>
      <c r="E307" s="3">
        <v>107.4</v>
      </c>
      <c r="F307" s="12">
        <v>114.3</v>
      </c>
      <c r="G307" s="3">
        <v>115.3</v>
      </c>
      <c r="H307" s="3">
        <v>114.1</v>
      </c>
      <c r="I307" s="3">
        <v>113.6</v>
      </c>
      <c r="J307" s="3">
        <v>115.4</v>
      </c>
      <c r="K307" s="3">
        <v>54.5</v>
      </c>
      <c r="L307" s="16">
        <v>90</v>
      </c>
      <c r="M307" s="3">
        <v>72.2</v>
      </c>
      <c r="N307" s="3">
        <v>599.1</v>
      </c>
      <c r="O307" s="3">
        <v>1545</v>
      </c>
      <c r="P307" s="3">
        <v>1800.4</v>
      </c>
      <c r="R307" s="4">
        <f t="shared" si="12"/>
        <v>0</v>
      </c>
      <c r="S307" s="4">
        <f t="shared" si="13"/>
        <v>0</v>
      </c>
      <c r="T307" s="1">
        <v>0</v>
      </c>
      <c r="U307" s="4">
        <f t="shared" si="14"/>
        <v>0</v>
      </c>
    </row>
    <row r="308" spans="1:21" x14ac:dyDescent="0.15">
      <c r="A308" s="4">
        <v>17</v>
      </c>
      <c r="B308" s="34"/>
      <c r="C308" s="4">
        <v>2</v>
      </c>
      <c r="D308" s="4"/>
      <c r="E308" s="3">
        <v>106.7</v>
      </c>
      <c r="F308" s="12">
        <v>113.4</v>
      </c>
      <c r="G308" s="3">
        <v>114.8</v>
      </c>
      <c r="H308" s="3">
        <v>113.3</v>
      </c>
      <c r="I308" s="3">
        <v>112.6</v>
      </c>
      <c r="J308" s="3">
        <v>115.1</v>
      </c>
      <c r="K308" s="3">
        <v>45.5</v>
      </c>
      <c r="L308" s="16">
        <v>30</v>
      </c>
      <c r="M308" s="3">
        <v>44.4</v>
      </c>
      <c r="N308" s="3">
        <v>594.6</v>
      </c>
      <c r="O308" s="3">
        <v>1525</v>
      </c>
      <c r="P308" s="3">
        <v>1794.8</v>
      </c>
      <c r="R308" s="4">
        <f t="shared" si="12"/>
        <v>1000</v>
      </c>
      <c r="S308" s="4">
        <f t="shared" si="13"/>
        <v>-1000</v>
      </c>
      <c r="T308" s="1">
        <v>0</v>
      </c>
      <c r="U308" s="4">
        <f t="shared" si="14"/>
        <v>0</v>
      </c>
    </row>
    <row r="309" spans="1:21" x14ac:dyDescent="0.15">
      <c r="A309" s="4">
        <v>17</v>
      </c>
      <c r="B309" s="34"/>
      <c r="C309" s="4">
        <v>3</v>
      </c>
      <c r="D309" s="4"/>
      <c r="E309" s="3">
        <v>107.9</v>
      </c>
      <c r="F309" s="12">
        <v>113.8</v>
      </c>
      <c r="G309" s="3">
        <v>116</v>
      </c>
      <c r="H309" s="3">
        <v>114.3</v>
      </c>
      <c r="I309" s="3">
        <v>113</v>
      </c>
      <c r="J309" s="3">
        <v>116.3</v>
      </c>
      <c r="K309" s="3">
        <v>68.2</v>
      </c>
      <c r="L309" s="16">
        <v>80</v>
      </c>
      <c r="M309" s="3">
        <v>55.6</v>
      </c>
      <c r="N309" s="3">
        <v>612.79999999999995</v>
      </c>
      <c r="O309" s="3">
        <v>1555</v>
      </c>
      <c r="P309" s="3">
        <v>1800.4</v>
      </c>
      <c r="R309" s="4">
        <f t="shared" si="12"/>
        <v>0</v>
      </c>
      <c r="S309" s="4">
        <f t="shared" si="13"/>
        <v>0</v>
      </c>
      <c r="T309" s="1">
        <v>0</v>
      </c>
      <c r="U309" s="4">
        <f t="shared" si="14"/>
        <v>0</v>
      </c>
    </row>
    <row r="310" spans="1:21" x14ac:dyDescent="0.15">
      <c r="A310" s="4">
        <v>17</v>
      </c>
      <c r="B310" s="34"/>
      <c r="C310" s="4">
        <v>4</v>
      </c>
      <c r="D310" s="4"/>
      <c r="E310" s="3">
        <v>108.5</v>
      </c>
      <c r="F310" s="12">
        <v>115.7</v>
      </c>
      <c r="G310" s="3">
        <v>115.9</v>
      </c>
      <c r="H310" s="3">
        <v>115</v>
      </c>
      <c r="I310" s="3">
        <v>114.9</v>
      </c>
      <c r="J310" s="3">
        <v>116.2</v>
      </c>
      <c r="K310" s="3">
        <v>77.3</v>
      </c>
      <c r="L310" s="16">
        <v>70</v>
      </c>
      <c r="M310" s="3">
        <v>72.2</v>
      </c>
      <c r="N310" s="3">
        <v>640.1</v>
      </c>
      <c r="O310" s="3">
        <v>1575</v>
      </c>
      <c r="P310" s="3">
        <v>1822.6</v>
      </c>
      <c r="R310" s="4">
        <f t="shared" si="12"/>
        <v>0</v>
      </c>
      <c r="S310" s="4">
        <f t="shared" si="13"/>
        <v>0</v>
      </c>
      <c r="T310" s="1">
        <v>0</v>
      </c>
      <c r="U310" s="4">
        <f t="shared" si="14"/>
        <v>0</v>
      </c>
    </row>
    <row r="311" spans="1:21" x14ac:dyDescent="0.15">
      <c r="A311" s="4">
        <v>17</v>
      </c>
      <c r="B311" s="34"/>
      <c r="C311" s="4">
        <v>5</v>
      </c>
      <c r="D311" s="4"/>
      <c r="E311" s="3">
        <v>107.4</v>
      </c>
      <c r="F311" s="12">
        <v>114.5</v>
      </c>
      <c r="G311" s="3">
        <v>116.2</v>
      </c>
      <c r="H311" s="3">
        <v>113.8</v>
      </c>
      <c r="I311" s="3">
        <v>113.7</v>
      </c>
      <c r="J311" s="3">
        <v>116.5</v>
      </c>
      <c r="K311" s="3">
        <v>63.6</v>
      </c>
      <c r="L311" s="16">
        <v>70</v>
      </c>
      <c r="M311" s="3">
        <v>66.7</v>
      </c>
      <c r="N311" s="3">
        <v>653.70000000000005</v>
      </c>
      <c r="O311" s="3">
        <v>1595</v>
      </c>
      <c r="P311" s="3">
        <v>1839.3</v>
      </c>
      <c r="R311" s="4">
        <f t="shared" si="12"/>
        <v>0</v>
      </c>
      <c r="S311" s="4">
        <f t="shared" si="13"/>
        <v>0</v>
      </c>
      <c r="T311" s="1">
        <v>0</v>
      </c>
      <c r="U311" s="4">
        <f t="shared" si="14"/>
        <v>0</v>
      </c>
    </row>
    <row r="312" spans="1:21" x14ac:dyDescent="0.15">
      <c r="A312" s="4">
        <v>17</v>
      </c>
      <c r="B312" s="34"/>
      <c r="C312" s="4">
        <v>6</v>
      </c>
      <c r="D312" s="4"/>
      <c r="E312" s="3">
        <v>107.9</v>
      </c>
      <c r="F312" s="12">
        <v>115.2</v>
      </c>
      <c r="G312" s="3">
        <v>116.9</v>
      </c>
      <c r="H312" s="3">
        <v>114.3</v>
      </c>
      <c r="I312" s="3">
        <v>114.3</v>
      </c>
      <c r="J312" s="3">
        <v>117.2</v>
      </c>
      <c r="K312" s="3">
        <v>54.5</v>
      </c>
      <c r="L312" s="16">
        <v>85</v>
      </c>
      <c r="M312" s="3">
        <v>66.7</v>
      </c>
      <c r="N312" s="3">
        <v>658.2</v>
      </c>
      <c r="O312" s="3">
        <v>1630</v>
      </c>
      <c r="P312" s="3">
        <v>1856</v>
      </c>
      <c r="R312" s="4">
        <f t="shared" si="12"/>
        <v>0</v>
      </c>
      <c r="S312" s="4">
        <f t="shared" si="13"/>
        <v>0</v>
      </c>
      <c r="T312" s="1">
        <v>0</v>
      </c>
      <c r="U312" s="4">
        <f t="shared" si="14"/>
        <v>0</v>
      </c>
    </row>
    <row r="313" spans="1:21" x14ac:dyDescent="0.15">
      <c r="A313" s="4">
        <v>17</v>
      </c>
      <c r="B313" s="34"/>
      <c r="C313" s="4">
        <v>7</v>
      </c>
      <c r="D313" s="4"/>
      <c r="E313" s="3">
        <v>108.4</v>
      </c>
      <c r="F313" s="12">
        <v>114.5</v>
      </c>
      <c r="G313" s="3">
        <v>116</v>
      </c>
      <c r="H313" s="3">
        <v>114.8</v>
      </c>
      <c r="I313" s="3">
        <v>113.6</v>
      </c>
      <c r="J313" s="3">
        <v>116.3</v>
      </c>
      <c r="K313" s="3">
        <v>54.5</v>
      </c>
      <c r="L313" s="16">
        <v>20</v>
      </c>
      <c r="M313" s="3">
        <v>44.4</v>
      </c>
      <c r="N313" s="3">
        <v>662.7</v>
      </c>
      <c r="O313" s="3">
        <v>1600</v>
      </c>
      <c r="P313" s="3">
        <v>1850.4</v>
      </c>
      <c r="R313" s="4">
        <f t="shared" si="12"/>
        <v>1000</v>
      </c>
      <c r="S313" s="4">
        <f t="shared" si="13"/>
        <v>-1000</v>
      </c>
      <c r="T313" s="1">
        <v>0</v>
      </c>
      <c r="U313" s="4">
        <f t="shared" si="14"/>
        <v>0</v>
      </c>
    </row>
    <row r="314" spans="1:21" x14ac:dyDescent="0.15">
      <c r="A314" s="4">
        <v>17</v>
      </c>
      <c r="B314" s="34"/>
      <c r="C314" s="4">
        <v>8</v>
      </c>
      <c r="D314" s="4"/>
      <c r="E314" s="3">
        <v>109.1</v>
      </c>
      <c r="F314" s="12">
        <v>115.1</v>
      </c>
      <c r="G314" s="3">
        <v>117.1</v>
      </c>
      <c r="H314" s="3">
        <v>115.5</v>
      </c>
      <c r="I314" s="3">
        <v>114.3</v>
      </c>
      <c r="J314" s="3">
        <v>117.4</v>
      </c>
      <c r="K314" s="3">
        <v>81.8</v>
      </c>
      <c r="L314" s="16">
        <v>70</v>
      </c>
      <c r="M314" s="3">
        <v>66.7</v>
      </c>
      <c r="N314" s="3">
        <v>694.5</v>
      </c>
      <c r="O314" s="3">
        <v>1620</v>
      </c>
      <c r="P314" s="3">
        <v>1867.1</v>
      </c>
      <c r="R314" s="4">
        <f t="shared" si="12"/>
        <v>0</v>
      </c>
      <c r="S314" s="4">
        <f t="shared" si="13"/>
        <v>0</v>
      </c>
      <c r="T314" s="1">
        <v>0</v>
      </c>
      <c r="U314" s="4">
        <f t="shared" si="14"/>
        <v>0</v>
      </c>
    </row>
    <row r="315" spans="1:21" x14ac:dyDescent="0.15">
      <c r="A315" s="4">
        <v>17</v>
      </c>
      <c r="B315" s="34"/>
      <c r="C315" s="4">
        <v>9</v>
      </c>
      <c r="D315" s="4"/>
      <c r="E315" s="3">
        <v>108.6</v>
      </c>
      <c r="F315" s="12">
        <v>114.8</v>
      </c>
      <c r="G315" s="3">
        <v>117.3</v>
      </c>
      <c r="H315" s="3">
        <v>114.7</v>
      </c>
      <c r="I315" s="3">
        <v>114</v>
      </c>
      <c r="J315" s="3">
        <v>117.6</v>
      </c>
      <c r="K315" s="3">
        <v>63.6</v>
      </c>
      <c r="L315" s="16">
        <v>55</v>
      </c>
      <c r="M315" s="3">
        <v>77.8</v>
      </c>
      <c r="N315" s="3">
        <v>708.1</v>
      </c>
      <c r="O315" s="3">
        <v>1625</v>
      </c>
      <c r="P315" s="3">
        <v>1894.9</v>
      </c>
      <c r="R315" s="4">
        <f t="shared" si="12"/>
        <v>0</v>
      </c>
      <c r="S315" s="4">
        <f t="shared" si="13"/>
        <v>0</v>
      </c>
      <c r="T315" s="1">
        <v>0</v>
      </c>
      <c r="U315" s="4">
        <f t="shared" si="14"/>
        <v>0</v>
      </c>
    </row>
    <row r="316" spans="1:21" x14ac:dyDescent="0.15">
      <c r="A316" s="4">
        <v>17</v>
      </c>
      <c r="B316" s="34"/>
      <c r="C316" s="4">
        <v>10</v>
      </c>
      <c r="D316" s="4"/>
      <c r="E316" s="3">
        <v>110.2</v>
      </c>
      <c r="F316" s="12">
        <v>115.3</v>
      </c>
      <c r="G316" s="3">
        <v>116.5</v>
      </c>
      <c r="H316" s="3">
        <v>116.5</v>
      </c>
      <c r="I316" s="3">
        <v>114.5</v>
      </c>
      <c r="J316" s="3">
        <v>116.8</v>
      </c>
      <c r="K316" s="3">
        <v>54.5</v>
      </c>
      <c r="L316" s="16">
        <v>80</v>
      </c>
      <c r="M316" s="3">
        <v>66.7</v>
      </c>
      <c r="N316" s="3">
        <v>712.6</v>
      </c>
      <c r="O316" s="3">
        <v>1655</v>
      </c>
      <c r="P316" s="3">
        <v>1911.6</v>
      </c>
      <c r="R316" s="4">
        <f t="shared" si="12"/>
        <v>0</v>
      </c>
      <c r="S316" s="4">
        <f t="shared" si="13"/>
        <v>0</v>
      </c>
      <c r="T316" s="1">
        <v>0</v>
      </c>
      <c r="U316" s="4">
        <f t="shared" si="14"/>
        <v>0</v>
      </c>
    </row>
    <row r="317" spans="1:21" x14ac:dyDescent="0.15">
      <c r="A317" s="4">
        <v>17</v>
      </c>
      <c r="B317" s="34"/>
      <c r="C317" s="4">
        <v>11</v>
      </c>
      <c r="D317" s="4"/>
      <c r="E317" s="3">
        <v>111.7</v>
      </c>
      <c r="F317" s="12">
        <v>116.2</v>
      </c>
      <c r="G317" s="3">
        <v>116.8</v>
      </c>
      <c r="H317" s="3">
        <v>118</v>
      </c>
      <c r="I317" s="3">
        <v>115.4</v>
      </c>
      <c r="J317" s="3">
        <v>117.1</v>
      </c>
      <c r="K317" s="3">
        <v>54.5</v>
      </c>
      <c r="L317" s="16">
        <v>70</v>
      </c>
      <c r="M317" s="3">
        <v>55.6</v>
      </c>
      <c r="N317" s="3">
        <v>717.1</v>
      </c>
      <c r="O317" s="3">
        <v>1675</v>
      </c>
      <c r="P317" s="3">
        <v>1917.2</v>
      </c>
      <c r="R317" s="4">
        <f t="shared" si="12"/>
        <v>0</v>
      </c>
      <c r="S317" s="4">
        <f t="shared" si="13"/>
        <v>0</v>
      </c>
      <c r="T317" s="1">
        <v>0</v>
      </c>
      <c r="U317" s="4">
        <f t="shared" si="14"/>
        <v>0</v>
      </c>
    </row>
    <row r="318" spans="1:21" x14ac:dyDescent="0.15">
      <c r="A318" s="4">
        <v>17</v>
      </c>
      <c r="B318" s="34"/>
      <c r="C318" s="4">
        <v>12</v>
      </c>
      <c r="D318" s="4"/>
      <c r="E318" s="3">
        <v>111.3</v>
      </c>
      <c r="F318" s="12">
        <v>117.5</v>
      </c>
      <c r="G318" s="3">
        <v>117.3</v>
      </c>
      <c r="H318" s="3">
        <v>117.6</v>
      </c>
      <c r="I318" s="3">
        <v>116.6</v>
      </c>
      <c r="J318" s="3">
        <v>117.6</v>
      </c>
      <c r="K318" s="3">
        <v>77.3</v>
      </c>
      <c r="L318" s="16">
        <v>100</v>
      </c>
      <c r="M318" s="3">
        <v>55.6</v>
      </c>
      <c r="N318" s="3">
        <v>744.4</v>
      </c>
      <c r="O318" s="3">
        <v>1725</v>
      </c>
      <c r="P318" s="3">
        <v>1922.8</v>
      </c>
      <c r="R318" s="4">
        <f t="shared" si="12"/>
        <v>0</v>
      </c>
      <c r="S318" s="4">
        <f t="shared" si="13"/>
        <v>0</v>
      </c>
      <c r="T318" s="1">
        <v>0</v>
      </c>
      <c r="U318" s="4">
        <f t="shared" si="14"/>
        <v>0</v>
      </c>
    </row>
    <row r="319" spans="1:21" x14ac:dyDescent="0.15">
      <c r="A319" s="4">
        <v>18</v>
      </c>
      <c r="B319" s="34">
        <v>2006</v>
      </c>
      <c r="C319" s="4">
        <v>1</v>
      </c>
      <c r="D319" s="4"/>
      <c r="E319" s="3">
        <v>112.3</v>
      </c>
      <c r="F319" s="12">
        <v>117.6</v>
      </c>
      <c r="G319" s="3">
        <v>116.9</v>
      </c>
      <c r="H319" s="3">
        <v>118.9</v>
      </c>
      <c r="I319" s="3">
        <v>116.7</v>
      </c>
      <c r="J319" s="3">
        <v>117.1</v>
      </c>
      <c r="K319" s="3">
        <v>63.6</v>
      </c>
      <c r="L319" s="16">
        <v>100</v>
      </c>
      <c r="M319" s="3">
        <v>66.7</v>
      </c>
      <c r="N319" s="3">
        <v>758</v>
      </c>
      <c r="O319" s="3">
        <v>1775</v>
      </c>
      <c r="P319" s="3">
        <v>1939.5</v>
      </c>
      <c r="R319" s="4">
        <f t="shared" si="12"/>
        <v>0</v>
      </c>
      <c r="S319" s="4">
        <f t="shared" si="13"/>
        <v>0</v>
      </c>
      <c r="T319" s="1">
        <v>0</v>
      </c>
      <c r="U319" s="4">
        <f t="shared" si="14"/>
        <v>0</v>
      </c>
    </row>
    <row r="320" spans="1:21" x14ac:dyDescent="0.15">
      <c r="A320" s="4">
        <v>18</v>
      </c>
      <c r="B320" s="34"/>
      <c r="C320" s="4">
        <v>2</v>
      </c>
      <c r="D320" s="4"/>
      <c r="E320" s="3">
        <v>113</v>
      </c>
      <c r="F320" s="12">
        <v>117.7</v>
      </c>
      <c r="G320" s="3">
        <v>118.5</v>
      </c>
      <c r="H320" s="3">
        <v>119.6</v>
      </c>
      <c r="I320" s="3">
        <v>116.8</v>
      </c>
      <c r="J320" s="3">
        <v>118.8</v>
      </c>
      <c r="K320" s="3">
        <v>72.7</v>
      </c>
      <c r="L320" s="16">
        <v>80</v>
      </c>
      <c r="M320" s="3">
        <v>66.7</v>
      </c>
      <c r="N320" s="3">
        <v>780.7</v>
      </c>
      <c r="O320" s="3">
        <v>1805</v>
      </c>
      <c r="P320" s="3">
        <v>1956.2</v>
      </c>
      <c r="R320" s="4">
        <f t="shared" si="12"/>
        <v>0</v>
      </c>
      <c r="S320" s="4">
        <f t="shared" si="13"/>
        <v>0</v>
      </c>
      <c r="T320" s="1">
        <v>0</v>
      </c>
      <c r="U320" s="4">
        <f t="shared" si="14"/>
        <v>0</v>
      </c>
    </row>
    <row r="321" spans="1:21" x14ac:dyDescent="0.15">
      <c r="A321" s="4">
        <v>18</v>
      </c>
      <c r="B321" s="34"/>
      <c r="C321" s="4">
        <v>3</v>
      </c>
      <c r="D321" s="4"/>
      <c r="E321" s="3">
        <v>111</v>
      </c>
      <c r="F321" s="12">
        <v>117.9</v>
      </c>
      <c r="G321" s="3">
        <v>118.6</v>
      </c>
      <c r="H321" s="3">
        <v>117.5</v>
      </c>
      <c r="I321" s="3">
        <v>117</v>
      </c>
      <c r="J321" s="3">
        <v>118.8</v>
      </c>
      <c r="K321" s="3">
        <v>63.6</v>
      </c>
      <c r="L321" s="16">
        <v>60</v>
      </c>
      <c r="M321" s="3">
        <v>77.8</v>
      </c>
      <c r="N321" s="3">
        <v>794.3</v>
      </c>
      <c r="O321" s="3">
        <v>1815</v>
      </c>
      <c r="P321" s="3">
        <v>1984</v>
      </c>
      <c r="R321" s="4">
        <f t="shared" si="12"/>
        <v>0</v>
      </c>
      <c r="S321" s="4">
        <f t="shared" si="13"/>
        <v>0</v>
      </c>
      <c r="T321" s="1">
        <v>0</v>
      </c>
      <c r="U321" s="4">
        <f t="shared" si="14"/>
        <v>0</v>
      </c>
    </row>
    <row r="322" spans="1:21" x14ac:dyDescent="0.15">
      <c r="A322" s="4">
        <v>18</v>
      </c>
      <c r="B322" s="34"/>
      <c r="C322" s="4">
        <v>4</v>
      </c>
      <c r="D322" s="4"/>
      <c r="E322" s="3">
        <v>113.4</v>
      </c>
      <c r="F322" s="12">
        <v>119.1</v>
      </c>
      <c r="G322" s="3">
        <v>119.6</v>
      </c>
      <c r="H322" s="3">
        <v>120.1</v>
      </c>
      <c r="I322" s="3">
        <v>118.3</v>
      </c>
      <c r="J322" s="3">
        <v>119.9</v>
      </c>
      <c r="K322" s="3">
        <v>63.6</v>
      </c>
      <c r="L322" s="16">
        <v>80</v>
      </c>
      <c r="M322" s="3">
        <v>83.3</v>
      </c>
      <c r="N322" s="3">
        <v>807.9</v>
      </c>
      <c r="O322" s="3">
        <v>1845</v>
      </c>
      <c r="P322" s="3">
        <v>2017.3</v>
      </c>
      <c r="R322" s="4">
        <f t="shared" si="12"/>
        <v>0</v>
      </c>
      <c r="S322" s="4">
        <f t="shared" si="13"/>
        <v>0</v>
      </c>
      <c r="T322" s="1">
        <v>0</v>
      </c>
      <c r="U322" s="4">
        <f t="shared" si="14"/>
        <v>0</v>
      </c>
    </row>
    <row r="323" spans="1:21" x14ac:dyDescent="0.15">
      <c r="A323" s="4">
        <v>18</v>
      </c>
      <c r="B323" s="34"/>
      <c r="C323" s="4">
        <v>5</v>
      </c>
      <c r="D323" s="4"/>
      <c r="E323" s="3">
        <v>112.9</v>
      </c>
      <c r="F323" s="12">
        <v>118.9</v>
      </c>
      <c r="G323" s="3">
        <v>119.9</v>
      </c>
      <c r="H323" s="3">
        <v>119.4</v>
      </c>
      <c r="I323" s="3">
        <v>118</v>
      </c>
      <c r="J323" s="3">
        <v>120.1</v>
      </c>
      <c r="K323" s="3">
        <v>50</v>
      </c>
      <c r="L323" s="16">
        <v>80</v>
      </c>
      <c r="M323" s="3">
        <v>72.2</v>
      </c>
      <c r="N323" s="3">
        <v>807.9</v>
      </c>
      <c r="O323" s="3">
        <v>1875</v>
      </c>
      <c r="P323" s="3">
        <v>2039.5</v>
      </c>
      <c r="R323" s="4">
        <f t="shared" si="12"/>
        <v>0</v>
      </c>
      <c r="S323" s="4">
        <f t="shared" si="13"/>
        <v>0</v>
      </c>
      <c r="T323" s="1">
        <v>0</v>
      </c>
      <c r="U323" s="4">
        <f t="shared" si="14"/>
        <v>0</v>
      </c>
    </row>
    <row r="324" spans="1:21" x14ac:dyDescent="0.15">
      <c r="A324" s="4">
        <v>18</v>
      </c>
      <c r="B324" s="34"/>
      <c r="C324" s="4">
        <v>6</v>
      </c>
      <c r="D324" s="4"/>
      <c r="E324" s="3">
        <v>110.9</v>
      </c>
      <c r="F324" s="12">
        <v>119.5</v>
      </c>
      <c r="G324" s="3">
        <v>120.5</v>
      </c>
      <c r="H324" s="3">
        <v>117.7</v>
      </c>
      <c r="I324" s="3">
        <v>118.6</v>
      </c>
      <c r="J324" s="3">
        <v>120.8</v>
      </c>
      <c r="K324" s="3">
        <v>54.5</v>
      </c>
      <c r="L324" s="16">
        <v>80</v>
      </c>
      <c r="M324" s="3">
        <v>88.9</v>
      </c>
      <c r="N324" s="3">
        <v>812.4</v>
      </c>
      <c r="O324" s="3">
        <v>1905</v>
      </c>
      <c r="P324" s="3">
        <v>2078.4</v>
      </c>
      <c r="R324" s="4">
        <f t="shared" si="12"/>
        <v>0</v>
      </c>
      <c r="S324" s="4">
        <f t="shared" si="13"/>
        <v>0</v>
      </c>
      <c r="T324" s="1">
        <v>0</v>
      </c>
      <c r="U324" s="4">
        <f t="shared" si="14"/>
        <v>0</v>
      </c>
    </row>
    <row r="325" spans="1:21" x14ac:dyDescent="0.15">
      <c r="A325" s="4">
        <v>18</v>
      </c>
      <c r="B325" s="34"/>
      <c r="C325" s="4">
        <v>7</v>
      </c>
      <c r="D325" s="4"/>
      <c r="E325" s="3">
        <v>109.7</v>
      </c>
      <c r="F325" s="12">
        <v>119.7</v>
      </c>
      <c r="G325" s="3">
        <v>121.3</v>
      </c>
      <c r="H325" s="3">
        <v>116.5</v>
      </c>
      <c r="I325" s="3">
        <v>118.8</v>
      </c>
      <c r="J325" s="3">
        <v>121.6</v>
      </c>
      <c r="K325" s="3">
        <v>36.4</v>
      </c>
      <c r="L325" s="16">
        <v>70</v>
      </c>
      <c r="M325" s="3">
        <v>61.1</v>
      </c>
      <c r="N325" s="3">
        <v>798.8</v>
      </c>
      <c r="O325" s="3">
        <v>1925</v>
      </c>
      <c r="P325" s="3">
        <v>2089.5</v>
      </c>
      <c r="R325" s="4">
        <f t="shared" si="12"/>
        <v>0</v>
      </c>
      <c r="S325" s="4">
        <f t="shared" si="13"/>
        <v>0</v>
      </c>
      <c r="T325" s="1">
        <v>0</v>
      </c>
      <c r="U325" s="4">
        <f t="shared" si="14"/>
        <v>0</v>
      </c>
    </row>
    <row r="326" spans="1:21" x14ac:dyDescent="0.15">
      <c r="A326" s="4">
        <v>18</v>
      </c>
      <c r="B326" s="34"/>
      <c r="C326" s="4">
        <v>8</v>
      </c>
      <c r="D326" s="4"/>
      <c r="E326" s="3">
        <v>111.5</v>
      </c>
      <c r="F326" s="12">
        <v>120.1</v>
      </c>
      <c r="G326" s="3">
        <v>120.9</v>
      </c>
      <c r="H326" s="3">
        <v>118.3</v>
      </c>
      <c r="I326" s="3">
        <v>119.2</v>
      </c>
      <c r="J326" s="3">
        <v>121.2</v>
      </c>
      <c r="K326" s="3">
        <v>36.4</v>
      </c>
      <c r="L326" s="16">
        <v>75</v>
      </c>
      <c r="M326" s="3">
        <v>44.4</v>
      </c>
      <c r="N326" s="3">
        <v>785.2</v>
      </c>
      <c r="O326" s="3">
        <v>1950</v>
      </c>
      <c r="P326" s="3">
        <v>2083.9</v>
      </c>
      <c r="R326" s="4">
        <f t="shared" si="12"/>
        <v>0</v>
      </c>
      <c r="S326" s="4">
        <f t="shared" si="13"/>
        <v>0</v>
      </c>
      <c r="T326" s="1">
        <v>0</v>
      </c>
      <c r="U326" s="4">
        <f t="shared" si="14"/>
        <v>0</v>
      </c>
    </row>
    <row r="327" spans="1:21" x14ac:dyDescent="0.15">
      <c r="A327" s="4">
        <v>18</v>
      </c>
      <c r="B327" s="34"/>
      <c r="C327" s="4">
        <v>9</v>
      </c>
      <c r="D327" s="4"/>
      <c r="E327" s="3">
        <v>110.5</v>
      </c>
      <c r="F327" s="12">
        <v>119.6</v>
      </c>
      <c r="G327" s="3">
        <v>121</v>
      </c>
      <c r="H327" s="3">
        <v>117.3</v>
      </c>
      <c r="I327" s="3">
        <v>118.7</v>
      </c>
      <c r="J327" s="3">
        <v>121.2</v>
      </c>
      <c r="K327" s="3">
        <v>54.5</v>
      </c>
      <c r="L327" s="16">
        <v>55</v>
      </c>
      <c r="M327" s="3">
        <v>50</v>
      </c>
      <c r="N327" s="3">
        <v>789.7</v>
      </c>
      <c r="O327" s="3">
        <v>1955</v>
      </c>
      <c r="P327" s="3">
        <v>2083.9</v>
      </c>
      <c r="R327" s="4">
        <f t="shared" si="12"/>
        <v>0</v>
      </c>
      <c r="S327" s="4">
        <f t="shared" si="13"/>
        <v>0</v>
      </c>
      <c r="T327" s="1">
        <v>0</v>
      </c>
      <c r="U327" s="4">
        <f t="shared" si="14"/>
        <v>0</v>
      </c>
    </row>
    <row r="328" spans="1:21" x14ac:dyDescent="0.15">
      <c r="A328" s="4">
        <v>18</v>
      </c>
      <c r="B328" s="34"/>
      <c r="C328" s="4">
        <v>10</v>
      </c>
      <c r="D328" s="4"/>
      <c r="E328" s="3">
        <v>110.6</v>
      </c>
      <c r="F328" s="12">
        <v>119.8</v>
      </c>
      <c r="G328" s="3">
        <v>121.7</v>
      </c>
      <c r="H328" s="3">
        <v>117.4</v>
      </c>
      <c r="I328" s="3">
        <v>118.9</v>
      </c>
      <c r="J328" s="3">
        <v>122</v>
      </c>
      <c r="K328" s="3">
        <v>59.1</v>
      </c>
      <c r="L328" s="16">
        <v>55</v>
      </c>
      <c r="M328" s="3">
        <v>55.6</v>
      </c>
      <c r="N328" s="3">
        <v>798.8</v>
      </c>
      <c r="O328" s="3">
        <v>1960</v>
      </c>
      <c r="P328" s="3">
        <v>2089.5</v>
      </c>
      <c r="R328" s="4">
        <f t="shared" ref="R328:R391" si="15">IF(L328&gt;50,0,1)*1000</f>
        <v>0</v>
      </c>
      <c r="S328" s="4">
        <f t="shared" ref="S328:S391" si="16">-R328</f>
        <v>0</v>
      </c>
      <c r="T328" s="1">
        <v>0</v>
      </c>
      <c r="U328" s="4">
        <f t="shared" ref="U328:U391" si="17">T328*1000</f>
        <v>0</v>
      </c>
    </row>
    <row r="329" spans="1:21" x14ac:dyDescent="0.15">
      <c r="A329" s="4">
        <v>18</v>
      </c>
      <c r="B329" s="34"/>
      <c r="C329" s="4">
        <v>11</v>
      </c>
      <c r="D329" s="4"/>
      <c r="E329" s="3">
        <v>111.5</v>
      </c>
      <c r="F329" s="12">
        <v>120.1</v>
      </c>
      <c r="G329" s="3">
        <v>122.5</v>
      </c>
      <c r="H329" s="3">
        <v>118.3</v>
      </c>
      <c r="I329" s="3">
        <v>119.2</v>
      </c>
      <c r="J329" s="3">
        <v>122.7</v>
      </c>
      <c r="K329" s="3">
        <v>54.5</v>
      </c>
      <c r="L329" s="16">
        <v>50</v>
      </c>
      <c r="M329" s="3">
        <v>77.8</v>
      </c>
      <c r="N329" s="3">
        <v>803.3</v>
      </c>
      <c r="O329" s="3">
        <v>1960</v>
      </c>
      <c r="P329" s="3">
        <v>2117.3000000000002</v>
      </c>
      <c r="R329" s="4">
        <f t="shared" si="15"/>
        <v>1000</v>
      </c>
      <c r="S329" s="4">
        <f t="shared" si="16"/>
        <v>-1000</v>
      </c>
      <c r="T329" s="1">
        <v>0</v>
      </c>
      <c r="U329" s="4">
        <f t="shared" si="17"/>
        <v>0</v>
      </c>
    </row>
    <row r="330" spans="1:21" x14ac:dyDescent="0.15">
      <c r="A330" s="4">
        <v>18</v>
      </c>
      <c r="B330" s="34"/>
      <c r="C330" s="4">
        <v>12</v>
      </c>
      <c r="D330" s="4"/>
      <c r="E330" s="3">
        <v>111.1</v>
      </c>
      <c r="F330" s="12">
        <v>120.1</v>
      </c>
      <c r="G330" s="3">
        <v>122.9</v>
      </c>
      <c r="H330" s="3">
        <v>117.6</v>
      </c>
      <c r="I330" s="3">
        <v>119.3</v>
      </c>
      <c r="J330" s="3">
        <v>123.2</v>
      </c>
      <c r="K330" s="3">
        <v>45.5</v>
      </c>
      <c r="L330" s="16">
        <v>60</v>
      </c>
      <c r="M330" s="3">
        <v>77.8</v>
      </c>
      <c r="N330" s="3">
        <v>798.8</v>
      </c>
      <c r="O330" s="3">
        <v>1970</v>
      </c>
      <c r="P330" s="3">
        <v>2145.1</v>
      </c>
      <c r="R330" s="4">
        <f t="shared" si="15"/>
        <v>0</v>
      </c>
      <c r="S330" s="4">
        <f t="shared" si="16"/>
        <v>0</v>
      </c>
      <c r="T330" s="1">
        <v>0</v>
      </c>
      <c r="U330" s="4">
        <f t="shared" si="17"/>
        <v>0</v>
      </c>
    </row>
    <row r="331" spans="1:21" x14ac:dyDescent="0.15">
      <c r="A331" s="4">
        <v>19</v>
      </c>
      <c r="B331" s="34">
        <v>2007</v>
      </c>
      <c r="C331" s="4">
        <v>1</v>
      </c>
      <c r="D331" s="4"/>
      <c r="E331" s="3">
        <v>111.5</v>
      </c>
      <c r="F331" s="12">
        <v>119.6</v>
      </c>
      <c r="G331" s="3">
        <v>123.5</v>
      </c>
      <c r="H331" s="3">
        <v>117.9</v>
      </c>
      <c r="I331" s="3">
        <v>118.8</v>
      </c>
      <c r="J331" s="3">
        <v>123.9</v>
      </c>
      <c r="K331" s="3">
        <v>77.3</v>
      </c>
      <c r="L331" s="16">
        <v>55</v>
      </c>
      <c r="M331" s="3">
        <v>77.8</v>
      </c>
      <c r="N331" s="3">
        <v>826.1</v>
      </c>
      <c r="O331" s="3">
        <v>1975</v>
      </c>
      <c r="P331" s="3">
        <v>2172.9</v>
      </c>
      <c r="R331" s="4">
        <f t="shared" si="15"/>
        <v>0</v>
      </c>
      <c r="S331" s="4">
        <f t="shared" si="16"/>
        <v>0</v>
      </c>
      <c r="T331" s="1">
        <v>0</v>
      </c>
      <c r="U331" s="4">
        <f t="shared" si="17"/>
        <v>0</v>
      </c>
    </row>
    <row r="332" spans="1:21" x14ac:dyDescent="0.15">
      <c r="A332" s="4">
        <v>19</v>
      </c>
      <c r="B332" s="34"/>
      <c r="C332" s="4">
        <v>2</v>
      </c>
      <c r="D332" s="4"/>
      <c r="E332" s="3">
        <v>111.9</v>
      </c>
      <c r="F332" s="12">
        <v>120</v>
      </c>
      <c r="G332" s="3">
        <v>122.5</v>
      </c>
      <c r="H332" s="3">
        <v>118.4</v>
      </c>
      <c r="I332" s="3">
        <v>119.2</v>
      </c>
      <c r="J332" s="3">
        <v>123</v>
      </c>
      <c r="K332" s="3">
        <v>45.5</v>
      </c>
      <c r="L332" s="16">
        <v>60</v>
      </c>
      <c r="M332" s="3">
        <v>33.299999999999997</v>
      </c>
      <c r="N332" s="3">
        <v>821.6</v>
      </c>
      <c r="O332" s="3">
        <v>1985</v>
      </c>
      <c r="P332" s="3">
        <v>2156.1999999999998</v>
      </c>
      <c r="R332" s="4">
        <f t="shared" si="15"/>
        <v>0</v>
      </c>
      <c r="S332" s="4">
        <f t="shared" si="16"/>
        <v>0</v>
      </c>
      <c r="T332" s="1">
        <v>0</v>
      </c>
      <c r="U332" s="4">
        <f t="shared" si="17"/>
        <v>0</v>
      </c>
    </row>
    <row r="333" spans="1:21" x14ac:dyDescent="0.15">
      <c r="A333" s="4">
        <v>19</v>
      </c>
      <c r="B333" s="34"/>
      <c r="C333" s="4">
        <v>3</v>
      </c>
      <c r="D333" s="4"/>
      <c r="E333" s="3">
        <v>111.2</v>
      </c>
      <c r="F333" s="12">
        <v>119.4</v>
      </c>
      <c r="G333" s="3">
        <v>122.6</v>
      </c>
      <c r="H333" s="3">
        <v>117.6</v>
      </c>
      <c r="I333" s="3">
        <v>118.6</v>
      </c>
      <c r="J333" s="3">
        <v>123</v>
      </c>
      <c r="K333" s="3">
        <v>54.5</v>
      </c>
      <c r="L333" s="16">
        <v>30</v>
      </c>
      <c r="M333" s="3">
        <v>55.6</v>
      </c>
      <c r="N333" s="3">
        <v>826.1</v>
      </c>
      <c r="O333" s="3">
        <v>1965</v>
      </c>
      <c r="P333" s="3">
        <v>2161.8000000000002</v>
      </c>
      <c r="R333" s="4">
        <f t="shared" si="15"/>
        <v>1000</v>
      </c>
      <c r="S333" s="4">
        <f t="shared" si="16"/>
        <v>-1000</v>
      </c>
      <c r="T333" s="1">
        <v>0</v>
      </c>
      <c r="U333" s="4">
        <f t="shared" si="17"/>
        <v>0</v>
      </c>
    </row>
    <row r="334" spans="1:21" x14ac:dyDescent="0.15">
      <c r="A334" s="4">
        <v>19</v>
      </c>
      <c r="B334" s="34"/>
      <c r="C334" s="4">
        <v>4</v>
      </c>
      <c r="D334" s="4"/>
      <c r="E334" s="3">
        <v>111.8</v>
      </c>
      <c r="F334" s="12">
        <v>120.4</v>
      </c>
      <c r="G334" s="3">
        <v>123.4</v>
      </c>
      <c r="H334" s="3">
        <v>118.2</v>
      </c>
      <c r="I334" s="3">
        <v>119.6</v>
      </c>
      <c r="J334" s="3">
        <v>123.8</v>
      </c>
      <c r="K334" s="3">
        <v>45.5</v>
      </c>
      <c r="L334" s="16">
        <v>70</v>
      </c>
      <c r="M334" s="3">
        <v>38.9</v>
      </c>
      <c r="N334" s="3">
        <v>821.6</v>
      </c>
      <c r="O334" s="3">
        <v>1985</v>
      </c>
      <c r="P334" s="3">
        <v>2150.6999999999998</v>
      </c>
      <c r="R334" s="4">
        <f t="shared" si="15"/>
        <v>0</v>
      </c>
      <c r="S334" s="4">
        <f t="shared" si="16"/>
        <v>0</v>
      </c>
      <c r="T334" s="1">
        <v>0</v>
      </c>
      <c r="U334" s="4">
        <f t="shared" si="17"/>
        <v>0</v>
      </c>
    </row>
    <row r="335" spans="1:21" x14ac:dyDescent="0.15">
      <c r="A335" s="4">
        <v>19</v>
      </c>
      <c r="B335" s="34"/>
      <c r="C335" s="4">
        <v>5</v>
      </c>
      <c r="D335" s="4"/>
      <c r="E335" s="3">
        <v>111.3</v>
      </c>
      <c r="F335" s="12">
        <v>120.7</v>
      </c>
      <c r="G335" s="3">
        <v>123.7</v>
      </c>
      <c r="H335" s="3">
        <v>117.8</v>
      </c>
      <c r="I335" s="3">
        <v>119.8</v>
      </c>
      <c r="J335" s="3">
        <v>124</v>
      </c>
      <c r="K335" s="3">
        <v>27.3</v>
      </c>
      <c r="L335" s="16">
        <v>70</v>
      </c>
      <c r="M335" s="3">
        <v>83.3</v>
      </c>
      <c r="N335" s="3">
        <v>798.9</v>
      </c>
      <c r="O335" s="3">
        <v>2005</v>
      </c>
      <c r="P335" s="3">
        <v>2184</v>
      </c>
      <c r="R335" s="4">
        <f t="shared" si="15"/>
        <v>0</v>
      </c>
      <c r="S335" s="4">
        <f t="shared" si="16"/>
        <v>0</v>
      </c>
      <c r="T335" s="1">
        <v>0</v>
      </c>
      <c r="U335" s="4">
        <f t="shared" si="17"/>
        <v>0</v>
      </c>
    </row>
    <row r="336" spans="1:21" x14ac:dyDescent="0.15">
      <c r="A336" s="4">
        <v>19</v>
      </c>
      <c r="B336" s="34"/>
      <c r="C336" s="4">
        <v>6</v>
      </c>
      <c r="D336" s="4"/>
      <c r="E336" s="3">
        <v>110.8</v>
      </c>
      <c r="F336" s="12">
        <v>120.6</v>
      </c>
      <c r="G336" s="3">
        <v>124</v>
      </c>
      <c r="H336" s="3">
        <v>117.4</v>
      </c>
      <c r="I336" s="3">
        <v>119.8</v>
      </c>
      <c r="J336" s="3">
        <v>124.2</v>
      </c>
      <c r="K336" s="3">
        <v>45.5</v>
      </c>
      <c r="L336" s="16">
        <v>80</v>
      </c>
      <c r="M336" s="3">
        <v>77.8</v>
      </c>
      <c r="N336" s="3">
        <v>794.4</v>
      </c>
      <c r="O336" s="3">
        <v>2035</v>
      </c>
      <c r="P336" s="3">
        <v>2211.8000000000002</v>
      </c>
      <c r="R336" s="4">
        <f t="shared" si="15"/>
        <v>0</v>
      </c>
      <c r="S336" s="4">
        <f t="shared" si="16"/>
        <v>0</v>
      </c>
      <c r="T336" s="1">
        <v>0</v>
      </c>
      <c r="U336" s="4">
        <f t="shared" si="17"/>
        <v>0</v>
      </c>
    </row>
    <row r="337" spans="1:21" x14ac:dyDescent="0.15">
      <c r="A337" s="4">
        <v>19</v>
      </c>
      <c r="B337" s="34"/>
      <c r="C337" s="4">
        <v>7</v>
      </c>
      <c r="D337" s="4"/>
      <c r="E337" s="3">
        <v>110.7</v>
      </c>
      <c r="F337" s="12">
        <v>119.5</v>
      </c>
      <c r="G337" s="3">
        <v>124.2</v>
      </c>
      <c r="H337" s="3">
        <v>115.6</v>
      </c>
      <c r="I337" s="3">
        <v>118.7</v>
      </c>
      <c r="J337" s="3">
        <v>124.4</v>
      </c>
      <c r="K337" s="3">
        <v>45.5</v>
      </c>
      <c r="L337" s="16">
        <v>40</v>
      </c>
      <c r="M337" s="3">
        <v>83.3</v>
      </c>
      <c r="N337" s="3">
        <v>789.9</v>
      </c>
      <c r="O337" s="3">
        <v>2025</v>
      </c>
      <c r="P337" s="3">
        <v>2245.1</v>
      </c>
      <c r="R337" s="4">
        <f t="shared" si="15"/>
        <v>1000</v>
      </c>
      <c r="S337" s="4">
        <f t="shared" si="16"/>
        <v>-1000</v>
      </c>
      <c r="T337" s="1">
        <v>0</v>
      </c>
      <c r="U337" s="4">
        <f t="shared" si="17"/>
        <v>0</v>
      </c>
    </row>
    <row r="338" spans="1:21" x14ac:dyDescent="0.15">
      <c r="A338" s="4">
        <v>19</v>
      </c>
      <c r="B338" s="34"/>
      <c r="C338" s="4">
        <v>8</v>
      </c>
      <c r="D338" s="4"/>
      <c r="E338" s="3">
        <v>108.3</v>
      </c>
      <c r="F338" s="12">
        <v>120.5</v>
      </c>
      <c r="G338" s="3">
        <v>124.3</v>
      </c>
      <c r="H338" s="3">
        <v>112.7</v>
      </c>
      <c r="I338" s="3">
        <v>120.2</v>
      </c>
      <c r="J338" s="3">
        <v>124.6</v>
      </c>
      <c r="K338" s="3">
        <v>22.7</v>
      </c>
      <c r="L338" s="16">
        <v>40</v>
      </c>
      <c r="M338" s="3">
        <v>72.2</v>
      </c>
      <c r="N338" s="3">
        <v>762.6</v>
      </c>
      <c r="O338" s="3">
        <v>2015</v>
      </c>
      <c r="P338" s="3">
        <v>2267.3000000000002</v>
      </c>
      <c r="R338" s="4">
        <f t="shared" si="15"/>
        <v>1000</v>
      </c>
      <c r="S338" s="4">
        <f t="shared" si="16"/>
        <v>-1000</v>
      </c>
      <c r="T338" s="1">
        <v>0</v>
      </c>
      <c r="U338" s="4">
        <f t="shared" si="17"/>
        <v>0</v>
      </c>
    </row>
    <row r="339" spans="1:21" x14ac:dyDescent="0.15">
      <c r="A339" s="4">
        <v>19</v>
      </c>
      <c r="B339" s="34"/>
      <c r="C339" s="4">
        <v>9</v>
      </c>
      <c r="D339" s="4"/>
      <c r="E339" s="3">
        <v>107.3</v>
      </c>
      <c r="F339" s="12">
        <v>119.1</v>
      </c>
      <c r="G339" s="3">
        <v>124.5</v>
      </c>
      <c r="H339" s="3">
        <v>111.8</v>
      </c>
      <c r="I339" s="3">
        <v>118.8</v>
      </c>
      <c r="J339" s="3">
        <v>124.7</v>
      </c>
      <c r="K339" s="3">
        <v>18.2</v>
      </c>
      <c r="L339" s="16">
        <v>40</v>
      </c>
      <c r="M339" s="3">
        <v>50</v>
      </c>
      <c r="N339" s="3">
        <v>730.8</v>
      </c>
      <c r="O339" s="3">
        <v>2005</v>
      </c>
      <c r="P339" s="3">
        <v>2267.3000000000002</v>
      </c>
      <c r="R339" s="4">
        <f t="shared" si="15"/>
        <v>1000</v>
      </c>
      <c r="S339" s="4">
        <f t="shared" si="16"/>
        <v>-1000</v>
      </c>
      <c r="T339" s="1">
        <v>0</v>
      </c>
      <c r="U339" s="4">
        <f t="shared" si="17"/>
        <v>0</v>
      </c>
    </row>
    <row r="340" spans="1:21" x14ac:dyDescent="0.15">
      <c r="A340" s="4">
        <v>19</v>
      </c>
      <c r="B340" s="34"/>
      <c r="C340" s="4">
        <v>10</v>
      </c>
      <c r="D340" s="4"/>
      <c r="E340" s="3">
        <v>109.2</v>
      </c>
      <c r="F340" s="12">
        <v>119.8</v>
      </c>
      <c r="G340" s="3">
        <v>124.7</v>
      </c>
      <c r="H340" s="3">
        <v>113.9</v>
      </c>
      <c r="I340" s="3">
        <v>119.5</v>
      </c>
      <c r="J340" s="3">
        <v>125</v>
      </c>
      <c r="K340" s="3">
        <v>27.3</v>
      </c>
      <c r="L340" s="16">
        <v>70</v>
      </c>
      <c r="M340" s="3">
        <v>66.7</v>
      </c>
      <c r="N340" s="3">
        <v>708.1</v>
      </c>
      <c r="O340" s="3">
        <v>2025</v>
      </c>
      <c r="P340" s="3">
        <v>2284</v>
      </c>
      <c r="R340" s="4">
        <f t="shared" si="15"/>
        <v>0</v>
      </c>
      <c r="S340" s="4">
        <f t="shared" si="16"/>
        <v>0</v>
      </c>
      <c r="T340" s="1">
        <v>0</v>
      </c>
      <c r="U340" s="4">
        <f t="shared" si="17"/>
        <v>0</v>
      </c>
    </row>
    <row r="341" spans="1:21" x14ac:dyDescent="0.15">
      <c r="A341" s="4">
        <v>19</v>
      </c>
      <c r="B341" s="34"/>
      <c r="C341" s="4">
        <v>11</v>
      </c>
      <c r="D341" s="4"/>
      <c r="E341" s="3">
        <v>107.2</v>
      </c>
      <c r="F341" s="12">
        <v>118.5</v>
      </c>
      <c r="G341" s="3">
        <v>126.4</v>
      </c>
      <c r="H341" s="3">
        <v>111.8</v>
      </c>
      <c r="I341" s="3">
        <v>118.2</v>
      </c>
      <c r="J341" s="3">
        <v>126.7</v>
      </c>
      <c r="K341" s="3">
        <v>45.5</v>
      </c>
      <c r="L341" s="16">
        <v>40</v>
      </c>
      <c r="M341" s="3">
        <v>66.7</v>
      </c>
      <c r="N341" s="3">
        <v>703.6</v>
      </c>
      <c r="O341" s="3">
        <v>2015</v>
      </c>
      <c r="P341" s="3">
        <v>2300.6999999999998</v>
      </c>
      <c r="R341" s="4">
        <f t="shared" si="15"/>
        <v>1000</v>
      </c>
      <c r="S341" s="4">
        <f t="shared" si="16"/>
        <v>-1000</v>
      </c>
      <c r="T341" s="1">
        <v>0</v>
      </c>
      <c r="U341" s="4">
        <f t="shared" si="17"/>
        <v>0</v>
      </c>
    </row>
    <row r="342" spans="1:21" x14ac:dyDescent="0.15">
      <c r="A342" s="4">
        <v>19</v>
      </c>
      <c r="B342" s="34"/>
      <c r="C342" s="4">
        <v>12</v>
      </c>
      <c r="D342" s="4"/>
      <c r="E342" s="3">
        <v>106.2</v>
      </c>
      <c r="F342" s="12">
        <v>118.6</v>
      </c>
      <c r="G342" s="3">
        <v>126.2</v>
      </c>
      <c r="H342" s="3">
        <v>110.8</v>
      </c>
      <c r="I342" s="3">
        <v>118.5</v>
      </c>
      <c r="J342" s="3">
        <v>126.7</v>
      </c>
      <c r="K342" s="3">
        <v>40.9</v>
      </c>
      <c r="L342" s="16">
        <v>55</v>
      </c>
      <c r="M342" s="3">
        <v>77.8</v>
      </c>
      <c r="N342" s="3">
        <v>694.5</v>
      </c>
      <c r="O342" s="3">
        <v>2020</v>
      </c>
      <c r="P342" s="3">
        <v>2328.5</v>
      </c>
      <c r="R342" s="4">
        <f t="shared" si="15"/>
        <v>0</v>
      </c>
      <c r="S342" s="4">
        <f t="shared" si="16"/>
        <v>0</v>
      </c>
      <c r="T342" s="1">
        <v>0</v>
      </c>
      <c r="U342" s="4">
        <f t="shared" si="17"/>
        <v>0</v>
      </c>
    </row>
    <row r="343" spans="1:21" x14ac:dyDescent="0.15">
      <c r="A343" s="4">
        <v>20</v>
      </c>
      <c r="B343" s="34">
        <v>2008</v>
      </c>
      <c r="C343" s="4">
        <v>1</v>
      </c>
      <c r="D343" s="4"/>
      <c r="E343" s="3">
        <v>106.5</v>
      </c>
      <c r="F343" s="12">
        <v>117.9</v>
      </c>
      <c r="G343" s="3">
        <v>125.4</v>
      </c>
      <c r="H343" s="3">
        <v>111</v>
      </c>
      <c r="I343" s="3">
        <v>117.9</v>
      </c>
      <c r="J343" s="3">
        <v>125.9</v>
      </c>
      <c r="K343" s="3">
        <v>36.4</v>
      </c>
      <c r="L343" s="16">
        <v>30</v>
      </c>
      <c r="M343" s="3">
        <v>77.8</v>
      </c>
      <c r="N343" s="3">
        <v>680.9</v>
      </c>
      <c r="O343" s="3">
        <v>2000</v>
      </c>
      <c r="P343" s="3">
        <v>2356.3000000000002</v>
      </c>
      <c r="R343" s="4">
        <f t="shared" si="15"/>
        <v>1000</v>
      </c>
      <c r="S343" s="4">
        <f t="shared" si="16"/>
        <v>-1000</v>
      </c>
      <c r="T343" s="1">
        <v>0</v>
      </c>
      <c r="U343" s="4">
        <f t="shared" si="17"/>
        <v>0</v>
      </c>
    </row>
    <row r="344" spans="1:21" x14ac:dyDescent="0.15">
      <c r="A344" s="4">
        <v>20</v>
      </c>
      <c r="B344" s="34"/>
      <c r="C344" s="4">
        <v>2</v>
      </c>
      <c r="D344" s="4"/>
      <c r="E344" s="3">
        <v>106.5</v>
      </c>
      <c r="F344" s="12">
        <v>118.6</v>
      </c>
      <c r="G344" s="3">
        <v>126.2</v>
      </c>
      <c r="H344" s="3">
        <v>111.3</v>
      </c>
      <c r="I344" s="3">
        <v>118.6</v>
      </c>
      <c r="J344" s="3">
        <v>126.7</v>
      </c>
      <c r="K344" s="3">
        <v>45.5</v>
      </c>
      <c r="L344" s="16">
        <v>70</v>
      </c>
      <c r="M344" s="3">
        <v>50</v>
      </c>
      <c r="N344" s="3">
        <v>676.4</v>
      </c>
      <c r="O344" s="3">
        <v>2020</v>
      </c>
      <c r="P344" s="3">
        <v>2356.3000000000002</v>
      </c>
      <c r="R344" s="4">
        <f t="shared" si="15"/>
        <v>0</v>
      </c>
      <c r="S344" s="4">
        <f t="shared" si="16"/>
        <v>0</v>
      </c>
      <c r="T344" s="1">
        <v>1</v>
      </c>
      <c r="U344" s="4">
        <f t="shared" si="17"/>
        <v>1000</v>
      </c>
    </row>
    <row r="345" spans="1:21" x14ac:dyDescent="0.15">
      <c r="A345" s="4">
        <v>20</v>
      </c>
      <c r="B345" s="34"/>
      <c r="C345" s="4">
        <v>3</v>
      </c>
      <c r="D345" s="4"/>
      <c r="E345" s="3">
        <v>104.4</v>
      </c>
      <c r="F345" s="12">
        <v>117.5</v>
      </c>
      <c r="G345" s="3">
        <v>126.4</v>
      </c>
      <c r="H345" s="3">
        <v>108.9</v>
      </c>
      <c r="I345" s="3">
        <v>117.6</v>
      </c>
      <c r="J345" s="3">
        <v>126.9</v>
      </c>
      <c r="K345" s="3">
        <v>36.4</v>
      </c>
      <c r="L345" s="16">
        <v>20</v>
      </c>
      <c r="M345" s="3">
        <v>44.4</v>
      </c>
      <c r="N345" s="3">
        <v>662.8</v>
      </c>
      <c r="O345" s="3">
        <v>1990</v>
      </c>
      <c r="P345" s="3">
        <v>2350.6999999999998</v>
      </c>
      <c r="R345" s="4">
        <f t="shared" si="15"/>
        <v>1000</v>
      </c>
      <c r="S345" s="4">
        <f t="shared" si="16"/>
        <v>-1000</v>
      </c>
      <c r="T345" s="1">
        <v>1</v>
      </c>
      <c r="U345" s="4">
        <f t="shared" si="17"/>
        <v>1000</v>
      </c>
    </row>
    <row r="346" spans="1:21" x14ac:dyDescent="0.15">
      <c r="A346" s="4">
        <v>20</v>
      </c>
      <c r="B346" s="34"/>
      <c r="C346" s="4">
        <v>4</v>
      </c>
      <c r="D346" s="4"/>
      <c r="E346" s="3">
        <v>104.8</v>
      </c>
      <c r="F346" s="12">
        <v>116.4</v>
      </c>
      <c r="G346" s="3">
        <v>124</v>
      </c>
      <c r="H346" s="3">
        <v>109.5</v>
      </c>
      <c r="I346" s="3">
        <v>116.5</v>
      </c>
      <c r="J346" s="3">
        <v>124.6</v>
      </c>
      <c r="K346" s="3">
        <v>27.3</v>
      </c>
      <c r="L346" s="16">
        <v>30</v>
      </c>
      <c r="M346" s="3">
        <v>22.2</v>
      </c>
      <c r="N346" s="3">
        <v>640.1</v>
      </c>
      <c r="O346" s="3">
        <v>1970</v>
      </c>
      <c r="P346" s="3">
        <v>2322.9</v>
      </c>
      <c r="R346" s="4">
        <f t="shared" si="15"/>
        <v>1000</v>
      </c>
      <c r="S346" s="4">
        <f t="shared" si="16"/>
        <v>-1000</v>
      </c>
      <c r="T346" s="1">
        <v>1</v>
      </c>
      <c r="U346" s="4">
        <f t="shared" si="17"/>
        <v>1000</v>
      </c>
    </row>
    <row r="347" spans="1:21" x14ac:dyDescent="0.15">
      <c r="A347" s="4">
        <v>20</v>
      </c>
      <c r="B347" s="34"/>
      <c r="C347" s="4">
        <v>5</v>
      </c>
      <c r="D347" s="4"/>
      <c r="E347" s="3">
        <v>104.3</v>
      </c>
      <c r="F347" s="12">
        <v>116.9</v>
      </c>
      <c r="G347" s="3">
        <v>124.4</v>
      </c>
      <c r="H347" s="3">
        <v>109.1</v>
      </c>
      <c r="I347" s="3">
        <v>117</v>
      </c>
      <c r="J347" s="3">
        <v>125.1</v>
      </c>
      <c r="K347" s="3">
        <v>27.3</v>
      </c>
      <c r="L347" s="16">
        <v>20</v>
      </c>
      <c r="M347" s="3">
        <v>33.299999999999997</v>
      </c>
      <c r="N347" s="3">
        <v>617.4</v>
      </c>
      <c r="O347" s="3">
        <v>1940</v>
      </c>
      <c r="P347" s="3">
        <v>2306.1999999999998</v>
      </c>
      <c r="R347" s="4">
        <f t="shared" si="15"/>
        <v>1000</v>
      </c>
      <c r="S347" s="4">
        <f t="shared" si="16"/>
        <v>-1000</v>
      </c>
      <c r="T347" s="1">
        <v>1</v>
      </c>
      <c r="U347" s="4">
        <f t="shared" si="17"/>
        <v>1000</v>
      </c>
    </row>
    <row r="348" spans="1:21" x14ac:dyDescent="0.15">
      <c r="A348" s="4">
        <v>20</v>
      </c>
      <c r="B348" s="34"/>
      <c r="C348" s="4">
        <v>6</v>
      </c>
      <c r="D348" s="4"/>
      <c r="E348" s="3">
        <v>103</v>
      </c>
      <c r="F348" s="12">
        <v>114.4</v>
      </c>
      <c r="G348" s="3">
        <v>123</v>
      </c>
      <c r="H348" s="3">
        <v>107.8</v>
      </c>
      <c r="I348" s="3">
        <v>114.4</v>
      </c>
      <c r="J348" s="3">
        <v>124</v>
      </c>
      <c r="K348" s="3">
        <v>36.4</v>
      </c>
      <c r="L348" s="16">
        <v>20</v>
      </c>
      <c r="M348" s="3">
        <v>22.2</v>
      </c>
      <c r="N348" s="3">
        <v>603.79999999999995</v>
      </c>
      <c r="O348" s="3">
        <v>1910</v>
      </c>
      <c r="P348" s="3">
        <v>2278.4</v>
      </c>
      <c r="R348" s="4">
        <f t="shared" si="15"/>
        <v>1000</v>
      </c>
      <c r="S348" s="4">
        <f t="shared" si="16"/>
        <v>-1000</v>
      </c>
      <c r="T348" s="1">
        <v>1</v>
      </c>
      <c r="U348" s="4">
        <f t="shared" si="17"/>
        <v>1000</v>
      </c>
    </row>
    <row r="349" spans="1:21" x14ac:dyDescent="0.15">
      <c r="A349" s="4">
        <v>20</v>
      </c>
      <c r="B349" s="34"/>
      <c r="C349" s="4">
        <v>7</v>
      </c>
      <c r="D349" s="4"/>
      <c r="E349" s="3">
        <v>102</v>
      </c>
      <c r="F349" s="12">
        <v>113.3</v>
      </c>
      <c r="G349" s="3">
        <v>123.2</v>
      </c>
      <c r="H349" s="3">
        <v>106.9</v>
      </c>
      <c r="I349" s="3">
        <v>113.5</v>
      </c>
      <c r="J349" s="3">
        <v>124.3</v>
      </c>
      <c r="K349" s="3">
        <v>18.2</v>
      </c>
      <c r="L349" s="16">
        <v>20</v>
      </c>
      <c r="M349" s="3">
        <v>33.299999999999997</v>
      </c>
      <c r="N349" s="3">
        <v>572</v>
      </c>
      <c r="O349" s="3">
        <v>1880</v>
      </c>
      <c r="P349" s="3">
        <v>2261.6999999999998</v>
      </c>
      <c r="R349" s="4">
        <f t="shared" si="15"/>
        <v>1000</v>
      </c>
      <c r="S349" s="4">
        <f t="shared" si="16"/>
        <v>-1000</v>
      </c>
      <c r="T349" s="1">
        <v>1</v>
      </c>
      <c r="U349" s="4">
        <f t="shared" si="17"/>
        <v>1000</v>
      </c>
    </row>
    <row r="350" spans="1:21" x14ac:dyDescent="0.15">
      <c r="A350" s="4">
        <v>20</v>
      </c>
      <c r="B350" s="34"/>
      <c r="C350" s="4">
        <v>8</v>
      </c>
      <c r="D350" s="4"/>
      <c r="E350" s="3">
        <v>99.9</v>
      </c>
      <c r="F350" s="12">
        <v>109.8</v>
      </c>
      <c r="G350" s="3">
        <v>121.7</v>
      </c>
      <c r="H350" s="3">
        <v>104.2</v>
      </c>
      <c r="I350" s="3">
        <v>109.9</v>
      </c>
      <c r="J350" s="3">
        <v>122.8</v>
      </c>
      <c r="K350" s="3">
        <v>18.2</v>
      </c>
      <c r="L350" s="16">
        <v>10</v>
      </c>
      <c r="M350" s="3">
        <v>11.1</v>
      </c>
      <c r="N350" s="3">
        <v>540.20000000000005</v>
      </c>
      <c r="O350" s="3">
        <v>1840</v>
      </c>
      <c r="P350" s="3">
        <v>2222.8000000000002</v>
      </c>
      <c r="R350" s="4">
        <f t="shared" si="15"/>
        <v>1000</v>
      </c>
      <c r="S350" s="4">
        <f t="shared" si="16"/>
        <v>-1000</v>
      </c>
      <c r="T350" s="1">
        <v>1</v>
      </c>
      <c r="U350" s="4">
        <f t="shared" si="17"/>
        <v>1000</v>
      </c>
    </row>
    <row r="351" spans="1:21" x14ac:dyDescent="0.15">
      <c r="A351" s="4">
        <v>20</v>
      </c>
      <c r="B351" s="34"/>
      <c r="C351" s="4">
        <v>9</v>
      </c>
      <c r="D351" s="4"/>
      <c r="E351" s="3">
        <v>98.9</v>
      </c>
      <c r="F351" s="12">
        <v>108.8</v>
      </c>
      <c r="G351" s="3">
        <v>121.1</v>
      </c>
      <c r="H351" s="3">
        <v>103.2</v>
      </c>
      <c r="I351" s="3">
        <v>108.9</v>
      </c>
      <c r="J351" s="3">
        <v>122.2</v>
      </c>
      <c r="K351" s="3">
        <v>13.6</v>
      </c>
      <c r="L351" s="16">
        <v>0</v>
      </c>
      <c r="M351" s="3">
        <v>33.299999999999997</v>
      </c>
      <c r="N351" s="3">
        <v>503.8</v>
      </c>
      <c r="O351" s="3">
        <v>1790</v>
      </c>
      <c r="P351" s="3">
        <v>2206.1</v>
      </c>
      <c r="R351" s="4">
        <f t="shared" si="15"/>
        <v>1000</v>
      </c>
      <c r="S351" s="4">
        <f t="shared" si="16"/>
        <v>-1000</v>
      </c>
      <c r="T351" s="1">
        <v>1</v>
      </c>
      <c r="U351" s="4">
        <f t="shared" si="17"/>
        <v>1000</v>
      </c>
    </row>
    <row r="352" spans="1:21" x14ac:dyDescent="0.15">
      <c r="A352" s="4">
        <v>20</v>
      </c>
      <c r="B352" s="34"/>
      <c r="C352" s="4">
        <v>10</v>
      </c>
      <c r="D352" s="4"/>
      <c r="E352" s="3">
        <v>92.9</v>
      </c>
      <c r="F352" s="12">
        <v>105.3</v>
      </c>
      <c r="G352" s="3">
        <v>120.1</v>
      </c>
      <c r="H352" s="3">
        <v>95.5</v>
      </c>
      <c r="I352" s="3">
        <v>104.6</v>
      </c>
      <c r="J352" s="3">
        <v>121.4</v>
      </c>
      <c r="K352" s="3">
        <v>0</v>
      </c>
      <c r="L352" s="16">
        <v>0</v>
      </c>
      <c r="M352" s="3">
        <v>11.1</v>
      </c>
      <c r="N352" s="3">
        <v>453.8</v>
      </c>
      <c r="O352" s="3">
        <v>1740</v>
      </c>
      <c r="P352" s="3">
        <v>2167.1999999999998</v>
      </c>
      <c r="R352" s="4">
        <f t="shared" si="15"/>
        <v>1000</v>
      </c>
      <c r="S352" s="4">
        <f t="shared" si="16"/>
        <v>-1000</v>
      </c>
      <c r="T352" s="1">
        <v>1</v>
      </c>
      <c r="U352" s="4">
        <f t="shared" si="17"/>
        <v>1000</v>
      </c>
    </row>
    <row r="353" spans="1:21" x14ac:dyDescent="0.15">
      <c r="A353" s="4">
        <v>20</v>
      </c>
      <c r="B353" s="34"/>
      <c r="C353" s="4">
        <v>11</v>
      </c>
      <c r="D353" s="4"/>
      <c r="E353" s="3">
        <v>87.1</v>
      </c>
      <c r="F353" s="12">
        <v>99.6</v>
      </c>
      <c r="G353" s="3">
        <v>116.8</v>
      </c>
      <c r="H353" s="3">
        <v>87.1</v>
      </c>
      <c r="I353" s="3">
        <v>97.6</v>
      </c>
      <c r="J353" s="3">
        <v>118.4</v>
      </c>
      <c r="K353" s="3">
        <v>0</v>
      </c>
      <c r="L353" s="16">
        <v>0</v>
      </c>
      <c r="M353" s="3">
        <v>44.4</v>
      </c>
      <c r="N353" s="3">
        <v>403.8</v>
      </c>
      <c r="O353" s="3">
        <v>1690</v>
      </c>
      <c r="P353" s="3">
        <v>2161.6</v>
      </c>
      <c r="R353" s="4">
        <f t="shared" si="15"/>
        <v>1000</v>
      </c>
      <c r="S353" s="4">
        <f t="shared" si="16"/>
        <v>-1000</v>
      </c>
      <c r="T353" s="1">
        <v>1</v>
      </c>
      <c r="U353" s="4">
        <f t="shared" si="17"/>
        <v>1000</v>
      </c>
    </row>
    <row r="354" spans="1:21" x14ac:dyDescent="0.15">
      <c r="A354" s="4">
        <v>20</v>
      </c>
      <c r="B354" s="34"/>
      <c r="C354" s="4">
        <v>12</v>
      </c>
      <c r="D354" s="4"/>
      <c r="E354" s="3">
        <v>83.1</v>
      </c>
      <c r="F354" s="12">
        <v>92.9</v>
      </c>
      <c r="G354" s="3">
        <v>112.8</v>
      </c>
      <c r="H354" s="3">
        <v>81.8</v>
      </c>
      <c r="I354" s="3">
        <v>89.8</v>
      </c>
      <c r="J354" s="3">
        <v>114.1</v>
      </c>
      <c r="K354" s="3">
        <v>9.1</v>
      </c>
      <c r="L354" s="16">
        <v>0</v>
      </c>
      <c r="M354" s="3">
        <v>0</v>
      </c>
      <c r="N354" s="3">
        <v>362.9</v>
      </c>
      <c r="O354" s="3">
        <v>1640</v>
      </c>
      <c r="P354" s="3">
        <v>2111.6</v>
      </c>
      <c r="R354" s="4">
        <f t="shared" si="15"/>
        <v>1000</v>
      </c>
      <c r="S354" s="4">
        <f t="shared" si="16"/>
        <v>-1000</v>
      </c>
      <c r="T354" s="1">
        <v>1</v>
      </c>
      <c r="U354" s="4">
        <f t="shared" si="17"/>
        <v>1000</v>
      </c>
    </row>
    <row r="355" spans="1:21" x14ac:dyDescent="0.15">
      <c r="A355" s="4">
        <v>21</v>
      </c>
      <c r="B355" s="34">
        <v>2009</v>
      </c>
      <c r="C355" s="4">
        <v>1</v>
      </c>
      <c r="D355" s="4"/>
      <c r="E355" s="3">
        <v>77.400000000000006</v>
      </c>
      <c r="F355" s="12">
        <v>85.3</v>
      </c>
      <c r="G355" s="3">
        <v>110.3</v>
      </c>
      <c r="H355" s="3">
        <v>75.900000000000006</v>
      </c>
      <c r="I355" s="3">
        <v>82.4</v>
      </c>
      <c r="J355" s="3">
        <v>111.4</v>
      </c>
      <c r="K355" s="3">
        <v>9.1</v>
      </c>
      <c r="L355" s="16">
        <v>0</v>
      </c>
      <c r="M355" s="3">
        <v>0</v>
      </c>
      <c r="N355" s="3">
        <v>322</v>
      </c>
      <c r="O355" s="3">
        <v>1590</v>
      </c>
      <c r="P355" s="3">
        <v>2061.6</v>
      </c>
      <c r="R355" s="4">
        <f t="shared" si="15"/>
        <v>1000</v>
      </c>
      <c r="S355" s="4">
        <f t="shared" si="16"/>
        <v>-1000</v>
      </c>
      <c r="T355" s="1">
        <v>1</v>
      </c>
      <c r="U355" s="4">
        <f t="shared" si="17"/>
        <v>1000</v>
      </c>
    </row>
    <row r="356" spans="1:21" x14ac:dyDescent="0.15">
      <c r="A356" s="4">
        <v>21</v>
      </c>
      <c r="B356" s="34"/>
      <c r="C356" s="4">
        <v>2</v>
      </c>
      <c r="D356" s="4"/>
      <c r="E356" s="3">
        <v>74.900000000000006</v>
      </c>
      <c r="F356" s="12">
        <v>79.900000000000006</v>
      </c>
      <c r="G356" s="3">
        <v>106.9</v>
      </c>
      <c r="H356" s="3">
        <v>72</v>
      </c>
      <c r="I356" s="3">
        <v>76.2</v>
      </c>
      <c r="J356" s="3">
        <v>107.6</v>
      </c>
      <c r="K356" s="3">
        <v>9.1</v>
      </c>
      <c r="L356" s="16">
        <v>0</v>
      </c>
      <c r="M356" s="3">
        <v>0</v>
      </c>
      <c r="N356" s="3">
        <v>281.10000000000002</v>
      </c>
      <c r="O356" s="3">
        <v>1540</v>
      </c>
      <c r="P356" s="3">
        <v>2011.6</v>
      </c>
      <c r="R356" s="4">
        <f t="shared" si="15"/>
        <v>1000</v>
      </c>
      <c r="S356" s="4">
        <f t="shared" si="16"/>
        <v>-1000</v>
      </c>
      <c r="T356" s="1">
        <v>1</v>
      </c>
      <c r="U356" s="4">
        <f t="shared" si="17"/>
        <v>1000</v>
      </c>
    </row>
    <row r="357" spans="1:21" x14ac:dyDescent="0.15">
      <c r="A357" s="4">
        <v>21</v>
      </c>
      <c r="B357" s="34"/>
      <c r="C357" s="4">
        <v>3</v>
      </c>
      <c r="D357" s="4"/>
      <c r="E357" s="3">
        <v>76.5</v>
      </c>
      <c r="F357" s="12">
        <v>78.8</v>
      </c>
      <c r="G357" s="3">
        <v>104.9</v>
      </c>
      <c r="H357" s="3">
        <v>74</v>
      </c>
      <c r="I357" s="3">
        <v>73.7</v>
      </c>
      <c r="J357" s="3">
        <v>105.4</v>
      </c>
      <c r="K357" s="3">
        <v>18.2</v>
      </c>
      <c r="L357" s="16">
        <v>0</v>
      </c>
      <c r="M357" s="3">
        <v>11.1</v>
      </c>
      <c r="N357" s="3">
        <v>249.3</v>
      </c>
      <c r="O357" s="3">
        <v>1490</v>
      </c>
      <c r="P357" s="3">
        <v>1972.7</v>
      </c>
      <c r="R357" s="4">
        <f t="shared" si="15"/>
        <v>1000</v>
      </c>
      <c r="S357" s="4">
        <f t="shared" si="16"/>
        <v>-1000</v>
      </c>
      <c r="T357" s="1">
        <v>1</v>
      </c>
      <c r="U357" s="4">
        <f t="shared" si="17"/>
        <v>1000</v>
      </c>
    </row>
    <row r="358" spans="1:21" x14ac:dyDescent="0.15">
      <c r="A358" s="4">
        <v>21</v>
      </c>
      <c r="B358" s="34"/>
      <c r="C358" s="4">
        <v>4</v>
      </c>
      <c r="D358" s="4"/>
      <c r="E358" s="3">
        <v>80.400000000000006</v>
      </c>
      <c r="F358" s="12">
        <v>81</v>
      </c>
      <c r="G358" s="3">
        <v>103.1</v>
      </c>
      <c r="H358" s="3">
        <v>78.3</v>
      </c>
      <c r="I358" s="3">
        <v>76.8</v>
      </c>
      <c r="J358" s="3">
        <v>103.5</v>
      </c>
      <c r="K358" s="3">
        <v>72.7</v>
      </c>
      <c r="L358" s="16">
        <v>20</v>
      </c>
      <c r="M358" s="3">
        <v>11.1</v>
      </c>
      <c r="N358" s="3">
        <v>272</v>
      </c>
      <c r="O358" s="3">
        <v>1460</v>
      </c>
      <c r="P358" s="3">
        <v>1933.8</v>
      </c>
      <c r="R358" s="4">
        <f t="shared" si="15"/>
        <v>1000</v>
      </c>
      <c r="S358" s="4">
        <f t="shared" si="16"/>
        <v>-1000</v>
      </c>
      <c r="T358" s="1">
        <v>0</v>
      </c>
      <c r="U358" s="4">
        <f t="shared" si="17"/>
        <v>0</v>
      </c>
    </row>
    <row r="359" spans="1:21" x14ac:dyDescent="0.15">
      <c r="A359" s="4">
        <v>21</v>
      </c>
      <c r="B359" s="34"/>
      <c r="C359" s="4">
        <v>5</v>
      </c>
      <c r="D359" s="4"/>
      <c r="E359" s="3">
        <v>83</v>
      </c>
      <c r="F359" s="12">
        <v>82.2</v>
      </c>
      <c r="G359" s="3">
        <v>100.3</v>
      </c>
      <c r="H359" s="3">
        <v>80.900000000000006</v>
      </c>
      <c r="I359" s="3">
        <v>79.5</v>
      </c>
      <c r="J359" s="3">
        <v>99.9</v>
      </c>
      <c r="K359" s="3">
        <v>81.8</v>
      </c>
      <c r="L359" s="16">
        <v>70</v>
      </c>
      <c r="M359" s="3">
        <v>22.2</v>
      </c>
      <c r="N359" s="3">
        <v>303.8</v>
      </c>
      <c r="O359" s="3">
        <v>1480</v>
      </c>
      <c r="P359" s="3">
        <v>1906</v>
      </c>
      <c r="R359" s="4">
        <f t="shared" si="15"/>
        <v>0</v>
      </c>
      <c r="S359" s="4">
        <f t="shared" si="16"/>
        <v>0</v>
      </c>
      <c r="T359" s="1">
        <v>0</v>
      </c>
      <c r="U359" s="4">
        <f t="shared" si="17"/>
        <v>0</v>
      </c>
    </row>
    <row r="360" spans="1:21" x14ac:dyDescent="0.15">
      <c r="A360" s="4">
        <v>21</v>
      </c>
      <c r="B360" s="34"/>
      <c r="C360" s="4">
        <v>6</v>
      </c>
      <c r="D360" s="4"/>
      <c r="E360" s="3">
        <v>86.7</v>
      </c>
      <c r="F360" s="12">
        <v>83.4</v>
      </c>
      <c r="G360" s="3">
        <v>99.3</v>
      </c>
      <c r="H360" s="3">
        <v>85.1</v>
      </c>
      <c r="I360" s="3">
        <v>81.7</v>
      </c>
      <c r="J360" s="3">
        <v>99.2</v>
      </c>
      <c r="K360" s="3">
        <v>81.8</v>
      </c>
      <c r="L360" s="16">
        <v>80</v>
      </c>
      <c r="M360" s="3">
        <v>11.1</v>
      </c>
      <c r="N360" s="3">
        <v>335.6</v>
      </c>
      <c r="O360" s="3">
        <v>1510</v>
      </c>
      <c r="P360" s="3">
        <v>1867.1</v>
      </c>
      <c r="R360" s="4">
        <f t="shared" si="15"/>
        <v>0</v>
      </c>
      <c r="S360" s="4">
        <f t="shared" si="16"/>
        <v>0</v>
      </c>
      <c r="T360" s="1">
        <v>0</v>
      </c>
      <c r="U360" s="4">
        <f t="shared" si="17"/>
        <v>0</v>
      </c>
    </row>
    <row r="361" spans="1:21" x14ac:dyDescent="0.15">
      <c r="A361" s="4">
        <v>21</v>
      </c>
      <c r="B361" s="34"/>
      <c r="C361" s="4">
        <v>7</v>
      </c>
      <c r="D361" s="4"/>
      <c r="E361" s="3">
        <v>88.5</v>
      </c>
      <c r="F361" s="12">
        <v>84.3</v>
      </c>
      <c r="G361" s="3">
        <v>97.7</v>
      </c>
      <c r="H361" s="3">
        <v>86.9</v>
      </c>
      <c r="I361" s="3">
        <v>83.1</v>
      </c>
      <c r="J361" s="3">
        <v>97.5</v>
      </c>
      <c r="K361" s="3">
        <v>68.2</v>
      </c>
      <c r="L361" s="16">
        <v>70</v>
      </c>
      <c r="M361" s="3">
        <v>11.1</v>
      </c>
      <c r="N361" s="3">
        <v>353.8</v>
      </c>
      <c r="O361" s="3">
        <v>1530</v>
      </c>
      <c r="P361" s="3">
        <v>1828.2</v>
      </c>
      <c r="R361" s="4">
        <f t="shared" si="15"/>
        <v>0</v>
      </c>
      <c r="S361" s="4">
        <f t="shared" si="16"/>
        <v>0</v>
      </c>
      <c r="T361" s="1">
        <v>0</v>
      </c>
      <c r="U361" s="4">
        <f t="shared" si="17"/>
        <v>0</v>
      </c>
    </row>
    <row r="362" spans="1:21" x14ac:dyDescent="0.15">
      <c r="A362" s="4">
        <v>21</v>
      </c>
      <c r="B362" s="34"/>
      <c r="C362" s="4">
        <v>8</v>
      </c>
      <c r="D362" s="4"/>
      <c r="E362" s="3">
        <v>90.2</v>
      </c>
      <c r="F362" s="12">
        <v>85.9</v>
      </c>
      <c r="G362" s="3">
        <v>98</v>
      </c>
      <c r="H362" s="3">
        <v>88.6</v>
      </c>
      <c r="I362" s="3">
        <v>85</v>
      </c>
      <c r="J362" s="3">
        <v>97.8</v>
      </c>
      <c r="K362" s="3">
        <v>81.8</v>
      </c>
      <c r="L362" s="16">
        <v>90</v>
      </c>
      <c r="M362" s="3">
        <v>33.299999999999997</v>
      </c>
      <c r="N362" s="3">
        <v>385.6</v>
      </c>
      <c r="O362" s="3">
        <v>1570</v>
      </c>
      <c r="P362" s="3">
        <v>1811.5</v>
      </c>
      <c r="R362" s="4">
        <f t="shared" si="15"/>
        <v>0</v>
      </c>
      <c r="S362" s="4">
        <f t="shared" si="16"/>
        <v>0</v>
      </c>
      <c r="T362" s="1">
        <v>0</v>
      </c>
      <c r="U362" s="4">
        <f t="shared" si="17"/>
        <v>0</v>
      </c>
    </row>
    <row r="363" spans="1:21" x14ac:dyDescent="0.15">
      <c r="A363" s="4">
        <v>21</v>
      </c>
      <c r="B363" s="34"/>
      <c r="C363" s="4">
        <v>9</v>
      </c>
      <c r="D363" s="4"/>
      <c r="E363" s="3">
        <v>92.7</v>
      </c>
      <c r="F363" s="12">
        <v>88.4</v>
      </c>
      <c r="G363" s="3">
        <v>97.6</v>
      </c>
      <c r="H363" s="3">
        <v>91.3</v>
      </c>
      <c r="I363" s="3">
        <v>87.6</v>
      </c>
      <c r="J363" s="3">
        <v>97.4</v>
      </c>
      <c r="K363" s="3">
        <v>81.8</v>
      </c>
      <c r="L363" s="16">
        <v>90</v>
      </c>
      <c r="M363" s="3">
        <v>33.299999999999997</v>
      </c>
      <c r="N363" s="3">
        <v>417.4</v>
      </c>
      <c r="O363" s="3">
        <v>1610</v>
      </c>
      <c r="P363" s="3">
        <v>1794.8</v>
      </c>
      <c r="R363" s="4">
        <f t="shared" si="15"/>
        <v>0</v>
      </c>
      <c r="S363" s="4">
        <f t="shared" si="16"/>
        <v>0</v>
      </c>
      <c r="T363" s="1">
        <v>0</v>
      </c>
      <c r="U363" s="4">
        <f t="shared" si="17"/>
        <v>0</v>
      </c>
    </row>
    <row r="364" spans="1:21" x14ac:dyDescent="0.15">
      <c r="A364" s="4">
        <v>21</v>
      </c>
      <c r="B364" s="34"/>
      <c r="C364" s="4">
        <v>10</v>
      </c>
      <c r="D364" s="4"/>
      <c r="E364" s="3">
        <v>95</v>
      </c>
      <c r="F364" s="12">
        <v>90.7</v>
      </c>
      <c r="G364" s="3">
        <v>97.2</v>
      </c>
      <c r="H364" s="3">
        <v>93.7</v>
      </c>
      <c r="I364" s="3">
        <v>89.9</v>
      </c>
      <c r="J364" s="3">
        <v>96.9</v>
      </c>
      <c r="K364" s="3">
        <v>90.9</v>
      </c>
      <c r="L364" s="16">
        <v>100</v>
      </c>
      <c r="M364" s="3">
        <v>38.9</v>
      </c>
      <c r="N364" s="3">
        <v>458.3</v>
      </c>
      <c r="O364" s="3">
        <v>1660</v>
      </c>
      <c r="P364" s="3">
        <v>1783.7</v>
      </c>
      <c r="R364" s="4">
        <f t="shared" si="15"/>
        <v>0</v>
      </c>
      <c r="S364" s="4">
        <f t="shared" si="16"/>
        <v>0</v>
      </c>
      <c r="T364" s="1">
        <v>0</v>
      </c>
      <c r="U364" s="4">
        <f t="shared" si="17"/>
        <v>0</v>
      </c>
    </row>
    <row r="365" spans="1:21" x14ac:dyDescent="0.15">
      <c r="A365" s="4">
        <v>21</v>
      </c>
      <c r="B365" s="34"/>
      <c r="C365" s="4">
        <v>11</v>
      </c>
      <c r="D365" s="4"/>
      <c r="E365" s="3">
        <v>94.3</v>
      </c>
      <c r="F365" s="12">
        <v>92.2</v>
      </c>
      <c r="G365" s="3">
        <v>97.1</v>
      </c>
      <c r="H365" s="3">
        <v>93.3</v>
      </c>
      <c r="I365" s="3">
        <v>91.4</v>
      </c>
      <c r="J365" s="3">
        <v>97</v>
      </c>
      <c r="K365" s="3">
        <v>81.8</v>
      </c>
      <c r="L365" s="16">
        <v>100</v>
      </c>
      <c r="M365" s="3">
        <v>33.299999999999997</v>
      </c>
      <c r="N365" s="3">
        <v>490.1</v>
      </c>
      <c r="O365" s="3">
        <v>1710</v>
      </c>
      <c r="P365" s="3">
        <v>1767</v>
      </c>
      <c r="R365" s="4">
        <f t="shared" si="15"/>
        <v>0</v>
      </c>
      <c r="S365" s="4">
        <f t="shared" si="16"/>
        <v>0</v>
      </c>
      <c r="T365" s="1">
        <v>0</v>
      </c>
      <c r="U365" s="4">
        <f t="shared" si="17"/>
        <v>0</v>
      </c>
    </row>
    <row r="366" spans="1:21" x14ac:dyDescent="0.15">
      <c r="A366" s="4">
        <v>21</v>
      </c>
      <c r="B366" s="34"/>
      <c r="C366" s="4">
        <v>12</v>
      </c>
      <c r="D366" s="4"/>
      <c r="E366" s="3">
        <v>96.2</v>
      </c>
      <c r="F366" s="12">
        <v>93.9</v>
      </c>
      <c r="G366" s="3">
        <v>97.7</v>
      </c>
      <c r="H366" s="3">
        <v>95</v>
      </c>
      <c r="I366" s="3">
        <v>93.1</v>
      </c>
      <c r="J366" s="3">
        <v>97.5</v>
      </c>
      <c r="K366" s="3">
        <v>72.7</v>
      </c>
      <c r="L366" s="16">
        <v>100</v>
      </c>
      <c r="M366" s="3">
        <v>55.6</v>
      </c>
      <c r="N366" s="3">
        <v>512.79999999999995</v>
      </c>
      <c r="O366" s="3">
        <v>1760</v>
      </c>
      <c r="P366" s="3">
        <v>1772.6</v>
      </c>
      <c r="R366" s="4">
        <f t="shared" si="15"/>
        <v>0</v>
      </c>
      <c r="S366" s="4">
        <f t="shared" si="16"/>
        <v>0</v>
      </c>
      <c r="T366" s="1">
        <v>0</v>
      </c>
      <c r="U366" s="4">
        <f t="shared" si="17"/>
        <v>0</v>
      </c>
    </row>
    <row r="367" spans="1:21" x14ac:dyDescent="0.15">
      <c r="A367" s="4">
        <v>22</v>
      </c>
      <c r="B367" s="34">
        <v>2010</v>
      </c>
      <c r="C367" s="4">
        <v>1</v>
      </c>
      <c r="D367" s="4"/>
      <c r="E367" s="3">
        <v>97.3</v>
      </c>
      <c r="F367" s="12">
        <v>96.7</v>
      </c>
      <c r="G367" s="3">
        <v>98.8</v>
      </c>
      <c r="H367" s="3">
        <v>96.3</v>
      </c>
      <c r="I367" s="3">
        <v>95.9</v>
      </c>
      <c r="J367" s="3">
        <v>98.6</v>
      </c>
      <c r="K367" s="3">
        <v>63.6</v>
      </c>
      <c r="L367" s="16">
        <v>90</v>
      </c>
      <c r="M367" s="3">
        <v>66.7</v>
      </c>
      <c r="N367" s="3">
        <v>526.4</v>
      </c>
      <c r="O367" s="3">
        <v>1800</v>
      </c>
      <c r="P367" s="3">
        <v>1789.3</v>
      </c>
      <c r="R367" s="4">
        <f t="shared" si="15"/>
        <v>0</v>
      </c>
      <c r="S367" s="4">
        <f t="shared" si="16"/>
        <v>0</v>
      </c>
      <c r="T367" s="1">
        <v>0</v>
      </c>
      <c r="U367" s="4">
        <f t="shared" si="17"/>
        <v>0</v>
      </c>
    </row>
    <row r="368" spans="1:21" x14ac:dyDescent="0.15">
      <c r="A368" s="4">
        <v>22</v>
      </c>
      <c r="B368" s="34"/>
      <c r="C368" s="4">
        <v>2</v>
      </c>
      <c r="D368" s="4"/>
      <c r="E368" s="3">
        <v>96.1</v>
      </c>
      <c r="F368" s="12">
        <v>97.8</v>
      </c>
      <c r="G368" s="3">
        <v>98.8</v>
      </c>
      <c r="H368" s="3">
        <v>95.3</v>
      </c>
      <c r="I368" s="3">
        <v>97</v>
      </c>
      <c r="J368" s="3">
        <v>98.6</v>
      </c>
      <c r="K368" s="3">
        <v>72.7</v>
      </c>
      <c r="L368" s="16">
        <v>90</v>
      </c>
      <c r="M368" s="3">
        <v>55.6</v>
      </c>
      <c r="N368" s="3">
        <v>549.1</v>
      </c>
      <c r="O368" s="3">
        <v>1840</v>
      </c>
      <c r="P368" s="3">
        <v>1794.9</v>
      </c>
      <c r="R368" s="4">
        <f t="shared" si="15"/>
        <v>0</v>
      </c>
      <c r="S368" s="4">
        <f t="shared" si="16"/>
        <v>0</v>
      </c>
      <c r="T368" s="1">
        <v>0</v>
      </c>
      <c r="U368" s="4">
        <f t="shared" si="17"/>
        <v>0</v>
      </c>
    </row>
    <row r="369" spans="1:21" x14ac:dyDescent="0.15">
      <c r="A369" s="4">
        <v>22</v>
      </c>
      <c r="B369" s="34"/>
      <c r="C369" s="4">
        <v>3</v>
      </c>
      <c r="D369" s="4"/>
      <c r="E369" s="3">
        <v>99.8</v>
      </c>
      <c r="F369" s="12">
        <v>98.9</v>
      </c>
      <c r="G369" s="3">
        <v>99.2</v>
      </c>
      <c r="H369" s="3">
        <v>99.3</v>
      </c>
      <c r="I369" s="3">
        <v>98.2</v>
      </c>
      <c r="J369" s="3">
        <v>99</v>
      </c>
      <c r="K369" s="3">
        <v>90.9</v>
      </c>
      <c r="L369" s="16">
        <v>90</v>
      </c>
      <c r="M369" s="3">
        <v>72.2</v>
      </c>
      <c r="N369" s="3">
        <v>590</v>
      </c>
      <c r="O369" s="3">
        <v>1880</v>
      </c>
      <c r="P369" s="3">
        <v>1817.1</v>
      </c>
      <c r="R369" s="4">
        <f t="shared" si="15"/>
        <v>0</v>
      </c>
      <c r="S369" s="4">
        <f t="shared" si="16"/>
        <v>0</v>
      </c>
      <c r="T369" s="1">
        <v>0</v>
      </c>
      <c r="U369" s="4">
        <f t="shared" si="17"/>
        <v>0</v>
      </c>
    </row>
    <row r="370" spans="1:21" x14ac:dyDescent="0.15">
      <c r="A370" s="4">
        <v>22</v>
      </c>
      <c r="B370" s="34"/>
      <c r="C370" s="4">
        <v>4</v>
      </c>
      <c r="D370" s="4"/>
      <c r="E370" s="3">
        <v>101.4</v>
      </c>
      <c r="F370" s="12">
        <v>100</v>
      </c>
      <c r="G370" s="3">
        <v>98.6</v>
      </c>
      <c r="H370" s="3">
        <v>101.1</v>
      </c>
      <c r="I370" s="3">
        <v>99.6</v>
      </c>
      <c r="J370" s="3">
        <v>98.6</v>
      </c>
      <c r="K370" s="3">
        <v>81.8</v>
      </c>
      <c r="L370" s="16">
        <v>90</v>
      </c>
      <c r="M370" s="3">
        <v>27.8</v>
      </c>
      <c r="N370" s="3">
        <v>621.79999999999995</v>
      </c>
      <c r="O370" s="3">
        <v>1920</v>
      </c>
      <c r="P370" s="3">
        <v>1794.9</v>
      </c>
      <c r="R370" s="4">
        <f t="shared" si="15"/>
        <v>0</v>
      </c>
      <c r="S370" s="4">
        <f t="shared" si="16"/>
        <v>0</v>
      </c>
      <c r="T370" s="1">
        <v>0</v>
      </c>
      <c r="U370" s="4">
        <f t="shared" si="17"/>
        <v>0</v>
      </c>
    </row>
    <row r="371" spans="1:21" x14ac:dyDescent="0.15">
      <c r="A371" s="4">
        <v>22</v>
      </c>
      <c r="B371" s="34"/>
      <c r="C371" s="4">
        <v>5</v>
      </c>
      <c r="D371" s="4"/>
      <c r="E371" s="3">
        <v>100.6</v>
      </c>
      <c r="F371" s="12">
        <v>99.6</v>
      </c>
      <c r="G371" s="3">
        <v>99.6</v>
      </c>
      <c r="H371" s="3">
        <v>100.4</v>
      </c>
      <c r="I371" s="3">
        <v>99.6</v>
      </c>
      <c r="J371" s="3">
        <v>99.5</v>
      </c>
      <c r="K371" s="3">
        <v>90.9</v>
      </c>
      <c r="L371" s="16">
        <v>60</v>
      </c>
      <c r="M371" s="3">
        <v>44.4</v>
      </c>
      <c r="N371" s="3">
        <v>662.7</v>
      </c>
      <c r="O371" s="3">
        <v>1930</v>
      </c>
      <c r="P371" s="3">
        <v>1789.3</v>
      </c>
      <c r="R371" s="4">
        <f t="shared" si="15"/>
        <v>0</v>
      </c>
      <c r="S371" s="4">
        <f t="shared" si="16"/>
        <v>0</v>
      </c>
      <c r="T371" s="1">
        <v>0</v>
      </c>
      <c r="U371" s="4">
        <f t="shared" si="17"/>
        <v>0</v>
      </c>
    </row>
    <row r="372" spans="1:21" x14ac:dyDescent="0.15">
      <c r="A372" s="4">
        <v>22</v>
      </c>
      <c r="B372" s="34"/>
      <c r="C372" s="4">
        <v>6</v>
      </c>
      <c r="D372" s="4"/>
      <c r="E372" s="3">
        <v>101.3</v>
      </c>
      <c r="F372" s="12">
        <v>99.8</v>
      </c>
      <c r="G372" s="3">
        <v>99.8</v>
      </c>
      <c r="H372" s="3">
        <v>101.3</v>
      </c>
      <c r="I372" s="3">
        <v>100.1</v>
      </c>
      <c r="J372" s="3">
        <v>99.8</v>
      </c>
      <c r="K372" s="3">
        <v>63.6</v>
      </c>
      <c r="L372" s="16">
        <v>50</v>
      </c>
      <c r="M372" s="3">
        <v>44.4</v>
      </c>
      <c r="N372" s="3">
        <v>676.3</v>
      </c>
      <c r="O372" s="3">
        <v>1930</v>
      </c>
      <c r="P372" s="3">
        <v>1783.7</v>
      </c>
      <c r="R372" s="4">
        <f t="shared" si="15"/>
        <v>1000</v>
      </c>
      <c r="S372" s="4">
        <f t="shared" si="16"/>
        <v>-1000</v>
      </c>
      <c r="T372" s="1">
        <v>0</v>
      </c>
      <c r="U372" s="4">
        <f t="shared" si="17"/>
        <v>0</v>
      </c>
    </row>
    <row r="373" spans="1:21" x14ac:dyDescent="0.15">
      <c r="A373" s="4">
        <v>22</v>
      </c>
      <c r="B373" s="34"/>
      <c r="C373" s="4">
        <v>7</v>
      </c>
      <c r="D373" s="4"/>
      <c r="E373" s="3">
        <v>101</v>
      </c>
      <c r="F373" s="12">
        <v>100.4</v>
      </c>
      <c r="G373" s="3">
        <v>100.7</v>
      </c>
      <c r="H373" s="3">
        <v>101.2</v>
      </c>
      <c r="I373" s="3">
        <v>100.7</v>
      </c>
      <c r="J373" s="3">
        <v>100.8</v>
      </c>
      <c r="K373" s="3">
        <v>54.5</v>
      </c>
      <c r="L373" s="16">
        <v>40</v>
      </c>
      <c r="M373" s="3">
        <v>88.9</v>
      </c>
      <c r="N373" s="3">
        <v>680.8</v>
      </c>
      <c r="O373" s="3">
        <v>1920</v>
      </c>
      <c r="P373" s="3">
        <v>1822.6</v>
      </c>
      <c r="R373" s="4">
        <f t="shared" si="15"/>
        <v>1000</v>
      </c>
      <c r="S373" s="4">
        <f t="shared" si="16"/>
        <v>-1000</v>
      </c>
      <c r="T373" s="1">
        <v>0</v>
      </c>
      <c r="U373" s="4">
        <f t="shared" si="17"/>
        <v>0</v>
      </c>
    </row>
    <row r="374" spans="1:21" x14ac:dyDescent="0.15">
      <c r="A374" s="4">
        <v>22</v>
      </c>
      <c r="B374" s="34"/>
      <c r="C374" s="4">
        <v>8</v>
      </c>
      <c r="D374" s="4"/>
      <c r="E374" s="3">
        <v>101.3</v>
      </c>
      <c r="F374" s="12">
        <v>100.7</v>
      </c>
      <c r="G374" s="3">
        <v>100.3</v>
      </c>
      <c r="H374" s="3">
        <v>101.6</v>
      </c>
      <c r="I374" s="3">
        <v>101.1</v>
      </c>
      <c r="J374" s="3">
        <v>100.3</v>
      </c>
      <c r="K374" s="3">
        <v>45.5</v>
      </c>
      <c r="L374" s="16">
        <v>70</v>
      </c>
      <c r="M374" s="3">
        <v>66.7</v>
      </c>
      <c r="N374" s="3">
        <v>676.3</v>
      </c>
      <c r="O374" s="3">
        <v>1940</v>
      </c>
      <c r="P374" s="3">
        <v>1839.3</v>
      </c>
      <c r="R374" s="4">
        <f t="shared" si="15"/>
        <v>0</v>
      </c>
      <c r="S374" s="4">
        <f t="shared" si="16"/>
        <v>0</v>
      </c>
      <c r="T374" s="1">
        <v>0</v>
      </c>
      <c r="U374" s="4">
        <f t="shared" si="17"/>
        <v>0</v>
      </c>
    </row>
    <row r="375" spans="1:21" x14ac:dyDescent="0.15">
      <c r="A375" s="4">
        <v>22</v>
      </c>
      <c r="B375" s="34"/>
      <c r="C375" s="4">
        <v>9</v>
      </c>
      <c r="D375" s="4"/>
      <c r="E375" s="3">
        <v>100.4</v>
      </c>
      <c r="F375" s="12">
        <v>101</v>
      </c>
      <c r="G375" s="3">
        <v>100.4</v>
      </c>
      <c r="H375" s="3">
        <v>100.8</v>
      </c>
      <c r="I375" s="3">
        <v>101.4</v>
      </c>
      <c r="J375" s="3">
        <v>100.5</v>
      </c>
      <c r="K375" s="3">
        <v>54.5</v>
      </c>
      <c r="L375" s="16">
        <v>60</v>
      </c>
      <c r="M375" s="3">
        <v>55.6</v>
      </c>
      <c r="N375" s="3">
        <v>680.8</v>
      </c>
      <c r="O375" s="3">
        <v>1950</v>
      </c>
      <c r="P375" s="3">
        <v>1844.9</v>
      </c>
      <c r="R375" s="4">
        <f t="shared" si="15"/>
        <v>0</v>
      </c>
      <c r="S375" s="4">
        <f t="shared" si="16"/>
        <v>0</v>
      </c>
      <c r="T375" s="1">
        <v>0</v>
      </c>
      <c r="U375" s="4">
        <f t="shared" si="17"/>
        <v>0</v>
      </c>
    </row>
    <row r="376" spans="1:21" x14ac:dyDescent="0.15">
      <c r="A376" s="4">
        <v>22</v>
      </c>
      <c r="B376" s="34"/>
      <c r="C376" s="4">
        <v>10</v>
      </c>
      <c r="D376" s="4"/>
      <c r="E376" s="3">
        <v>99.8</v>
      </c>
      <c r="F376" s="12">
        <v>100.4</v>
      </c>
      <c r="G376" s="3">
        <v>101.1</v>
      </c>
      <c r="H376" s="3">
        <v>100.2</v>
      </c>
      <c r="I376" s="3">
        <v>100.8</v>
      </c>
      <c r="J376" s="3">
        <v>101.3</v>
      </c>
      <c r="K376" s="3">
        <v>54.5</v>
      </c>
      <c r="L376" s="16">
        <v>55</v>
      </c>
      <c r="M376" s="3">
        <v>44.4</v>
      </c>
      <c r="N376" s="3">
        <v>685.3</v>
      </c>
      <c r="O376" s="3">
        <v>1955</v>
      </c>
      <c r="P376" s="3">
        <v>1839.3</v>
      </c>
      <c r="R376" s="4">
        <f t="shared" si="15"/>
        <v>0</v>
      </c>
      <c r="S376" s="4">
        <f t="shared" si="16"/>
        <v>0</v>
      </c>
      <c r="T376" s="1">
        <v>0</v>
      </c>
      <c r="U376" s="4">
        <f t="shared" si="17"/>
        <v>0</v>
      </c>
    </row>
    <row r="377" spans="1:21" x14ac:dyDescent="0.15">
      <c r="A377" s="4">
        <v>22</v>
      </c>
      <c r="B377" s="34"/>
      <c r="C377" s="4">
        <v>11</v>
      </c>
      <c r="D377" s="4"/>
      <c r="E377" s="3">
        <v>100.4</v>
      </c>
      <c r="F377" s="12">
        <v>102.5</v>
      </c>
      <c r="G377" s="3">
        <v>101.4</v>
      </c>
      <c r="H377" s="3">
        <v>101.1</v>
      </c>
      <c r="I377" s="3">
        <v>102.9</v>
      </c>
      <c r="J377" s="3">
        <v>101.5</v>
      </c>
      <c r="K377" s="3">
        <v>45.5</v>
      </c>
      <c r="L377" s="16">
        <v>90</v>
      </c>
      <c r="M377" s="3">
        <v>77.8</v>
      </c>
      <c r="N377" s="3">
        <v>680.8</v>
      </c>
      <c r="O377" s="3">
        <v>1995</v>
      </c>
      <c r="P377" s="3">
        <v>1867.1</v>
      </c>
      <c r="R377" s="4">
        <f t="shared" si="15"/>
        <v>0</v>
      </c>
      <c r="S377" s="4">
        <f t="shared" si="16"/>
        <v>0</v>
      </c>
      <c r="T377" s="1">
        <v>0</v>
      </c>
      <c r="U377" s="4">
        <f t="shared" si="17"/>
        <v>0</v>
      </c>
    </row>
    <row r="378" spans="1:21" x14ac:dyDescent="0.15">
      <c r="A378" s="4">
        <v>22</v>
      </c>
      <c r="B378" s="34"/>
      <c r="C378" s="4">
        <v>12</v>
      </c>
      <c r="D378" s="4"/>
      <c r="E378" s="3">
        <v>100.6</v>
      </c>
      <c r="F378" s="12">
        <v>102.2</v>
      </c>
      <c r="G378" s="3">
        <v>101.4</v>
      </c>
      <c r="H378" s="3">
        <v>101.4</v>
      </c>
      <c r="I378" s="3">
        <v>102.6</v>
      </c>
      <c r="J378" s="3">
        <v>101.5</v>
      </c>
      <c r="K378" s="3">
        <v>54.5</v>
      </c>
      <c r="L378" s="16">
        <v>75</v>
      </c>
      <c r="M378" s="3">
        <v>55.6</v>
      </c>
      <c r="N378" s="3">
        <v>685.3</v>
      </c>
      <c r="O378" s="3">
        <v>2020</v>
      </c>
      <c r="P378" s="3">
        <v>1872.7</v>
      </c>
      <c r="R378" s="4">
        <f t="shared" si="15"/>
        <v>0</v>
      </c>
      <c r="S378" s="4">
        <f t="shared" si="16"/>
        <v>0</v>
      </c>
      <c r="T378" s="1">
        <v>0</v>
      </c>
      <c r="U378" s="4">
        <f t="shared" si="17"/>
        <v>0</v>
      </c>
    </row>
    <row r="379" spans="1:21" x14ac:dyDescent="0.15">
      <c r="A379" s="4">
        <v>23</v>
      </c>
      <c r="B379" s="34">
        <v>2011</v>
      </c>
      <c r="C379" s="4">
        <v>1</v>
      </c>
      <c r="D379" s="4"/>
      <c r="E379" s="3">
        <v>101.3</v>
      </c>
      <c r="F379" s="12">
        <v>102.4</v>
      </c>
      <c r="G379" s="3">
        <v>102.1</v>
      </c>
      <c r="H379" s="3">
        <v>102.4</v>
      </c>
      <c r="I379" s="3">
        <v>102.8</v>
      </c>
      <c r="J379" s="3">
        <v>102.1</v>
      </c>
      <c r="K379" s="3">
        <v>68.2</v>
      </c>
      <c r="L379" s="16">
        <v>80</v>
      </c>
      <c r="M379" s="3">
        <v>55.6</v>
      </c>
      <c r="N379" s="3">
        <v>703.5</v>
      </c>
      <c r="O379" s="3">
        <v>2050</v>
      </c>
      <c r="P379" s="3">
        <v>1878.3</v>
      </c>
      <c r="R379" s="4">
        <f t="shared" si="15"/>
        <v>0</v>
      </c>
      <c r="S379" s="4">
        <f t="shared" si="16"/>
        <v>0</v>
      </c>
      <c r="T379" s="1">
        <v>0</v>
      </c>
      <c r="U379" s="4">
        <f t="shared" si="17"/>
        <v>0</v>
      </c>
    </row>
    <row r="380" spans="1:21" x14ac:dyDescent="0.15">
      <c r="A380" s="4">
        <v>23</v>
      </c>
      <c r="B380" s="34"/>
      <c r="C380" s="4">
        <v>2</v>
      </c>
      <c r="D380" s="4"/>
      <c r="E380" s="3">
        <v>102</v>
      </c>
      <c r="F380" s="12">
        <v>103.6</v>
      </c>
      <c r="G380" s="3">
        <v>102.5</v>
      </c>
      <c r="H380" s="3">
        <v>103.2</v>
      </c>
      <c r="I380" s="3">
        <v>104</v>
      </c>
      <c r="J380" s="3">
        <v>102.6</v>
      </c>
      <c r="K380" s="3">
        <v>54.5</v>
      </c>
      <c r="L380" s="16">
        <v>80</v>
      </c>
      <c r="M380" s="3">
        <v>66.7</v>
      </c>
      <c r="N380" s="3">
        <v>708</v>
      </c>
      <c r="O380" s="3">
        <v>2080</v>
      </c>
      <c r="P380" s="3">
        <v>1895</v>
      </c>
      <c r="R380" s="4">
        <f t="shared" si="15"/>
        <v>0</v>
      </c>
      <c r="S380" s="4">
        <f t="shared" si="16"/>
        <v>0</v>
      </c>
      <c r="T380" s="1">
        <v>0</v>
      </c>
      <c r="U380" s="4">
        <f t="shared" si="17"/>
        <v>0</v>
      </c>
    </row>
    <row r="381" spans="1:21" x14ac:dyDescent="0.15">
      <c r="A381" s="4">
        <v>23</v>
      </c>
      <c r="B381" s="34"/>
      <c r="C381" s="4">
        <v>3</v>
      </c>
      <c r="D381" s="4"/>
      <c r="E381" s="3">
        <v>99.5</v>
      </c>
      <c r="F381" s="12">
        <v>97</v>
      </c>
      <c r="G381" s="3">
        <v>100.3</v>
      </c>
      <c r="H381" s="3">
        <v>100.6</v>
      </c>
      <c r="I381" s="3">
        <v>94.5</v>
      </c>
      <c r="J381" s="3">
        <v>99.3</v>
      </c>
      <c r="K381" s="3">
        <v>45.5</v>
      </c>
      <c r="L381" s="16">
        <v>10</v>
      </c>
      <c r="M381" s="3">
        <v>27.8</v>
      </c>
      <c r="N381" s="3">
        <v>703.5</v>
      </c>
      <c r="O381" s="3">
        <v>2040</v>
      </c>
      <c r="P381" s="3">
        <v>1872.8</v>
      </c>
      <c r="R381" s="4">
        <f t="shared" si="15"/>
        <v>1000</v>
      </c>
      <c r="S381" s="4">
        <f t="shared" si="16"/>
        <v>-1000</v>
      </c>
      <c r="T381" s="1">
        <v>0</v>
      </c>
      <c r="U381" s="4">
        <f t="shared" si="17"/>
        <v>0</v>
      </c>
    </row>
    <row r="382" spans="1:21" x14ac:dyDescent="0.15">
      <c r="A382" s="4">
        <v>23</v>
      </c>
      <c r="B382" s="34"/>
      <c r="C382" s="4">
        <v>4</v>
      </c>
      <c r="D382" s="4"/>
      <c r="E382" s="3">
        <v>96.9</v>
      </c>
      <c r="F382" s="12">
        <v>96.1</v>
      </c>
      <c r="G382" s="3">
        <v>101.4</v>
      </c>
      <c r="H382" s="3">
        <v>94.9</v>
      </c>
      <c r="I382" s="3">
        <v>92.8</v>
      </c>
      <c r="J382" s="3">
        <v>100.3</v>
      </c>
      <c r="K382" s="3">
        <v>18.2</v>
      </c>
      <c r="L382" s="16">
        <v>10</v>
      </c>
      <c r="M382" s="3">
        <v>33.299999999999997</v>
      </c>
      <c r="N382" s="3">
        <v>671.7</v>
      </c>
      <c r="O382" s="3">
        <v>2000</v>
      </c>
      <c r="P382" s="3">
        <v>1856.1</v>
      </c>
      <c r="R382" s="4">
        <f t="shared" si="15"/>
        <v>1000</v>
      </c>
      <c r="S382" s="4">
        <f t="shared" si="16"/>
        <v>-1000</v>
      </c>
      <c r="T382" s="1">
        <v>0</v>
      </c>
      <c r="U382" s="4">
        <f t="shared" si="17"/>
        <v>0</v>
      </c>
    </row>
    <row r="383" spans="1:21" x14ac:dyDescent="0.15">
      <c r="A383" s="4">
        <v>23</v>
      </c>
      <c r="B383" s="34"/>
      <c r="C383" s="4">
        <v>5</v>
      </c>
      <c r="D383" s="4"/>
      <c r="E383" s="3">
        <v>98.1</v>
      </c>
      <c r="F383" s="12">
        <v>98.2</v>
      </c>
      <c r="G383" s="3">
        <v>101.8</v>
      </c>
      <c r="H383" s="3">
        <v>95.3</v>
      </c>
      <c r="I383" s="3">
        <v>95.6</v>
      </c>
      <c r="J383" s="3">
        <v>101.2</v>
      </c>
      <c r="K383" s="3">
        <v>36.4</v>
      </c>
      <c r="L383" s="16">
        <v>0</v>
      </c>
      <c r="M383" s="3">
        <v>22.2</v>
      </c>
      <c r="N383" s="3">
        <v>658.1</v>
      </c>
      <c r="O383" s="3">
        <v>1950</v>
      </c>
      <c r="P383" s="3">
        <v>1828.3</v>
      </c>
      <c r="R383" s="4">
        <f t="shared" si="15"/>
        <v>1000</v>
      </c>
      <c r="S383" s="4">
        <f t="shared" si="16"/>
        <v>-1000</v>
      </c>
      <c r="T383" s="1">
        <v>0</v>
      </c>
      <c r="U383" s="4">
        <f t="shared" si="17"/>
        <v>0</v>
      </c>
    </row>
    <row r="384" spans="1:21" x14ac:dyDescent="0.15">
      <c r="A384" s="4">
        <v>23</v>
      </c>
      <c r="B384" s="34"/>
      <c r="C384" s="4">
        <v>6</v>
      </c>
      <c r="D384" s="4"/>
      <c r="E384" s="3">
        <v>100.6</v>
      </c>
      <c r="F384" s="12">
        <v>101.3</v>
      </c>
      <c r="G384" s="3">
        <v>101.9</v>
      </c>
      <c r="H384" s="3">
        <v>99.6</v>
      </c>
      <c r="I384" s="3">
        <v>99.4</v>
      </c>
      <c r="J384" s="3">
        <v>101.4</v>
      </c>
      <c r="K384" s="3">
        <v>45.5</v>
      </c>
      <c r="L384" s="16">
        <v>85</v>
      </c>
      <c r="M384" s="3">
        <v>66.7</v>
      </c>
      <c r="N384" s="3">
        <v>653.6</v>
      </c>
      <c r="O384" s="3">
        <v>1985</v>
      </c>
      <c r="P384" s="3">
        <v>1845</v>
      </c>
      <c r="R384" s="4">
        <f t="shared" si="15"/>
        <v>0</v>
      </c>
      <c r="S384" s="4">
        <f t="shared" si="16"/>
        <v>0</v>
      </c>
      <c r="T384" s="1">
        <v>0</v>
      </c>
      <c r="U384" s="4">
        <f t="shared" si="17"/>
        <v>0</v>
      </c>
    </row>
    <row r="385" spans="1:21" x14ac:dyDescent="0.15">
      <c r="A385" s="4">
        <v>23</v>
      </c>
      <c r="B385" s="34"/>
      <c r="C385" s="4">
        <v>7</v>
      </c>
      <c r="D385" s="4"/>
      <c r="E385" s="3">
        <v>102.4</v>
      </c>
      <c r="F385" s="12">
        <v>102.3</v>
      </c>
      <c r="G385" s="3">
        <v>102.2</v>
      </c>
      <c r="H385" s="3">
        <v>101.6</v>
      </c>
      <c r="I385" s="3">
        <v>100.4</v>
      </c>
      <c r="J385" s="3">
        <v>101.7</v>
      </c>
      <c r="K385" s="3">
        <v>90.9</v>
      </c>
      <c r="L385" s="16">
        <v>100</v>
      </c>
      <c r="M385" s="3">
        <v>50</v>
      </c>
      <c r="N385" s="3">
        <v>694.5</v>
      </c>
      <c r="O385" s="3">
        <v>2035</v>
      </c>
      <c r="P385" s="3">
        <v>1845</v>
      </c>
      <c r="R385" s="4">
        <f t="shared" si="15"/>
        <v>0</v>
      </c>
      <c r="S385" s="4">
        <f t="shared" si="16"/>
        <v>0</v>
      </c>
      <c r="T385" s="1">
        <v>0</v>
      </c>
      <c r="U385" s="4">
        <f t="shared" si="17"/>
        <v>0</v>
      </c>
    </row>
    <row r="386" spans="1:21" x14ac:dyDescent="0.15">
      <c r="A386" s="4">
        <v>23</v>
      </c>
      <c r="B386" s="34"/>
      <c r="C386" s="4">
        <v>8</v>
      </c>
      <c r="D386" s="4"/>
      <c r="E386" s="3">
        <v>102</v>
      </c>
      <c r="F386" s="12">
        <v>103.3</v>
      </c>
      <c r="G386" s="3">
        <v>103</v>
      </c>
      <c r="H386" s="3">
        <v>101.4</v>
      </c>
      <c r="I386" s="3">
        <v>101.3</v>
      </c>
      <c r="J386" s="3">
        <v>102.5</v>
      </c>
      <c r="K386" s="3">
        <v>77.3</v>
      </c>
      <c r="L386" s="16">
        <v>90</v>
      </c>
      <c r="M386" s="3">
        <v>72.2</v>
      </c>
      <c r="N386" s="3">
        <v>721.8</v>
      </c>
      <c r="O386" s="3">
        <v>2075</v>
      </c>
      <c r="P386" s="3">
        <v>1867.2</v>
      </c>
      <c r="R386" s="4">
        <f t="shared" si="15"/>
        <v>0</v>
      </c>
      <c r="S386" s="4">
        <f t="shared" si="16"/>
        <v>0</v>
      </c>
      <c r="T386" s="1">
        <v>0</v>
      </c>
      <c r="U386" s="4">
        <f t="shared" si="17"/>
        <v>0</v>
      </c>
    </row>
    <row r="387" spans="1:21" x14ac:dyDescent="0.15">
      <c r="A387" s="4">
        <v>23</v>
      </c>
      <c r="B387" s="34"/>
      <c r="C387" s="4">
        <v>9</v>
      </c>
      <c r="D387" s="4"/>
      <c r="E387" s="3">
        <v>100.4</v>
      </c>
      <c r="F387" s="12">
        <v>103.7</v>
      </c>
      <c r="G387" s="3">
        <v>104</v>
      </c>
      <c r="H387" s="3">
        <v>99.4</v>
      </c>
      <c r="I387" s="3">
        <v>101.5</v>
      </c>
      <c r="J387" s="3">
        <v>103.5</v>
      </c>
      <c r="K387" s="3">
        <v>36.4</v>
      </c>
      <c r="L387" s="16">
        <v>60</v>
      </c>
      <c r="M387" s="3">
        <v>77.8</v>
      </c>
      <c r="N387" s="3">
        <v>708.2</v>
      </c>
      <c r="O387" s="3">
        <v>2085</v>
      </c>
      <c r="P387" s="3">
        <v>1895</v>
      </c>
      <c r="R387" s="4">
        <f t="shared" si="15"/>
        <v>0</v>
      </c>
      <c r="S387" s="4">
        <f t="shared" si="16"/>
        <v>0</v>
      </c>
      <c r="T387" s="1">
        <v>0</v>
      </c>
      <c r="U387" s="4">
        <f t="shared" si="17"/>
        <v>0</v>
      </c>
    </row>
    <row r="388" spans="1:21" x14ac:dyDescent="0.15">
      <c r="A388" s="4">
        <v>23</v>
      </c>
      <c r="B388" s="34"/>
      <c r="C388" s="4">
        <v>10</v>
      </c>
      <c r="D388" s="4"/>
      <c r="E388" s="3">
        <v>100.4</v>
      </c>
      <c r="F388" s="12">
        <v>105.4</v>
      </c>
      <c r="G388" s="3">
        <v>103.3</v>
      </c>
      <c r="H388" s="3">
        <v>99.6</v>
      </c>
      <c r="I388" s="3">
        <v>103</v>
      </c>
      <c r="J388" s="3">
        <v>103.1</v>
      </c>
      <c r="K388" s="3">
        <v>45.5</v>
      </c>
      <c r="L388" s="16">
        <v>70</v>
      </c>
      <c r="M388" s="3">
        <v>66.7</v>
      </c>
      <c r="N388" s="3">
        <v>703.7</v>
      </c>
      <c r="O388" s="3">
        <v>2105</v>
      </c>
      <c r="P388" s="3">
        <v>1911.7</v>
      </c>
      <c r="R388" s="4">
        <f t="shared" si="15"/>
        <v>0</v>
      </c>
      <c r="S388" s="4">
        <f t="shared" si="16"/>
        <v>0</v>
      </c>
      <c r="T388" s="1">
        <v>0</v>
      </c>
      <c r="U388" s="4">
        <f t="shared" si="17"/>
        <v>0</v>
      </c>
    </row>
    <row r="389" spans="1:21" x14ac:dyDescent="0.15">
      <c r="A389" s="4">
        <v>23</v>
      </c>
      <c r="B389" s="34"/>
      <c r="C389" s="4">
        <v>11</v>
      </c>
      <c r="D389" s="4"/>
      <c r="E389" s="3">
        <v>99.8</v>
      </c>
      <c r="F389" s="12">
        <v>104.1</v>
      </c>
      <c r="G389" s="3">
        <v>103.7</v>
      </c>
      <c r="H389" s="3">
        <v>99.2</v>
      </c>
      <c r="I389" s="3">
        <v>101.7</v>
      </c>
      <c r="J389" s="3">
        <v>103.7</v>
      </c>
      <c r="K389" s="3">
        <v>45.5</v>
      </c>
      <c r="L389" s="16">
        <v>40</v>
      </c>
      <c r="M389" s="3">
        <v>72.2</v>
      </c>
      <c r="N389" s="3">
        <v>699.2</v>
      </c>
      <c r="O389" s="3">
        <v>2095</v>
      </c>
      <c r="P389" s="3">
        <v>1933.9</v>
      </c>
      <c r="R389" s="4">
        <f t="shared" si="15"/>
        <v>1000</v>
      </c>
      <c r="S389" s="4">
        <f t="shared" si="16"/>
        <v>-1000</v>
      </c>
      <c r="T389" s="1">
        <v>0</v>
      </c>
      <c r="U389" s="4">
        <f t="shared" si="17"/>
        <v>0</v>
      </c>
    </row>
    <row r="390" spans="1:21" x14ac:dyDescent="0.15">
      <c r="A390" s="4">
        <v>23</v>
      </c>
      <c r="B390" s="34"/>
      <c r="C390" s="4">
        <v>12</v>
      </c>
      <c r="D390" s="4"/>
      <c r="E390" s="3">
        <v>100.2</v>
      </c>
      <c r="F390" s="12">
        <v>106.4</v>
      </c>
      <c r="G390" s="3">
        <v>104.3</v>
      </c>
      <c r="H390" s="3">
        <v>99.7</v>
      </c>
      <c r="I390" s="3">
        <v>104.1</v>
      </c>
      <c r="J390" s="3">
        <v>104.4</v>
      </c>
      <c r="K390" s="3">
        <v>45.5</v>
      </c>
      <c r="L390" s="16">
        <v>80</v>
      </c>
      <c r="M390" s="3">
        <v>38.9</v>
      </c>
      <c r="N390" s="3">
        <v>694.7</v>
      </c>
      <c r="O390" s="3">
        <v>2125</v>
      </c>
      <c r="P390" s="3">
        <v>1922.8</v>
      </c>
      <c r="R390" s="4">
        <f t="shared" si="15"/>
        <v>0</v>
      </c>
      <c r="S390" s="4">
        <f t="shared" si="16"/>
        <v>0</v>
      </c>
      <c r="T390" s="1">
        <v>0</v>
      </c>
      <c r="U390" s="4">
        <f t="shared" si="17"/>
        <v>0</v>
      </c>
    </row>
    <row r="391" spans="1:21" x14ac:dyDescent="0.15">
      <c r="A391" s="4">
        <v>24</v>
      </c>
      <c r="B391" s="34">
        <v>2012</v>
      </c>
      <c r="C391" s="4">
        <v>1</v>
      </c>
      <c r="D391" s="4"/>
      <c r="E391" s="3">
        <v>101</v>
      </c>
      <c r="F391" s="12">
        <v>106.7</v>
      </c>
      <c r="G391" s="3">
        <v>103.7</v>
      </c>
      <c r="H391" s="3">
        <v>100.8</v>
      </c>
      <c r="I391" s="3">
        <v>104.4</v>
      </c>
      <c r="J391" s="3">
        <v>103.8</v>
      </c>
      <c r="K391" s="3">
        <v>72.7</v>
      </c>
      <c r="L391" s="16">
        <v>90</v>
      </c>
      <c r="M391" s="3">
        <v>33.299999999999997</v>
      </c>
      <c r="N391" s="3">
        <v>717.4</v>
      </c>
      <c r="O391" s="3">
        <v>2165</v>
      </c>
      <c r="P391" s="3">
        <v>1906.1</v>
      </c>
      <c r="R391" s="4">
        <f t="shared" si="15"/>
        <v>0</v>
      </c>
      <c r="S391" s="4">
        <f t="shared" si="16"/>
        <v>0</v>
      </c>
      <c r="T391" s="1">
        <v>0</v>
      </c>
      <c r="U391" s="4">
        <f t="shared" si="17"/>
        <v>0</v>
      </c>
    </row>
    <row r="392" spans="1:21" x14ac:dyDescent="0.15">
      <c r="A392" s="4">
        <v>24</v>
      </c>
      <c r="B392" s="34"/>
      <c r="C392" s="4">
        <v>2</v>
      </c>
      <c r="D392" s="4"/>
      <c r="E392" s="3">
        <v>102.2</v>
      </c>
      <c r="F392" s="12">
        <v>107.5</v>
      </c>
      <c r="G392" s="3">
        <v>105.3</v>
      </c>
      <c r="H392" s="3">
        <v>102.2</v>
      </c>
      <c r="I392" s="3">
        <v>105.2</v>
      </c>
      <c r="J392" s="3">
        <v>105.2</v>
      </c>
      <c r="K392" s="3">
        <v>72.7</v>
      </c>
      <c r="L392" s="16">
        <v>90</v>
      </c>
      <c r="M392" s="3">
        <v>66.7</v>
      </c>
      <c r="N392" s="3">
        <v>740.1</v>
      </c>
      <c r="O392" s="3">
        <v>2205</v>
      </c>
      <c r="P392" s="3">
        <v>1922.8</v>
      </c>
      <c r="R392" s="4">
        <f t="shared" ref="R392:R444" si="18">IF(L392&gt;50,0,1)*1000</f>
        <v>0</v>
      </c>
      <c r="S392" s="4">
        <f t="shared" ref="S392:S444" si="19">-R392</f>
        <v>0</v>
      </c>
      <c r="T392" s="1">
        <v>0</v>
      </c>
      <c r="U392" s="4">
        <f t="shared" ref="U392:U414" si="20">T392*1000</f>
        <v>0</v>
      </c>
    </row>
    <row r="393" spans="1:21" x14ac:dyDescent="0.15">
      <c r="A393" s="4">
        <v>24</v>
      </c>
      <c r="B393" s="34"/>
      <c r="C393" s="4">
        <v>3</v>
      </c>
      <c r="D393" s="4"/>
      <c r="E393" s="3">
        <v>102.4</v>
      </c>
      <c r="F393" s="12">
        <v>108.7</v>
      </c>
      <c r="G393" s="3">
        <v>106.1</v>
      </c>
      <c r="H393" s="3">
        <v>102.1</v>
      </c>
      <c r="I393" s="3">
        <v>106.3</v>
      </c>
      <c r="J393" s="3">
        <v>106.1</v>
      </c>
      <c r="K393" s="3">
        <v>72.7</v>
      </c>
      <c r="L393" s="16">
        <v>85</v>
      </c>
      <c r="M393" s="3">
        <v>83.3</v>
      </c>
      <c r="N393" s="3">
        <v>762.8</v>
      </c>
      <c r="O393" s="3">
        <v>2240</v>
      </c>
      <c r="P393" s="3">
        <v>1956.1</v>
      </c>
      <c r="R393" s="4">
        <f t="shared" si="18"/>
        <v>0</v>
      </c>
      <c r="S393" s="4">
        <f t="shared" si="19"/>
        <v>0</v>
      </c>
      <c r="T393" s="1">
        <v>1</v>
      </c>
      <c r="U393" s="4">
        <f t="shared" si="20"/>
        <v>1000</v>
      </c>
    </row>
    <row r="394" spans="1:21" x14ac:dyDescent="0.15">
      <c r="A394" s="4">
        <v>24</v>
      </c>
      <c r="B394" s="34"/>
      <c r="C394" s="4">
        <v>4</v>
      </c>
      <c r="D394" s="4"/>
      <c r="E394" s="3">
        <v>102</v>
      </c>
      <c r="F394" s="12">
        <v>107.6</v>
      </c>
      <c r="G394" s="3">
        <v>106.2</v>
      </c>
      <c r="H394" s="3">
        <v>101.9</v>
      </c>
      <c r="I394" s="3">
        <v>105.2</v>
      </c>
      <c r="J394" s="3">
        <v>106.2</v>
      </c>
      <c r="K394" s="3">
        <v>63.6</v>
      </c>
      <c r="L394" s="16">
        <v>50</v>
      </c>
      <c r="M394" s="3">
        <v>83.3</v>
      </c>
      <c r="N394" s="3">
        <v>776.4</v>
      </c>
      <c r="O394" s="3">
        <v>2240</v>
      </c>
      <c r="P394" s="3">
        <v>1989.4</v>
      </c>
      <c r="R394" s="4">
        <f t="shared" si="18"/>
        <v>1000</v>
      </c>
      <c r="S394" s="4">
        <f t="shared" si="19"/>
        <v>-1000</v>
      </c>
      <c r="T394" s="1">
        <v>1</v>
      </c>
      <c r="U394" s="4">
        <f t="shared" si="20"/>
        <v>1000</v>
      </c>
    </row>
    <row r="395" spans="1:21" x14ac:dyDescent="0.15">
      <c r="A395" s="4">
        <v>24</v>
      </c>
      <c r="B395" s="34"/>
      <c r="C395" s="4">
        <v>5</v>
      </c>
      <c r="D395" s="4"/>
      <c r="E395" s="3">
        <v>101.4</v>
      </c>
      <c r="F395" s="12">
        <v>107.1</v>
      </c>
      <c r="G395" s="3">
        <v>105.4</v>
      </c>
      <c r="H395" s="3">
        <v>101.2</v>
      </c>
      <c r="I395" s="3">
        <v>104.7</v>
      </c>
      <c r="J395" s="3">
        <v>105.5</v>
      </c>
      <c r="K395" s="3">
        <v>54.5</v>
      </c>
      <c r="L395" s="16">
        <v>30</v>
      </c>
      <c r="M395" s="3">
        <v>50</v>
      </c>
      <c r="N395" s="3">
        <v>780.9</v>
      </c>
      <c r="O395" s="3">
        <v>2220</v>
      </c>
      <c r="P395" s="3">
        <v>1989.4</v>
      </c>
      <c r="R395" s="4">
        <f t="shared" si="18"/>
        <v>1000</v>
      </c>
      <c r="S395" s="4">
        <f t="shared" si="19"/>
        <v>-1000</v>
      </c>
      <c r="T395" s="1">
        <v>1</v>
      </c>
      <c r="U395" s="4">
        <f t="shared" si="20"/>
        <v>1000</v>
      </c>
    </row>
    <row r="396" spans="1:21" x14ac:dyDescent="0.15">
      <c r="A396" s="4">
        <v>24</v>
      </c>
      <c r="B396" s="34"/>
      <c r="C396" s="4">
        <v>6</v>
      </c>
      <c r="D396" s="4"/>
      <c r="E396" s="3">
        <v>100</v>
      </c>
      <c r="F396" s="12">
        <v>105.4</v>
      </c>
      <c r="G396" s="3">
        <v>105.4</v>
      </c>
      <c r="H396" s="3">
        <v>100</v>
      </c>
      <c r="I396" s="3">
        <v>103.1</v>
      </c>
      <c r="J396" s="3">
        <v>105.4</v>
      </c>
      <c r="K396" s="3">
        <v>27.3</v>
      </c>
      <c r="L396" s="16">
        <v>10</v>
      </c>
      <c r="M396" s="3">
        <v>44.4</v>
      </c>
      <c r="N396" s="3">
        <v>758.2</v>
      </c>
      <c r="O396" s="3">
        <v>2180</v>
      </c>
      <c r="P396" s="3">
        <v>1983.8</v>
      </c>
      <c r="R396" s="4">
        <f t="shared" si="18"/>
        <v>1000</v>
      </c>
      <c r="S396" s="4">
        <f t="shared" si="19"/>
        <v>-1000</v>
      </c>
      <c r="T396" s="1">
        <v>1</v>
      </c>
      <c r="U396" s="4">
        <f t="shared" si="20"/>
        <v>1000</v>
      </c>
    </row>
    <row r="397" spans="1:21" x14ac:dyDescent="0.15">
      <c r="A397" s="4">
        <v>24</v>
      </c>
      <c r="B397" s="34"/>
      <c r="C397" s="4">
        <v>7</v>
      </c>
      <c r="D397" s="4"/>
      <c r="E397" s="3">
        <v>99.2</v>
      </c>
      <c r="F397" s="12">
        <v>104.5</v>
      </c>
      <c r="G397" s="3">
        <v>104.5</v>
      </c>
      <c r="H397" s="3">
        <v>99.4</v>
      </c>
      <c r="I397" s="3">
        <v>102.2</v>
      </c>
      <c r="J397" s="3">
        <v>104.5</v>
      </c>
      <c r="K397" s="3">
        <v>45.5</v>
      </c>
      <c r="L397" s="16">
        <v>10</v>
      </c>
      <c r="M397" s="3">
        <v>22.2</v>
      </c>
      <c r="N397" s="3">
        <v>753.7</v>
      </c>
      <c r="O397" s="3">
        <v>2140</v>
      </c>
      <c r="P397" s="3">
        <v>1956</v>
      </c>
      <c r="R397" s="4">
        <f t="shared" si="18"/>
        <v>1000</v>
      </c>
      <c r="S397" s="4">
        <f t="shared" si="19"/>
        <v>-1000</v>
      </c>
      <c r="T397" s="1">
        <v>1</v>
      </c>
      <c r="U397" s="4">
        <f t="shared" si="20"/>
        <v>1000</v>
      </c>
    </row>
    <row r="398" spans="1:21" x14ac:dyDescent="0.15">
      <c r="A398" s="4">
        <v>24</v>
      </c>
      <c r="B398" s="34"/>
      <c r="C398" s="4">
        <v>8</v>
      </c>
      <c r="D398" s="4"/>
      <c r="E398" s="3">
        <v>98.7</v>
      </c>
      <c r="F398" s="12">
        <v>104.2</v>
      </c>
      <c r="G398" s="3">
        <v>104.5</v>
      </c>
      <c r="H398" s="3">
        <v>99</v>
      </c>
      <c r="I398" s="3">
        <v>102</v>
      </c>
      <c r="J398" s="3">
        <v>104.4</v>
      </c>
      <c r="K398" s="3">
        <v>36.4</v>
      </c>
      <c r="L398" s="16">
        <v>10</v>
      </c>
      <c r="M398" s="3">
        <v>33.299999999999997</v>
      </c>
      <c r="N398" s="3">
        <v>740.1</v>
      </c>
      <c r="O398" s="3">
        <v>2100</v>
      </c>
      <c r="P398" s="3">
        <v>1939.3</v>
      </c>
      <c r="R398" s="4">
        <f t="shared" si="18"/>
        <v>1000</v>
      </c>
      <c r="S398" s="4">
        <f t="shared" si="19"/>
        <v>-1000</v>
      </c>
      <c r="T398" s="1">
        <v>1</v>
      </c>
      <c r="U398" s="4">
        <f t="shared" si="20"/>
        <v>1000</v>
      </c>
    </row>
    <row r="399" spans="1:21" x14ac:dyDescent="0.15">
      <c r="A399" s="4">
        <v>24</v>
      </c>
      <c r="B399" s="34"/>
      <c r="C399" s="4">
        <v>9</v>
      </c>
      <c r="D399" s="4"/>
      <c r="E399" s="3">
        <v>97.6</v>
      </c>
      <c r="F399" s="12">
        <v>102.3</v>
      </c>
      <c r="G399" s="3">
        <v>104.2</v>
      </c>
      <c r="H399" s="3">
        <v>98</v>
      </c>
      <c r="I399" s="3">
        <v>100.1</v>
      </c>
      <c r="J399" s="3">
        <v>104.1</v>
      </c>
      <c r="K399" s="3">
        <v>45.5</v>
      </c>
      <c r="L399" s="16">
        <v>20</v>
      </c>
      <c r="M399" s="3">
        <v>44.4</v>
      </c>
      <c r="N399" s="3">
        <v>735.6</v>
      </c>
      <c r="O399" s="3">
        <v>2070</v>
      </c>
      <c r="P399" s="3">
        <v>1933.7</v>
      </c>
      <c r="R399" s="4">
        <f t="shared" si="18"/>
        <v>1000</v>
      </c>
      <c r="S399" s="4">
        <f t="shared" si="19"/>
        <v>-1000</v>
      </c>
      <c r="T399" s="1">
        <v>1</v>
      </c>
      <c r="U399" s="4">
        <f t="shared" si="20"/>
        <v>1000</v>
      </c>
    </row>
    <row r="400" spans="1:21" x14ac:dyDescent="0.15">
      <c r="A400" s="4">
        <v>24</v>
      </c>
      <c r="B400" s="34"/>
      <c r="C400" s="4">
        <v>10</v>
      </c>
      <c r="D400" s="4"/>
      <c r="E400" s="3">
        <v>97.2</v>
      </c>
      <c r="F400" s="12">
        <v>102.2</v>
      </c>
      <c r="G400" s="3">
        <v>104.7</v>
      </c>
      <c r="H400" s="3">
        <v>97.9</v>
      </c>
      <c r="I400" s="3">
        <v>100</v>
      </c>
      <c r="J400" s="3">
        <v>104.6</v>
      </c>
      <c r="K400" s="3">
        <v>31.8</v>
      </c>
      <c r="L400" s="16">
        <v>40</v>
      </c>
      <c r="M400" s="3">
        <v>77.8</v>
      </c>
      <c r="N400" s="3">
        <v>717.4</v>
      </c>
      <c r="O400" s="3">
        <v>2060</v>
      </c>
      <c r="P400" s="3">
        <v>1961.5</v>
      </c>
      <c r="R400" s="4">
        <f t="shared" si="18"/>
        <v>1000</v>
      </c>
      <c r="S400" s="4">
        <f t="shared" si="19"/>
        <v>-1000</v>
      </c>
      <c r="T400" s="1">
        <v>1</v>
      </c>
      <c r="U400" s="4">
        <f t="shared" si="20"/>
        <v>1000</v>
      </c>
    </row>
    <row r="401" spans="1:21" x14ac:dyDescent="0.15">
      <c r="A401" s="4">
        <v>24</v>
      </c>
      <c r="B401" s="34"/>
      <c r="C401" s="4">
        <v>11</v>
      </c>
      <c r="D401" s="4"/>
      <c r="E401" s="3">
        <v>96.6</v>
      </c>
      <c r="F401" s="12">
        <v>101.9</v>
      </c>
      <c r="G401" s="3">
        <v>104.3</v>
      </c>
      <c r="H401" s="3">
        <v>97.4</v>
      </c>
      <c r="I401" s="3">
        <v>99.7</v>
      </c>
      <c r="J401" s="3">
        <v>104.1</v>
      </c>
      <c r="K401" s="3">
        <v>36.4</v>
      </c>
      <c r="L401" s="16">
        <v>25</v>
      </c>
      <c r="M401" s="3">
        <v>55.6</v>
      </c>
      <c r="N401" s="3">
        <v>703.8</v>
      </c>
      <c r="O401" s="3">
        <v>2035</v>
      </c>
      <c r="P401" s="3">
        <v>1967.1</v>
      </c>
      <c r="R401" s="4">
        <f t="shared" si="18"/>
        <v>1000</v>
      </c>
      <c r="S401" s="4">
        <f t="shared" si="19"/>
        <v>-1000</v>
      </c>
      <c r="T401" s="1">
        <v>1</v>
      </c>
      <c r="U401" s="4">
        <f t="shared" si="20"/>
        <v>1000</v>
      </c>
    </row>
    <row r="402" spans="1:21" x14ac:dyDescent="0.15">
      <c r="A402" s="4">
        <v>24</v>
      </c>
      <c r="B402" s="34"/>
      <c r="C402" s="4">
        <v>12</v>
      </c>
      <c r="D402" s="4"/>
      <c r="E402" s="3">
        <v>97.7</v>
      </c>
      <c r="F402" s="12">
        <v>103.3</v>
      </c>
      <c r="G402" s="3">
        <v>104.4</v>
      </c>
      <c r="H402" s="3">
        <v>98.7</v>
      </c>
      <c r="I402" s="3">
        <v>101.1</v>
      </c>
      <c r="J402" s="3">
        <v>104.2</v>
      </c>
      <c r="K402" s="3">
        <v>72.7</v>
      </c>
      <c r="L402" s="16">
        <v>80</v>
      </c>
      <c r="M402" s="3">
        <v>44.4</v>
      </c>
      <c r="N402" s="3">
        <v>726.5</v>
      </c>
      <c r="O402" s="3">
        <v>2065</v>
      </c>
      <c r="P402" s="3">
        <v>1961.5</v>
      </c>
      <c r="R402" s="4">
        <f t="shared" si="18"/>
        <v>0</v>
      </c>
      <c r="S402" s="4">
        <f t="shared" si="19"/>
        <v>0</v>
      </c>
      <c r="T402" s="1">
        <v>0</v>
      </c>
      <c r="U402" s="4">
        <f t="shared" si="20"/>
        <v>0</v>
      </c>
    </row>
    <row r="403" spans="1:21" x14ac:dyDescent="0.15">
      <c r="A403" s="4">
        <v>25</v>
      </c>
      <c r="B403" s="34">
        <v>2013</v>
      </c>
      <c r="C403" s="4">
        <v>1</v>
      </c>
      <c r="D403" s="4"/>
      <c r="E403" s="3">
        <v>100.4</v>
      </c>
      <c r="F403" s="12">
        <v>104.1</v>
      </c>
      <c r="G403" s="3">
        <v>103.4</v>
      </c>
      <c r="H403" s="3">
        <v>102.2</v>
      </c>
      <c r="I403" s="3">
        <v>102</v>
      </c>
      <c r="J403" s="3">
        <v>103.1</v>
      </c>
      <c r="K403" s="3">
        <v>63.6</v>
      </c>
      <c r="L403" s="16">
        <v>90</v>
      </c>
      <c r="M403" s="3">
        <v>22.2</v>
      </c>
      <c r="N403" s="3">
        <v>740.1</v>
      </c>
      <c r="O403" s="3">
        <v>2105</v>
      </c>
      <c r="P403" s="3">
        <v>1933.7</v>
      </c>
      <c r="R403" s="4">
        <f t="shared" si="18"/>
        <v>0</v>
      </c>
      <c r="S403" s="4">
        <f t="shared" si="19"/>
        <v>0</v>
      </c>
      <c r="T403" s="1">
        <v>0</v>
      </c>
      <c r="U403" s="4">
        <f t="shared" si="20"/>
        <v>0</v>
      </c>
    </row>
    <row r="404" spans="1:21" x14ac:dyDescent="0.15">
      <c r="A404" s="4">
        <v>25</v>
      </c>
      <c r="B404" s="34"/>
      <c r="C404" s="4">
        <v>2</v>
      </c>
      <c r="D404" s="4"/>
      <c r="E404" s="3">
        <v>102.9</v>
      </c>
      <c r="F404" s="12">
        <v>105.3</v>
      </c>
      <c r="G404" s="3">
        <v>102.6</v>
      </c>
      <c r="H404" s="3">
        <v>104.9</v>
      </c>
      <c r="I404" s="3">
        <v>103.3</v>
      </c>
      <c r="J404" s="3">
        <v>102.3</v>
      </c>
      <c r="K404" s="3">
        <v>90.9</v>
      </c>
      <c r="L404" s="16">
        <v>90</v>
      </c>
      <c r="M404" s="3">
        <v>27.8</v>
      </c>
      <c r="N404" s="3">
        <v>781</v>
      </c>
      <c r="O404" s="3">
        <v>2145</v>
      </c>
      <c r="P404" s="3">
        <v>1911.5</v>
      </c>
      <c r="R404" s="4">
        <f t="shared" si="18"/>
        <v>0</v>
      </c>
      <c r="S404" s="4">
        <f t="shared" si="19"/>
        <v>0</v>
      </c>
      <c r="T404" s="1">
        <v>0</v>
      </c>
      <c r="U404" s="4">
        <f t="shared" si="20"/>
        <v>0</v>
      </c>
    </row>
    <row r="405" spans="1:21" x14ac:dyDescent="0.15">
      <c r="A405" s="4">
        <v>25</v>
      </c>
      <c r="B405" s="34"/>
      <c r="C405" s="4">
        <v>3</v>
      </c>
      <c r="D405" s="4"/>
      <c r="E405" s="3">
        <v>104.6</v>
      </c>
      <c r="F405" s="12">
        <v>106</v>
      </c>
      <c r="G405" s="3">
        <v>103.1</v>
      </c>
      <c r="H405" s="3">
        <v>106.8</v>
      </c>
      <c r="I405" s="3">
        <v>104</v>
      </c>
      <c r="J405" s="3">
        <v>102.8</v>
      </c>
      <c r="K405" s="3">
        <v>100</v>
      </c>
      <c r="L405" s="16">
        <v>90</v>
      </c>
      <c r="M405" s="3">
        <v>44.4</v>
      </c>
      <c r="N405" s="3">
        <v>831</v>
      </c>
      <c r="O405" s="3">
        <v>2185</v>
      </c>
      <c r="P405" s="3">
        <v>1905.9</v>
      </c>
      <c r="R405" s="4">
        <f t="shared" si="18"/>
        <v>0</v>
      </c>
      <c r="S405" s="4">
        <f t="shared" si="19"/>
        <v>0</v>
      </c>
      <c r="T405" s="1">
        <v>0</v>
      </c>
      <c r="U405" s="4">
        <f t="shared" si="20"/>
        <v>0</v>
      </c>
    </row>
    <row r="406" spans="1:21" x14ac:dyDescent="0.15">
      <c r="A406" s="4">
        <v>25</v>
      </c>
      <c r="B406" s="34"/>
      <c r="C406" s="4">
        <v>4</v>
      </c>
      <c r="D406" s="4"/>
      <c r="E406" s="3">
        <v>106.2</v>
      </c>
      <c r="F406" s="12">
        <v>106.5</v>
      </c>
      <c r="G406" s="3">
        <v>103.2</v>
      </c>
      <c r="H406" s="3">
        <v>108.7</v>
      </c>
      <c r="I406" s="3">
        <v>104.2</v>
      </c>
      <c r="J406" s="3">
        <v>102.8</v>
      </c>
      <c r="K406" s="3">
        <v>100</v>
      </c>
      <c r="L406" s="16">
        <v>70</v>
      </c>
      <c r="M406" s="3">
        <v>55.6</v>
      </c>
      <c r="N406" s="3">
        <v>881</v>
      </c>
      <c r="O406" s="3">
        <v>2205</v>
      </c>
      <c r="P406" s="3">
        <v>1911.5</v>
      </c>
      <c r="R406" s="4">
        <f t="shared" si="18"/>
        <v>0</v>
      </c>
      <c r="S406" s="4">
        <f t="shared" si="19"/>
        <v>0</v>
      </c>
      <c r="T406" s="1">
        <v>0</v>
      </c>
      <c r="U406" s="4">
        <f t="shared" si="20"/>
        <v>0</v>
      </c>
    </row>
    <row r="407" spans="1:21" x14ac:dyDescent="0.15">
      <c r="A407" s="4">
        <v>25</v>
      </c>
      <c r="B407" s="34"/>
      <c r="C407" s="4">
        <v>5</v>
      </c>
      <c r="D407" s="4"/>
      <c r="E407" s="3">
        <v>108.4</v>
      </c>
      <c r="F407" s="12">
        <v>108.1</v>
      </c>
      <c r="G407" s="3">
        <v>104.4</v>
      </c>
      <c r="H407" s="3">
        <v>111.2</v>
      </c>
      <c r="I407" s="3">
        <v>105.8</v>
      </c>
      <c r="J407" s="3">
        <v>103.9</v>
      </c>
      <c r="K407" s="3">
        <v>100</v>
      </c>
      <c r="L407" s="16">
        <v>90</v>
      </c>
      <c r="M407" s="3">
        <v>66.7</v>
      </c>
      <c r="N407" s="3">
        <v>931</v>
      </c>
      <c r="O407" s="3">
        <v>2245</v>
      </c>
      <c r="P407" s="3">
        <v>1928.2</v>
      </c>
      <c r="R407" s="4">
        <f t="shared" si="18"/>
        <v>0</v>
      </c>
      <c r="S407" s="4">
        <f t="shared" si="19"/>
        <v>0</v>
      </c>
      <c r="T407" s="1">
        <v>0</v>
      </c>
      <c r="U407" s="4">
        <f t="shared" si="20"/>
        <v>0</v>
      </c>
    </row>
    <row r="408" spans="1:21" x14ac:dyDescent="0.15">
      <c r="A408" s="4">
        <v>25</v>
      </c>
      <c r="B408" s="34"/>
      <c r="C408" s="4">
        <v>6</v>
      </c>
      <c r="D408" s="4"/>
      <c r="E408" s="3">
        <v>106.4</v>
      </c>
      <c r="F408" s="12">
        <v>107.7</v>
      </c>
      <c r="G408" s="3">
        <v>104.9</v>
      </c>
      <c r="H408" s="3">
        <v>109.2</v>
      </c>
      <c r="I408" s="3">
        <v>105</v>
      </c>
      <c r="J408" s="3">
        <v>104.4</v>
      </c>
      <c r="K408" s="3">
        <v>81.8</v>
      </c>
      <c r="L408" s="16">
        <v>50</v>
      </c>
      <c r="M408" s="3">
        <v>55.6</v>
      </c>
      <c r="N408" s="3">
        <v>962.8</v>
      </c>
      <c r="O408" s="3">
        <v>2245</v>
      </c>
      <c r="P408" s="3">
        <v>1933.8</v>
      </c>
      <c r="R408" s="4">
        <f t="shared" si="18"/>
        <v>1000</v>
      </c>
      <c r="S408" s="4">
        <f t="shared" si="19"/>
        <v>-1000</v>
      </c>
      <c r="T408" s="1">
        <v>0</v>
      </c>
      <c r="U408" s="4">
        <f t="shared" si="20"/>
        <v>0</v>
      </c>
    </row>
    <row r="409" spans="1:21" x14ac:dyDescent="0.15">
      <c r="A409" s="4">
        <v>25</v>
      </c>
      <c r="B409" s="34"/>
      <c r="C409" s="4">
        <v>7</v>
      </c>
      <c r="D409" s="4"/>
      <c r="E409" s="3">
        <v>107.1</v>
      </c>
      <c r="F409" s="12">
        <v>109.2</v>
      </c>
      <c r="G409" s="3">
        <v>105.9</v>
      </c>
      <c r="H409" s="3">
        <v>110.1</v>
      </c>
      <c r="I409" s="3">
        <v>106.5</v>
      </c>
      <c r="J409" s="3">
        <v>105.4</v>
      </c>
      <c r="K409" s="3">
        <v>72.7</v>
      </c>
      <c r="L409" s="16">
        <v>80</v>
      </c>
      <c r="M409" s="3">
        <v>66.7</v>
      </c>
      <c r="N409" s="3">
        <v>985.5</v>
      </c>
      <c r="O409" s="3">
        <v>2275</v>
      </c>
      <c r="P409" s="3">
        <v>1950.5</v>
      </c>
      <c r="R409" s="4">
        <f t="shared" si="18"/>
        <v>0</v>
      </c>
      <c r="S409" s="4">
        <f t="shared" si="19"/>
        <v>0</v>
      </c>
      <c r="T409" s="1">
        <v>0</v>
      </c>
      <c r="U409" s="4">
        <f t="shared" si="20"/>
        <v>0</v>
      </c>
    </row>
    <row r="410" spans="1:21" x14ac:dyDescent="0.15">
      <c r="A410" s="4">
        <v>25</v>
      </c>
      <c r="B410" s="34"/>
      <c r="C410" s="4">
        <v>8</v>
      </c>
      <c r="D410" s="4"/>
      <c r="E410" s="3">
        <v>106.5</v>
      </c>
      <c r="F410" s="12">
        <v>109.5</v>
      </c>
      <c r="G410" s="3">
        <v>106.2</v>
      </c>
      <c r="H410" s="3">
        <v>109.6</v>
      </c>
      <c r="I410" s="3">
        <v>106.8</v>
      </c>
      <c r="J410" s="3">
        <v>105.5</v>
      </c>
      <c r="K410" s="3">
        <v>54.5</v>
      </c>
      <c r="L410" s="16">
        <v>50</v>
      </c>
      <c r="M410" s="3">
        <v>55.6</v>
      </c>
      <c r="N410" s="3">
        <v>990</v>
      </c>
      <c r="O410" s="3">
        <v>2275</v>
      </c>
      <c r="P410" s="3">
        <v>1956.1</v>
      </c>
      <c r="R410" s="4">
        <f t="shared" si="18"/>
        <v>1000</v>
      </c>
      <c r="S410" s="4">
        <f t="shared" si="19"/>
        <v>-1000</v>
      </c>
      <c r="T410" s="1">
        <v>0</v>
      </c>
      <c r="U410" s="4">
        <f t="shared" si="20"/>
        <v>0</v>
      </c>
    </row>
    <row r="411" spans="1:21" x14ac:dyDescent="0.15">
      <c r="A411" s="4">
        <v>25</v>
      </c>
      <c r="B411" s="34"/>
      <c r="C411" s="4">
        <v>9</v>
      </c>
      <c r="D411" s="4"/>
      <c r="E411" s="3">
        <v>108.7</v>
      </c>
      <c r="F411" s="12">
        <v>111</v>
      </c>
      <c r="G411" s="3">
        <v>106.2</v>
      </c>
      <c r="H411" s="3">
        <v>112.1</v>
      </c>
      <c r="I411" s="3">
        <v>108.3</v>
      </c>
      <c r="J411" s="3">
        <v>105.4</v>
      </c>
      <c r="K411" s="3">
        <v>100</v>
      </c>
      <c r="L411" s="16">
        <v>100</v>
      </c>
      <c r="M411" s="3">
        <v>77.8</v>
      </c>
      <c r="N411" s="3">
        <v>1040</v>
      </c>
      <c r="O411" s="3">
        <v>2325</v>
      </c>
      <c r="P411" s="3">
        <v>1983.9</v>
      </c>
      <c r="R411" s="4">
        <f t="shared" si="18"/>
        <v>0</v>
      </c>
      <c r="S411" s="4">
        <f t="shared" si="19"/>
        <v>0</v>
      </c>
      <c r="T411" s="1">
        <v>0</v>
      </c>
      <c r="U411" s="4">
        <f t="shared" si="20"/>
        <v>0</v>
      </c>
    </row>
    <row r="412" spans="1:21" x14ac:dyDescent="0.15">
      <c r="A412" s="4">
        <v>25</v>
      </c>
      <c r="B412" s="34"/>
      <c r="C412" s="4">
        <v>10</v>
      </c>
      <c r="D412" s="4"/>
      <c r="E412" s="3">
        <v>109.2</v>
      </c>
      <c r="F412" s="12">
        <v>112.5</v>
      </c>
      <c r="G412" s="3">
        <v>106.4</v>
      </c>
      <c r="H412" s="3">
        <v>111.5</v>
      </c>
      <c r="I412" s="3">
        <v>109.8</v>
      </c>
      <c r="J412" s="3">
        <v>105.6</v>
      </c>
      <c r="K412" s="3">
        <v>90.9</v>
      </c>
      <c r="L412" s="16">
        <v>90</v>
      </c>
      <c r="M412" s="3">
        <v>66.7</v>
      </c>
      <c r="N412" s="3">
        <v>1080.9000000000001</v>
      </c>
      <c r="O412" s="3">
        <v>2365</v>
      </c>
      <c r="P412" s="3">
        <v>2000.6</v>
      </c>
      <c r="R412" s="4">
        <f t="shared" si="18"/>
        <v>0</v>
      </c>
      <c r="S412" s="4">
        <f t="shared" si="19"/>
        <v>0</v>
      </c>
      <c r="T412" s="1">
        <v>0</v>
      </c>
      <c r="U412" s="4">
        <f t="shared" si="20"/>
        <v>0</v>
      </c>
    </row>
    <row r="413" spans="1:21" x14ac:dyDescent="0.15">
      <c r="A413" s="4">
        <v>25</v>
      </c>
      <c r="B413" s="34"/>
      <c r="C413" s="4">
        <v>11</v>
      </c>
      <c r="D413" s="4"/>
      <c r="E413" s="3">
        <v>110.4</v>
      </c>
      <c r="F413" s="12">
        <v>113.1</v>
      </c>
      <c r="G413" s="3">
        <v>107.2</v>
      </c>
      <c r="H413" s="3">
        <v>112.8</v>
      </c>
      <c r="I413" s="3">
        <v>110.4</v>
      </c>
      <c r="J413" s="3">
        <v>106.4</v>
      </c>
      <c r="K413" s="3">
        <v>90.9</v>
      </c>
      <c r="L413" s="16">
        <v>100</v>
      </c>
      <c r="M413" s="3">
        <v>55.6</v>
      </c>
      <c r="N413" s="3">
        <v>1121.8</v>
      </c>
      <c r="O413" s="3">
        <v>2415</v>
      </c>
      <c r="P413" s="3">
        <v>2006.2</v>
      </c>
      <c r="R413" s="4">
        <f t="shared" si="18"/>
        <v>0</v>
      </c>
      <c r="S413" s="4">
        <f t="shared" si="19"/>
        <v>0</v>
      </c>
      <c r="T413" s="1">
        <v>0</v>
      </c>
      <c r="U413" s="4">
        <f t="shared" si="20"/>
        <v>0</v>
      </c>
    </row>
    <row r="414" spans="1:21" x14ac:dyDescent="0.15">
      <c r="A414" s="4">
        <v>25</v>
      </c>
      <c r="B414" s="34"/>
      <c r="C414" s="4">
        <v>12</v>
      </c>
      <c r="D414" s="4"/>
      <c r="E414" s="3">
        <v>110</v>
      </c>
      <c r="F414" s="12">
        <v>113.5</v>
      </c>
      <c r="G414" s="3">
        <v>107.9</v>
      </c>
      <c r="H414" s="3">
        <v>112.6</v>
      </c>
      <c r="I414" s="3">
        <v>110.8</v>
      </c>
      <c r="J414" s="3">
        <v>107.2</v>
      </c>
      <c r="K414" s="3">
        <v>81.8</v>
      </c>
      <c r="L414" s="16">
        <v>90</v>
      </c>
      <c r="M414" s="3">
        <v>66.7</v>
      </c>
      <c r="N414" s="3">
        <v>1153.5999999999999</v>
      </c>
      <c r="O414" s="3">
        <v>2455</v>
      </c>
      <c r="P414" s="3">
        <v>2022.9</v>
      </c>
      <c r="R414" s="4">
        <f t="shared" si="18"/>
        <v>0</v>
      </c>
      <c r="S414" s="4">
        <f t="shared" si="19"/>
        <v>0</v>
      </c>
      <c r="T414" s="1">
        <v>0</v>
      </c>
      <c r="U414" s="4">
        <f t="shared" si="20"/>
        <v>0</v>
      </c>
    </row>
    <row r="415" spans="1:21" x14ac:dyDescent="0.15">
      <c r="A415" s="4">
        <v>26</v>
      </c>
      <c r="B415" s="4">
        <v>2014</v>
      </c>
      <c r="C415" s="4">
        <v>1</v>
      </c>
      <c r="D415" s="4"/>
      <c r="E415" s="3">
        <v>111.3</v>
      </c>
      <c r="F415" s="3">
        <v>115.7</v>
      </c>
      <c r="G415" s="3">
        <v>109</v>
      </c>
      <c r="H415" s="3">
        <v>114</v>
      </c>
      <c r="I415" s="3">
        <v>112.9</v>
      </c>
      <c r="J415" s="3">
        <v>108.4</v>
      </c>
      <c r="K415" s="3">
        <v>72.7</v>
      </c>
      <c r="L415" s="16">
        <v>90</v>
      </c>
      <c r="M415" s="3">
        <v>77.8</v>
      </c>
      <c r="N415" s="3">
        <v>1176.3</v>
      </c>
      <c r="O415" s="3">
        <v>2495</v>
      </c>
      <c r="P415" s="3">
        <v>2050.6999999999998</v>
      </c>
      <c r="R415" s="4">
        <f t="shared" si="18"/>
        <v>0</v>
      </c>
      <c r="S415" s="4">
        <f t="shared" si="19"/>
        <v>0</v>
      </c>
    </row>
    <row r="416" spans="1:21" x14ac:dyDescent="0.15">
      <c r="A416" s="4">
        <v>26</v>
      </c>
      <c r="B416" s="4">
        <v>2014</v>
      </c>
      <c r="C416" s="4">
        <v>2</v>
      </c>
      <c r="D416" s="4"/>
      <c r="E416" s="3">
        <v>106.8</v>
      </c>
      <c r="F416" s="3">
        <v>114.6</v>
      </c>
      <c r="G416" s="3">
        <v>109.7</v>
      </c>
      <c r="H416" s="3">
        <v>109.5</v>
      </c>
      <c r="I416" s="3">
        <v>111.9</v>
      </c>
      <c r="J416" s="3">
        <v>109.1</v>
      </c>
      <c r="K416" s="3">
        <v>31.8</v>
      </c>
      <c r="L416" s="16">
        <v>60</v>
      </c>
      <c r="M416" s="3">
        <v>72.2</v>
      </c>
      <c r="N416" s="3">
        <v>1158.0999999999999</v>
      </c>
      <c r="O416" s="3">
        <v>2505</v>
      </c>
      <c r="P416" s="3">
        <v>2072.9</v>
      </c>
      <c r="R416" s="4">
        <f t="shared" si="18"/>
        <v>0</v>
      </c>
      <c r="S416" s="4">
        <f t="shared" si="19"/>
        <v>0</v>
      </c>
    </row>
    <row r="417" spans="1:19" x14ac:dyDescent="0.15">
      <c r="A417" s="4">
        <v>26</v>
      </c>
      <c r="B417" s="4">
        <v>2014</v>
      </c>
      <c r="C417" s="4">
        <v>3</v>
      </c>
      <c r="D417" s="4"/>
      <c r="E417" s="3">
        <v>105.4</v>
      </c>
      <c r="F417" s="3">
        <v>116.6</v>
      </c>
      <c r="G417" s="3">
        <v>110.8</v>
      </c>
      <c r="H417" s="3">
        <v>108.4</v>
      </c>
      <c r="I417" s="3">
        <v>114</v>
      </c>
      <c r="J417" s="3">
        <v>110.4</v>
      </c>
      <c r="K417" s="3">
        <v>18.2</v>
      </c>
      <c r="L417" s="16">
        <v>70</v>
      </c>
      <c r="M417" s="3">
        <v>83.3</v>
      </c>
      <c r="N417" s="3">
        <v>1126.3</v>
      </c>
      <c r="O417" s="3">
        <v>2525</v>
      </c>
      <c r="P417" s="3">
        <v>2106.1999999999998</v>
      </c>
      <c r="R417" s="4">
        <f t="shared" si="18"/>
        <v>0</v>
      </c>
      <c r="S417" s="4">
        <f t="shared" si="19"/>
        <v>0</v>
      </c>
    </row>
    <row r="418" spans="1:19" x14ac:dyDescent="0.15">
      <c r="A418" s="4">
        <v>26</v>
      </c>
      <c r="B418" s="4">
        <v>2014</v>
      </c>
      <c r="C418" s="4">
        <v>4</v>
      </c>
      <c r="D418" s="4"/>
      <c r="E418" s="3">
        <v>103.8</v>
      </c>
      <c r="F418" s="3">
        <v>113</v>
      </c>
      <c r="G418" s="3">
        <v>111.5</v>
      </c>
      <c r="H418" s="3">
        <v>106.7</v>
      </c>
      <c r="I418" s="3">
        <v>110</v>
      </c>
      <c r="J418" s="3">
        <v>112.5</v>
      </c>
      <c r="K418" s="3">
        <v>9.1</v>
      </c>
      <c r="L418" s="16">
        <v>20</v>
      </c>
      <c r="M418" s="3">
        <v>66.7</v>
      </c>
      <c r="N418" s="3">
        <v>1085.4000000000001</v>
      </c>
      <c r="O418" s="3">
        <v>2495</v>
      </c>
      <c r="P418" s="3">
        <v>2122.9</v>
      </c>
      <c r="R418" s="4">
        <f t="shared" si="18"/>
        <v>1000</v>
      </c>
      <c r="S418" s="4">
        <f t="shared" si="19"/>
        <v>-1000</v>
      </c>
    </row>
    <row r="419" spans="1:19" x14ac:dyDescent="0.15">
      <c r="A419" s="4">
        <v>26</v>
      </c>
      <c r="B419" s="4">
        <v>2014</v>
      </c>
      <c r="C419" s="4">
        <v>5</v>
      </c>
      <c r="D419" s="4"/>
      <c r="E419" s="3">
        <v>102.1</v>
      </c>
      <c r="F419" s="3">
        <v>112.7</v>
      </c>
      <c r="G419" s="3">
        <v>112.7</v>
      </c>
      <c r="H419" s="3">
        <v>105.8</v>
      </c>
      <c r="I419" s="3">
        <v>109.7</v>
      </c>
      <c r="J419" s="3">
        <v>113.8</v>
      </c>
      <c r="K419" s="3">
        <v>18.2</v>
      </c>
      <c r="L419" s="16">
        <v>20</v>
      </c>
      <c r="M419" s="3">
        <v>61.1</v>
      </c>
      <c r="N419" s="3">
        <v>1053.5999999999999</v>
      </c>
      <c r="O419" s="3">
        <v>2465</v>
      </c>
      <c r="P419" s="3">
        <v>2134</v>
      </c>
      <c r="R419" s="4">
        <f t="shared" si="18"/>
        <v>1000</v>
      </c>
      <c r="S419" s="4">
        <f t="shared" si="19"/>
        <v>-1000</v>
      </c>
    </row>
    <row r="420" spans="1:19" x14ac:dyDescent="0.15">
      <c r="A420" s="4">
        <v>26</v>
      </c>
      <c r="B420" s="4">
        <v>2014</v>
      </c>
      <c r="C420" s="4">
        <v>6</v>
      </c>
      <c r="D420" s="4"/>
      <c r="E420" s="3">
        <v>102.2</v>
      </c>
      <c r="F420" s="3">
        <v>111.7</v>
      </c>
      <c r="G420" s="3">
        <v>113</v>
      </c>
      <c r="H420" s="3">
        <v>106</v>
      </c>
      <c r="I420" s="3">
        <v>108.8</v>
      </c>
      <c r="J420" s="3">
        <v>114.2</v>
      </c>
      <c r="K420" s="3">
        <v>27.3</v>
      </c>
      <c r="L420" s="16">
        <v>10</v>
      </c>
      <c r="M420" s="3">
        <v>61.1</v>
      </c>
      <c r="N420" s="3">
        <v>1030.9000000000001</v>
      </c>
      <c r="O420" s="3">
        <v>2425</v>
      </c>
      <c r="P420" s="3">
        <v>2145.1</v>
      </c>
      <c r="R420" s="4">
        <f t="shared" si="18"/>
        <v>1000</v>
      </c>
      <c r="S420" s="4">
        <f t="shared" si="19"/>
        <v>-1000</v>
      </c>
    </row>
    <row r="421" spans="1:19" x14ac:dyDescent="0.15">
      <c r="A421" s="4">
        <v>26</v>
      </c>
      <c r="B421" s="4">
        <v>2014</v>
      </c>
      <c r="C421" s="4">
        <v>7</v>
      </c>
      <c r="D421" s="4"/>
      <c r="E421" s="3">
        <v>103.5</v>
      </c>
      <c r="F421" s="3">
        <v>112</v>
      </c>
      <c r="G421" s="3">
        <v>113.5</v>
      </c>
      <c r="H421" s="3">
        <v>107.3</v>
      </c>
      <c r="I421" s="3">
        <v>109.1</v>
      </c>
      <c r="J421" s="3">
        <v>114.6</v>
      </c>
      <c r="K421" s="3">
        <v>54.5</v>
      </c>
      <c r="L421" s="16">
        <v>50</v>
      </c>
      <c r="M421" s="3">
        <v>72.2</v>
      </c>
      <c r="N421" s="3">
        <v>1035.4000000000001</v>
      </c>
      <c r="O421" s="3">
        <v>2425</v>
      </c>
      <c r="P421" s="3">
        <v>2167.3000000000002</v>
      </c>
      <c r="R421" s="4">
        <f t="shared" si="18"/>
        <v>1000</v>
      </c>
      <c r="S421" s="4">
        <f t="shared" si="19"/>
        <v>-1000</v>
      </c>
    </row>
    <row r="422" spans="1:19" x14ac:dyDescent="0.15">
      <c r="A422" s="4">
        <v>26</v>
      </c>
      <c r="B422" s="4">
        <v>2014</v>
      </c>
      <c r="C422" s="4">
        <v>8</v>
      </c>
      <c r="D422" s="4"/>
      <c r="E422" s="3">
        <v>102.3</v>
      </c>
      <c r="F422" s="3">
        <v>110.8</v>
      </c>
      <c r="G422" s="3">
        <v>113</v>
      </c>
      <c r="H422" s="3">
        <v>105.8</v>
      </c>
      <c r="I422" s="3">
        <v>107.8</v>
      </c>
      <c r="J422" s="3">
        <v>114.1</v>
      </c>
      <c r="K422" s="3">
        <v>63.6</v>
      </c>
      <c r="L422" s="16">
        <v>30</v>
      </c>
      <c r="M422" s="3">
        <v>55.6</v>
      </c>
      <c r="N422" s="3">
        <v>1049</v>
      </c>
      <c r="O422" s="3">
        <v>2405</v>
      </c>
      <c r="P422" s="3">
        <v>2172.9</v>
      </c>
      <c r="R422" s="4">
        <f t="shared" si="18"/>
        <v>1000</v>
      </c>
      <c r="S422" s="4">
        <f t="shared" si="19"/>
        <v>-1000</v>
      </c>
    </row>
    <row r="423" spans="1:19" x14ac:dyDescent="0.15">
      <c r="A423" s="4">
        <v>26</v>
      </c>
      <c r="B423" s="4">
        <v>2014</v>
      </c>
      <c r="C423" s="4">
        <v>9</v>
      </c>
      <c r="D423" s="4"/>
      <c r="E423" s="3">
        <v>103.5</v>
      </c>
      <c r="F423" s="3">
        <v>112.7</v>
      </c>
      <c r="G423" s="3">
        <v>113.2</v>
      </c>
      <c r="H423" s="3">
        <v>107.2</v>
      </c>
      <c r="I423" s="3">
        <v>109.7</v>
      </c>
      <c r="J423" s="3">
        <v>114.3</v>
      </c>
      <c r="K423" s="3">
        <v>54.5</v>
      </c>
      <c r="L423" s="16">
        <v>75</v>
      </c>
      <c r="M423" s="3">
        <v>50</v>
      </c>
      <c r="N423" s="3">
        <v>1053.5</v>
      </c>
      <c r="O423" s="3">
        <v>2430</v>
      </c>
      <c r="P423" s="3">
        <v>2172.9</v>
      </c>
      <c r="R423" s="4">
        <f t="shared" si="18"/>
        <v>0</v>
      </c>
      <c r="S423" s="4">
        <f t="shared" si="19"/>
        <v>0</v>
      </c>
    </row>
    <row r="424" spans="1:19" x14ac:dyDescent="0.15">
      <c r="A424" s="4">
        <v>26</v>
      </c>
      <c r="B424" s="4">
        <v>2014</v>
      </c>
      <c r="C424" s="4">
        <v>10</v>
      </c>
      <c r="D424" s="4"/>
      <c r="E424" s="3">
        <v>101.8</v>
      </c>
      <c r="F424" s="3">
        <v>112.6</v>
      </c>
      <c r="G424" s="3">
        <v>113.1</v>
      </c>
      <c r="H424" s="3">
        <v>105.5</v>
      </c>
      <c r="I424" s="3">
        <v>109.6</v>
      </c>
      <c r="J424" s="3">
        <v>114.1</v>
      </c>
      <c r="K424" s="3">
        <v>36.4</v>
      </c>
      <c r="L424" s="16">
        <v>80</v>
      </c>
      <c r="M424" s="3">
        <v>44.4</v>
      </c>
      <c r="N424" s="3">
        <v>1039.9000000000001</v>
      </c>
      <c r="O424" s="3">
        <v>2460</v>
      </c>
      <c r="P424" s="3">
        <v>2167.3000000000002</v>
      </c>
      <c r="R424" s="4">
        <f t="shared" si="18"/>
        <v>0</v>
      </c>
      <c r="S424" s="4">
        <f t="shared" si="19"/>
        <v>0</v>
      </c>
    </row>
    <row r="425" spans="1:19" x14ac:dyDescent="0.15">
      <c r="A425" s="4">
        <v>26</v>
      </c>
      <c r="B425" s="4">
        <v>2014</v>
      </c>
      <c r="C425" s="4">
        <v>11</v>
      </c>
      <c r="D425" s="4"/>
      <c r="E425" s="3">
        <v>101.6</v>
      </c>
      <c r="F425" s="3">
        <v>111.9</v>
      </c>
      <c r="G425" s="3">
        <v>113.4</v>
      </c>
      <c r="H425" s="3">
        <v>105.3</v>
      </c>
      <c r="I425" s="3">
        <v>108.9</v>
      </c>
      <c r="J425" s="3">
        <v>114.3</v>
      </c>
      <c r="K425" s="3">
        <v>45.5</v>
      </c>
      <c r="L425" s="16">
        <v>70</v>
      </c>
      <c r="M425" s="3">
        <v>66.7</v>
      </c>
      <c r="N425" s="3">
        <v>1035.4000000000001</v>
      </c>
      <c r="O425" s="3">
        <v>2480</v>
      </c>
      <c r="P425" s="3">
        <v>2184</v>
      </c>
      <c r="R425" s="4">
        <f t="shared" si="18"/>
        <v>0</v>
      </c>
      <c r="S425" s="4">
        <f t="shared" si="19"/>
        <v>0</v>
      </c>
    </row>
    <row r="426" spans="1:19" x14ac:dyDescent="0.15">
      <c r="A426" s="4">
        <v>26</v>
      </c>
      <c r="B426" s="4">
        <v>2014</v>
      </c>
      <c r="C426" s="4">
        <v>12</v>
      </c>
      <c r="D426" s="4"/>
      <c r="E426" s="3">
        <v>103</v>
      </c>
      <c r="F426" s="3">
        <v>112.4</v>
      </c>
      <c r="G426" s="3">
        <v>113.2</v>
      </c>
      <c r="H426" s="3">
        <v>106.8</v>
      </c>
      <c r="I426" s="3">
        <v>109.4</v>
      </c>
      <c r="J426" s="3">
        <v>114</v>
      </c>
      <c r="K426" s="3">
        <v>45.5</v>
      </c>
      <c r="L426" s="16">
        <v>45</v>
      </c>
      <c r="M426" s="3">
        <v>66.7</v>
      </c>
      <c r="N426" s="3">
        <v>1030.9000000000001</v>
      </c>
      <c r="O426" s="3">
        <v>2475</v>
      </c>
      <c r="P426" s="3">
        <v>2200.6999999999998</v>
      </c>
      <c r="R426" s="4">
        <f t="shared" si="18"/>
        <v>1000</v>
      </c>
      <c r="S426" s="4">
        <f t="shared" si="19"/>
        <v>-1000</v>
      </c>
    </row>
    <row r="427" spans="1:19" x14ac:dyDescent="0.15">
      <c r="A427" s="4">
        <v>27</v>
      </c>
      <c r="B427" s="4">
        <v>2015</v>
      </c>
      <c r="C427" s="4">
        <v>1</v>
      </c>
      <c r="D427" s="4"/>
      <c r="E427" s="3">
        <v>102.5</v>
      </c>
      <c r="F427" s="3">
        <v>113.8</v>
      </c>
      <c r="G427" s="3">
        <v>113.5</v>
      </c>
      <c r="H427" s="3">
        <v>106.1</v>
      </c>
      <c r="I427" s="3">
        <v>110.9</v>
      </c>
      <c r="J427" s="3">
        <v>114.2</v>
      </c>
      <c r="K427" s="3">
        <v>63.6</v>
      </c>
      <c r="L427" s="16">
        <v>80</v>
      </c>
      <c r="M427" s="3">
        <v>66.7</v>
      </c>
      <c r="N427" s="3">
        <v>1044.5</v>
      </c>
      <c r="O427" s="3">
        <v>2505</v>
      </c>
      <c r="P427" s="3">
        <v>2217.4</v>
      </c>
      <c r="R427" s="4">
        <f t="shared" si="18"/>
        <v>0</v>
      </c>
      <c r="S427" s="4">
        <f t="shared" si="19"/>
        <v>0</v>
      </c>
    </row>
    <row r="428" spans="1:19" x14ac:dyDescent="0.15">
      <c r="A428" s="4">
        <v>27</v>
      </c>
      <c r="B428" s="4">
        <v>2015</v>
      </c>
      <c r="C428" s="4">
        <v>2</v>
      </c>
      <c r="D428" s="4"/>
      <c r="E428" s="3">
        <v>102.4</v>
      </c>
      <c r="F428" s="3">
        <v>112.3</v>
      </c>
      <c r="G428" s="3">
        <v>113.7</v>
      </c>
      <c r="H428" s="3">
        <v>106</v>
      </c>
      <c r="I428" s="3">
        <v>109.3</v>
      </c>
      <c r="J428" s="3">
        <v>114.4</v>
      </c>
      <c r="K428" s="3">
        <v>72.7</v>
      </c>
      <c r="L428" s="16">
        <v>80</v>
      </c>
      <c r="M428" s="3">
        <v>55.6</v>
      </c>
      <c r="N428" s="3">
        <v>1067.2</v>
      </c>
      <c r="O428" s="3">
        <v>2535</v>
      </c>
      <c r="P428" s="3">
        <v>2223</v>
      </c>
      <c r="R428" s="4">
        <f t="shared" si="18"/>
        <v>0</v>
      </c>
      <c r="S428" s="4">
        <f t="shared" si="19"/>
        <v>0</v>
      </c>
    </row>
    <row r="429" spans="1:19" x14ac:dyDescent="0.15">
      <c r="A429" s="4">
        <v>27</v>
      </c>
      <c r="B429" s="4">
        <v>2015</v>
      </c>
      <c r="C429" s="4">
        <v>3</v>
      </c>
      <c r="D429" s="4"/>
      <c r="E429" s="3">
        <v>102.9</v>
      </c>
      <c r="F429" s="3">
        <v>111.2</v>
      </c>
      <c r="G429" s="3">
        <v>113.6</v>
      </c>
      <c r="H429" s="3">
        <v>106.6</v>
      </c>
      <c r="I429" s="3">
        <v>108</v>
      </c>
      <c r="J429" s="3">
        <v>114.2</v>
      </c>
      <c r="K429" s="3">
        <v>50</v>
      </c>
      <c r="L429" s="16">
        <v>50</v>
      </c>
      <c r="M429" s="3">
        <v>72.2</v>
      </c>
      <c r="N429" s="3">
        <v>1067.2</v>
      </c>
      <c r="O429" s="3">
        <v>2535</v>
      </c>
      <c r="P429" s="3">
        <v>2245.1999999999998</v>
      </c>
      <c r="R429" s="4">
        <f t="shared" si="18"/>
        <v>1000</v>
      </c>
      <c r="S429" s="4">
        <f t="shared" si="19"/>
        <v>-1000</v>
      </c>
    </row>
    <row r="430" spans="1:19" x14ac:dyDescent="0.15">
      <c r="A430" s="4">
        <v>27</v>
      </c>
      <c r="B430" s="4">
        <v>2015</v>
      </c>
      <c r="C430" s="4">
        <v>4</v>
      </c>
      <c r="D430" s="4"/>
      <c r="E430" s="3">
        <v>103.8</v>
      </c>
      <c r="F430" s="3">
        <v>113.1</v>
      </c>
      <c r="G430" s="3">
        <v>114.5</v>
      </c>
      <c r="H430" s="3">
        <v>107.5</v>
      </c>
      <c r="I430" s="3">
        <v>110.6</v>
      </c>
      <c r="J430" s="3">
        <v>113.4</v>
      </c>
      <c r="K430" s="3">
        <v>63.6</v>
      </c>
      <c r="L430" s="16">
        <v>40</v>
      </c>
      <c r="M430" s="3">
        <v>66.7</v>
      </c>
      <c r="N430" s="3">
        <v>1080.8</v>
      </c>
      <c r="O430" s="3">
        <v>2525</v>
      </c>
      <c r="P430" s="3">
        <v>2261.9</v>
      </c>
      <c r="R430" s="4">
        <f t="shared" si="18"/>
        <v>1000</v>
      </c>
      <c r="S430" s="4">
        <f t="shared" si="19"/>
        <v>-1000</v>
      </c>
    </row>
    <row r="431" spans="1:19" x14ac:dyDescent="0.15">
      <c r="A431" s="4">
        <v>27</v>
      </c>
      <c r="B431" s="4">
        <v>2015</v>
      </c>
      <c r="C431" s="4">
        <v>5</v>
      </c>
      <c r="D431" s="4"/>
      <c r="E431" s="3">
        <v>104.3</v>
      </c>
      <c r="F431" s="3">
        <v>111.6</v>
      </c>
      <c r="G431" s="3">
        <v>113.6</v>
      </c>
      <c r="H431" s="3">
        <v>108</v>
      </c>
      <c r="I431" s="3">
        <v>109.2</v>
      </c>
      <c r="J431" s="3">
        <v>112.5</v>
      </c>
      <c r="K431" s="3">
        <v>81.8</v>
      </c>
      <c r="L431" s="16">
        <v>45</v>
      </c>
      <c r="M431" s="3">
        <v>50</v>
      </c>
      <c r="N431" s="3">
        <v>1112.5999999999999</v>
      </c>
      <c r="O431" s="3">
        <v>2520</v>
      </c>
      <c r="P431" s="3">
        <v>2261.9</v>
      </c>
      <c r="R431" s="4">
        <f t="shared" si="18"/>
        <v>1000</v>
      </c>
      <c r="S431" s="4">
        <f t="shared" si="19"/>
        <v>-1000</v>
      </c>
    </row>
    <row r="432" spans="1:19" x14ac:dyDescent="0.15">
      <c r="A432" s="4">
        <v>27</v>
      </c>
      <c r="B432" s="4">
        <v>2015</v>
      </c>
      <c r="C432" s="4">
        <v>6</v>
      </c>
      <c r="D432" s="4"/>
      <c r="E432" s="3">
        <v>105.1</v>
      </c>
      <c r="F432" s="3">
        <v>112.9</v>
      </c>
      <c r="G432" s="3">
        <v>113.5</v>
      </c>
      <c r="H432" s="3">
        <v>108.9</v>
      </c>
      <c r="I432" s="3">
        <v>110.5</v>
      </c>
      <c r="J432" s="3">
        <v>112.3</v>
      </c>
      <c r="K432" s="3">
        <v>90.9</v>
      </c>
      <c r="L432" s="16">
        <v>90</v>
      </c>
      <c r="M432" s="3">
        <v>77.8</v>
      </c>
      <c r="N432" s="3">
        <v>1153.5</v>
      </c>
      <c r="O432" s="3">
        <v>2560</v>
      </c>
      <c r="P432" s="3">
        <v>2289.6999999999998</v>
      </c>
      <c r="R432" s="4">
        <f t="shared" si="18"/>
        <v>0</v>
      </c>
      <c r="S432" s="4">
        <f t="shared" si="19"/>
        <v>0</v>
      </c>
    </row>
    <row r="433" spans="1:19" x14ac:dyDescent="0.15">
      <c r="A433" s="4">
        <v>27</v>
      </c>
      <c r="B433" s="4">
        <v>2015</v>
      </c>
      <c r="C433" s="4">
        <v>7</v>
      </c>
      <c r="D433" s="4"/>
      <c r="E433" s="3">
        <v>103.4</v>
      </c>
      <c r="F433" s="3">
        <v>112.5</v>
      </c>
      <c r="G433" s="3">
        <v>113.7</v>
      </c>
      <c r="H433" s="3">
        <v>107.2</v>
      </c>
      <c r="I433" s="3">
        <v>110.1</v>
      </c>
      <c r="J433" s="3">
        <v>112.4</v>
      </c>
      <c r="K433" s="3">
        <v>45.5</v>
      </c>
      <c r="L433" s="16">
        <v>20</v>
      </c>
      <c r="M433" s="3">
        <v>50</v>
      </c>
      <c r="N433" s="3">
        <v>1149</v>
      </c>
      <c r="O433" s="3">
        <v>2530</v>
      </c>
      <c r="P433" s="3">
        <v>2289.6999999999998</v>
      </c>
      <c r="R433" s="4">
        <f t="shared" si="18"/>
        <v>1000</v>
      </c>
      <c r="S433" s="4">
        <f t="shared" si="19"/>
        <v>-1000</v>
      </c>
    </row>
    <row r="434" spans="1:19" x14ac:dyDescent="0.15">
      <c r="A434" s="4">
        <v>27</v>
      </c>
      <c r="B434" s="4">
        <v>2015</v>
      </c>
      <c r="C434" s="4">
        <v>8</v>
      </c>
      <c r="D434" s="4"/>
      <c r="E434" s="3">
        <v>102.3</v>
      </c>
      <c r="F434" s="3">
        <v>111.8</v>
      </c>
      <c r="G434" s="3">
        <v>113.3</v>
      </c>
      <c r="H434" s="3">
        <v>106</v>
      </c>
      <c r="I434" s="3">
        <v>109.4</v>
      </c>
      <c r="J434" s="3">
        <v>112</v>
      </c>
      <c r="K434" s="3">
        <v>45.5</v>
      </c>
      <c r="L434" s="16">
        <v>55</v>
      </c>
      <c r="M434" s="3">
        <v>44.4</v>
      </c>
      <c r="N434" s="3">
        <v>1144.5</v>
      </c>
      <c r="O434" s="3">
        <v>2535</v>
      </c>
      <c r="P434" s="3">
        <v>2284.1</v>
      </c>
      <c r="R434" s="4">
        <f t="shared" si="18"/>
        <v>0</v>
      </c>
      <c r="S434" s="4">
        <f t="shared" si="19"/>
        <v>0</v>
      </c>
    </row>
    <row r="435" spans="1:19" x14ac:dyDescent="0.15">
      <c r="A435" s="4">
        <v>27</v>
      </c>
      <c r="B435" s="4">
        <v>2015</v>
      </c>
      <c r="C435" s="4">
        <v>9</v>
      </c>
      <c r="D435" s="4"/>
      <c r="E435" s="3">
        <v>100.3</v>
      </c>
      <c r="F435" s="3">
        <v>111.6</v>
      </c>
      <c r="G435" s="3">
        <v>113.5</v>
      </c>
      <c r="H435" s="3">
        <v>103.9</v>
      </c>
      <c r="I435" s="3">
        <v>109.3</v>
      </c>
      <c r="J435" s="3">
        <v>112.1</v>
      </c>
      <c r="K435" s="3">
        <v>18.2</v>
      </c>
      <c r="L435" s="16">
        <v>30</v>
      </c>
      <c r="M435" s="3">
        <v>33.299999999999997</v>
      </c>
      <c r="N435" s="3">
        <v>1112.7</v>
      </c>
      <c r="O435" s="3">
        <v>2515</v>
      </c>
      <c r="P435" s="3">
        <v>2267.4</v>
      </c>
      <c r="R435" s="4">
        <f t="shared" si="18"/>
        <v>1000</v>
      </c>
      <c r="S435" s="4">
        <f t="shared" si="19"/>
        <v>-1000</v>
      </c>
    </row>
    <row r="436" spans="1:19" x14ac:dyDescent="0.15">
      <c r="A436" s="4">
        <v>27</v>
      </c>
      <c r="B436" s="4">
        <v>2015</v>
      </c>
      <c r="C436" s="4">
        <v>10</v>
      </c>
      <c r="D436" s="4"/>
      <c r="E436" s="3">
        <v>101</v>
      </c>
      <c r="F436" s="3">
        <v>112.7</v>
      </c>
      <c r="G436" s="3">
        <v>113.7</v>
      </c>
      <c r="H436" s="3">
        <v>104.7</v>
      </c>
      <c r="I436" s="3">
        <v>110.3</v>
      </c>
      <c r="J436" s="3">
        <v>112.3</v>
      </c>
      <c r="K436" s="3">
        <v>36.4</v>
      </c>
      <c r="L436" s="16">
        <v>55</v>
      </c>
      <c r="M436" s="3">
        <v>33.299999999999997</v>
      </c>
      <c r="N436" s="3">
        <v>1099.0999999999999</v>
      </c>
      <c r="O436" s="3">
        <v>2520</v>
      </c>
      <c r="P436" s="3">
        <v>2250.6999999999998</v>
      </c>
      <c r="R436" s="4">
        <f t="shared" si="18"/>
        <v>0</v>
      </c>
      <c r="S436" s="4">
        <f t="shared" si="19"/>
        <v>0</v>
      </c>
    </row>
    <row r="437" spans="1:19" x14ac:dyDescent="0.15">
      <c r="A437" s="4">
        <v>27</v>
      </c>
      <c r="B437" s="4">
        <v>2015</v>
      </c>
      <c r="C437" s="4">
        <v>11</v>
      </c>
      <c r="D437" s="4"/>
      <c r="E437" s="3">
        <v>100.3</v>
      </c>
      <c r="F437" s="3">
        <v>111.8</v>
      </c>
      <c r="G437" s="3">
        <v>113.6</v>
      </c>
      <c r="H437" s="3">
        <v>104</v>
      </c>
      <c r="I437" s="3">
        <v>109.4</v>
      </c>
      <c r="J437" s="3">
        <v>112.2</v>
      </c>
      <c r="K437" s="3">
        <v>27.3</v>
      </c>
      <c r="L437" s="16">
        <v>50</v>
      </c>
      <c r="M437" s="3">
        <v>44.4</v>
      </c>
      <c r="N437" s="3">
        <v>1076.4000000000001</v>
      </c>
      <c r="O437" s="3">
        <v>2520</v>
      </c>
      <c r="P437" s="3">
        <v>2245.1</v>
      </c>
      <c r="R437" s="4">
        <f t="shared" si="18"/>
        <v>1000</v>
      </c>
      <c r="S437" s="4">
        <f t="shared" si="19"/>
        <v>-1000</v>
      </c>
    </row>
    <row r="438" spans="1:19" x14ac:dyDescent="0.15">
      <c r="A438" s="4">
        <v>27</v>
      </c>
      <c r="B438" s="4">
        <v>2015</v>
      </c>
      <c r="C438" s="4">
        <v>12</v>
      </c>
      <c r="D438" s="4"/>
      <c r="E438" s="3">
        <v>99.1</v>
      </c>
      <c r="F438" s="3">
        <v>110.4</v>
      </c>
      <c r="G438" s="3">
        <v>113.7</v>
      </c>
      <c r="H438" s="3">
        <v>102.8</v>
      </c>
      <c r="I438" s="3">
        <v>108</v>
      </c>
      <c r="J438" s="3">
        <v>113.5</v>
      </c>
      <c r="K438" s="3">
        <v>36.4</v>
      </c>
      <c r="L438" s="16">
        <v>20</v>
      </c>
      <c r="M438" s="3">
        <v>55.6</v>
      </c>
      <c r="N438" s="3">
        <v>1062.8</v>
      </c>
      <c r="O438" s="3">
        <v>2490</v>
      </c>
      <c r="P438" s="3">
        <v>2250.6999999999998</v>
      </c>
      <c r="R438" s="4">
        <f t="shared" si="18"/>
        <v>1000</v>
      </c>
      <c r="S438" s="4">
        <f t="shared" si="19"/>
        <v>-1000</v>
      </c>
    </row>
    <row r="439" spans="1:19" x14ac:dyDescent="0.15">
      <c r="A439" s="4">
        <v>28</v>
      </c>
      <c r="B439" s="4">
        <v>2016</v>
      </c>
      <c r="C439" s="4">
        <v>1</v>
      </c>
      <c r="D439" s="4"/>
      <c r="E439" s="3">
        <v>99.1</v>
      </c>
      <c r="F439" s="3">
        <v>111.2</v>
      </c>
      <c r="G439" s="3">
        <v>113.2</v>
      </c>
      <c r="H439" s="3">
        <v>103.1</v>
      </c>
      <c r="I439" s="3">
        <v>108.8</v>
      </c>
      <c r="J439" s="3">
        <v>112</v>
      </c>
      <c r="K439" s="3">
        <v>45.5</v>
      </c>
      <c r="L439" s="16">
        <v>30</v>
      </c>
      <c r="M439" s="3">
        <v>50</v>
      </c>
      <c r="N439" s="3">
        <v>1058.3</v>
      </c>
      <c r="O439" s="3">
        <v>2470</v>
      </c>
      <c r="P439" s="3">
        <v>2250.6999999999998</v>
      </c>
      <c r="R439" s="4">
        <f t="shared" si="18"/>
        <v>1000</v>
      </c>
      <c r="S439" s="4">
        <f t="shared" si="19"/>
        <v>-1000</v>
      </c>
    </row>
    <row r="440" spans="1:19" x14ac:dyDescent="0.15">
      <c r="A440" s="4">
        <v>28</v>
      </c>
      <c r="B440" s="4">
        <v>2016</v>
      </c>
      <c r="C440" s="4">
        <v>2</v>
      </c>
      <c r="D440" s="4"/>
      <c r="E440" s="3">
        <v>97.8</v>
      </c>
      <c r="F440" s="3">
        <v>109.2</v>
      </c>
      <c r="G440" s="3">
        <v>112.5</v>
      </c>
      <c r="H440" s="3">
        <v>101</v>
      </c>
      <c r="I440" s="3">
        <v>106.2</v>
      </c>
      <c r="J440" s="3">
        <v>111.3</v>
      </c>
      <c r="K440" s="3">
        <v>27.3</v>
      </c>
      <c r="L440" s="16">
        <v>20</v>
      </c>
      <c r="M440" s="3">
        <v>44.4</v>
      </c>
      <c r="N440" s="3">
        <v>1035.5999999999999</v>
      </c>
      <c r="O440" s="3">
        <v>2440</v>
      </c>
      <c r="P440" s="3">
        <v>2245.1</v>
      </c>
      <c r="R440" s="4">
        <f t="shared" si="18"/>
        <v>1000</v>
      </c>
      <c r="S440" s="4">
        <f t="shared" si="19"/>
        <v>-1000</v>
      </c>
    </row>
    <row r="441" spans="1:19" x14ac:dyDescent="0.15">
      <c r="A441" s="4">
        <v>28</v>
      </c>
      <c r="B441" s="4">
        <v>2016</v>
      </c>
      <c r="C441" s="4">
        <v>3</v>
      </c>
      <c r="D441" s="4"/>
      <c r="E441" s="3">
        <v>97.8</v>
      </c>
      <c r="F441" s="3">
        <v>110</v>
      </c>
      <c r="G441" s="3">
        <v>112.9</v>
      </c>
      <c r="H441" s="3">
        <v>100.8</v>
      </c>
      <c r="I441" s="3">
        <v>107.1</v>
      </c>
      <c r="J441" s="3">
        <v>111.8</v>
      </c>
      <c r="K441" s="3">
        <v>31.8</v>
      </c>
      <c r="L441" s="16">
        <v>40</v>
      </c>
      <c r="M441" s="3">
        <v>66.7</v>
      </c>
      <c r="N441" s="3">
        <v>1017.4</v>
      </c>
      <c r="O441" s="3">
        <v>2430</v>
      </c>
      <c r="P441" s="3">
        <v>2261.8000000000002</v>
      </c>
      <c r="R441" s="4">
        <f t="shared" si="18"/>
        <v>1000</v>
      </c>
      <c r="S441" s="4">
        <f t="shared" si="19"/>
        <v>-1000</v>
      </c>
    </row>
    <row r="442" spans="1:19" x14ac:dyDescent="0.15">
      <c r="A442" s="4">
        <v>28</v>
      </c>
      <c r="B442" s="4">
        <v>2016</v>
      </c>
      <c r="C442" s="4">
        <v>4</v>
      </c>
      <c r="D442" s="4"/>
      <c r="E442" s="3">
        <v>98.7</v>
      </c>
      <c r="F442" s="3">
        <v>111.8</v>
      </c>
      <c r="G442" s="3">
        <v>113.9</v>
      </c>
      <c r="H442" s="3">
        <v>101.7</v>
      </c>
      <c r="I442" s="3">
        <v>108.9</v>
      </c>
      <c r="J442" s="3">
        <v>112.7</v>
      </c>
      <c r="K442" s="3">
        <v>50</v>
      </c>
      <c r="L442" s="16">
        <v>44.4</v>
      </c>
      <c r="M442" s="3">
        <v>62.5</v>
      </c>
      <c r="N442" s="3">
        <v>1017.4</v>
      </c>
      <c r="O442" s="3">
        <v>2424.4</v>
      </c>
      <c r="P442" s="3">
        <v>2274.3000000000002</v>
      </c>
      <c r="R442" s="4">
        <f t="shared" si="18"/>
        <v>1000</v>
      </c>
      <c r="S442" s="4">
        <f t="shared" si="19"/>
        <v>-1000</v>
      </c>
    </row>
    <row r="443" spans="1:19" x14ac:dyDescent="0.15">
      <c r="A443" s="4">
        <v>28</v>
      </c>
      <c r="B443" s="4">
        <v>2016</v>
      </c>
      <c r="C443" s="4">
        <v>5</v>
      </c>
      <c r="D443" s="4"/>
      <c r="E443" s="3">
        <v>98.4</v>
      </c>
      <c r="F443" s="3">
        <v>109.2</v>
      </c>
      <c r="G443" s="3">
        <v>111.5</v>
      </c>
      <c r="H443" s="3">
        <v>101.4</v>
      </c>
      <c r="I443" s="3">
        <v>106.4</v>
      </c>
      <c r="J443" s="3">
        <v>110</v>
      </c>
      <c r="K443" s="3">
        <v>60</v>
      </c>
      <c r="L443" s="16">
        <v>55.6</v>
      </c>
      <c r="M443" s="3">
        <v>37.5</v>
      </c>
      <c r="N443" s="3">
        <v>1027.4000000000001</v>
      </c>
      <c r="O443" s="3">
        <v>2430</v>
      </c>
      <c r="P443" s="3">
        <v>2261.8000000000002</v>
      </c>
      <c r="R443" s="4">
        <f t="shared" si="18"/>
        <v>0</v>
      </c>
      <c r="S443" s="4">
        <f t="shared" si="19"/>
        <v>0</v>
      </c>
    </row>
    <row r="444" spans="1:19" x14ac:dyDescent="0.15">
      <c r="A444" s="4">
        <v>28</v>
      </c>
      <c r="B444" s="4">
        <v>2016</v>
      </c>
      <c r="C444" s="4">
        <v>6</v>
      </c>
      <c r="D444" s="4"/>
      <c r="E444" s="3">
        <v>98.4</v>
      </c>
      <c r="F444" s="3">
        <v>110.5</v>
      </c>
      <c r="G444" s="3">
        <v>112</v>
      </c>
      <c r="H444" s="3">
        <v>101.5</v>
      </c>
      <c r="I444" s="3">
        <v>107.7</v>
      </c>
      <c r="J444" s="3">
        <v>110.4</v>
      </c>
      <c r="K444" s="3">
        <v>83.3</v>
      </c>
      <c r="L444" s="16">
        <v>50</v>
      </c>
      <c r="M444" s="3">
        <v>40</v>
      </c>
      <c r="N444" s="3">
        <v>1060.7</v>
      </c>
      <c r="O444" s="3">
        <v>2430</v>
      </c>
      <c r="P444" s="3">
        <v>2251.8000000000002</v>
      </c>
      <c r="R444" s="4">
        <f t="shared" si="18"/>
        <v>1000</v>
      </c>
      <c r="S444" s="4">
        <f t="shared" si="19"/>
        <v>-1000</v>
      </c>
    </row>
    <row r="453" spans="5:10" x14ac:dyDescent="0.15">
      <c r="E453" s="2"/>
      <c r="F453" s="2"/>
      <c r="G453" s="2"/>
      <c r="H453" s="2"/>
      <c r="I453" s="2"/>
      <c r="J453" s="2"/>
    </row>
  </sheetData>
  <mergeCells count="34">
    <mergeCell ref="B355:B366"/>
    <mergeCell ref="B367:B378"/>
    <mergeCell ref="B379:B390"/>
    <mergeCell ref="B391:B402"/>
    <mergeCell ref="B403:B414"/>
    <mergeCell ref="B343:B354"/>
    <mergeCell ref="B211:B222"/>
    <mergeCell ref="B223:B234"/>
    <mergeCell ref="B235:B246"/>
    <mergeCell ref="B247:B258"/>
    <mergeCell ref="B259:B270"/>
    <mergeCell ref="B271:B282"/>
    <mergeCell ref="B283:B294"/>
    <mergeCell ref="B295:B306"/>
    <mergeCell ref="B307:B318"/>
    <mergeCell ref="B319:B330"/>
    <mergeCell ref="B331:B342"/>
    <mergeCell ref="B199:B210"/>
    <mergeCell ref="B67:B78"/>
    <mergeCell ref="B79:B90"/>
    <mergeCell ref="B91:B102"/>
    <mergeCell ref="B103:B114"/>
    <mergeCell ref="B115:B126"/>
    <mergeCell ref="B127:B138"/>
    <mergeCell ref="B139:B150"/>
    <mergeCell ref="B151:B162"/>
    <mergeCell ref="B163:B174"/>
    <mergeCell ref="B175:B186"/>
    <mergeCell ref="B187:B198"/>
    <mergeCell ref="B7:B18"/>
    <mergeCell ref="B19:B30"/>
    <mergeCell ref="B31:B42"/>
    <mergeCell ref="B43:B54"/>
    <mergeCell ref="B55:B66"/>
  </mergeCells>
  <phoneticPr fontId="1"/>
  <pageMargins left="0.59055118110236227" right="0.59055118110236227" top="0.78740157480314965" bottom="0.78740157480314965" header="0.51181102362204722" footer="0.51181102362204722"/>
  <pageSetup paperSize="9" scale="59" fitToHeight="17" orientation="portrait" r:id="rId1"/>
  <headerFooter alignWithMargins="0">
    <oddFooter xml:space="preserve">&amp;C&amp;P / &amp;N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tabSelected="1" zoomScale="80" zoomScaleNormal="80" workbookViewId="0"/>
  </sheetViews>
  <sheetFormatPr defaultRowHeight="13.5" x14ac:dyDescent="0.15"/>
  <cols>
    <col min="7" max="7" width="3.25" customWidth="1"/>
    <col min="8" max="8" width="5.125" customWidth="1"/>
    <col min="9" max="9" width="4.875" customWidth="1"/>
  </cols>
  <sheetData>
    <row r="1" spans="1:11" x14ac:dyDescent="0.15">
      <c r="B1" t="s">
        <v>377</v>
      </c>
      <c r="C1" t="s">
        <v>378</v>
      </c>
      <c r="D1" t="s">
        <v>379</v>
      </c>
      <c r="E1" s="31" t="s">
        <v>376</v>
      </c>
      <c r="F1" s="32" t="s">
        <v>375</v>
      </c>
      <c r="H1" t="s">
        <v>0</v>
      </c>
      <c r="I1" t="s">
        <v>1</v>
      </c>
      <c r="J1" t="s">
        <v>340</v>
      </c>
      <c r="K1" t="s">
        <v>340</v>
      </c>
    </row>
    <row r="2" spans="1:11" x14ac:dyDescent="0.15">
      <c r="A2" t="s">
        <v>2</v>
      </c>
      <c r="B2">
        <v>-4.2252532940520856E-3</v>
      </c>
      <c r="C2">
        <v>-5.8799786641146583E-3</v>
      </c>
      <c r="D2">
        <v>3.110327941151471E-3</v>
      </c>
      <c r="E2">
        <v>-1.1670178094012501E-2</v>
      </c>
      <c r="F2" s="30">
        <v>-1.2751948873276501E-2</v>
      </c>
      <c r="H2" s="22">
        <f>J2</f>
        <v>1</v>
      </c>
      <c r="I2" s="22">
        <f>K2</f>
        <v>-1</v>
      </c>
      <c r="J2" s="28">
        <v>1</v>
      </c>
      <c r="K2">
        <f>-J2</f>
        <v>-1</v>
      </c>
    </row>
    <row r="3" spans="1:11" x14ac:dyDescent="0.15">
      <c r="A3" t="s">
        <v>3</v>
      </c>
      <c r="B3">
        <v>-1.560691748259202E-2</v>
      </c>
      <c r="C3">
        <v>-1.2560179216041923E-2</v>
      </c>
      <c r="D3">
        <v>-2.449430549845839E-2</v>
      </c>
      <c r="E3">
        <v>-2.6855341856861698E-3</v>
      </c>
      <c r="F3" s="30">
        <v>-6.5934985033838604E-3</v>
      </c>
      <c r="H3" s="22">
        <f t="shared" ref="H3:H66" si="0">J3</f>
        <v>1</v>
      </c>
      <c r="I3" s="22">
        <f t="shared" ref="I3:I66" si="1">K3</f>
        <v>-1</v>
      </c>
      <c r="J3" s="28">
        <v>1</v>
      </c>
      <c r="K3">
        <f t="shared" ref="K3:K66" si="2">-J3</f>
        <v>-1</v>
      </c>
    </row>
    <row r="4" spans="1:11" x14ac:dyDescent="0.15">
      <c r="A4" t="s">
        <v>4</v>
      </c>
      <c r="B4">
        <v>-6.044857574732351E-3</v>
      </c>
      <c r="C4">
        <v>-6.8722326741934084E-4</v>
      </c>
      <c r="D4">
        <v>-2.6087898655199566E-2</v>
      </c>
      <c r="E4">
        <v>1.33419572519866E-2</v>
      </c>
      <c r="F4" s="30">
        <v>1.0977660405318201E-3</v>
      </c>
      <c r="H4" s="22">
        <f t="shared" si="0"/>
        <v>1</v>
      </c>
      <c r="I4" s="22">
        <f t="shared" si="1"/>
        <v>-1</v>
      </c>
      <c r="J4" s="28">
        <v>1</v>
      </c>
      <c r="K4">
        <f t="shared" si="2"/>
        <v>-1</v>
      </c>
    </row>
    <row r="5" spans="1:11" x14ac:dyDescent="0.15">
      <c r="A5" t="s">
        <v>5</v>
      </c>
      <c r="B5">
        <v>-5.8123640068872603E-3</v>
      </c>
      <c r="C5">
        <v>-2.9271098078774524E-4</v>
      </c>
      <c r="D5">
        <v>-2.2042725135511317E-2</v>
      </c>
      <c r="E5">
        <v>1.14181663408543E-2</v>
      </c>
      <c r="F5" s="30">
        <v>6.5793146701700698E-3</v>
      </c>
      <c r="H5" s="22">
        <f t="shared" si="0"/>
        <v>1</v>
      </c>
      <c r="I5" s="22">
        <f t="shared" si="1"/>
        <v>-1</v>
      </c>
      <c r="J5" s="28">
        <v>1</v>
      </c>
      <c r="K5">
        <f t="shared" si="2"/>
        <v>-1</v>
      </c>
    </row>
    <row r="6" spans="1:11" x14ac:dyDescent="0.15">
      <c r="A6" t="s">
        <v>6</v>
      </c>
      <c r="B6">
        <v>2.3761775132831809E-3</v>
      </c>
      <c r="C6">
        <v>6.9534968337260075E-3</v>
      </c>
      <c r="D6">
        <v>-1.3690145743191547E-2</v>
      </c>
      <c r="E6">
        <v>1.4269509533489899E-2</v>
      </c>
      <c r="F6" s="30">
        <v>8.2726759729119699E-3</v>
      </c>
      <c r="H6" s="22">
        <f t="shared" si="0"/>
        <v>1</v>
      </c>
      <c r="I6" s="22">
        <f t="shared" si="1"/>
        <v>-1</v>
      </c>
      <c r="J6" s="28">
        <v>1</v>
      </c>
      <c r="K6">
        <f t="shared" si="2"/>
        <v>-1</v>
      </c>
    </row>
    <row r="7" spans="1:11" x14ac:dyDescent="0.15">
      <c r="A7" t="s">
        <v>7</v>
      </c>
      <c r="B7">
        <v>2.1883182956025748E-3</v>
      </c>
      <c r="C7">
        <v>5.3156515869504373E-3</v>
      </c>
      <c r="D7">
        <v>-2.9882742877571852E-3</v>
      </c>
      <c r="E7">
        <v>3.82954770667098E-3</v>
      </c>
      <c r="F7" s="30">
        <v>7.6087483585081002E-3</v>
      </c>
      <c r="H7" s="22">
        <f t="shared" si="0"/>
        <v>1</v>
      </c>
      <c r="I7" s="22">
        <f t="shared" si="1"/>
        <v>-1</v>
      </c>
      <c r="J7" s="28">
        <v>1</v>
      </c>
      <c r="K7">
        <f t="shared" si="2"/>
        <v>-1</v>
      </c>
    </row>
    <row r="8" spans="1:11" x14ac:dyDescent="0.15">
      <c r="A8" t="s">
        <v>8</v>
      </c>
      <c r="B8">
        <v>3.0361577087426681E-3</v>
      </c>
      <c r="C8">
        <v>4.7507478746380144E-3</v>
      </c>
      <c r="D8">
        <v>-3.9826480517381538E-4</v>
      </c>
      <c r="E8">
        <v>1.2147977124252699E-3</v>
      </c>
      <c r="F8" s="30">
        <v>7.2171836946496003E-3</v>
      </c>
      <c r="H8" s="22">
        <f t="shared" si="0"/>
        <v>1</v>
      </c>
      <c r="I8" s="22">
        <f t="shared" si="1"/>
        <v>-1</v>
      </c>
      <c r="J8" s="28">
        <v>1</v>
      </c>
      <c r="K8">
        <f t="shared" si="2"/>
        <v>-1</v>
      </c>
    </row>
    <row r="9" spans="1:11" x14ac:dyDescent="0.15">
      <c r="A9" t="s">
        <v>9</v>
      </c>
      <c r="B9">
        <v>-2.6398852860563542E-3</v>
      </c>
      <c r="C9">
        <v>1.7257964695982537E-3</v>
      </c>
      <c r="D9">
        <v>-2.0521281910976876E-2</v>
      </c>
      <c r="E9">
        <v>1.04707304845574E-2</v>
      </c>
      <c r="F9" s="30">
        <v>8.1757341950481899E-3</v>
      </c>
      <c r="H9" s="22">
        <f t="shared" si="0"/>
        <v>1</v>
      </c>
      <c r="I9" s="22">
        <f t="shared" si="1"/>
        <v>-1</v>
      </c>
      <c r="J9" s="28">
        <v>1</v>
      </c>
      <c r="K9">
        <f t="shared" si="2"/>
        <v>-1</v>
      </c>
    </row>
    <row r="10" spans="1:11" x14ac:dyDescent="0.15">
      <c r="A10" t="s">
        <v>10</v>
      </c>
      <c r="B10">
        <v>-8.6508470548382795E-3</v>
      </c>
      <c r="C10">
        <v>-4.0740151185753963E-3</v>
      </c>
      <c r="D10">
        <v>-1.9628227981837571E-2</v>
      </c>
      <c r="E10">
        <v>4.7219941284173403E-3</v>
      </c>
      <c r="F10" s="30">
        <v>8.9130552371456204E-3</v>
      </c>
      <c r="H10" s="22">
        <f t="shared" si="0"/>
        <v>1</v>
      </c>
      <c r="I10" s="22">
        <f t="shared" si="1"/>
        <v>-1</v>
      </c>
      <c r="J10" s="28">
        <v>1</v>
      </c>
      <c r="K10">
        <f t="shared" si="2"/>
        <v>-1</v>
      </c>
    </row>
    <row r="11" spans="1:11" x14ac:dyDescent="0.15">
      <c r="A11" t="s">
        <v>11</v>
      </c>
      <c r="B11">
        <v>-7.1027528575844717E-3</v>
      </c>
      <c r="C11">
        <v>-3.681925378538189E-3</v>
      </c>
      <c r="D11">
        <v>-1.8830368271754126E-2</v>
      </c>
      <c r="E11">
        <v>2.12910686602585E-3</v>
      </c>
      <c r="F11" s="30">
        <v>6.8433604433240699E-3</v>
      </c>
      <c r="H11" s="22">
        <f t="shared" si="0"/>
        <v>1</v>
      </c>
      <c r="I11" s="22">
        <f t="shared" si="1"/>
        <v>-1</v>
      </c>
      <c r="J11" s="28">
        <v>1</v>
      </c>
      <c r="K11">
        <f t="shared" si="2"/>
        <v>-1</v>
      </c>
    </row>
    <row r="12" spans="1:11" x14ac:dyDescent="0.15">
      <c r="A12" t="s">
        <v>12</v>
      </c>
      <c r="B12">
        <v>-1.6225941971433348E-2</v>
      </c>
      <c r="C12">
        <v>-1.2335452951595547E-2</v>
      </c>
      <c r="D12">
        <v>-3.5281743236690685E-2</v>
      </c>
      <c r="E12">
        <v>-1.5422711382397901E-3</v>
      </c>
      <c r="F12" s="30">
        <v>1.2363047121398199E-3</v>
      </c>
      <c r="H12" s="22">
        <f t="shared" si="0"/>
        <v>1</v>
      </c>
      <c r="I12" s="22">
        <f t="shared" si="1"/>
        <v>-1</v>
      </c>
      <c r="J12" s="28">
        <v>1</v>
      </c>
      <c r="K12">
        <f t="shared" si="2"/>
        <v>-1</v>
      </c>
    </row>
    <row r="13" spans="1:11" x14ac:dyDescent="0.15">
      <c r="A13" t="s">
        <v>13</v>
      </c>
      <c r="B13">
        <v>-2.1232048770019982E-2</v>
      </c>
      <c r="C13">
        <v>-1.8789646852585957E-2</v>
      </c>
      <c r="D13">
        <v>-3.4138358295034144E-2</v>
      </c>
      <c r="E13">
        <v>-1.8333442581728299E-2</v>
      </c>
      <c r="F13" s="30">
        <v>-5.4356067070660897E-3</v>
      </c>
      <c r="H13" s="22">
        <f t="shared" si="0"/>
        <v>1</v>
      </c>
      <c r="I13" s="22">
        <f t="shared" si="1"/>
        <v>-1</v>
      </c>
      <c r="J13" s="28">
        <v>1</v>
      </c>
      <c r="K13">
        <f t="shared" si="2"/>
        <v>-1</v>
      </c>
    </row>
    <row r="14" spans="1:11" x14ac:dyDescent="0.15">
      <c r="A14" t="s">
        <v>14</v>
      </c>
      <c r="B14">
        <v>-1.9356544594106226E-2</v>
      </c>
      <c r="C14">
        <v>-1.7167378628038361E-2</v>
      </c>
      <c r="D14">
        <v>-3.745285883811654E-2</v>
      </c>
      <c r="E14">
        <v>-1.7133925883646699E-2</v>
      </c>
      <c r="F14" s="30">
        <v>-9.1371458020507897E-3</v>
      </c>
      <c r="H14" s="22">
        <f t="shared" si="0"/>
        <v>0</v>
      </c>
      <c r="I14" s="22">
        <f t="shared" si="1"/>
        <v>0</v>
      </c>
      <c r="J14">
        <v>0</v>
      </c>
      <c r="K14">
        <f t="shared" si="2"/>
        <v>0</v>
      </c>
    </row>
    <row r="15" spans="1:11" x14ac:dyDescent="0.15">
      <c r="A15" t="s">
        <v>15</v>
      </c>
      <c r="B15">
        <v>-1.1994444663997215E-2</v>
      </c>
      <c r="C15">
        <v>-9.8666439971943215E-3</v>
      </c>
      <c r="D15">
        <v>-2.7685731629557793E-2</v>
      </c>
      <c r="E15">
        <v>-1.24977855588053E-2</v>
      </c>
      <c r="F15" s="30">
        <v>-7.6135048807381596E-3</v>
      </c>
      <c r="H15" s="22">
        <f t="shared" si="0"/>
        <v>0</v>
      </c>
      <c r="I15" s="22">
        <f t="shared" si="1"/>
        <v>0</v>
      </c>
      <c r="J15">
        <v>0</v>
      </c>
      <c r="K15">
        <f t="shared" si="2"/>
        <v>0</v>
      </c>
    </row>
    <row r="16" spans="1:11" x14ac:dyDescent="0.15">
      <c r="A16" t="s">
        <v>16</v>
      </c>
      <c r="B16">
        <v>-7.2295397667736811E-3</v>
      </c>
      <c r="C16">
        <v>-5.5519449935621393E-3</v>
      </c>
      <c r="D16">
        <v>-2.0740841771363761E-2</v>
      </c>
      <c r="E16">
        <v>-1.23549460026573E-2</v>
      </c>
      <c r="F16" s="30">
        <v>-2.45006814356065E-3</v>
      </c>
      <c r="H16" s="22">
        <f t="shared" si="0"/>
        <v>0</v>
      </c>
      <c r="I16" s="22">
        <f t="shared" si="1"/>
        <v>0</v>
      </c>
      <c r="J16">
        <v>0</v>
      </c>
      <c r="K16">
        <f t="shared" si="2"/>
        <v>0</v>
      </c>
    </row>
    <row r="17" spans="1:11" x14ac:dyDescent="0.15">
      <c r="A17" t="s">
        <v>17</v>
      </c>
      <c r="B17">
        <v>6.7581549987334195E-3</v>
      </c>
      <c r="C17">
        <v>7.6274860858297593E-3</v>
      </c>
      <c r="D17">
        <v>7.2337582726157475E-3</v>
      </c>
      <c r="E17">
        <v>-7.0715908166438801E-3</v>
      </c>
      <c r="F17" s="30">
        <v>2.15189105416985E-3</v>
      </c>
      <c r="H17" s="22">
        <f t="shared" si="0"/>
        <v>0</v>
      </c>
      <c r="I17" s="22">
        <f t="shared" si="1"/>
        <v>0</v>
      </c>
      <c r="J17">
        <v>0</v>
      </c>
      <c r="K17">
        <f t="shared" si="2"/>
        <v>0</v>
      </c>
    </row>
    <row r="18" spans="1:11" x14ac:dyDescent="0.15">
      <c r="A18" t="s">
        <v>18</v>
      </c>
      <c r="B18">
        <v>3.3202859233669169E-3</v>
      </c>
      <c r="C18">
        <v>6.4917102554760183E-3</v>
      </c>
      <c r="D18">
        <v>1.2498747146547085E-4</v>
      </c>
      <c r="E18">
        <v>-4.5181334077153404E-3</v>
      </c>
      <c r="F18" s="30">
        <v>2.9894482947346898E-3</v>
      </c>
      <c r="H18" s="22">
        <f t="shared" si="0"/>
        <v>0</v>
      </c>
      <c r="I18" s="22">
        <f t="shared" si="1"/>
        <v>0</v>
      </c>
      <c r="J18">
        <v>0</v>
      </c>
      <c r="K18">
        <f t="shared" si="2"/>
        <v>0</v>
      </c>
    </row>
    <row r="19" spans="1:11" x14ac:dyDescent="0.15">
      <c r="A19" t="s">
        <v>19</v>
      </c>
      <c r="B19">
        <v>-7.8780611602923337E-4</v>
      </c>
      <c r="C19">
        <v>2.9381445688697484E-3</v>
      </c>
      <c r="D19">
        <v>1.6636700078952738E-3</v>
      </c>
      <c r="E19">
        <v>-6.1539347640009404E-3</v>
      </c>
      <c r="F19" s="30">
        <v>7.3393938613120705E-4</v>
      </c>
      <c r="H19" s="22">
        <f t="shared" si="0"/>
        <v>0</v>
      </c>
      <c r="I19" s="22">
        <f t="shared" si="1"/>
        <v>0</v>
      </c>
      <c r="J19">
        <v>0</v>
      </c>
      <c r="K19">
        <f t="shared" si="2"/>
        <v>0</v>
      </c>
    </row>
    <row r="20" spans="1:11" x14ac:dyDescent="0.15">
      <c r="A20" t="s">
        <v>20</v>
      </c>
      <c r="B20">
        <v>3.4239773330891274E-3</v>
      </c>
      <c r="C20">
        <v>7.0030246548657841E-3</v>
      </c>
      <c r="D20">
        <v>3.9019898286394253E-2</v>
      </c>
      <c r="E20">
        <v>-1.6247864176110301E-2</v>
      </c>
      <c r="F20" s="30">
        <v>-5.6605554711438905E-4</v>
      </c>
      <c r="H20" s="22">
        <f t="shared" si="0"/>
        <v>0</v>
      </c>
      <c r="I20" s="22">
        <f t="shared" si="1"/>
        <v>0</v>
      </c>
      <c r="J20">
        <v>0</v>
      </c>
      <c r="K20">
        <f t="shared" si="2"/>
        <v>0</v>
      </c>
    </row>
    <row r="21" spans="1:11" x14ac:dyDescent="0.15">
      <c r="A21" t="s">
        <v>21</v>
      </c>
      <c r="B21">
        <v>-1.5876619945873149E-2</v>
      </c>
      <c r="C21">
        <v>-6.6768189610617035E-3</v>
      </c>
      <c r="D21">
        <v>-1.113879171052775E-2</v>
      </c>
      <c r="E21">
        <v>-9.6350210864826202E-4</v>
      </c>
      <c r="F21" s="30">
        <v>2.89615212085124E-3</v>
      </c>
      <c r="H21" s="22">
        <f t="shared" si="0"/>
        <v>0</v>
      </c>
      <c r="I21" s="22">
        <f t="shared" si="1"/>
        <v>0</v>
      </c>
      <c r="J21">
        <v>0</v>
      </c>
      <c r="K21">
        <f t="shared" si="2"/>
        <v>0</v>
      </c>
    </row>
    <row r="22" spans="1:11" x14ac:dyDescent="0.15">
      <c r="A22" t="s">
        <v>22</v>
      </c>
      <c r="B22">
        <v>-8.8762421074036861E-3</v>
      </c>
      <c r="C22">
        <v>1.1223825941301504E-3</v>
      </c>
      <c r="D22">
        <v>1.5599628328063792E-2</v>
      </c>
      <c r="E22">
        <v>4.5118363517297998E-3</v>
      </c>
      <c r="F22" s="30">
        <v>1.09721728164257E-2</v>
      </c>
      <c r="H22" s="22">
        <f t="shared" si="0"/>
        <v>1</v>
      </c>
      <c r="I22" s="22">
        <f t="shared" si="1"/>
        <v>-1</v>
      </c>
      <c r="J22" s="28">
        <v>1</v>
      </c>
      <c r="K22">
        <f t="shared" si="2"/>
        <v>-1</v>
      </c>
    </row>
    <row r="23" spans="1:11" x14ac:dyDescent="0.15">
      <c r="A23" t="s">
        <v>23</v>
      </c>
      <c r="B23">
        <v>-1.9969779488955747E-2</v>
      </c>
      <c r="C23">
        <v>-7.2318017753044764E-3</v>
      </c>
      <c r="D23">
        <v>-9.2796737571710468E-3</v>
      </c>
      <c r="E23">
        <v>1.39934198532782E-2</v>
      </c>
      <c r="F23" s="30">
        <v>1.8985736430376401E-2</v>
      </c>
      <c r="H23" s="22">
        <f t="shared" si="0"/>
        <v>1</v>
      </c>
      <c r="I23" s="22">
        <f t="shared" si="1"/>
        <v>-1</v>
      </c>
      <c r="J23" s="28">
        <v>1</v>
      </c>
      <c r="K23">
        <f t="shared" si="2"/>
        <v>-1</v>
      </c>
    </row>
    <row r="24" spans="1:11" x14ac:dyDescent="0.15">
      <c r="A24" t="s">
        <v>24</v>
      </c>
      <c r="B24">
        <v>-2.0585009090757347E-2</v>
      </c>
      <c r="C24">
        <v>-7.7107104690772917E-3</v>
      </c>
      <c r="D24">
        <v>-9.8717831636727441E-4</v>
      </c>
      <c r="E24">
        <v>1.8286275980589E-2</v>
      </c>
      <c r="F24" s="30">
        <v>2.0942420581969001E-2</v>
      </c>
      <c r="H24" s="22">
        <f t="shared" si="0"/>
        <v>1</v>
      </c>
      <c r="I24" s="22">
        <f t="shared" si="1"/>
        <v>-1</v>
      </c>
      <c r="J24" s="28">
        <v>1</v>
      </c>
      <c r="K24">
        <f t="shared" si="2"/>
        <v>-1</v>
      </c>
    </row>
    <row r="25" spans="1:11" x14ac:dyDescent="0.15">
      <c r="A25" t="s">
        <v>25</v>
      </c>
      <c r="B25">
        <v>-4.7070370669017397E-2</v>
      </c>
      <c r="C25">
        <v>-3.1490945879713503E-2</v>
      </c>
      <c r="D25">
        <v>-3.7487666232937596E-2</v>
      </c>
      <c r="E25">
        <v>6.6919825114744001E-3</v>
      </c>
      <c r="F25" s="30">
        <v>1.39967776772606E-2</v>
      </c>
      <c r="H25" s="22">
        <f t="shared" si="0"/>
        <v>1</v>
      </c>
      <c r="I25" s="22">
        <f t="shared" si="1"/>
        <v>-1</v>
      </c>
      <c r="J25" s="28">
        <v>1</v>
      </c>
      <c r="K25">
        <f t="shared" si="2"/>
        <v>-1</v>
      </c>
    </row>
    <row r="26" spans="1:11" x14ac:dyDescent="0.15">
      <c r="A26" t="s">
        <v>26</v>
      </c>
      <c r="B26">
        <v>-4.5014743825227369E-2</v>
      </c>
      <c r="C26">
        <v>-3.073612434194271E-2</v>
      </c>
      <c r="D26">
        <v>-1.6196985833378155E-2</v>
      </c>
      <c r="E26">
        <v>-5.18093285617649E-3</v>
      </c>
      <c r="F26" s="30">
        <v>6.2368561914496199E-4</v>
      </c>
      <c r="H26" s="22">
        <f t="shared" si="0"/>
        <v>1</v>
      </c>
      <c r="I26" s="22">
        <f t="shared" si="1"/>
        <v>-1</v>
      </c>
      <c r="J26" s="28">
        <v>1</v>
      </c>
      <c r="K26">
        <f t="shared" si="2"/>
        <v>-1</v>
      </c>
    </row>
    <row r="27" spans="1:11" x14ac:dyDescent="0.15">
      <c r="A27" t="s">
        <v>27</v>
      </c>
      <c r="B27">
        <v>-5.9724464836482721E-2</v>
      </c>
      <c r="C27">
        <v>-4.4049534875439278E-2</v>
      </c>
      <c r="D27">
        <v>-3.4700141890130112E-2</v>
      </c>
      <c r="E27">
        <v>-1.22143823550389E-2</v>
      </c>
      <c r="F27" s="30">
        <v>-1.3119928837237499E-2</v>
      </c>
      <c r="H27" s="22">
        <f t="shared" si="0"/>
        <v>1</v>
      </c>
      <c r="I27" s="22">
        <f t="shared" si="1"/>
        <v>-1</v>
      </c>
      <c r="J27" s="28">
        <v>1</v>
      </c>
      <c r="K27">
        <f t="shared" si="2"/>
        <v>-1</v>
      </c>
    </row>
    <row r="28" spans="1:11" x14ac:dyDescent="0.15">
      <c r="A28" t="s">
        <v>28</v>
      </c>
      <c r="B28">
        <v>-6.6514641137221983E-2</v>
      </c>
      <c r="C28">
        <v>-4.9028501652985813E-2</v>
      </c>
      <c r="D28">
        <v>-5.0803076735639718E-2</v>
      </c>
      <c r="E28">
        <v>-1.11181123599724E-2</v>
      </c>
      <c r="F28" s="30">
        <v>-2.1684127111926702E-2</v>
      </c>
      <c r="H28" s="22">
        <f t="shared" si="0"/>
        <v>1</v>
      </c>
      <c r="I28" s="22">
        <f t="shared" si="1"/>
        <v>-1</v>
      </c>
      <c r="J28" s="28">
        <v>1</v>
      </c>
      <c r="K28">
        <f t="shared" si="2"/>
        <v>-1</v>
      </c>
    </row>
    <row r="29" spans="1:11" x14ac:dyDescent="0.15">
      <c r="A29" t="s">
        <v>29</v>
      </c>
      <c r="B29">
        <v>-7.3795291020186157E-2</v>
      </c>
      <c r="C29">
        <v>-5.7353691652205351E-2</v>
      </c>
      <c r="D29">
        <v>-4.5677144043755141E-2</v>
      </c>
      <c r="E29">
        <v>-2.64016491337573E-2</v>
      </c>
      <c r="F29" s="30">
        <v>-2.3210028263330101E-2</v>
      </c>
      <c r="H29" s="22">
        <f t="shared" si="0"/>
        <v>0</v>
      </c>
      <c r="I29" s="22">
        <f t="shared" si="1"/>
        <v>0</v>
      </c>
      <c r="J29">
        <v>0</v>
      </c>
      <c r="K29">
        <f t="shared" si="2"/>
        <v>0</v>
      </c>
    </row>
    <row r="30" spans="1:11" x14ac:dyDescent="0.15">
      <c r="A30" t="s">
        <v>30</v>
      </c>
      <c r="B30">
        <v>-7.2284472176622094E-2</v>
      </c>
      <c r="C30">
        <v>-5.5602953195659575E-2</v>
      </c>
      <c r="D30">
        <v>-5.5493760659870786E-2</v>
      </c>
      <c r="E30">
        <v>-1.95372449229467E-2</v>
      </c>
      <c r="F30" s="30">
        <v>-1.9635197280426699E-2</v>
      </c>
      <c r="H30" s="22">
        <f t="shared" si="0"/>
        <v>0</v>
      </c>
      <c r="I30" s="22">
        <f t="shared" si="1"/>
        <v>0</v>
      </c>
      <c r="J30">
        <v>0</v>
      </c>
      <c r="K30">
        <f t="shared" si="2"/>
        <v>0</v>
      </c>
    </row>
    <row r="31" spans="1:11" x14ac:dyDescent="0.15">
      <c r="A31" t="s">
        <v>31</v>
      </c>
      <c r="B31">
        <v>-7.1208397808878637E-2</v>
      </c>
      <c r="C31">
        <v>-5.320246004462513E-2</v>
      </c>
      <c r="D31">
        <v>-5.9904606467110363E-2</v>
      </c>
      <c r="E31">
        <v>-1.20327145309919E-2</v>
      </c>
      <c r="F31" s="30">
        <v>-1.42598440446312E-2</v>
      </c>
      <c r="H31" s="22">
        <f t="shared" si="0"/>
        <v>0</v>
      </c>
      <c r="I31" s="22">
        <f t="shared" si="1"/>
        <v>0</v>
      </c>
      <c r="J31">
        <v>0</v>
      </c>
      <c r="K31">
        <f t="shared" si="2"/>
        <v>0</v>
      </c>
    </row>
    <row r="32" spans="1:11" x14ac:dyDescent="0.15">
      <c r="A32" t="s">
        <v>32</v>
      </c>
      <c r="B32">
        <v>-6.3802473362415638E-2</v>
      </c>
      <c r="C32">
        <v>-4.5840304086143334E-2</v>
      </c>
      <c r="D32">
        <v>-5.5968581861852447E-2</v>
      </c>
      <c r="E32">
        <v>-1.0490084444565401E-3</v>
      </c>
      <c r="F32" s="30">
        <v>-9.2152152760117505E-3</v>
      </c>
      <c r="H32" s="22">
        <f t="shared" si="0"/>
        <v>0</v>
      </c>
      <c r="I32" s="22">
        <f t="shared" si="1"/>
        <v>0</v>
      </c>
      <c r="J32">
        <v>0</v>
      </c>
      <c r="K32">
        <f t="shared" si="2"/>
        <v>0</v>
      </c>
    </row>
    <row r="33" spans="1:11" x14ac:dyDescent="0.15">
      <c r="A33" t="s">
        <v>33</v>
      </c>
      <c r="B33">
        <v>-5.4373886402276687E-2</v>
      </c>
      <c r="C33">
        <v>-3.6673983156593405E-2</v>
      </c>
      <c r="D33">
        <v>-4.8208521534147133E-2</v>
      </c>
      <c r="E33">
        <v>9.5394952593381693E-3</v>
      </c>
      <c r="F33" s="30">
        <v>-4.8499828091398299E-3</v>
      </c>
      <c r="H33" s="22">
        <f t="shared" si="0"/>
        <v>0</v>
      </c>
      <c r="I33" s="22">
        <f t="shared" si="1"/>
        <v>0</v>
      </c>
      <c r="J33">
        <v>0</v>
      </c>
      <c r="K33">
        <f t="shared" si="2"/>
        <v>0</v>
      </c>
    </row>
    <row r="34" spans="1:11" x14ac:dyDescent="0.15">
      <c r="A34" t="s">
        <v>34</v>
      </c>
      <c r="B34">
        <v>-7.3288646377747402E-2</v>
      </c>
      <c r="C34">
        <v>-5.227378493981176E-2</v>
      </c>
      <c r="D34">
        <v>-7.7694928137404459E-2</v>
      </c>
      <c r="E34">
        <v>-1.91246638036979E-3</v>
      </c>
      <c r="F34" s="30">
        <v>-9.6083812982120304E-4</v>
      </c>
      <c r="H34" s="22">
        <f t="shared" si="0"/>
        <v>0</v>
      </c>
      <c r="I34" s="22">
        <f t="shared" si="1"/>
        <v>0</v>
      </c>
      <c r="J34">
        <v>0</v>
      </c>
      <c r="K34">
        <f t="shared" si="2"/>
        <v>0</v>
      </c>
    </row>
    <row r="35" spans="1:11" x14ac:dyDescent="0.15">
      <c r="A35" t="s">
        <v>35</v>
      </c>
      <c r="B35">
        <v>-5.307399989554025E-2</v>
      </c>
      <c r="C35">
        <v>-3.4119837120376799E-2</v>
      </c>
      <c r="D35">
        <v>-5.0653098317745761E-2</v>
      </c>
      <c r="E35">
        <v>6.5205183084233696E-3</v>
      </c>
      <c r="F35" s="30">
        <v>1.8918892416087301E-3</v>
      </c>
      <c r="H35" s="22">
        <f t="shared" si="0"/>
        <v>0</v>
      </c>
      <c r="I35" s="22">
        <f t="shared" si="1"/>
        <v>0</v>
      </c>
      <c r="J35">
        <v>0</v>
      </c>
      <c r="K35">
        <f t="shared" si="2"/>
        <v>0</v>
      </c>
    </row>
    <row r="36" spans="1:11" x14ac:dyDescent="0.15">
      <c r="A36" t="s">
        <v>36</v>
      </c>
      <c r="B36">
        <v>-5.3458120370817222E-2</v>
      </c>
      <c r="C36">
        <v>-3.4115967588868368E-2</v>
      </c>
      <c r="D36">
        <v>-5.1004725295042352E-2</v>
      </c>
      <c r="E36">
        <v>6.6341546795511902E-3</v>
      </c>
      <c r="F36" s="30">
        <v>2.5294247771280001E-3</v>
      </c>
      <c r="H36" s="22">
        <f t="shared" si="0"/>
        <v>0</v>
      </c>
      <c r="I36" s="22">
        <f t="shared" si="1"/>
        <v>0</v>
      </c>
      <c r="J36">
        <v>0</v>
      </c>
      <c r="K36">
        <f t="shared" si="2"/>
        <v>0</v>
      </c>
    </row>
    <row r="37" spans="1:11" x14ac:dyDescent="0.15">
      <c r="A37" t="s">
        <v>37</v>
      </c>
      <c r="B37">
        <v>-4.4800597695786197E-2</v>
      </c>
      <c r="C37">
        <v>-2.5368143655018785E-2</v>
      </c>
      <c r="D37">
        <v>-5.6705966985029346E-2</v>
      </c>
      <c r="E37">
        <v>2.1912270373022701E-2</v>
      </c>
      <c r="F37" s="30">
        <v>5.8810448923467902E-4</v>
      </c>
      <c r="H37" s="22">
        <f t="shared" si="0"/>
        <v>0</v>
      </c>
      <c r="I37" s="22">
        <f t="shared" si="1"/>
        <v>0</v>
      </c>
      <c r="J37">
        <v>0</v>
      </c>
      <c r="K37">
        <f t="shared" si="2"/>
        <v>0</v>
      </c>
    </row>
    <row r="38" spans="1:11" x14ac:dyDescent="0.15">
      <c r="A38" t="s">
        <v>38</v>
      </c>
      <c r="B38">
        <v>-4.8547179967204264E-2</v>
      </c>
      <c r="C38">
        <v>-2.9659522289999692E-2</v>
      </c>
      <c r="D38">
        <v>-2.8011716074875237E-2</v>
      </c>
      <c r="E38">
        <v>-6.3606562044211598E-3</v>
      </c>
      <c r="F38" s="30">
        <v>-2.3775194719219302E-3</v>
      </c>
      <c r="H38" s="22">
        <f t="shared" si="0"/>
        <v>0</v>
      </c>
      <c r="I38" s="22">
        <f t="shared" si="1"/>
        <v>0</v>
      </c>
      <c r="J38">
        <v>0</v>
      </c>
      <c r="K38">
        <f t="shared" si="2"/>
        <v>0</v>
      </c>
    </row>
    <row r="39" spans="1:11" x14ac:dyDescent="0.15">
      <c r="A39" t="s">
        <v>39</v>
      </c>
      <c r="B39">
        <v>-4.3154484712226333E-2</v>
      </c>
      <c r="C39">
        <v>-2.5684737819970722E-2</v>
      </c>
      <c r="D39">
        <v>-2.5993389447292049E-2</v>
      </c>
      <c r="E39">
        <v>-1.55279079438486E-3</v>
      </c>
      <c r="F39" s="30">
        <v>-3.5055224031463601E-3</v>
      </c>
      <c r="H39" s="22">
        <f t="shared" si="0"/>
        <v>0</v>
      </c>
      <c r="I39" s="22">
        <f t="shared" si="1"/>
        <v>0</v>
      </c>
      <c r="J39">
        <v>0</v>
      </c>
      <c r="K39">
        <f t="shared" si="2"/>
        <v>0</v>
      </c>
    </row>
    <row r="40" spans="1:11" x14ac:dyDescent="0.15">
      <c r="A40" t="s">
        <v>40</v>
      </c>
      <c r="B40">
        <v>-3.934728945768861E-2</v>
      </c>
      <c r="C40">
        <v>-2.0508676113936697E-2</v>
      </c>
      <c r="D40">
        <v>-4.0017242527175673E-2</v>
      </c>
      <c r="E40">
        <v>1.8188549302860801E-2</v>
      </c>
      <c r="F40" s="30">
        <v>-6.82249470104779E-4</v>
      </c>
      <c r="H40" s="22">
        <f t="shared" si="0"/>
        <v>0</v>
      </c>
      <c r="I40" s="22">
        <f t="shared" si="1"/>
        <v>0</v>
      </c>
      <c r="J40">
        <v>0</v>
      </c>
      <c r="K40">
        <f t="shared" si="2"/>
        <v>0</v>
      </c>
    </row>
    <row r="41" spans="1:11" x14ac:dyDescent="0.15">
      <c r="A41" t="s">
        <v>41</v>
      </c>
      <c r="B41">
        <v>-4.0142013961698406E-2</v>
      </c>
      <c r="C41">
        <v>-2.0987975206329071E-2</v>
      </c>
      <c r="D41">
        <v>-1.1527142351125431E-2</v>
      </c>
      <c r="E41">
        <v>-1.8455602558264901E-4</v>
      </c>
      <c r="F41" s="30">
        <v>5.6822339521076003E-3</v>
      </c>
      <c r="H41" s="22">
        <f t="shared" si="0"/>
        <v>0</v>
      </c>
      <c r="I41" s="22">
        <f t="shared" si="1"/>
        <v>0</v>
      </c>
      <c r="J41">
        <v>0</v>
      </c>
      <c r="K41">
        <f t="shared" si="2"/>
        <v>0</v>
      </c>
    </row>
    <row r="42" spans="1:11" x14ac:dyDescent="0.15">
      <c r="A42" t="s">
        <v>42</v>
      </c>
      <c r="B42">
        <v>-2.9441745421044441E-2</v>
      </c>
      <c r="C42">
        <v>-1.1203409614168812E-2</v>
      </c>
      <c r="D42">
        <v>-1.5439607670587633E-2</v>
      </c>
      <c r="E42">
        <v>1.90598499165564E-2</v>
      </c>
      <c r="F42" s="30">
        <v>1.27502666014734E-2</v>
      </c>
      <c r="H42" s="22">
        <f t="shared" si="0"/>
        <v>0</v>
      </c>
      <c r="I42" s="22">
        <f t="shared" si="1"/>
        <v>0</v>
      </c>
      <c r="J42">
        <v>0</v>
      </c>
      <c r="K42">
        <f t="shared" si="2"/>
        <v>0</v>
      </c>
    </row>
    <row r="43" spans="1:11" x14ac:dyDescent="0.15">
      <c r="A43" t="s">
        <v>43</v>
      </c>
      <c r="B43">
        <v>-3.3071403862806034E-2</v>
      </c>
      <c r="C43">
        <v>-1.2254986618371272E-2</v>
      </c>
      <c r="D43">
        <v>-2.5247420608042533E-2</v>
      </c>
      <c r="E43">
        <v>2.7686682399869302E-2</v>
      </c>
      <c r="F43" s="30">
        <v>1.72180893950604E-2</v>
      </c>
      <c r="H43" s="22">
        <f t="shared" si="0"/>
        <v>0</v>
      </c>
      <c r="I43" s="22">
        <f t="shared" si="1"/>
        <v>0</v>
      </c>
      <c r="J43">
        <v>0</v>
      </c>
      <c r="K43">
        <f t="shared" si="2"/>
        <v>0</v>
      </c>
    </row>
    <row r="44" spans="1:11" x14ac:dyDescent="0.15">
      <c r="A44" t="s">
        <v>44</v>
      </c>
      <c r="B44">
        <v>-2.7224916467164684E-2</v>
      </c>
      <c r="C44">
        <v>-7.490505571801611E-3</v>
      </c>
      <c r="D44">
        <v>6.5060077077639215E-3</v>
      </c>
      <c r="E44">
        <v>1.5948642217769701E-2</v>
      </c>
      <c r="F44" s="30">
        <v>1.75491364847736E-2</v>
      </c>
      <c r="H44" s="22">
        <f t="shared" si="0"/>
        <v>0</v>
      </c>
      <c r="I44" s="22">
        <f t="shared" si="1"/>
        <v>0</v>
      </c>
      <c r="J44">
        <v>0</v>
      </c>
      <c r="K44">
        <f t="shared" si="2"/>
        <v>0</v>
      </c>
    </row>
    <row r="45" spans="1:11" x14ac:dyDescent="0.15">
      <c r="A45" t="s">
        <v>45</v>
      </c>
      <c r="B45">
        <v>-3.6162915950888802E-2</v>
      </c>
      <c r="C45">
        <v>-1.4844310944626477E-2</v>
      </c>
      <c r="D45">
        <v>-6.2791421636415878E-3</v>
      </c>
      <c r="E45">
        <v>1.4255051359696101E-2</v>
      </c>
      <c r="F45" s="30">
        <v>1.47233279822874E-2</v>
      </c>
      <c r="H45" s="22">
        <f t="shared" si="0"/>
        <v>1</v>
      </c>
      <c r="I45" s="22">
        <f t="shared" si="1"/>
        <v>-1</v>
      </c>
      <c r="J45" s="28">
        <v>1</v>
      </c>
      <c r="K45">
        <f t="shared" si="2"/>
        <v>-1</v>
      </c>
    </row>
    <row r="46" spans="1:11" x14ac:dyDescent="0.15">
      <c r="A46" t="s">
        <v>46</v>
      </c>
      <c r="B46">
        <v>-3.5502114381781871E-2</v>
      </c>
      <c r="C46">
        <v>-1.3585483685499954E-2</v>
      </c>
      <c r="D46">
        <v>6.0770613183431035E-4</v>
      </c>
      <c r="E46">
        <v>1.70647193177309E-2</v>
      </c>
      <c r="F46" s="30">
        <v>1.1081093466836099E-2</v>
      </c>
      <c r="H46" s="22">
        <f t="shared" si="0"/>
        <v>1</v>
      </c>
      <c r="I46" s="22">
        <f t="shared" si="1"/>
        <v>-1</v>
      </c>
      <c r="J46" s="28">
        <v>1</v>
      </c>
      <c r="K46">
        <f t="shared" si="2"/>
        <v>-1</v>
      </c>
    </row>
    <row r="47" spans="1:11" x14ac:dyDescent="0.15">
      <c r="A47" t="s">
        <v>47</v>
      </c>
      <c r="B47">
        <v>-4.0499044030837802E-2</v>
      </c>
      <c r="C47">
        <v>-1.6830604613308184E-2</v>
      </c>
      <c r="D47">
        <v>5.5856757245928493E-3</v>
      </c>
      <c r="E47">
        <v>9.0318889320766208E-3</v>
      </c>
      <c r="F47" s="30">
        <v>8.4135068953109706E-3</v>
      </c>
      <c r="H47" s="22">
        <f t="shared" si="0"/>
        <v>1</v>
      </c>
      <c r="I47" s="22">
        <f t="shared" si="1"/>
        <v>-1</v>
      </c>
      <c r="J47" s="28">
        <v>1</v>
      </c>
      <c r="K47">
        <f t="shared" si="2"/>
        <v>-1</v>
      </c>
    </row>
    <row r="48" spans="1:11" x14ac:dyDescent="0.15">
      <c r="A48" t="s">
        <v>48</v>
      </c>
      <c r="B48">
        <v>-3.5947510782523596E-2</v>
      </c>
      <c r="C48">
        <v>-1.2822471300453227E-2</v>
      </c>
      <c r="D48">
        <v>1.809034612293358E-2</v>
      </c>
      <c r="E48">
        <v>1.0316513182487301E-2</v>
      </c>
      <c r="F48" s="30">
        <v>6.8914019267795196E-3</v>
      </c>
      <c r="H48" s="22">
        <f t="shared" si="0"/>
        <v>1</v>
      </c>
      <c r="I48" s="22">
        <f t="shared" si="1"/>
        <v>-1</v>
      </c>
      <c r="J48" s="28">
        <v>1</v>
      </c>
      <c r="K48">
        <f t="shared" si="2"/>
        <v>-1</v>
      </c>
    </row>
    <row r="49" spans="1:11" x14ac:dyDescent="0.15">
      <c r="A49" t="s">
        <v>49</v>
      </c>
      <c r="B49">
        <v>-4.7399884262505236E-2</v>
      </c>
      <c r="C49">
        <v>-2.2442047508884393E-2</v>
      </c>
      <c r="D49">
        <v>7.9073507811776543E-3</v>
      </c>
      <c r="E49">
        <v>3.8571149465542699E-3</v>
      </c>
      <c r="F49" s="30">
        <v>5.4863923509421196E-3</v>
      </c>
      <c r="H49" s="22">
        <f t="shared" si="0"/>
        <v>1</v>
      </c>
      <c r="I49" s="22">
        <f t="shared" si="1"/>
        <v>-1</v>
      </c>
      <c r="J49" s="28">
        <v>1</v>
      </c>
      <c r="K49">
        <f t="shared" si="2"/>
        <v>-1</v>
      </c>
    </row>
    <row r="50" spans="1:11" x14ac:dyDescent="0.15">
      <c r="A50" t="s">
        <v>50</v>
      </c>
      <c r="B50">
        <v>-5.27714294602563E-2</v>
      </c>
      <c r="C50">
        <v>-2.6824339387127465E-2</v>
      </c>
      <c r="D50">
        <v>-2.154616473994465E-3</v>
      </c>
      <c r="E50">
        <v>3.1751718650008202E-3</v>
      </c>
      <c r="F50" s="30">
        <v>3.2009447408759099E-3</v>
      </c>
      <c r="H50" s="22">
        <f t="shared" si="0"/>
        <v>1</v>
      </c>
      <c r="I50" s="22">
        <f t="shared" si="1"/>
        <v>-1</v>
      </c>
      <c r="J50" s="28">
        <v>1</v>
      </c>
      <c r="K50">
        <f t="shared" si="2"/>
        <v>-1</v>
      </c>
    </row>
    <row r="51" spans="1:11" x14ac:dyDescent="0.15">
      <c r="A51" t="s">
        <v>51</v>
      </c>
      <c r="B51">
        <v>-6.5343401023424022E-2</v>
      </c>
      <c r="C51">
        <v>-3.6588530211642704E-2</v>
      </c>
      <c r="D51">
        <v>-2.5257181053835391E-2</v>
      </c>
      <c r="E51">
        <v>3.8637800914920199E-3</v>
      </c>
      <c r="F51" s="30">
        <v>-9.6459472326129494E-5</v>
      </c>
      <c r="H51" s="22">
        <f t="shared" si="0"/>
        <v>1</v>
      </c>
      <c r="I51" s="22">
        <f t="shared" si="1"/>
        <v>-1</v>
      </c>
      <c r="J51" s="28">
        <v>1</v>
      </c>
      <c r="K51">
        <f t="shared" si="2"/>
        <v>-1</v>
      </c>
    </row>
    <row r="52" spans="1:11" x14ac:dyDescent="0.15">
      <c r="A52" t="s">
        <v>52</v>
      </c>
      <c r="B52">
        <v>-6.4390143105203454E-2</v>
      </c>
      <c r="C52">
        <v>-3.7261303010095732E-2</v>
      </c>
      <c r="D52">
        <v>3.702843533710809E-4</v>
      </c>
      <c r="E52">
        <v>-1.0954689250503E-2</v>
      </c>
      <c r="F52" s="30">
        <v>-3.8183581227039598E-3</v>
      </c>
      <c r="H52" s="22">
        <f t="shared" si="0"/>
        <v>1</v>
      </c>
      <c r="I52" s="22">
        <f t="shared" si="1"/>
        <v>-1</v>
      </c>
      <c r="J52" s="28">
        <v>1</v>
      </c>
      <c r="K52">
        <f t="shared" si="2"/>
        <v>-1</v>
      </c>
    </row>
    <row r="53" spans="1:11" x14ac:dyDescent="0.15">
      <c r="A53" t="s">
        <v>53</v>
      </c>
      <c r="B53">
        <v>-6.7831738407089795E-2</v>
      </c>
      <c r="C53">
        <v>-3.9217047341742785E-2</v>
      </c>
      <c r="D53">
        <v>-2.7146463723067341E-2</v>
      </c>
      <c r="E53">
        <v>1.28360751625855E-3</v>
      </c>
      <c r="F53" s="30">
        <v>-7.3656239750428997E-3</v>
      </c>
      <c r="H53" s="22">
        <f t="shared" si="0"/>
        <v>1</v>
      </c>
      <c r="I53" s="22">
        <f t="shared" si="1"/>
        <v>-1</v>
      </c>
      <c r="J53" s="28">
        <v>1</v>
      </c>
      <c r="K53">
        <f t="shared" si="2"/>
        <v>-1</v>
      </c>
    </row>
    <row r="54" spans="1:11" x14ac:dyDescent="0.15">
      <c r="A54" t="s">
        <v>54</v>
      </c>
      <c r="B54">
        <v>-8.2571044825545295E-2</v>
      </c>
      <c r="C54">
        <v>-5.2056064997797566E-2</v>
      </c>
      <c r="D54">
        <v>-3.9976136815212469E-2</v>
      </c>
      <c r="E54">
        <v>-9.2295873328720399E-3</v>
      </c>
      <c r="F54" s="30">
        <v>-1.0561386622585E-2</v>
      </c>
      <c r="H54" s="22">
        <f t="shared" si="0"/>
        <v>1</v>
      </c>
      <c r="I54" s="22">
        <f t="shared" si="1"/>
        <v>-1</v>
      </c>
      <c r="J54" s="28">
        <v>1</v>
      </c>
      <c r="K54">
        <f t="shared" si="2"/>
        <v>-1</v>
      </c>
    </row>
    <row r="55" spans="1:11" x14ac:dyDescent="0.15">
      <c r="A55" t="s">
        <v>55</v>
      </c>
      <c r="B55">
        <v>-8.0269760146482474E-2</v>
      </c>
      <c r="C55">
        <v>-5.2117411786034171E-2</v>
      </c>
      <c r="D55">
        <v>-2.8869325212941121E-2</v>
      </c>
      <c r="E55">
        <v>-1.75363087523863E-2</v>
      </c>
      <c r="F55" s="30">
        <v>-1.3444214892601501E-2</v>
      </c>
      <c r="H55" s="22">
        <f t="shared" si="0"/>
        <v>1</v>
      </c>
      <c r="I55" s="22">
        <f t="shared" si="1"/>
        <v>-1</v>
      </c>
      <c r="J55" s="28">
        <v>1</v>
      </c>
      <c r="K55">
        <f t="shared" si="2"/>
        <v>-1</v>
      </c>
    </row>
    <row r="56" spans="1:11" x14ac:dyDescent="0.15">
      <c r="A56" t="s">
        <v>56</v>
      </c>
      <c r="B56">
        <v>-9.0360000855011183E-2</v>
      </c>
      <c r="C56">
        <v>-6.2018836192433889E-2</v>
      </c>
      <c r="D56">
        <v>-5.8254560070196304E-2</v>
      </c>
      <c r="E56">
        <v>-1.8184371938853899E-2</v>
      </c>
      <c r="F56" s="30">
        <v>-1.5798534057831499E-2</v>
      </c>
      <c r="H56" s="22">
        <f t="shared" si="0"/>
        <v>1</v>
      </c>
      <c r="I56" s="22">
        <f t="shared" si="1"/>
        <v>-1</v>
      </c>
      <c r="J56" s="28">
        <v>1</v>
      </c>
      <c r="K56">
        <f t="shared" si="2"/>
        <v>-1</v>
      </c>
    </row>
    <row r="57" spans="1:11" x14ac:dyDescent="0.15">
      <c r="A57" t="s">
        <v>57</v>
      </c>
      <c r="B57">
        <v>-7.6319442690800238E-2</v>
      </c>
      <c r="C57">
        <v>-4.7881384414451493E-2</v>
      </c>
      <c r="D57">
        <v>-4.3032821457234617E-2</v>
      </c>
      <c r="E57">
        <v>-9.6829426912547999E-3</v>
      </c>
      <c r="F57" s="30">
        <v>-1.7037986203774801E-2</v>
      </c>
      <c r="H57" s="22">
        <f t="shared" si="0"/>
        <v>0</v>
      </c>
      <c r="I57" s="22">
        <f t="shared" si="1"/>
        <v>0</v>
      </c>
      <c r="J57">
        <v>0</v>
      </c>
      <c r="K57">
        <f t="shared" si="2"/>
        <v>0</v>
      </c>
    </row>
    <row r="58" spans="1:11" x14ac:dyDescent="0.15">
      <c r="A58" t="s">
        <v>58</v>
      </c>
      <c r="B58">
        <v>-8.426519425202493E-2</v>
      </c>
      <c r="C58">
        <v>-5.5604691910778895E-2</v>
      </c>
      <c r="D58">
        <v>-4.588681495323222E-2</v>
      </c>
      <c r="E58">
        <v>-2.3448032826617698E-2</v>
      </c>
      <c r="F58" s="30">
        <v>-1.6609287566877198E-2</v>
      </c>
      <c r="H58" s="22">
        <f t="shared" si="0"/>
        <v>0</v>
      </c>
      <c r="I58" s="22">
        <f t="shared" si="1"/>
        <v>0</v>
      </c>
      <c r="J58">
        <v>0</v>
      </c>
      <c r="K58">
        <f t="shared" si="2"/>
        <v>0</v>
      </c>
    </row>
    <row r="59" spans="1:11" x14ac:dyDescent="0.15">
      <c r="A59" t="s">
        <v>59</v>
      </c>
      <c r="B59">
        <v>-7.1897019988962585E-2</v>
      </c>
      <c r="C59">
        <v>-4.4355914054928856E-2</v>
      </c>
      <c r="D59">
        <v>-5.4960701791475081E-2</v>
      </c>
      <c r="E59">
        <v>-3.3121367097996802E-3</v>
      </c>
      <c r="F59" s="30">
        <v>-1.44898617098865E-2</v>
      </c>
      <c r="H59" s="22">
        <f t="shared" si="0"/>
        <v>0</v>
      </c>
      <c r="I59" s="22">
        <f t="shared" si="1"/>
        <v>0</v>
      </c>
      <c r="J59">
        <v>0</v>
      </c>
      <c r="K59">
        <f t="shared" si="2"/>
        <v>0</v>
      </c>
    </row>
    <row r="60" spans="1:11" x14ac:dyDescent="0.15">
      <c r="A60" t="s">
        <v>60</v>
      </c>
      <c r="B60">
        <v>-7.3381594221861315E-2</v>
      </c>
      <c r="C60">
        <v>-4.5288559508575951E-2</v>
      </c>
      <c r="D60">
        <v>-4.2474838490734593E-2</v>
      </c>
      <c r="E60">
        <v>-1.55347440432109E-2</v>
      </c>
      <c r="F60" s="30">
        <v>-1.12501610969991E-2</v>
      </c>
      <c r="H60" s="22">
        <f t="shared" si="0"/>
        <v>0</v>
      </c>
      <c r="I60" s="22">
        <f t="shared" si="1"/>
        <v>0</v>
      </c>
      <c r="J60">
        <v>0</v>
      </c>
      <c r="K60">
        <f t="shared" si="2"/>
        <v>0</v>
      </c>
    </row>
    <row r="61" spans="1:11" x14ac:dyDescent="0.15">
      <c r="A61" t="s">
        <v>61</v>
      </c>
      <c r="B61">
        <v>-6.6362953030735583E-2</v>
      </c>
      <c r="C61">
        <v>-3.8336029214062949E-2</v>
      </c>
      <c r="D61">
        <v>-3.1011292258643242E-2</v>
      </c>
      <c r="E61">
        <v>-1.30744045561364E-2</v>
      </c>
      <c r="F61" s="30">
        <v>-7.6144827231701302E-3</v>
      </c>
      <c r="H61" s="22">
        <f t="shared" si="0"/>
        <v>0</v>
      </c>
      <c r="I61" s="22">
        <f t="shared" si="1"/>
        <v>0</v>
      </c>
      <c r="J61">
        <v>0</v>
      </c>
      <c r="K61">
        <f t="shared" si="2"/>
        <v>0</v>
      </c>
    </row>
    <row r="62" spans="1:11" x14ac:dyDescent="0.15">
      <c r="A62" t="s">
        <v>62</v>
      </c>
      <c r="B62">
        <v>-6.319443094300034E-2</v>
      </c>
      <c r="C62">
        <v>-3.3159855891564033E-2</v>
      </c>
      <c r="D62">
        <v>-4.2079093674018887E-2</v>
      </c>
      <c r="E62">
        <v>-2.9011477644713598E-4</v>
      </c>
      <c r="F62" s="30">
        <v>-3.9610071072057598E-3</v>
      </c>
      <c r="H62" s="22">
        <f t="shared" si="0"/>
        <v>0</v>
      </c>
      <c r="I62" s="22">
        <f t="shared" si="1"/>
        <v>0</v>
      </c>
      <c r="J62">
        <v>0</v>
      </c>
      <c r="K62">
        <f t="shared" si="2"/>
        <v>0</v>
      </c>
    </row>
    <row r="63" spans="1:11" x14ac:dyDescent="0.15">
      <c r="A63" t="s">
        <v>63</v>
      </c>
      <c r="B63">
        <v>-5.9882589630527325E-2</v>
      </c>
      <c r="C63">
        <v>-2.9608112608266783E-2</v>
      </c>
      <c r="D63">
        <v>-3.9744351794715353E-2</v>
      </c>
      <c r="E63">
        <v>2.0672375691454998E-3</v>
      </c>
      <c r="F63" s="30">
        <v>-2.2376241470848101E-4</v>
      </c>
      <c r="H63" s="22">
        <f t="shared" si="0"/>
        <v>0</v>
      </c>
      <c r="I63" s="22">
        <f t="shared" si="1"/>
        <v>0</v>
      </c>
      <c r="J63">
        <v>0</v>
      </c>
      <c r="K63">
        <f t="shared" si="2"/>
        <v>0</v>
      </c>
    </row>
    <row r="64" spans="1:11" x14ac:dyDescent="0.15">
      <c r="A64" t="s">
        <v>64</v>
      </c>
      <c r="B64">
        <v>-5.5576851670932521E-2</v>
      </c>
      <c r="C64">
        <v>-2.6621312911157609E-2</v>
      </c>
      <c r="D64">
        <v>-3.544813913217152E-2</v>
      </c>
      <c r="E64">
        <v>2.2801398874008299E-3</v>
      </c>
      <c r="F64" s="30">
        <v>3.7861174592312202E-3</v>
      </c>
      <c r="H64" s="22">
        <f t="shared" si="0"/>
        <v>0</v>
      </c>
      <c r="I64" s="22">
        <f t="shared" si="1"/>
        <v>0</v>
      </c>
      <c r="J64">
        <v>0</v>
      </c>
      <c r="K64">
        <f t="shared" si="2"/>
        <v>0</v>
      </c>
    </row>
    <row r="65" spans="1:11" x14ac:dyDescent="0.15">
      <c r="A65" t="s">
        <v>65</v>
      </c>
      <c r="B65">
        <v>-4.8084386816628841E-2</v>
      </c>
      <c r="C65">
        <v>-1.9113730349012321E-2</v>
      </c>
      <c r="D65">
        <v>-3.4556947268545093E-2</v>
      </c>
      <c r="E65">
        <v>8.3015479609009901E-3</v>
      </c>
      <c r="F65" s="30">
        <v>8.0272391587655392E-3</v>
      </c>
      <c r="H65" s="22">
        <f t="shared" si="0"/>
        <v>0</v>
      </c>
      <c r="I65" s="22">
        <f t="shared" si="1"/>
        <v>0</v>
      </c>
      <c r="J65">
        <v>0</v>
      </c>
      <c r="K65">
        <f t="shared" si="2"/>
        <v>0</v>
      </c>
    </row>
    <row r="66" spans="1:11" x14ac:dyDescent="0.15">
      <c r="A66" t="s">
        <v>66</v>
      </c>
      <c r="B66">
        <v>-4.6204004840086466E-2</v>
      </c>
      <c r="C66">
        <v>-1.7808185917782146E-2</v>
      </c>
      <c r="D66">
        <v>-4.4957424672018798E-2</v>
      </c>
      <c r="E66">
        <v>1.3426190470402E-2</v>
      </c>
      <c r="F66" s="30">
        <v>1.21722443591356E-2</v>
      </c>
      <c r="H66" s="22">
        <f t="shared" si="0"/>
        <v>0</v>
      </c>
      <c r="I66" s="22">
        <f t="shared" si="1"/>
        <v>0</v>
      </c>
      <c r="J66">
        <v>0</v>
      </c>
      <c r="K66">
        <f t="shared" si="2"/>
        <v>0</v>
      </c>
    </row>
    <row r="67" spans="1:11" x14ac:dyDescent="0.15">
      <c r="A67" t="s">
        <v>67</v>
      </c>
      <c r="B67">
        <v>-4.139725721908185E-2</v>
      </c>
      <c r="C67">
        <v>-1.29820643602088E-2</v>
      </c>
      <c r="D67">
        <v>-2.9306369498801988E-2</v>
      </c>
      <c r="E67">
        <v>7.8073744971376398E-3</v>
      </c>
      <c r="F67" s="30">
        <v>1.57768948424079E-2</v>
      </c>
      <c r="H67" s="22">
        <f t="shared" ref="H67:H130" si="3">J67</f>
        <v>0</v>
      </c>
      <c r="I67" s="22">
        <f t="shared" ref="I67:I130" si="4">K67</f>
        <v>0</v>
      </c>
      <c r="J67">
        <v>0</v>
      </c>
      <c r="K67">
        <f t="shared" ref="K67:K130" si="5">-J67</f>
        <v>0</v>
      </c>
    </row>
    <row r="68" spans="1:11" x14ac:dyDescent="0.15">
      <c r="A68" t="s">
        <v>68</v>
      </c>
      <c r="B68">
        <v>-2.2222812640261908E-2</v>
      </c>
      <c r="C68">
        <v>5.0123618662830001E-3</v>
      </c>
      <c r="D68">
        <v>-1.458942188755198E-2</v>
      </c>
      <c r="E68">
        <v>2.2357226901716199E-2</v>
      </c>
      <c r="F68" s="30">
        <v>1.8357725236819999E-2</v>
      </c>
      <c r="H68" s="22">
        <f t="shared" si="3"/>
        <v>0</v>
      </c>
      <c r="I68" s="22">
        <f t="shared" si="4"/>
        <v>0</v>
      </c>
      <c r="J68">
        <v>0</v>
      </c>
      <c r="K68">
        <f t="shared" si="5"/>
        <v>0</v>
      </c>
    </row>
    <row r="69" spans="1:11" x14ac:dyDescent="0.15">
      <c r="A69" t="s">
        <v>69</v>
      </c>
      <c r="B69">
        <v>-2.7112063415287036E-2</v>
      </c>
      <c r="C69">
        <v>1.7490085506001113E-3</v>
      </c>
      <c r="D69">
        <v>-3.2451596252601106E-2</v>
      </c>
      <c r="E69">
        <v>2.2561508886641501E-2</v>
      </c>
      <c r="F69" s="30">
        <v>1.9274328384676201E-2</v>
      </c>
      <c r="H69" s="22">
        <f t="shared" si="3"/>
        <v>0</v>
      </c>
      <c r="I69" s="22">
        <f t="shared" si="4"/>
        <v>0</v>
      </c>
      <c r="J69">
        <v>0</v>
      </c>
      <c r="K69">
        <f t="shared" si="5"/>
        <v>0</v>
      </c>
    </row>
    <row r="70" spans="1:11" x14ac:dyDescent="0.15">
      <c r="A70" t="s">
        <v>70</v>
      </c>
      <c r="B70">
        <v>-6.0727488113137967E-3</v>
      </c>
      <c r="C70">
        <v>1.9437486770363215E-2</v>
      </c>
      <c r="D70">
        <v>2.621139416489196E-2</v>
      </c>
      <c r="E70">
        <v>9.7548054469402904E-3</v>
      </c>
      <c r="F70" s="30">
        <v>1.77129902163344E-2</v>
      </c>
      <c r="H70" s="22">
        <f t="shared" si="3"/>
        <v>1</v>
      </c>
      <c r="I70" s="22">
        <f t="shared" si="4"/>
        <v>-1</v>
      </c>
      <c r="J70" s="28">
        <v>1</v>
      </c>
      <c r="K70">
        <f t="shared" si="5"/>
        <v>-1</v>
      </c>
    </row>
    <row r="71" spans="1:11" x14ac:dyDescent="0.15">
      <c r="A71" t="s">
        <v>71</v>
      </c>
      <c r="B71">
        <v>-1.866734684400902E-2</v>
      </c>
      <c r="C71">
        <v>1.0129395866166391E-2</v>
      </c>
      <c r="D71">
        <v>-1.5290459440500531E-3</v>
      </c>
      <c r="E71">
        <v>1.34350681961488E-2</v>
      </c>
      <c r="F71" s="30">
        <v>1.31137635639189E-2</v>
      </c>
      <c r="H71" s="22">
        <f t="shared" si="3"/>
        <v>1</v>
      </c>
      <c r="I71" s="22">
        <f t="shared" si="4"/>
        <v>-1</v>
      </c>
      <c r="J71" s="28">
        <v>1</v>
      </c>
      <c r="K71">
        <f t="shared" si="5"/>
        <v>-1</v>
      </c>
    </row>
    <row r="72" spans="1:11" x14ac:dyDescent="0.15">
      <c r="A72" t="s">
        <v>72</v>
      </c>
      <c r="B72">
        <v>-1.5485160169149975E-2</v>
      </c>
      <c r="C72">
        <v>1.3952605097531724E-2</v>
      </c>
      <c r="D72">
        <v>9.6199376541793342E-3</v>
      </c>
      <c r="E72">
        <v>1.23013521667809E-2</v>
      </c>
      <c r="F72" s="30">
        <v>5.8979951667301996E-3</v>
      </c>
      <c r="H72" s="22">
        <f t="shared" si="3"/>
        <v>1</v>
      </c>
      <c r="I72" s="22">
        <f t="shared" si="4"/>
        <v>-1</v>
      </c>
      <c r="J72" s="28">
        <v>1</v>
      </c>
      <c r="K72">
        <f t="shared" si="5"/>
        <v>-1</v>
      </c>
    </row>
    <row r="73" spans="1:11" x14ac:dyDescent="0.15">
      <c r="A73" t="s">
        <v>73</v>
      </c>
      <c r="B73">
        <v>-2.8045212701197558E-2</v>
      </c>
      <c r="C73">
        <v>1.1164788584167237E-3</v>
      </c>
      <c r="D73">
        <v>1.3553685438541737E-2</v>
      </c>
      <c r="E73">
        <v>-8.7018452779867791E-3</v>
      </c>
      <c r="F73" s="30">
        <v>-2.1860581172745402E-3</v>
      </c>
      <c r="H73" s="22">
        <f t="shared" si="3"/>
        <v>1</v>
      </c>
      <c r="I73" s="22">
        <f t="shared" si="4"/>
        <v>-1</v>
      </c>
      <c r="J73" s="28">
        <v>1</v>
      </c>
      <c r="K73">
        <f t="shared" si="5"/>
        <v>-1</v>
      </c>
    </row>
    <row r="74" spans="1:11" x14ac:dyDescent="0.15">
      <c r="A74" t="s">
        <v>74</v>
      </c>
      <c r="B74">
        <v>-3.043423363121929E-2</v>
      </c>
      <c r="C74">
        <v>-1.6300615015792889E-3</v>
      </c>
      <c r="D74">
        <v>1.6856789341028439E-2</v>
      </c>
      <c r="E74">
        <v>-1.52049642096452E-2</v>
      </c>
      <c r="F74" s="30">
        <v>-8.6986761699447499E-3</v>
      </c>
      <c r="H74" s="22">
        <f t="shared" si="3"/>
        <v>1</v>
      </c>
      <c r="I74" s="22">
        <f t="shared" si="4"/>
        <v>-1</v>
      </c>
      <c r="J74" s="28">
        <v>1</v>
      </c>
      <c r="K74">
        <f t="shared" si="5"/>
        <v>-1</v>
      </c>
    </row>
    <row r="75" spans="1:11" x14ac:dyDescent="0.15">
      <c r="A75" t="s">
        <v>75</v>
      </c>
      <c r="B75">
        <v>-3.8303277195665349E-2</v>
      </c>
      <c r="C75">
        <v>-7.8455944357750246E-3</v>
      </c>
      <c r="D75">
        <v>-6.9466591592318161E-3</v>
      </c>
      <c r="E75">
        <v>-1.1766770758053101E-2</v>
      </c>
      <c r="F75" s="30">
        <v>-1.1906074039095599E-2</v>
      </c>
      <c r="H75" s="22">
        <f t="shared" si="3"/>
        <v>1</v>
      </c>
      <c r="I75" s="22">
        <f t="shared" si="4"/>
        <v>-1</v>
      </c>
      <c r="J75" s="28">
        <v>1</v>
      </c>
      <c r="K75">
        <f t="shared" si="5"/>
        <v>-1</v>
      </c>
    </row>
    <row r="76" spans="1:11" x14ac:dyDescent="0.15">
      <c r="A76" t="s">
        <v>76</v>
      </c>
      <c r="B76">
        <v>-3.6100122454064132E-2</v>
      </c>
      <c r="C76">
        <v>-6.0325526803829488E-3</v>
      </c>
      <c r="D76">
        <v>-9.3189146957643465E-3</v>
      </c>
      <c r="E76">
        <v>-5.6634781114845902E-3</v>
      </c>
      <c r="F76" s="30">
        <v>-1.1875419514956E-2</v>
      </c>
      <c r="H76" s="22">
        <f t="shared" si="3"/>
        <v>1</v>
      </c>
      <c r="I76" s="22">
        <f t="shared" si="4"/>
        <v>-1</v>
      </c>
      <c r="J76" s="28">
        <v>1</v>
      </c>
      <c r="K76">
        <f t="shared" si="5"/>
        <v>-1</v>
      </c>
    </row>
    <row r="77" spans="1:11" x14ac:dyDescent="0.15">
      <c r="A77" t="s">
        <v>77</v>
      </c>
      <c r="B77">
        <v>-4.7065824885886641E-2</v>
      </c>
      <c r="C77">
        <v>-1.5900289491143339E-2</v>
      </c>
      <c r="D77">
        <v>-2.4838123798830401E-2</v>
      </c>
      <c r="E77">
        <v>-1.50067481296332E-2</v>
      </c>
      <c r="F77" s="30">
        <v>-1.0240346558821899E-2</v>
      </c>
      <c r="H77" s="22">
        <f t="shared" si="3"/>
        <v>1</v>
      </c>
      <c r="I77" s="22">
        <f t="shared" si="4"/>
        <v>-1</v>
      </c>
      <c r="J77" s="28">
        <v>1</v>
      </c>
      <c r="K77">
        <f t="shared" si="5"/>
        <v>-1</v>
      </c>
    </row>
    <row r="78" spans="1:11" x14ac:dyDescent="0.15">
      <c r="A78" t="s">
        <v>78</v>
      </c>
      <c r="B78">
        <v>-5.1090784438522885E-2</v>
      </c>
      <c r="C78">
        <v>-1.9980779834132052E-2</v>
      </c>
      <c r="D78">
        <v>-4.6832091726707117E-2</v>
      </c>
      <c r="E78">
        <v>-1.25801179970512E-2</v>
      </c>
      <c r="F78" s="30">
        <v>-8.6886936942132207E-3</v>
      </c>
      <c r="H78" s="22">
        <f t="shared" si="3"/>
        <v>0</v>
      </c>
      <c r="I78" s="22">
        <f t="shared" si="4"/>
        <v>0</v>
      </c>
      <c r="J78">
        <v>0</v>
      </c>
      <c r="K78">
        <f t="shared" si="5"/>
        <v>0</v>
      </c>
    </row>
    <row r="79" spans="1:11" x14ac:dyDescent="0.15">
      <c r="A79" t="s">
        <v>79</v>
      </c>
      <c r="B79">
        <v>-3.6001748734446198E-2</v>
      </c>
      <c r="C79">
        <v>-7.400226466333518E-3</v>
      </c>
      <c r="D79">
        <v>-1.1776908337078406E-2</v>
      </c>
      <c r="E79">
        <v>-1.6839689508414999E-2</v>
      </c>
      <c r="F79" s="30">
        <v>-7.4457120688528498E-3</v>
      </c>
      <c r="H79" s="22">
        <f t="shared" si="3"/>
        <v>0</v>
      </c>
      <c r="I79" s="22">
        <f t="shared" si="4"/>
        <v>0</v>
      </c>
      <c r="J79">
        <v>0</v>
      </c>
      <c r="K79">
        <f t="shared" si="5"/>
        <v>0</v>
      </c>
    </row>
    <row r="80" spans="1:11" x14ac:dyDescent="0.15">
      <c r="A80" t="s">
        <v>80</v>
      </c>
      <c r="B80">
        <v>-3.7009301433830341E-2</v>
      </c>
      <c r="C80">
        <v>-6.7454055136415142E-3</v>
      </c>
      <c r="D80">
        <v>-2.8113413213779595E-2</v>
      </c>
      <c r="E80">
        <v>-1.1579305939324699E-2</v>
      </c>
      <c r="F80" s="30">
        <v>-5.1897464986638596E-3</v>
      </c>
      <c r="H80" s="22">
        <f t="shared" si="3"/>
        <v>0</v>
      </c>
      <c r="I80" s="22">
        <f t="shared" si="4"/>
        <v>0</v>
      </c>
      <c r="J80">
        <v>0</v>
      </c>
      <c r="K80">
        <f t="shared" si="5"/>
        <v>0</v>
      </c>
    </row>
    <row r="81" spans="1:11" x14ac:dyDescent="0.15">
      <c r="A81" t="s">
        <v>81</v>
      </c>
      <c r="B81">
        <v>-9.4391182203466071E-3</v>
      </c>
      <c r="C81">
        <v>1.9052480012080038E-2</v>
      </c>
      <c r="D81">
        <v>1.263021513459596E-2</v>
      </c>
      <c r="E81">
        <v>5.1778547179117604E-3</v>
      </c>
      <c r="F81" s="30">
        <v>-6.2229853927731396E-4</v>
      </c>
      <c r="H81" s="22">
        <f t="shared" si="3"/>
        <v>0</v>
      </c>
      <c r="I81" s="22">
        <f t="shared" si="4"/>
        <v>0</v>
      </c>
      <c r="J81">
        <v>0</v>
      </c>
      <c r="K81">
        <f t="shared" si="5"/>
        <v>0</v>
      </c>
    </row>
    <row r="82" spans="1:11" x14ac:dyDescent="0.15">
      <c r="A82" t="s">
        <v>82</v>
      </c>
      <c r="B82">
        <v>-1.3118477058149586E-2</v>
      </c>
      <c r="C82">
        <v>1.8667967367505013E-2</v>
      </c>
      <c r="D82">
        <v>1.0136323046561806E-2</v>
      </c>
      <c r="E82">
        <v>4.65129882380921E-3</v>
      </c>
      <c r="F82" s="30">
        <v>5.6745123542391498E-3</v>
      </c>
      <c r="H82" s="22">
        <f t="shared" si="3"/>
        <v>0</v>
      </c>
      <c r="I82" s="22">
        <f t="shared" si="4"/>
        <v>0</v>
      </c>
      <c r="J82">
        <v>0</v>
      </c>
      <c r="K82">
        <f t="shared" si="5"/>
        <v>0</v>
      </c>
    </row>
    <row r="83" spans="1:11" x14ac:dyDescent="0.15">
      <c r="A83" t="s">
        <v>83</v>
      </c>
      <c r="B83">
        <v>-1.2556525865379637E-2</v>
      </c>
      <c r="C83">
        <v>1.9089917677212381E-2</v>
      </c>
      <c r="D83">
        <v>2.1119708541599936E-2</v>
      </c>
      <c r="E83">
        <v>-9.8552152727715493E-4</v>
      </c>
      <c r="F83" s="30">
        <v>1.09212822279686E-2</v>
      </c>
      <c r="H83" s="22">
        <f t="shared" si="3"/>
        <v>0</v>
      </c>
      <c r="I83" s="22">
        <f t="shared" si="4"/>
        <v>0</v>
      </c>
      <c r="J83">
        <v>0</v>
      </c>
      <c r="K83">
        <f t="shared" si="5"/>
        <v>0</v>
      </c>
    </row>
    <row r="84" spans="1:11" x14ac:dyDescent="0.15">
      <c r="A84" t="s">
        <v>84</v>
      </c>
      <c r="B84">
        <v>-1.247319058531682E-2</v>
      </c>
      <c r="C84">
        <v>1.9191944602846171E-2</v>
      </c>
      <c r="D84">
        <v>2.8526424368042383E-2</v>
      </c>
      <c r="E84">
        <v>-1.3478302759786199E-3</v>
      </c>
      <c r="F84" s="30">
        <v>1.1948255145338101E-2</v>
      </c>
      <c r="H84" s="22">
        <f t="shared" si="3"/>
        <v>1</v>
      </c>
      <c r="I84" s="22">
        <f t="shared" si="4"/>
        <v>-1</v>
      </c>
      <c r="J84" s="28">
        <v>1</v>
      </c>
      <c r="K84">
        <f t="shared" si="5"/>
        <v>-1</v>
      </c>
    </row>
    <row r="85" spans="1:11" x14ac:dyDescent="0.15">
      <c r="A85" t="s">
        <v>85</v>
      </c>
      <c r="B85">
        <v>-2.3737463191066819E-2</v>
      </c>
      <c r="C85">
        <v>1.0726103767474154E-2</v>
      </c>
      <c r="D85">
        <v>4.6300866383509956E-3</v>
      </c>
      <c r="E85">
        <v>3.8211493018303001E-3</v>
      </c>
      <c r="F85" s="30">
        <v>7.7630436041908604E-3</v>
      </c>
      <c r="H85" s="22">
        <f t="shared" si="3"/>
        <v>1</v>
      </c>
      <c r="I85" s="22">
        <f t="shared" si="4"/>
        <v>-1</v>
      </c>
      <c r="J85" s="28">
        <v>1</v>
      </c>
      <c r="K85">
        <f t="shared" si="5"/>
        <v>-1</v>
      </c>
    </row>
    <row r="86" spans="1:11" x14ac:dyDescent="0.15">
      <c r="A86" t="s">
        <v>86</v>
      </c>
      <c r="B86">
        <v>-3.3117069343831455E-2</v>
      </c>
      <c r="C86">
        <v>3.1475672369498152E-3</v>
      </c>
      <c r="D86">
        <v>-9.7186379755836022E-3</v>
      </c>
      <c r="E86">
        <v>3.4625640098138099E-3</v>
      </c>
      <c r="F86" s="30">
        <v>6.45389331684539E-4</v>
      </c>
      <c r="H86" s="22">
        <f t="shared" si="3"/>
        <v>1</v>
      </c>
      <c r="I86" s="22">
        <f t="shared" si="4"/>
        <v>-1</v>
      </c>
      <c r="J86" s="28">
        <v>1</v>
      </c>
      <c r="K86">
        <f t="shared" si="5"/>
        <v>-1</v>
      </c>
    </row>
    <row r="87" spans="1:11" x14ac:dyDescent="0.15">
      <c r="A87" t="s">
        <v>87</v>
      </c>
      <c r="B87">
        <v>-4.5030293266529513E-2</v>
      </c>
      <c r="C87">
        <v>-8.4958586194857442E-3</v>
      </c>
      <c r="D87">
        <v>-2.5432612048535877E-2</v>
      </c>
      <c r="E87">
        <v>-8.9266933665217395E-3</v>
      </c>
      <c r="F87" s="30">
        <v>-5.3478242081493503E-3</v>
      </c>
      <c r="H87" s="22">
        <f t="shared" si="3"/>
        <v>1</v>
      </c>
      <c r="I87" s="22">
        <f t="shared" si="4"/>
        <v>-1</v>
      </c>
      <c r="J87" s="28">
        <v>1</v>
      </c>
      <c r="K87">
        <f t="shared" si="5"/>
        <v>-1</v>
      </c>
    </row>
    <row r="88" spans="1:11" x14ac:dyDescent="0.15">
      <c r="A88" t="s">
        <v>88</v>
      </c>
      <c r="B88">
        <v>-4.2409332957125193E-2</v>
      </c>
      <c r="C88">
        <v>-8.8574447298723196E-3</v>
      </c>
      <c r="D88">
        <v>-2.1970362670540308E-2</v>
      </c>
      <c r="E88">
        <v>-1.5253684909541701E-2</v>
      </c>
      <c r="F88" s="30">
        <v>-7.3612946866376504E-3</v>
      </c>
      <c r="H88" s="22">
        <f t="shared" si="3"/>
        <v>1</v>
      </c>
      <c r="I88" s="22">
        <f t="shared" si="4"/>
        <v>-1</v>
      </c>
      <c r="J88" s="28">
        <v>1</v>
      </c>
      <c r="K88">
        <f t="shared" si="5"/>
        <v>-1</v>
      </c>
    </row>
    <row r="89" spans="1:11" x14ac:dyDescent="0.15">
      <c r="A89" t="s">
        <v>89</v>
      </c>
      <c r="B89">
        <v>-4.6781379326804644E-2</v>
      </c>
      <c r="C89">
        <v>-1.2083220898307424E-2</v>
      </c>
      <c r="D89">
        <v>-4.9661166623646169E-2</v>
      </c>
      <c r="E89">
        <v>-1.72188278136205E-2</v>
      </c>
      <c r="F89" s="30">
        <v>-5.7389308211112603E-3</v>
      </c>
      <c r="H89" s="22">
        <f t="shared" si="3"/>
        <v>1</v>
      </c>
      <c r="I89" s="22">
        <f t="shared" si="4"/>
        <v>-1</v>
      </c>
      <c r="J89" s="28">
        <v>1</v>
      </c>
      <c r="K89">
        <f t="shared" si="5"/>
        <v>-1</v>
      </c>
    </row>
    <row r="90" spans="1:11" x14ac:dyDescent="0.15">
      <c r="A90" t="s">
        <v>90</v>
      </c>
      <c r="B90">
        <v>-2.6115975437164662E-2</v>
      </c>
      <c r="C90">
        <v>6.5650280273369371E-3</v>
      </c>
      <c r="D90">
        <v>-3.3748355705449866E-2</v>
      </c>
      <c r="E90">
        <v>-4.5697041816088399E-3</v>
      </c>
      <c r="F90" s="30">
        <v>-3.3608435937273499E-3</v>
      </c>
      <c r="H90" s="22">
        <f t="shared" si="3"/>
        <v>0</v>
      </c>
      <c r="I90" s="22">
        <f t="shared" si="4"/>
        <v>0</v>
      </c>
      <c r="J90" s="22">
        <v>0</v>
      </c>
      <c r="K90">
        <f t="shared" si="5"/>
        <v>0</v>
      </c>
    </row>
    <row r="91" spans="1:11" x14ac:dyDescent="0.15">
      <c r="A91" t="s">
        <v>91</v>
      </c>
      <c r="B91">
        <v>-1.7762214621102293E-2</v>
      </c>
      <c r="C91">
        <v>1.2754490641253231E-2</v>
      </c>
      <c r="D91">
        <v>-2.9247357497742495E-2</v>
      </c>
      <c r="E91">
        <v>-3.4041235508774901E-3</v>
      </c>
      <c r="F91" s="30">
        <v>-2.9373856662747401E-3</v>
      </c>
      <c r="H91" s="22">
        <f t="shared" si="3"/>
        <v>0</v>
      </c>
      <c r="I91" s="22">
        <f t="shared" si="4"/>
        <v>0</v>
      </c>
      <c r="J91" s="22">
        <v>0</v>
      </c>
      <c r="K91">
        <f t="shared" si="5"/>
        <v>0</v>
      </c>
    </row>
    <row r="92" spans="1:11" x14ac:dyDescent="0.15">
      <c r="A92" t="s">
        <v>92</v>
      </c>
      <c r="B92">
        <v>-5.2330797943184277E-3</v>
      </c>
      <c r="C92">
        <v>2.4160504871843336E-2</v>
      </c>
      <c r="D92">
        <v>-1.4077988637318923E-2</v>
      </c>
      <c r="E92">
        <v>-2.2723336466918798E-3</v>
      </c>
      <c r="F92" s="30">
        <v>-4.65320032869745E-3</v>
      </c>
      <c r="H92" s="22">
        <f t="shared" si="3"/>
        <v>0</v>
      </c>
      <c r="I92" s="22">
        <f t="shared" si="4"/>
        <v>0</v>
      </c>
      <c r="J92" s="22">
        <v>0</v>
      </c>
      <c r="K92">
        <f t="shared" si="5"/>
        <v>0</v>
      </c>
    </row>
    <row r="93" spans="1:11" x14ac:dyDescent="0.15">
      <c r="A93" t="s">
        <v>93</v>
      </c>
      <c r="B93">
        <v>-8.5000100642438001E-3</v>
      </c>
      <c r="C93">
        <v>2.1209207147768777E-2</v>
      </c>
      <c r="D93">
        <v>-1.8555792918336481E-2</v>
      </c>
      <c r="E93">
        <v>-1.13643889041883E-2</v>
      </c>
      <c r="F93" s="30">
        <v>-6.2041551912724998E-3</v>
      </c>
      <c r="H93" s="22">
        <f t="shared" si="3"/>
        <v>0</v>
      </c>
      <c r="I93" s="22">
        <f t="shared" si="4"/>
        <v>0</v>
      </c>
      <c r="J93" s="22">
        <v>0</v>
      </c>
      <c r="K93">
        <f t="shared" si="5"/>
        <v>0</v>
      </c>
    </row>
    <row r="94" spans="1:11" x14ac:dyDescent="0.15">
      <c r="A94" t="s">
        <v>94</v>
      </c>
      <c r="B94">
        <v>3.1077537207712847E-3</v>
      </c>
      <c r="C94">
        <v>3.0122176903599689E-2</v>
      </c>
      <c r="D94">
        <v>-1.4509456795094279E-2</v>
      </c>
      <c r="E94">
        <v>-5.2013187893602498E-3</v>
      </c>
      <c r="F94" s="30">
        <v>-5.1037109217713797E-3</v>
      </c>
      <c r="H94" s="22">
        <f t="shared" si="3"/>
        <v>0</v>
      </c>
      <c r="I94" s="22">
        <f t="shared" si="4"/>
        <v>0</v>
      </c>
      <c r="J94" s="22">
        <v>0</v>
      </c>
      <c r="K94">
        <f t="shared" si="5"/>
        <v>0</v>
      </c>
    </row>
    <row r="95" spans="1:11" x14ac:dyDescent="0.15">
      <c r="A95" t="s">
        <v>95</v>
      </c>
      <c r="B95">
        <v>8.3385468518374101E-3</v>
      </c>
      <c r="C95">
        <v>3.5611486655337865E-2</v>
      </c>
      <c r="D95">
        <v>-1.9115376257615075E-2</v>
      </c>
      <c r="E95">
        <v>-1.89402413402906E-3</v>
      </c>
      <c r="F95" s="30">
        <v>-1.11437874496343E-3</v>
      </c>
      <c r="H95" s="22">
        <f t="shared" si="3"/>
        <v>0</v>
      </c>
      <c r="I95" s="22">
        <f t="shared" si="4"/>
        <v>0</v>
      </c>
      <c r="J95" s="22">
        <v>0</v>
      </c>
      <c r="K95">
        <f t="shared" si="5"/>
        <v>0</v>
      </c>
    </row>
    <row r="96" spans="1:11" x14ac:dyDescent="0.15">
      <c r="A96" t="s">
        <v>96</v>
      </c>
      <c r="B96">
        <v>2.4914569036979368E-2</v>
      </c>
      <c r="C96">
        <v>5.0293230847043423E-2</v>
      </c>
      <c r="D96">
        <v>-2.7134404367758699E-3</v>
      </c>
      <c r="E96">
        <v>5.4910292130707604E-3</v>
      </c>
      <c r="F96" s="30">
        <v>3.3927295658072098E-3</v>
      </c>
      <c r="H96" s="22">
        <f t="shared" si="3"/>
        <v>0</v>
      </c>
      <c r="I96" s="22">
        <f t="shared" si="4"/>
        <v>0</v>
      </c>
      <c r="J96" s="22">
        <v>0</v>
      </c>
      <c r="K96">
        <f t="shared" si="5"/>
        <v>0</v>
      </c>
    </row>
    <row r="97" spans="1:11" x14ac:dyDescent="0.15">
      <c r="A97" t="s">
        <v>97</v>
      </c>
      <c r="B97">
        <v>4.9534657658825108E-2</v>
      </c>
      <c r="C97">
        <v>7.130913235578594E-2</v>
      </c>
      <c r="D97">
        <v>3.2740937702442692E-2</v>
      </c>
      <c r="E97">
        <v>1.0813623252952501E-2</v>
      </c>
      <c r="F97" s="30">
        <v>5.4207590596349704E-3</v>
      </c>
      <c r="H97" s="22">
        <f t="shared" si="3"/>
        <v>0</v>
      </c>
      <c r="I97" s="22">
        <f t="shared" si="4"/>
        <v>0</v>
      </c>
      <c r="J97" s="22">
        <v>0</v>
      </c>
      <c r="K97">
        <f t="shared" si="5"/>
        <v>0</v>
      </c>
    </row>
    <row r="98" spans="1:11" x14ac:dyDescent="0.15">
      <c r="A98" t="s">
        <v>98</v>
      </c>
      <c r="B98">
        <v>4.6241072817360201E-2</v>
      </c>
      <c r="C98">
        <v>6.8366844514274383E-2</v>
      </c>
      <c r="D98">
        <v>1.5912952097328646E-2</v>
      </c>
      <c r="E98">
        <v>8.5237292909767694E-3</v>
      </c>
      <c r="F98" s="30">
        <v>3.83385940110506E-3</v>
      </c>
      <c r="H98" s="22">
        <f t="shared" si="3"/>
        <v>0</v>
      </c>
      <c r="I98" s="22">
        <f t="shared" si="4"/>
        <v>0</v>
      </c>
      <c r="J98" s="22">
        <v>0</v>
      </c>
      <c r="K98">
        <f t="shared" si="5"/>
        <v>0</v>
      </c>
    </row>
    <row r="99" spans="1:11" x14ac:dyDescent="0.15">
      <c r="A99" t="s">
        <v>99</v>
      </c>
      <c r="B99">
        <v>5.1711247600912918E-2</v>
      </c>
      <c r="C99">
        <v>7.1505455538612567E-2</v>
      </c>
      <c r="D99">
        <v>2.7541583036306494E-2</v>
      </c>
      <c r="E99">
        <v>4.7020378728030998E-3</v>
      </c>
      <c r="F99" s="30">
        <v>1.4179583836934899E-4</v>
      </c>
      <c r="H99" s="22">
        <f t="shared" si="3"/>
        <v>0</v>
      </c>
      <c r="I99" s="22">
        <f t="shared" si="4"/>
        <v>0</v>
      </c>
      <c r="J99" s="22">
        <v>0</v>
      </c>
      <c r="K99">
        <f t="shared" si="5"/>
        <v>0</v>
      </c>
    </row>
    <row r="100" spans="1:11" x14ac:dyDescent="0.15">
      <c r="A100" t="s">
        <v>100</v>
      </c>
      <c r="B100">
        <v>5.1526563203186868E-2</v>
      </c>
      <c r="C100">
        <v>7.0801060317631143E-2</v>
      </c>
      <c r="D100">
        <v>2.154971272988631E-2</v>
      </c>
      <c r="E100">
        <v>2.3372704489816802E-3</v>
      </c>
      <c r="F100" s="30">
        <v>-2.9792612001799698E-3</v>
      </c>
      <c r="H100" s="22">
        <f t="shared" si="3"/>
        <v>0</v>
      </c>
      <c r="I100" s="22">
        <f t="shared" si="4"/>
        <v>0</v>
      </c>
      <c r="J100" s="22">
        <v>0</v>
      </c>
      <c r="K100">
        <f t="shared" si="5"/>
        <v>0</v>
      </c>
    </row>
    <row r="101" spans="1:11" x14ac:dyDescent="0.15">
      <c r="A101" t="s">
        <v>101</v>
      </c>
      <c r="B101">
        <v>5.2328527377655629E-2</v>
      </c>
      <c r="C101">
        <v>6.9763935586607193E-2</v>
      </c>
      <c r="D101">
        <v>2.4150496712620685E-2</v>
      </c>
      <c r="E101">
        <v>-1.2327969706369399E-3</v>
      </c>
      <c r="F101" s="30">
        <v>-3.9311889566765604E-3</v>
      </c>
      <c r="H101" s="22">
        <f t="shared" si="3"/>
        <v>0</v>
      </c>
      <c r="I101" s="22">
        <f t="shared" si="4"/>
        <v>0</v>
      </c>
      <c r="J101" s="22">
        <v>0</v>
      </c>
      <c r="K101">
        <f t="shared" si="5"/>
        <v>0</v>
      </c>
    </row>
    <row r="102" spans="1:11" x14ac:dyDescent="0.15">
      <c r="A102" t="s">
        <v>102</v>
      </c>
      <c r="B102">
        <v>6.1919832680072465E-2</v>
      </c>
      <c r="C102">
        <v>7.7934152489060687E-2</v>
      </c>
      <c r="D102">
        <v>2.1260038389872414E-2</v>
      </c>
      <c r="E102">
        <v>7.0167754943195604E-3</v>
      </c>
      <c r="F102" s="30">
        <v>-3.15066020526633E-3</v>
      </c>
      <c r="H102" s="22">
        <f t="shared" si="3"/>
        <v>0</v>
      </c>
      <c r="I102" s="22">
        <f t="shared" si="4"/>
        <v>0</v>
      </c>
      <c r="J102" s="22">
        <v>0</v>
      </c>
      <c r="K102">
        <f t="shared" si="5"/>
        <v>0</v>
      </c>
    </row>
    <row r="103" spans="1:11" x14ac:dyDescent="0.15">
      <c r="A103" t="s">
        <v>103</v>
      </c>
      <c r="B103">
        <v>7.2509251838534475E-2</v>
      </c>
      <c r="C103">
        <v>8.6146308302501542E-2</v>
      </c>
      <c r="D103">
        <v>4.3522159665799399E-2</v>
      </c>
      <c r="E103">
        <v>5.1256724491022202E-3</v>
      </c>
      <c r="F103" s="30">
        <v>-2.1078305689178601E-3</v>
      </c>
      <c r="H103" s="22">
        <f t="shared" si="3"/>
        <v>0</v>
      </c>
      <c r="I103" s="22">
        <f t="shared" si="4"/>
        <v>0</v>
      </c>
      <c r="J103" s="22">
        <v>0</v>
      </c>
      <c r="K103">
        <f t="shared" si="5"/>
        <v>0</v>
      </c>
    </row>
    <row r="104" spans="1:11" x14ac:dyDescent="0.15">
      <c r="A104" t="s">
        <v>104</v>
      </c>
      <c r="B104">
        <v>7.9141483560774412E-2</v>
      </c>
      <c r="C104">
        <v>9.0714054414975806E-2</v>
      </c>
      <c r="D104">
        <v>4.5260937008613729E-2</v>
      </c>
      <c r="E104">
        <v>5.4917955186994903E-3</v>
      </c>
      <c r="F104" s="30">
        <v>-1.5743567411968301E-3</v>
      </c>
      <c r="H104" s="22">
        <f t="shared" si="3"/>
        <v>0</v>
      </c>
      <c r="I104" s="22">
        <f t="shared" si="4"/>
        <v>0</v>
      </c>
      <c r="J104" s="22">
        <v>0</v>
      </c>
      <c r="K104">
        <f t="shared" si="5"/>
        <v>0</v>
      </c>
    </row>
    <row r="105" spans="1:11" x14ac:dyDescent="0.15">
      <c r="A105" t="s">
        <v>105</v>
      </c>
      <c r="B105">
        <v>9.1782715871192827E-2</v>
      </c>
      <c r="C105">
        <v>9.9920332552923485E-2</v>
      </c>
      <c r="D105">
        <v>6.5365670002826615E-2</v>
      </c>
      <c r="E105">
        <v>6.9888249164349299E-3</v>
      </c>
      <c r="F105" s="30">
        <v>-9.4737211580948704E-4</v>
      </c>
      <c r="H105" s="22">
        <f t="shared" si="3"/>
        <v>0</v>
      </c>
      <c r="I105" s="22">
        <f t="shared" si="4"/>
        <v>0</v>
      </c>
      <c r="J105" s="22">
        <v>0</v>
      </c>
      <c r="K105">
        <f t="shared" si="5"/>
        <v>0</v>
      </c>
    </row>
    <row r="106" spans="1:11" x14ac:dyDescent="0.15">
      <c r="A106" t="s">
        <v>106</v>
      </c>
      <c r="B106">
        <v>9.4706397133668324E-2</v>
      </c>
      <c r="C106">
        <v>0.10232013188947708</v>
      </c>
      <c r="D106">
        <v>6.5227136595757546E-2</v>
      </c>
      <c r="E106">
        <v>1.0110594637065399E-2</v>
      </c>
      <c r="F106" s="30">
        <v>8.3501254487765601E-4</v>
      </c>
      <c r="H106" s="22">
        <f t="shared" si="3"/>
        <v>0</v>
      </c>
      <c r="I106" s="22">
        <f t="shared" si="4"/>
        <v>0</v>
      </c>
      <c r="J106" s="22">
        <v>0</v>
      </c>
      <c r="K106">
        <f t="shared" si="5"/>
        <v>0</v>
      </c>
    </row>
    <row r="107" spans="1:11" x14ac:dyDescent="0.15">
      <c r="A107" t="s">
        <v>107</v>
      </c>
      <c r="B107">
        <v>9.5415107055207615E-2</v>
      </c>
      <c r="C107">
        <v>0.1022764840944832</v>
      </c>
      <c r="D107">
        <v>7.7469158873923527E-2</v>
      </c>
      <c r="E107">
        <v>4.0103174450747403E-3</v>
      </c>
      <c r="F107" s="30">
        <v>3.96563022172972E-3</v>
      </c>
      <c r="H107" s="22">
        <f t="shared" si="3"/>
        <v>0</v>
      </c>
      <c r="I107" s="22">
        <f t="shared" si="4"/>
        <v>0</v>
      </c>
      <c r="J107" s="22">
        <v>0</v>
      </c>
      <c r="K107">
        <f t="shared" si="5"/>
        <v>0</v>
      </c>
    </row>
    <row r="108" spans="1:11" x14ac:dyDescent="0.15">
      <c r="A108" t="s">
        <v>108</v>
      </c>
      <c r="B108">
        <v>0.10402059169706661</v>
      </c>
      <c r="C108">
        <v>0.10920381570263182</v>
      </c>
      <c r="D108">
        <v>8.8918562178496197E-2</v>
      </c>
      <c r="E108">
        <v>1.34614294809676E-2</v>
      </c>
      <c r="F108" s="30">
        <v>7.5893422647011401E-3</v>
      </c>
      <c r="H108" s="22">
        <f t="shared" si="3"/>
        <v>0</v>
      </c>
      <c r="I108" s="22">
        <f t="shared" si="4"/>
        <v>0</v>
      </c>
      <c r="J108" s="22">
        <v>0</v>
      </c>
      <c r="K108">
        <f t="shared" si="5"/>
        <v>0</v>
      </c>
    </row>
    <row r="109" spans="1:11" x14ac:dyDescent="0.15">
      <c r="A109" t="s">
        <v>109</v>
      </c>
      <c r="B109">
        <v>0.10567476699103226</v>
      </c>
      <c r="C109">
        <v>0.11217445242623492</v>
      </c>
      <c r="D109">
        <v>8.6813395915727787E-2</v>
      </c>
      <c r="E109">
        <v>2.3284451836260701E-2</v>
      </c>
      <c r="F109" s="30">
        <v>1.09740758243455E-2</v>
      </c>
      <c r="H109" s="22">
        <f t="shared" si="3"/>
        <v>0</v>
      </c>
      <c r="I109" s="22">
        <f t="shared" si="4"/>
        <v>0</v>
      </c>
      <c r="J109" s="22">
        <v>0</v>
      </c>
      <c r="K109">
        <f t="shared" si="5"/>
        <v>0</v>
      </c>
    </row>
    <row r="110" spans="1:11" x14ac:dyDescent="0.15">
      <c r="A110" t="s">
        <v>110</v>
      </c>
      <c r="B110">
        <v>0.1113603665977298</v>
      </c>
      <c r="C110">
        <v>0.11634589884101421</v>
      </c>
      <c r="D110">
        <v>0.11130642417187932</v>
      </c>
      <c r="E110">
        <v>2.1131209577540201E-2</v>
      </c>
      <c r="F110" s="30">
        <v>1.4563130808982401E-2</v>
      </c>
      <c r="H110" s="22">
        <f t="shared" si="3"/>
        <v>0</v>
      </c>
      <c r="I110" s="22">
        <f t="shared" si="4"/>
        <v>0</v>
      </c>
      <c r="J110" s="22">
        <v>0</v>
      </c>
      <c r="K110">
        <f t="shared" si="5"/>
        <v>0</v>
      </c>
    </row>
    <row r="111" spans="1:11" x14ac:dyDescent="0.15">
      <c r="A111" t="s">
        <v>111</v>
      </c>
      <c r="B111">
        <v>0.1033361291037162</v>
      </c>
      <c r="C111">
        <v>0.10972615910399106</v>
      </c>
      <c r="D111">
        <v>0.102244779480516</v>
      </c>
      <c r="E111">
        <v>1.8957936771023701E-2</v>
      </c>
      <c r="F111" s="30">
        <v>1.9326341990091599E-2</v>
      </c>
      <c r="H111" s="22">
        <f t="shared" si="3"/>
        <v>0</v>
      </c>
      <c r="I111" s="22">
        <f t="shared" si="4"/>
        <v>0</v>
      </c>
      <c r="J111" s="22">
        <v>0</v>
      </c>
      <c r="K111">
        <f t="shared" si="5"/>
        <v>0</v>
      </c>
    </row>
    <row r="112" spans="1:11" x14ac:dyDescent="0.15">
      <c r="A112" t="s">
        <v>112</v>
      </c>
      <c r="B112">
        <v>0.11690457016670062</v>
      </c>
      <c r="C112">
        <v>0.12137528899720626</v>
      </c>
      <c r="D112">
        <v>0.13948025401422157</v>
      </c>
      <c r="E112">
        <v>2.3967902836681699E-2</v>
      </c>
      <c r="F112" s="30">
        <v>2.4616045731142899E-2</v>
      </c>
      <c r="H112" s="22">
        <f t="shared" si="3"/>
        <v>0</v>
      </c>
      <c r="I112" s="22">
        <f t="shared" si="4"/>
        <v>0</v>
      </c>
      <c r="J112" s="22">
        <v>0</v>
      </c>
      <c r="K112">
        <f t="shared" si="5"/>
        <v>0</v>
      </c>
    </row>
    <row r="113" spans="1:11" x14ac:dyDescent="0.15">
      <c r="A113" t="s">
        <v>113</v>
      </c>
      <c r="B113">
        <v>0.11368988720283094</v>
      </c>
      <c r="C113">
        <v>0.12046199622749651</v>
      </c>
      <c r="D113">
        <v>0.13526266476487003</v>
      </c>
      <c r="E113">
        <v>3.3643029551878298E-2</v>
      </c>
      <c r="F113" s="30">
        <v>2.6730616236035398E-2</v>
      </c>
      <c r="H113" s="22">
        <f t="shared" si="3"/>
        <v>1</v>
      </c>
      <c r="I113" s="22">
        <f t="shared" si="4"/>
        <v>-1</v>
      </c>
      <c r="J113" s="28">
        <v>1</v>
      </c>
      <c r="K113">
        <f t="shared" si="5"/>
        <v>-1</v>
      </c>
    </row>
    <row r="114" spans="1:11" x14ac:dyDescent="0.15">
      <c r="A114" t="s">
        <v>114</v>
      </c>
      <c r="B114">
        <v>0.10008193100706064</v>
      </c>
      <c r="C114">
        <v>0.10764442977387272</v>
      </c>
      <c r="D114">
        <v>0.14585034954369444</v>
      </c>
      <c r="E114">
        <v>1.9591940372702E-2</v>
      </c>
      <c r="F114" s="30">
        <v>2.0402325604731601E-2</v>
      </c>
      <c r="H114" s="22">
        <f t="shared" si="3"/>
        <v>1</v>
      </c>
      <c r="I114" s="22">
        <f t="shared" si="4"/>
        <v>-1</v>
      </c>
      <c r="J114" s="28">
        <v>1</v>
      </c>
      <c r="K114">
        <f t="shared" si="5"/>
        <v>-1</v>
      </c>
    </row>
    <row r="115" spans="1:11" x14ac:dyDescent="0.15">
      <c r="A115" t="s">
        <v>115</v>
      </c>
      <c r="B115">
        <v>8.3348665353072213E-2</v>
      </c>
      <c r="C115">
        <v>9.3583920440811014E-2</v>
      </c>
      <c r="D115">
        <v>0.13516473321803901</v>
      </c>
      <c r="E115">
        <v>1.2911647694894E-2</v>
      </c>
      <c r="F115" s="30">
        <v>2.9900438667004401E-3</v>
      </c>
      <c r="H115" s="22">
        <f t="shared" si="3"/>
        <v>1</v>
      </c>
      <c r="I115" s="22">
        <f t="shared" si="4"/>
        <v>-1</v>
      </c>
      <c r="J115" s="28">
        <v>1</v>
      </c>
      <c r="K115">
        <f t="shared" si="5"/>
        <v>-1</v>
      </c>
    </row>
    <row r="116" spans="1:11" x14ac:dyDescent="0.15">
      <c r="A116" t="s">
        <v>116</v>
      </c>
      <c r="B116">
        <v>4.2573349139316943E-2</v>
      </c>
      <c r="C116">
        <v>5.1485739040862545E-2</v>
      </c>
      <c r="D116">
        <v>0.11205362912523438</v>
      </c>
      <c r="E116">
        <v>-2.1247460707051399E-2</v>
      </c>
      <c r="F116" s="30">
        <v>-2.1741369387868501E-2</v>
      </c>
      <c r="H116" s="22">
        <f t="shared" si="3"/>
        <v>1</v>
      </c>
      <c r="I116" s="22">
        <f t="shared" si="4"/>
        <v>-1</v>
      </c>
      <c r="J116" s="28">
        <v>1</v>
      </c>
      <c r="K116">
        <f t="shared" si="5"/>
        <v>-1</v>
      </c>
    </row>
    <row r="117" spans="1:11" x14ac:dyDescent="0.15">
      <c r="A117" t="s">
        <v>117</v>
      </c>
      <c r="B117">
        <v>-4.9001077677193083E-2</v>
      </c>
      <c r="C117">
        <v>-3.2810762317652259E-2</v>
      </c>
      <c r="D117">
        <v>-9.0782096835448356E-3</v>
      </c>
      <c r="E117">
        <v>-6.22808218592052E-2</v>
      </c>
      <c r="F117" s="30">
        <v>-4.3924996948137701E-2</v>
      </c>
      <c r="H117" s="22">
        <f t="shared" si="3"/>
        <v>1</v>
      </c>
      <c r="I117" s="22">
        <f t="shared" si="4"/>
        <v>-1</v>
      </c>
      <c r="J117" s="28">
        <v>1</v>
      </c>
      <c r="K117">
        <f t="shared" si="5"/>
        <v>-1</v>
      </c>
    </row>
    <row r="118" spans="1:11" x14ac:dyDescent="0.15">
      <c r="A118" t="s">
        <v>118</v>
      </c>
      <c r="B118">
        <v>-3.5794102168913704E-2</v>
      </c>
      <c r="C118">
        <v>-1.9122902740638444E-2</v>
      </c>
      <c r="D118">
        <v>-2.0808489026175929E-2</v>
      </c>
      <c r="E118">
        <v>-4.2474993290163798E-2</v>
      </c>
      <c r="F118" s="30">
        <v>-5.2858810415302902E-2</v>
      </c>
      <c r="H118" s="22">
        <f t="shared" si="3"/>
        <v>0</v>
      </c>
      <c r="I118" s="22">
        <f t="shared" si="4"/>
        <v>0</v>
      </c>
      <c r="J118" s="22">
        <v>0</v>
      </c>
      <c r="K118">
        <f t="shared" si="5"/>
        <v>0</v>
      </c>
    </row>
    <row r="119" spans="1:11" x14ac:dyDescent="0.15">
      <c r="A119" t="s">
        <v>119</v>
      </c>
      <c r="B119">
        <v>-1.4998959371884824E-2</v>
      </c>
      <c r="C119">
        <v>-2.5507534306914003E-3</v>
      </c>
      <c r="D119">
        <v>1.9725603537871533E-2</v>
      </c>
      <c r="E119">
        <v>-4.3665570027056198E-2</v>
      </c>
      <c r="F119" s="30">
        <v>-4.3993774807431801E-2</v>
      </c>
      <c r="H119" s="22">
        <f t="shared" si="3"/>
        <v>0</v>
      </c>
      <c r="I119" s="22">
        <f t="shared" si="4"/>
        <v>0</v>
      </c>
      <c r="J119" s="22">
        <v>0</v>
      </c>
      <c r="K119">
        <f t="shared" si="5"/>
        <v>0</v>
      </c>
    </row>
    <row r="120" spans="1:11" x14ac:dyDescent="0.15">
      <c r="A120" t="s">
        <v>120</v>
      </c>
      <c r="B120">
        <v>-2.2227711185095825E-3</v>
      </c>
      <c r="C120">
        <v>1.0028272477793289E-2</v>
      </c>
      <c r="D120">
        <v>1.4642054182814347E-2</v>
      </c>
      <c r="E120">
        <v>-2.3378944766044098E-2</v>
      </c>
      <c r="F120" s="30">
        <v>-2.2450863956229101E-2</v>
      </c>
      <c r="H120" s="22">
        <f t="shared" si="3"/>
        <v>0</v>
      </c>
      <c r="I120" s="22">
        <f t="shared" si="4"/>
        <v>0</v>
      </c>
      <c r="J120" s="22">
        <v>0</v>
      </c>
      <c r="K120">
        <f t="shared" si="5"/>
        <v>0</v>
      </c>
    </row>
    <row r="121" spans="1:11" x14ac:dyDescent="0.15">
      <c r="A121" t="s">
        <v>121</v>
      </c>
      <c r="B121">
        <v>2.0423451273606369E-2</v>
      </c>
      <c r="C121">
        <v>3.080831916816934E-2</v>
      </c>
      <c r="D121">
        <v>5.1499690545025727E-2</v>
      </c>
      <c r="E121">
        <v>-1.0772146698881199E-2</v>
      </c>
      <c r="F121" s="30">
        <v>-5.2897665234116997E-5</v>
      </c>
      <c r="H121" s="22">
        <f t="shared" si="3"/>
        <v>0</v>
      </c>
      <c r="I121" s="22">
        <f t="shared" si="4"/>
        <v>0</v>
      </c>
      <c r="J121" s="22">
        <v>0</v>
      </c>
      <c r="K121">
        <f t="shared" si="5"/>
        <v>0</v>
      </c>
    </row>
    <row r="122" spans="1:11" x14ac:dyDescent="0.15">
      <c r="A122" t="s">
        <v>122</v>
      </c>
      <c r="B122">
        <v>2.6945087155534758E-2</v>
      </c>
      <c r="C122">
        <v>3.9160844586054566E-2</v>
      </c>
      <c r="D122">
        <v>5.8839098103023874E-2</v>
      </c>
      <c r="E122">
        <v>2.5190298398625102E-4</v>
      </c>
      <c r="F122" s="30">
        <v>1.23053164505068E-2</v>
      </c>
      <c r="H122" s="22">
        <f t="shared" si="3"/>
        <v>0</v>
      </c>
      <c r="I122" s="22">
        <f t="shared" si="4"/>
        <v>0</v>
      </c>
      <c r="J122" s="22">
        <v>0</v>
      </c>
      <c r="K122">
        <f t="shared" si="5"/>
        <v>0</v>
      </c>
    </row>
    <row r="123" spans="1:11" x14ac:dyDescent="0.15">
      <c r="A123" t="s">
        <v>123</v>
      </c>
      <c r="B123">
        <v>2.9397163592888166E-2</v>
      </c>
      <c r="C123">
        <v>4.374995227589748E-2</v>
      </c>
      <c r="D123">
        <v>6.5580947949567092E-2</v>
      </c>
      <c r="E123">
        <v>1.02976537204782E-2</v>
      </c>
      <c r="F123" s="30">
        <v>1.14748040713603E-2</v>
      </c>
      <c r="H123" s="22">
        <f t="shared" si="3"/>
        <v>0</v>
      </c>
      <c r="I123" s="22">
        <f t="shared" si="4"/>
        <v>0</v>
      </c>
      <c r="J123" s="22">
        <v>0</v>
      </c>
      <c r="K123">
        <f t="shared" si="5"/>
        <v>0</v>
      </c>
    </row>
    <row r="124" spans="1:11" x14ac:dyDescent="0.15">
      <c r="A124" t="s">
        <v>124</v>
      </c>
      <c r="B124">
        <v>2.0130673784332604E-2</v>
      </c>
      <c r="C124">
        <v>3.6468828460059236E-2</v>
      </c>
      <c r="D124">
        <v>6.1160485753200863E-2</v>
      </c>
      <c r="E124">
        <v>5.1309923955393799E-3</v>
      </c>
      <c r="F124" s="30">
        <v>3.15320130755384E-3</v>
      </c>
      <c r="H124" s="22">
        <f t="shared" si="3"/>
        <v>0</v>
      </c>
      <c r="I124" s="22">
        <f t="shared" si="4"/>
        <v>0</v>
      </c>
      <c r="J124" s="22">
        <v>0</v>
      </c>
      <c r="K124">
        <f t="shared" si="5"/>
        <v>0</v>
      </c>
    </row>
    <row r="125" spans="1:11" x14ac:dyDescent="0.15">
      <c r="A125" t="s">
        <v>125</v>
      </c>
      <c r="B125">
        <v>9.5397012273213642E-3</v>
      </c>
      <c r="C125">
        <v>2.5433243122585186E-2</v>
      </c>
      <c r="D125">
        <v>7.1209798510013994E-2</v>
      </c>
      <c r="E125">
        <v>-1.5537323900162299E-2</v>
      </c>
      <c r="F125" s="30">
        <v>-3.2365829706201802E-3</v>
      </c>
      <c r="H125" s="22">
        <f t="shared" si="3"/>
        <v>0</v>
      </c>
      <c r="I125" s="22">
        <f t="shared" si="4"/>
        <v>0</v>
      </c>
      <c r="J125" s="22">
        <v>0</v>
      </c>
      <c r="K125">
        <f t="shared" si="5"/>
        <v>0</v>
      </c>
    </row>
    <row r="126" spans="1:11" x14ac:dyDescent="0.15">
      <c r="A126" t="s">
        <v>126</v>
      </c>
      <c r="B126">
        <v>-1.5006823866420091E-2</v>
      </c>
      <c r="C126">
        <v>2.4905258545378402E-3</v>
      </c>
      <c r="D126">
        <v>3.0355222820222884E-2</v>
      </c>
      <c r="E126">
        <v>-1.9595664002964398E-2</v>
      </c>
      <c r="F126" s="30">
        <v>-1.7010623618525899E-3</v>
      </c>
      <c r="H126" s="22">
        <f t="shared" si="3"/>
        <v>0</v>
      </c>
      <c r="I126" s="22">
        <f t="shared" si="4"/>
        <v>0</v>
      </c>
      <c r="J126" s="22">
        <v>0</v>
      </c>
      <c r="K126">
        <f t="shared" si="5"/>
        <v>0</v>
      </c>
    </row>
    <row r="127" spans="1:11" x14ac:dyDescent="0.15">
      <c r="A127" t="s">
        <v>127</v>
      </c>
      <c r="B127">
        <v>8.6305901324507384E-3</v>
      </c>
      <c r="C127">
        <v>2.6770404197648326E-2</v>
      </c>
      <c r="D127">
        <v>4.7506967055159909E-2</v>
      </c>
      <c r="E127">
        <v>7.1792960512695398E-3</v>
      </c>
      <c r="F127" s="30">
        <v>6.5728569618281399E-3</v>
      </c>
      <c r="H127" s="22">
        <f t="shared" si="3"/>
        <v>0</v>
      </c>
      <c r="I127" s="22">
        <f t="shared" si="4"/>
        <v>0</v>
      </c>
      <c r="J127" s="22">
        <v>0</v>
      </c>
      <c r="K127">
        <f t="shared" si="5"/>
        <v>0</v>
      </c>
    </row>
    <row r="128" spans="1:11" x14ac:dyDescent="0.15">
      <c r="A128" t="s">
        <v>128</v>
      </c>
      <c r="B128">
        <v>-1.4422030049129134E-3</v>
      </c>
      <c r="C128">
        <v>1.7505791220558762E-2</v>
      </c>
      <c r="D128">
        <v>4.2614971697339438E-2</v>
      </c>
      <c r="E128">
        <v>5.0132860131437704E-3</v>
      </c>
      <c r="F128" s="30">
        <v>1.52678826438738E-2</v>
      </c>
      <c r="H128" s="22">
        <f t="shared" si="3"/>
        <v>0</v>
      </c>
      <c r="I128" s="22">
        <f t="shared" si="4"/>
        <v>0</v>
      </c>
      <c r="J128" s="22">
        <v>0</v>
      </c>
      <c r="K128">
        <f t="shared" si="5"/>
        <v>0</v>
      </c>
    </row>
    <row r="129" spans="1:11" x14ac:dyDescent="0.15">
      <c r="A129" t="s">
        <v>129</v>
      </c>
      <c r="B129">
        <v>1.498843469563128E-2</v>
      </c>
      <c r="C129">
        <v>3.330164196240424E-2</v>
      </c>
      <c r="D129">
        <v>7.5653897871938811E-2</v>
      </c>
      <c r="E129">
        <v>1.46575790626237E-2</v>
      </c>
      <c r="F129" s="30">
        <v>1.8518571682873498E-2</v>
      </c>
      <c r="H129" s="22">
        <f t="shared" si="3"/>
        <v>1</v>
      </c>
      <c r="I129" s="22">
        <f t="shared" si="4"/>
        <v>-1</v>
      </c>
      <c r="J129" s="28">
        <v>1</v>
      </c>
      <c r="K129">
        <f t="shared" si="5"/>
        <v>-1</v>
      </c>
    </row>
    <row r="130" spans="1:11" x14ac:dyDescent="0.15">
      <c r="A130" t="s">
        <v>130</v>
      </c>
      <c r="B130">
        <v>3.8814321945427471E-4</v>
      </c>
      <c r="C130">
        <v>2.0618325127282081E-2</v>
      </c>
      <c r="D130">
        <v>5.7487158471484473E-2</v>
      </c>
      <c r="E130">
        <v>8.4221006805353903E-3</v>
      </c>
      <c r="F130" s="30">
        <v>1.5291049263706599E-2</v>
      </c>
      <c r="H130" s="22">
        <f t="shared" si="3"/>
        <v>1</v>
      </c>
      <c r="I130" s="22">
        <f t="shared" si="4"/>
        <v>-1</v>
      </c>
      <c r="J130" s="28">
        <v>1</v>
      </c>
      <c r="K130">
        <f t="shared" si="5"/>
        <v>-1</v>
      </c>
    </row>
    <row r="131" spans="1:11" x14ac:dyDescent="0.15">
      <c r="A131" t="s">
        <v>131</v>
      </c>
      <c r="B131">
        <v>-1.9210793706956025E-2</v>
      </c>
      <c r="C131">
        <v>2.2550904905134887E-3</v>
      </c>
      <c r="D131">
        <v>2.5608836525293912E-2</v>
      </c>
      <c r="E131">
        <v>1.85352567216723E-3</v>
      </c>
      <c r="F131" s="30">
        <v>9.3407797957878892E-3</v>
      </c>
      <c r="H131" s="22">
        <f t="shared" ref="H131:H136" si="6">J131</f>
        <v>1</v>
      </c>
      <c r="I131" s="22">
        <f t="shared" ref="I131:I136" si="7">K131</f>
        <v>-1</v>
      </c>
      <c r="J131" s="28">
        <v>1</v>
      </c>
      <c r="K131">
        <f t="shared" ref="K131:K135" si="8">-J131</f>
        <v>-1</v>
      </c>
    </row>
    <row r="132" spans="1:11" x14ac:dyDescent="0.15">
      <c r="A132" t="s">
        <v>132</v>
      </c>
      <c r="B132">
        <v>-2.2315071661120799E-2</v>
      </c>
      <c r="C132">
        <v>-2.3472974798885056E-3</v>
      </c>
      <c r="D132">
        <v>2.8321461783027128E-2</v>
      </c>
      <c r="E132">
        <v>-1.89346629793396E-3</v>
      </c>
      <c r="F132" s="30">
        <v>5.4315200189967499E-3</v>
      </c>
      <c r="H132" s="22">
        <f t="shared" si="6"/>
        <v>1</v>
      </c>
      <c r="I132" s="22">
        <f t="shared" si="7"/>
        <v>-1</v>
      </c>
      <c r="J132" s="28">
        <v>1</v>
      </c>
      <c r="K132">
        <f t="shared" si="8"/>
        <v>-1</v>
      </c>
    </row>
    <row r="133" spans="1:11" x14ac:dyDescent="0.15">
      <c r="A133" t="s">
        <v>133</v>
      </c>
      <c r="B133">
        <v>-3.2353106389639855E-2</v>
      </c>
      <c r="C133">
        <v>-1.0150470334918711E-2</v>
      </c>
      <c r="D133">
        <v>-1.2833846322670164E-2</v>
      </c>
      <c r="E133">
        <v>4.5827132922702197E-3</v>
      </c>
      <c r="F133" s="30">
        <v>5.3886743094861004E-3</v>
      </c>
      <c r="H133" s="22">
        <f t="shared" si="6"/>
        <v>0</v>
      </c>
      <c r="I133" s="22">
        <f t="shared" si="7"/>
        <v>0</v>
      </c>
      <c r="J133" s="22">
        <v>0</v>
      </c>
      <c r="K133">
        <f t="shared" si="8"/>
        <v>0</v>
      </c>
    </row>
    <row r="134" spans="1:11" x14ac:dyDescent="0.15">
      <c r="A134" t="s">
        <v>134</v>
      </c>
      <c r="B134">
        <v>-1.3638713041675084E-2</v>
      </c>
      <c r="C134">
        <v>3.6612212260854547E-3</v>
      </c>
      <c r="D134">
        <v>1.8432706452088547E-2</v>
      </c>
      <c r="E134">
        <v>7.6451551083063203E-3</v>
      </c>
      <c r="F134" s="30">
        <v>7.1974622370392398E-3</v>
      </c>
      <c r="H134" s="22">
        <f t="shared" si="6"/>
        <v>0</v>
      </c>
      <c r="I134" s="22">
        <f t="shared" si="7"/>
        <v>0</v>
      </c>
      <c r="J134" s="22">
        <v>0</v>
      </c>
      <c r="K134">
        <f t="shared" si="8"/>
        <v>0</v>
      </c>
    </row>
    <row r="135" spans="1:11" x14ac:dyDescent="0.15">
      <c r="A135" t="s">
        <v>135</v>
      </c>
      <c r="B135">
        <v>-1.7628581670982534E-2</v>
      </c>
      <c r="C135">
        <v>-1.522534571012233E-3</v>
      </c>
      <c r="D135">
        <v>-6.947159953555427E-3</v>
      </c>
      <c r="E135">
        <v>9.8312031790324106E-3</v>
      </c>
      <c r="F135" s="30">
        <v>7.4157747652655896E-3</v>
      </c>
      <c r="H135" s="22">
        <f t="shared" si="6"/>
        <v>0</v>
      </c>
      <c r="I135" s="22">
        <f t="shared" si="7"/>
        <v>0</v>
      </c>
      <c r="J135" s="22">
        <v>0</v>
      </c>
      <c r="K135">
        <f t="shared" si="8"/>
        <v>0</v>
      </c>
    </row>
    <row r="136" spans="1:11" x14ac:dyDescent="0.15">
      <c r="A136" t="s">
        <v>136</v>
      </c>
      <c r="B136">
        <v>-1.3698071213359557E-2</v>
      </c>
      <c r="C136">
        <v>-9.9578723113294084E-4</v>
      </c>
      <c r="D136">
        <v>6.6949591777196848E-3</v>
      </c>
      <c r="E136">
        <v>7.7107982111179697E-4</v>
      </c>
      <c r="F136" s="30">
        <v>4.3961239703049796E-3</v>
      </c>
      <c r="H136" s="22">
        <f t="shared" si="6"/>
        <v>0</v>
      </c>
      <c r="I136" s="22">
        <f t="shared" si="7"/>
        <v>0</v>
      </c>
      <c r="J136" s="22">
        <v>0</v>
      </c>
      <c r="K136">
        <f>-J136</f>
        <v>0</v>
      </c>
    </row>
    <row r="138" spans="1:11" x14ac:dyDescent="0.15">
      <c r="A138" t="s">
        <v>384</v>
      </c>
      <c r="B138">
        <f>VAR(B2:B136)</f>
        <v>2.2913491762805217E-3</v>
      </c>
      <c r="C138">
        <f t="shared" ref="C138:F138" si="9">VAR(C2:C136)</f>
        <v>1.895014093950758E-3</v>
      </c>
      <c r="D138">
        <f t="shared" si="9"/>
        <v>2.0558363272764678E-3</v>
      </c>
      <c r="E138">
        <f t="shared" si="9"/>
        <v>2.0543905872765934E-4</v>
      </c>
      <c r="F138">
        <f t="shared" si="9"/>
        <v>1.5897600233169247E-4</v>
      </c>
    </row>
    <row r="139" spans="1:11" x14ac:dyDescent="0.15">
      <c r="A139" t="s">
        <v>385</v>
      </c>
      <c r="B139">
        <f>SQRT(B138)</f>
        <v>4.7868039194022993E-2</v>
      </c>
      <c r="C139">
        <f t="shared" ref="C139:F139" si="10">SQRT(C138)</f>
        <v>4.3531759600902394E-2</v>
      </c>
      <c r="D139">
        <f t="shared" si="10"/>
        <v>4.5341331335509633E-2</v>
      </c>
      <c r="E139">
        <f t="shared" si="10"/>
        <v>1.43331454582607E-2</v>
      </c>
      <c r="F139">
        <f t="shared" si="10"/>
        <v>1.2608568607565748E-2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zoomScale="60" zoomScaleNormal="60" workbookViewId="0">
      <selection activeCell="B139" sqref="B139:F139"/>
    </sheetView>
  </sheetViews>
  <sheetFormatPr defaultRowHeight="13.5" x14ac:dyDescent="0.15"/>
  <cols>
    <col min="7" max="7" width="3.25" customWidth="1"/>
    <col min="8" max="8" width="5.125" customWidth="1"/>
    <col min="9" max="9" width="4.875" customWidth="1"/>
  </cols>
  <sheetData>
    <row r="1" spans="1:11" x14ac:dyDescent="0.15">
      <c r="B1" t="s">
        <v>377</v>
      </c>
      <c r="C1" t="s">
        <v>378</v>
      </c>
      <c r="D1" t="s">
        <v>379</v>
      </c>
      <c r="E1" s="31" t="s">
        <v>383</v>
      </c>
      <c r="F1" s="32" t="s">
        <v>382</v>
      </c>
      <c r="H1" t="s">
        <v>0</v>
      </c>
      <c r="I1" t="s">
        <v>0</v>
      </c>
      <c r="J1" t="s">
        <v>340</v>
      </c>
      <c r="K1" t="s">
        <v>340</v>
      </c>
    </row>
    <row r="2" spans="1:11" x14ac:dyDescent="0.15">
      <c r="A2" t="s">
        <v>2</v>
      </c>
      <c r="B2">
        <v>8.3230869271863087E-2</v>
      </c>
      <c r="C2">
        <v>9.9033871195548018E-2</v>
      </c>
      <c r="D2">
        <v>0.12025126243408174</v>
      </c>
      <c r="E2">
        <v>6.6790567479775298E-3</v>
      </c>
      <c r="F2">
        <v>-4.9605498828545298E-3</v>
      </c>
      <c r="H2" s="22">
        <f>J2</f>
        <v>1</v>
      </c>
      <c r="I2" s="22">
        <f>K2</f>
        <v>-1</v>
      </c>
      <c r="J2" s="28">
        <v>1</v>
      </c>
      <c r="K2">
        <f>-J2</f>
        <v>-1</v>
      </c>
    </row>
    <row r="3" spans="1:11" x14ac:dyDescent="0.15">
      <c r="A3" t="s">
        <v>3</v>
      </c>
      <c r="B3">
        <v>7.279205516201015E-2</v>
      </c>
      <c r="C3">
        <v>8.9764553579351744E-2</v>
      </c>
      <c r="D3">
        <v>7.5602064712177605E-2</v>
      </c>
      <c r="E3">
        <v>1.13585332611587E-3</v>
      </c>
      <c r="F3">
        <v>-7.9247959456789606E-3</v>
      </c>
      <c r="H3" s="22">
        <f t="shared" ref="H3:I66" si="0">J3</f>
        <v>1</v>
      </c>
      <c r="I3" s="22">
        <f t="shared" si="0"/>
        <v>-1</v>
      </c>
      <c r="J3" s="28">
        <v>1</v>
      </c>
      <c r="K3">
        <f t="shared" ref="K3:K66" si="1">-J3</f>
        <v>-1</v>
      </c>
    </row>
    <row r="4" spans="1:11" x14ac:dyDescent="0.15">
      <c r="A4" t="s">
        <v>4</v>
      </c>
      <c r="B4">
        <v>6.829796545514874E-2</v>
      </c>
      <c r="C4">
        <v>8.5853363743235031E-2</v>
      </c>
      <c r="D4">
        <v>5.5191533691176131E-2</v>
      </c>
      <c r="E4">
        <v>8.3386854217914997E-4</v>
      </c>
      <c r="F4">
        <v>-9.3399959476418992E-3</v>
      </c>
      <c r="H4" s="22">
        <f t="shared" si="0"/>
        <v>1</v>
      </c>
      <c r="I4" s="22">
        <f t="shared" si="0"/>
        <v>-1</v>
      </c>
      <c r="J4" s="28">
        <v>1</v>
      </c>
      <c r="K4">
        <f t="shared" si="1"/>
        <v>-1</v>
      </c>
    </row>
    <row r="5" spans="1:11" x14ac:dyDescent="0.15">
      <c r="A5" t="s">
        <v>5</v>
      </c>
      <c r="B5">
        <v>5.9549188521268448E-2</v>
      </c>
      <c r="C5">
        <v>7.672626530448319E-2</v>
      </c>
      <c r="D5">
        <v>5.2206083567279904E-2</v>
      </c>
      <c r="E5">
        <v>-5.6850898371545401E-3</v>
      </c>
      <c r="F5">
        <v>-9.0068245730716198E-3</v>
      </c>
      <c r="H5" s="22">
        <f t="shared" si="0"/>
        <v>1</v>
      </c>
      <c r="I5" s="22">
        <f t="shared" si="0"/>
        <v>-1</v>
      </c>
      <c r="J5" s="28">
        <v>1</v>
      </c>
      <c r="K5">
        <f t="shared" si="1"/>
        <v>-1</v>
      </c>
    </row>
    <row r="6" spans="1:11" x14ac:dyDescent="0.15">
      <c r="A6" t="s">
        <v>6</v>
      </c>
      <c r="B6">
        <v>6.1178778688439107E-2</v>
      </c>
      <c r="C6">
        <v>7.7485082294649801E-2</v>
      </c>
      <c r="D6">
        <v>5.8085410643468033E-2</v>
      </c>
      <c r="E6">
        <v>-2.9384808549008899E-3</v>
      </c>
      <c r="F6">
        <v>-7.0656290718731302E-3</v>
      </c>
      <c r="H6" s="22">
        <f t="shared" si="0"/>
        <v>1</v>
      </c>
      <c r="I6" s="22">
        <f t="shared" si="0"/>
        <v>-1</v>
      </c>
      <c r="J6" s="28">
        <v>1</v>
      </c>
      <c r="K6">
        <f t="shared" si="1"/>
        <v>-1</v>
      </c>
    </row>
    <row r="7" spans="1:11" x14ac:dyDescent="0.15">
      <c r="A7" t="s">
        <v>7</v>
      </c>
      <c r="B7">
        <v>6.3934638080023254E-2</v>
      </c>
      <c r="C7">
        <v>7.9499645012603107E-2</v>
      </c>
      <c r="D7">
        <v>8.0712981098270228E-2</v>
      </c>
      <c r="E7">
        <v>8.4459328650709998E-4</v>
      </c>
      <c r="F7">
        <v>-3.49213826403589E-3</v>
      </c>
      <c r="H7" s="22">
        <f t="shared" si="0"/>
        <v>1</v>
      </c>
      <c r="I7" s="22">
        <f t="shared" si="0"/>
        <v>-1</v>
      </c>
      <c r="J7" s="28">
        <v>1</v>
      </c>
      <c r="K7">
        <f t="shared" si="1"/>
        <v>-1</v>
      </c>
    </row>
    <row r="8" spans="1:11" x14ac:dyDescent="0.15">
      <c r="A8" t="s">
        <v>8</v>
      </c>
      <c r="B8">
        <v>5.8752791724339518E-2</v>
      </c>
      <c r="C8">
        <v>7.4157200792155778E-2</v>
      </c>
      <c r="D8">
        <v>8.1056260929870574E-2</v>
      </c>
      <c r="E8">
        <v>-1.78421860001565E-3</v>
      </c>
      <c r="F8">
        <v>1.7597626388146999E-3</v>
      </c>
      <c r="H8" s="22">
        <f t="shared" si="0"/>
        <v>1</v>
      </c>
      <c r="I8" s="22">
        <f t="shared" si="0"/>
        <v>-1</v>
      </c>
      <c r="J8" s="28">
        <v>1</v>
      </c>
      <c r="K8">
        <f t="shared" si="1"/>
        <v>-1</v>
      </c>
    </row>
    <row r="9" spans="1:11" x14ac:dyDescent="0.15">
      <c r="A9" t="s">
        <v>9</v>
      </c>
      <c r="B9">
        <v>5.8052761707746335E-2</v>
      </c>
      <c r="C9">
        <v>7.4210696997936865E-2</v>
      </c>
      <c r="D9">
        <v>5.3187381667838887E-2</v>
      </c>
      <c r="E9">
        <v>1.9022280876903599E-3</v>
      </c>
      <c r="F9">
        <v>8.0522607504250505E-3</v>
      </c>
      <c r="H9" s="22">
        <f t="shared" si="0"/>
        <v>1</v>
      </c>
      <c r="I9" s="22">
        <f t="shared" si="0"/>
        <v>-1</v>
      </c>
      <c r="J9" s="28">
        <v>1</v>
      </c>
      <c r="K9">
        <f t="shared" si="1"/>
        <v>-1</v>
      </c>
    </row>
    <row r="10" spans="1:11" x14ac:dyDescent="0.15">
      <c r="A10" t="s">
        <v>10</v>
      </c>
      <c r="B10">
        <v>6.3528788261047603E-2</v>
      </c>
      <c r="C10">
        <v>7.9943103070427443E-2</v>
      </c>
      <c r="D10">
        <v>6.5919121413878137E-2</v>
      </c>
      <c r="E10">
        <v>1.01225138417937E-2</v>
      </c>
      <c r="F10">
        <v>1.36546345854809E-2</v>
      </c>
      <c r="H10" s="22">
        <f t="shared" si="0"/>
        <v>1</v>
      </c>
      <c r="I10" s="22">
        <f t="shared" si="0"/>
        <v>-1</v>
      </c>
      <c r="J10" s="28">
        <v>1</v>
      </c>
      <c r="K10">
        <f t="shared" si="1"/>
        <v>-1</v>
      </c>
    </row>
    <row r="11" spans="1:11" x14ac:dyDescent="0.15">
      <c r="A11" t="s">
        <v>11</v>
      </c>
      <c r="B11">
        <v>5.5991465840980047E-2</v>
      </c>
      <c r="C11">
        <v>7.2215971103186505E-2</v>
      </c>
      <c r="D11">
        <v>6.1350649722223774E-2</v>
      </c>
      <c r="E11">
        <v>4.2631989149905999E-3</v>
      </c>
      <c r="F11">
        <v>1.6391056357391E-2</v>
      </c>
      <c r="H11" s="22">
        <f t="shared" si="0"/>
        <v>1</v>
      </c>
      <c r="I11" s="22">
        <f t="shared" si="0"/>
        <v>-1</v>
      </c>
      <c r="J11" s="28">
        <v>1</v>
      </c>
      <c r="K11">
        <f t="shared" si="1"/>
        <v>-1</v>
      </c>
    </row>
    <row r="12" spans="1:11" x14ac:dyDescent="0.15">
      <c r="A12" t="s">
        <v>12</v>
      </c>
      <c r="B12">
        <v>6.4878327382322964E-2</v>
      </c>
      <c r="C12">
        <v>8.101584161163837E-2</v>
      </c>
      <c r="D12">
        <v>5.7230387211790648E-2</v>
      </c>
      <c r="E12">
        <v>1.50046364441582E-2</v>
      </c>
      <c r="F12">
        <v>1.51051214740768E-2</v>
      </c>
      <c r="H12" s="22">
        <f t="shared" si="0"/>
        <v>1</v>
      </c>
      <c r="I12" s="22">
        <f t="shared" si="0"/>
        <v>-1</v>
      </c>
      <c r="J12" s="28">
        <v>1</v>
      </c>
      <c r="K12">
        <f t="shared" si="1"/>
        <v>-1</v>
      </c>
    </row>
    <row r="13" spans="1:11" x14ac:dyDescent="0.15">
      <c r="A13" t="s">
        <v>13</v>
      </c>
      <c r="B13">
        <v>4.9682244891808641E-2</v>
      </c>
      <c r="C13">
        <v>6.5269188557430968E-2</v>
      </c>
      <c r="D13">
        <v>5.8391445109690035E-2</v>
      </c>
      <c r="E13">
        <v>3.0553846753766901E-4</v>
      </c>
      <c r="F13">
        <v>1.0733422457253901E-2</v>
      </c>
      <c r="H13" s="22">
        <f t="shared" si="0"/>
        <v>1</v>
      </c>
      <c r="I13" s="22">
        <f t="shared" si="0"/>
        <v>-1</v>
      </c>
      <c r="J13" s="28">
        <v>1</v>
      </c>
      <c r="K13">
        <f t="shared" si="1"/>
        <v>-1</v>
      </c>
    </row>
    <row r="14" spans="1:11" x14ac:dyDescent="0.15">
      <c r="A14" t="s">
        <v>14</v>
      </c>
      <c r="B14">
        <v>3.7035590987485219E-2</v>
      </c>
      <c r="C14">
        <v>5.2086338258781784E-2</v>
      </c>
      <c r="D14">
        <v>4.0441342170194003E-2</v>
      </c>
      <c r="E14">
        <v>-1.10628930156213E-2</v>
      </c>
      <c r="F14">
        <v>5.8733129304324597E-3</v>
      </c>
      <c r="H14" s="22">
        <f t="shared" si="0"/>
        <v>0</v>
      </c>
      <c r="I14" s="22">
        <f t="shared" si="0"/>
        <v>0</v>
      </c>
      <c r="J14">
        <v>0</v>
      </c>
      <c r="K14">
        <f t="shared" si="1"/>
        <v>0</v>
      </c>
    </row>
    <row r="15" spans="1:11" x14ac:dyDescent="0.15">
      <c r="A15" t="s">
        <v>15</v>
      </c>
      <c r="B15">
        <v>4.0469967983286059E-2</v>
      </c>
      <c r="C15">
        <v>5.4973122602453052E-2</v>
      </c>
      <c r="D15">
        <v>4.8521238560068528E-2</v>
      </c>
      <c r="E15">
        <v>-6.0641686800462198E-3</v>
      </c>
      <c r="F15">
        <v>2.9613593013397602E-3</v>
      </c>
      <c r="H15" s="22">
        <f t="shared" si="0"/>
        <v>0</v>
      </c>
      <c r="I15" s="22">
        <f t="shared" si="0"/>
        <v>0</v>
      </c>
      <c r="J15">
        <v>0</v>
      </c>
      <c r="K15">
        <f t="shared" si="1"/>
        <v>0</v>
      </c>
    </row>
    <row r="16" spans="1:11" x14ac:dyDescent="0.15">
      <c r="A16" t="s">
        <v>16</v>
      </c>
      <c r="B16">
        <v>3.6350160031521847E-2</v>
      </c>
      <c r="C16">
        <v>5.0389168885024253E-2</v>
      </c>
      <c r="D16">
        <v>5.1243208947751077E-2</v>
      </c>
      <c r="E16">
        <v>-8.1271606365915707E-3</v>
      </c>
      <c r="F16">
        <v>2.4887062705708099E-3</v>
      </c>
      <c r="H16" s="22">
        <f t="shared" si="0"/>
        <v>0</v>
      </c>
      <c r="I16" s="22">
        <f t="shared" si="0"/>
        <v>0</v>
      </c>
      <c r="J16">
        <v>0</v>
      </c>
      <c r="K16">
        <f t="shared" si="1"/>
        <v>0</v>
      </c>
    </row>
    <row r="17" spans="1:11" x14ac:dyDescent="0.15">
      <c r="A17" t="s">
        <v>17</v>
      </c>
      <c r="B17">
        <v>3.7693647827071769E-2</v>
      </c>
      <c r="C17">
        <v>5.1702891868954486E-2</v>
      </c>
      <c r="D17">
        <v>7.6521818157631233E-2</v>
      </c>
      <c r="E17">
        <v>-3.5743436948565402E-3</v>
      </c>
      <c r="F17">
        <v>2.8027628968145799E-3</v>
      </c>
      <c r="H17" s="22">
        <f t="shared" si="0"/>
        <v>0</v>
      </c>
      <c r="I17" s="22">
        <f t="shared" si="0"/>
        <v>0</v>
      </c>
      <c r="J17">
        <v>0</v>
      </c>
      <c r="K17">
        <f t="shared" si="1"/>
        <v>0</v>
      </c>
    </row>
    <row r="18" spans="1:11" x14ac:dyDescent="0.15">
      <c r="A18" t="s">
        <v>18</v>
      </c>
      <c r="B18">
        <v>2.5347261255493123E-2</v>
      </c>
      <c r="C18">
        <v>4.0489709224228114E-2</v>
      </c>
      <c r="D18">
        <v>5.857763081225717E-2</v>
      </c>
      <c r="E18">
        <v>-9.9640364705804105E-3</v>
      </c>
      <c r="F18">
        <v>1.7355448784871399E-3</v>
      </c>
      <c r="H18" s="22">
        <f t="shared" si="0"/>
        <v>0</v>
      </c>
      <c r="I18" s="22">
        <f t="shared" si="0"/>
        <v>0</v>
      </c>
      <c r="J18">
        <v>0</v>
      </c>
      <c r="K18">
        <f t="shared" si="1"/>
        <v>0</v>
      </c>
    </row>
    <row r="19" spans="1:11" x14ac:dyDescent="0.15">
      <c r="A19" t="s">
        <v>19</v>
      </c>
      <c r="B19">
        <v>1.9189624755541361E-2</v>
      </c>
      <c r="C19">
        <v>3.5547574729252872E-2</v>
      </c>
      <c r="D19">
        <v>6.0531127236217175E-2</v>
      </c>
      <c r="E19">
        <v>-9.3896804517166199E-3</v>
      </c>
      <c r="F19">
        <v>-1.3362915002311799E-3</v>
      </c>
      <c r="H19" s="22">
        <f t="shared" si="0"/>
        <v>0</v>
      </c>
      <c r="I19" s="22">
        <f t="shared" si="0"/>
        <v>0</v>
      </c>
      <c r="J19">
        <v>0</v>
      </c>
      <c r="K19">
        <f t="shared" si="1"/>
        <v>0</v>
      </c>
    </row>
    <row r="20" spans="1:11" x14ac:dyDescent="0.15">
      <c r="A20" t="s">
        <v>20</v>
      </c>
      <c r="B20">
        <v>2.3495335979583504E-3</v>
      </c>
      <c r="C20">
        <v>2.032327283503664E-2</v>
      </c>
      <c r="D20">
        <v>9.7040934261523493E-2</v>
      </c>
      <c r="E20">
        <v>-1.8651943453640001E-2</v>
      </c>
      <c r="F20">
        <v>-4.8509655154302302E-3</v>
      </c>
      <c r="H20" s="22">
        <f t="shared" si="0"/>
        <v>0</v>
      </c>
      <c r="I20" s="22">
        <f t="shared" si="0"/>
        <v>0</v>
      </c>
      <c r="J20">
        <v>0</v>
      </c>
      <c r="K20">
        <f t="shared" si="1"/>
        <v>0</v>
      </c>
    </row>
    <row r="21" spans="1:11" x14ac:dyDescent="0.15">
      <c r="A21" t="s">
        <v>21</v>
      </c>
      <c r="B21">
        <v>-3.7179938854231438E-3</v>
      </c>
      <c r="C21">
        <v>1.7250281169091858E-2</v>
      </c>
      <c r="D21">
        <v>3.5753282979117659E-2</v>
      </c>
      <c r="E21">
        <v>-1.2954021443756399E-2</v>
      </c>
      <c r="F21">
        <v>-6.4702406405286903E-3</v>
      </c>
      <c r="H21" s="22">
        <f t="shared" si="0"/>
        <v>0</v>
      </c>
      <c r="I21" s="22">
        <f t="shared" si="0"/>
        <v>0</v>
      </c>
      <c r="J21">
        <v>0</v>
      </c>
      <c r="K21">
        <f t="shared" si="1"/>
        <v>0</v>
      </c>
    </row>
    <row r="22" spans="1:11" x14ac:dyDescent="0.15">
      <c r="A22" t="s">
        <v>22</v>
      </c>
      <c r="B22">
        <v>-3.37728224100034E-3</v>
      </c>
      <c r="C22">
        <v>1.9649233787283726E-2</v>
      </c>
      <c r="D22">
        <v>6.5084224613086328E-2</v>
      </c>
      <c r="E22">
        <v>-3.4960146572548998E-3</v>
      </c>
      <c r="F22">
        <v>-5.3099992185886803E-3</v>
      </c>
      <c r="H22" s="22">
        <f t="shared" si="0"/>
        <v>1</v>
      </c>
      <c r="I22" s="22">
        <f t="shared" si="0"/>
        <v>-1</v>
      </c>
      <c r="J22" s="28">
        <v>1</v>
      </c>
      <c r="K22">
        <f t="shared" si="1"/>
        <v>-1</v>
      </c>
    </row>
    <row r="23" spans="1:11" x14ac:dyDescent="0.15">
      <c r="A23" t="s">
        <v>23</v>
      </c>
      <c r="B23">
        <v>-2.0231641251790278E-2</v>
      </c>
      <c r="C23">
        <v>4.9283694709808257E-3</v>
      </c>
      <c r="D23">
        <v>2.1820581637863615E-2</v>
      </c>
      <c r="E23">
        <v>-1.1170313799206501E-2</v>
      </c>
      <c r="F23">
        <v>-2.9604087140330899E-3</v>
      </c>
      <c r="H23" s="22">
        <f t="shared" si="0"/>
        <v>1</v>
      </c>
      <c r="I23" s="22">
        <f t="shared" si="0"/>
        <v>-1</v>
      </c>
      <c r="J23" s="28">
        <v>1</v>
      </c>
      <c r="K23">
        <f t="shared" si="1"/>
        <v>-1</v>
      </c>
    </row>
    <row r="24" spans="1:11" x14ac:dyDescent="0.15">
      <c r="A24" t="s">
        <v>24</v>
      </c>
      <c r="B24">
        <v>-1.837332467122884E-2</v>
      </c>
      <c r="C24">
        <v>8.2572634278688523E-3</v>
      </c>
      <c r="D24">
        <v>3.3507709895169283E-2</v>
      </c>
      <c r="E24">
        <v>-2.4203641733857501E-3</v>
      </c>
      <c r="F24">
        <v>-2.2918673464968399E-3</v>
      </c>
      <c r="H24" s="22">
        <f t="shared" si="0"/>
        <v>1</v>
      </c>
      <c r="I24" s="22">
        <f t="shared" si="0"/>
        <v>-1</v>
      </c>
      <c r="J24" s="28">
        <v>1</v>
      </c>
      <c r="K24">
        <f t="shared" si="1"/>
        <v>-1</v>
      </c>
    </row>
    <row r="25" spans="1:11" x14ac:dyDescent="0.15">
      <c r="A25" t="s">
        <v>25</v>
      </c>
      <c r="B25">
        <v>-3.3410626288386112E-2</v>
      </c>
      <c r="C25">
        <v>-5.1218400375401818E-3</v>
      </c>
      <c r="D25">
        <v>-1.2606711436223966E-3</v>
      </c>
      <c r="E25">
        <v>-1.1374669393881201E-2</v>
      </c>
      <c r="F25">
        <v>-5.0182577064852496E-3</v>
      </c>
      <c r="H25" s="22">
        <f t="shared" si="0"/>
        <v>1</v>
      </c>
      <c r="I25" s="22">
        <f t="shared" si="0"/>
        <v>-1</v>
      </c>
      <c r="J25" s="28">
        <v>1</v>
      </c>
      <c r="K25">
        <f t="shared" si="1"/>
        <v>-1</v>
      </c>
    </row>
    <row r="26" spans="1:11" x14ac:dyDescent="0.15">
      <c r="A26" t="s">
        <v>26</v>
      </c>
      <c r="B26">
        <v>-3.6162483336899767E-2</v>
      </c>
      <c r="C26">
        <v>-7.1251435599553326E-3</v>
      </c>
      <c r="D26">
        <v>3.1423788453255136E-2</v>
      </c>
      <c r="E26">
        <v>-1.1076143601132399E-2</v>
      </c>
      <c r="F26">
        <v>-1.01288134068014E-2</v>
      </c>
      <c r="H26" s="22">
        <f t="shared" si="0"/>
        <v>1</v>
      </c>
      <c r="I26" s="22">
        <f t="shared" si="0"/>
        <v>-1</v>
      </c>
      <c r="J26" s="28">
        <v>1</v>
      </c>
      <c r="K26">
        <f t="shared" si="1"/>
        <v>-1</v>
      </c>
    </row>
    <row r="27" spans="1:11" x14ac:dyDescent="0.15">
      <c r="A27" t="s">
        <v>27</v>
      </c>
      <c r="B27">
        <v>-3.712592708298889E-2</v>
      </c>
      <c r="C27">
        <v>-6.8948087129694496E-3</v>
      </c>
      <c r="D27">
        <v>2.2085318760399666E-2</v>
      </c>
      <c r="E27">
        <v>-8.2618126199247507E-3</v>
      </c>
      <c r="F27">
        <v>-1.45566375513066E-2</v>
      </c>
      <c r="H27" s="22">
        <f t="shared" si="0"/>
        <v>1</v>
      </c>
      <c r="I27" s="22">
        <f t="shared" si="0"/>
        <v>-1</v>
      </c>
      <c r="J27" s="28">
        <v>1</v>
      </c>
      <c r="K27">
        <f t="shared" si="1"/>
        <v>-1</v>
      </c>
    </row>
    <row r="28" spans="1:11" x14ac:dyDescent="0.15">
      <c r="A28" t="s">
        <v>28</v>
      </c>
      <c r="B28">
        <v>-4.3614848022058506E-2</v>
      </c>
      <c r="C28">
        <v>-1.2421195120753986E-2</v>
      </c>
      <c r="D28">
        <v>8.5393955319222614E-4</v>
      </c>
      <c r="E28">
        <v>-1.1666124649724699E-2</v>
      </c>
      <c r="F28">
        <v>-1.5492573389091701E-2</v>
      </c>
      <c r="H28" s="22">
        <f t="shared" si="0"/>
        <v>1</v>
      </c>
      <c r="I28" s="22">
        <f t="shared" si="0"/>
        <v>-1</v>
      </c>
      <c r="J28" s="28">
        <v>1</v>
      </c>
      <c r="K28">
        <f t="shared" si="1"/>
        <v>-1</v>
      </c>
    </row>
    <row r="29" spans="1:11" x14ac:dyDescent="0.15">
      <c r="A29" t="s">
        <v>29</v>
      </c>
      <c r="B29">
        <v>-4.1358076205978062E-2</v>
      </c>
      <c r="C29">
        <v>-1.0003465010222312E-2</v>
      </c>
      <c r="D29">
        <v>2.4218329262017627E-2</v>
      </c>
      <c r="E29">
        <v>-8.1017081375984699E-3</v>
      </c>
      <c r="F29">
        <v>-1.2356246615137101E-2</v>
      </c>
      <c r="H29" s="22">
        <f t="shared" si="0"/>
        <v>0</v>
      </c>
      <c r="I29" s="22">
        <f t="shared" si="0"/>
        <v>0</v>
      </c>
      <c r="J29">
        <v>0</v>
      </c>
      <c r="K29">
        <f t="shared" si="1"/>
        <v>0</v>
      </c>
    </row>
    <row r="30" spans="1:11" x14ac:dyDescent="0.15">
      <c r="A30" t="s">
        <v>30</v>
      </c>
      <c r="B30">
        <v>-4.140031342091656E-2</v>
      </c>
      <c r="C30">
        <v>-9.8507374754640831E-3</v>
      </c>
      <c r="D30">
        <v>8.6330399392095108E-3</v>
      </c>
      <c r="E30">
        <v>-6.3776382132094602E-3</v>
      </c>
      <c r="F30">
        <v>-6.8487711146326897E-3</v>
      </c>
      <c r="H30" s="22">
        <f t="shared" si="0"/>
        <v>0</v>
      </c>
      <c r="I30" s="22">
        <f t="shared" si="0"/>
        <v>0</v>
      </c>
      <c r="J30">
        <v>0</v>
      </c>
      <c r="K30">
        <f t="shared" si="1"/>
        <v>0</v>
      </c>
    </row>
    <row r="31" spans="1:11" x14ac:dyDescent="0.15">
      <c r="A31" t="s">
        <v>31</v>
      </c>
      <c r="B31">
        <v>-3.45824392649767E-2</v>
      </c>
      <c r="C31">
        <v>-2.8308604491143613E-3</v>
      </c>
      <c r="D31">
        <v>4.320666100431067E-3</v>
      </c>
      <c r="E31">
        <v>1.89831547481778E-3</v>
      </c>
      <c r="F31">
        <v>-1.2979496623605599E-3</v>
      </c>
      <c r="H31" s="22">
        <f t="shared" si="0"/>
        <v>0</v>
      </c>
      <c r="I31" s="22">
        <f t="shared" si="0"/>
        <v>0</v>
      </c>
      <c r="J31">
        <v>0</v>
      </c>
      <c r="K31">
        <f t="shared" si="1"/>
        <v>0</v>
      </c>
    </row>
    <row r="32" spans="1:11" x14ac:dyDescent="0.15">
      <c r="A32" t="s">
        <v>32</v>
      </c>
      <c r="B32">
        <v>-2.5265878706502813E-2</v>
      </c>
      <c r="C32">
        <v>6.366169981751213E-3</v>
      </c>
      <c r="D32">
        <v>6.1976143017978685E-3</v>
      </c>
      <c r="E32">
        <v>1.15580553942602E-2</v>
      </c>
      <c r="F32">
        <v>3.0264315437284598E-3</v>
      </c>
      <c r="H32" s="22">
        <f t="shared" si="0"/>
        <v>0</v>
      </c>
      <c r="I32" s="22">
        <f t="shared" si="0"/>
        <v>0</v>
      </c>
      <c r="J32">
        <v>0</v>
      </c>
      <c r="K32">
        <f t="shared" si="1"/>
        <v>0</v>
      </c>
    </row>
    <row r="33" spans="1:11" x14ac:dyDescent="0.15">
      <c r="A33" t="s">
        <v>33</v>
      </c>
      <c r="B33">
        <v>-2.0211065025201681E-2</v>
      </c>
      <c r="C33">
        <v>1.1248394912382956E-2</v>
      </c>
      <c r="D33">
        <v>7.1493212626641128E-3</v>
      </c>
      <c r="E33">
        <v>1.6144313985293701E-2</v>
      </c>
      <c r="F33">
        <v>6.1467483360970101E-3</v>
      </c>
      <c r="H33" s="22">
        <f t="shared" si="0"/>
        <v>0</v>
      </c>
      <c r="I33" s="22">
        <f t="shared" si="0"/>
        <v>0</v>
      </c>
      <c r="J33">
        <v>0</v>
      </c>
      <c r="K33">
        <f t="shared" si="1"/>
        <v>0</v>
      </c>
    </row>
    <row r="34" spans="1:11" x14ac:dyDescent="0.15">
      <c r="A34" t="s">
        <v>34</v>
      </c>
      <c r="B34">
        <v>-1.8435482881326348E-2</v>
      </c>
      <c r="C34">
        <v>1.3190108035311163E-2</v>
      </c>
      <c r="D34">
        <v>-1.0685725355977546E-2</v>
      </c>
      <c r="E34">
        <v>1.7221778294752799E-2</v>
      </c>
      <c r="F34">
        <v>8.2702051494576295E-3</v>
      </c>
      <c r="H34" s="22">
        <f t="shared" si="0"/>
        <v>0</v>
      </c>
      <c r="I34" s="22">
        <f t="shared" si="0"/>
        <v>0</v>
      </c>
      <c r="J34">
        <v>0</v>
      </c>
      <c r="K34">
        <f t="shared" si="1"/>
        <v>0</v>
      </c>
    </row>
    <row r="35" spans="1:11" x14ac:dyDescent="0.15">
      <c r="A35" t="s">
        <v>35</v>
      </c>
      <c r="B35">
        <v>-2.5818379859428163E-2</v>
      </c>
      <c r="C35">
        <v>4.6309658847064894E-3</v>
      </c>
      <c r="D35">
        <v>-3.8116903398947022E-3</v>
      </c>
      <c r="E35">
        <v>6.4338235364851297E-3</v>
      </c>
      <c r="F35">
        <v>8.8241470197199592E-3</v>
      </c>
      <c r="H35" s="22">
        <f t="shared" si="0"/>
        <v>0</v>
      </c>
      <c r="I35" s="22">
        <f t="shared" si="0"/>
        <v>0</v>
      </c>
      <c r="J35">
        <v>0</v>
      </c>
      <c r="K35">
        <f t="shared" si="1"/>
        <v>0</v>
      </c>
    </row>
    <row r="36" spans="1:11" x14ac:dyDescent="0.15">
      <c r="A36" t="s">
        <v>36</v>
      </c>
      <c r="B36">
        <v>-2.1268470400462272E-2</v>
      </c>
      <c r="C36">
        <v>8.3346983841103006E-3</v>
      </c>
      <c r="D36">
        <v>-3.3971574900409224E-3</v>
      </c>
      <c r="E36">
        <v>8.3141372618080692E-3</v>
      </c>
      <c r="F36">
        <v>6.9022416226799501E-3</v>
      </c>
      <c r="H36" s="22">
        <f t="shared" si="0"/>
        <v>0</v>
      </c>
      <c r="I36" s="22">
        <f t="shared" si="0"/>
        <v>0</v>
      </c>
      <c r="J36">
        <v>0</v>
      </c>
      <c r="K36">
        <f t="shared" si="1"/>
        <v>0</v>
      </c>
    </row>
    <row r="37" spans="1:11" x14ac:dyDescent="0.15">
      <c r="A37" t="s">
        <v>37</v>
      </c>
      <c r="B37">
        <v>-1.1223867575769625E-3</v>
      </c>
      <c r="C37">
        <v>2.7748282975140592E-2</v>
      </c>
      <c r="D37">
        <v>-7.9774939040466175E-3</v>
      </c>
      <c r="E37">
        <v>2.5752264891635901E-2</v>
      </c>
      <c r="F37">
        <v>2.78960723791404E-3</v>
      </c>
      <c r="H37" s="22">
        <f t="shared" si="0"/>
        <v>0</v>
      </c>
      <c r="I37" s="22">
        <f t="shared" si="0"/>
        <v>0</v>
      </c>
      <c r="J37">
        <v>0</v>
      </c>
      <c r="K37">
        <f t="shared" si="1"/>
        <v>0</v>
      </c>
    </row>
    <row r="38" spans="1:11" x14ac:dyDescent="0.15">
      <c r="A38" t="s">
        <v>38</v>
      </c>
      <c r="B38">
        <v>-2.8952630727858683E-2</v>
      </c>
      <c r="C38">
        <v>-8.8443421605292893E-4</v>
      </c>
      <c r="D38">
        <v>1.595110953464704E-2</v>
      </c>
      <c r="E38">
        <v>-6.2247363898788599E-3</v>
      </c>
      <c r="F38">
        <v>-1.1339620943557E-3</v>
      </c>
      <c r="H38" s="22">
        <f t="shared" si="0"/>
        <v>0</v>
      </c>
      <c r="I38" s="22">
        <f t="shared" si="0"/>
        <v>0</v>
      </c>
      <c r="J38">
        <v>0</v>
      </c>
      <c r="K38">
        <f t="shared" si="1"/>
        <v>0</v>
      </c>
    </row>
    <row r="39" spans="1:11" x14ac:dyDescent="0.15">
      <c r="A39" t="s">
        <v>39</v>
      </c>
      <c r="B39">
        <v>-1.9350899224271967E-2</v>
      </c>
      <c r="C39">
        <v>8.2733351989081327E-3</v>
      </c>
      <c r="D39">
        <v>2.0144760086909685E-2</v>
      </c>
      <c r="E39">
        <v>1.82396879635216E-3</v>
      </c>
      <c r="F39">
        <v>-1.4896258952197801E-3</v>
      </c>
      <c r="H39" s="22">
        <f t="shared" si="0"/>
        <v>0</v>
      </c>
      <c r="I39" s="22">
        <f t="shared" si="0"/>
        <v>0</v>
      </c>
      <c r="J39">
        <v>0</v>
      </c>
      <c r="K39">
        <f t="shared" si="1"/>
        <v>0</v>
      </c>
    </row>
    <row r="40" spans="1:11" x14ac:dyDescent="0.15">
      <c r="A40" t="s">
        <v>40</v>
      </c>
      <c r="B40">
        <v>-4.5162671710696767E-3</v>
      </c>
      <c r="C40">
        <v>2.3407413092425347E-2</v>
      </c>
      <c r="D40">
        <v>4.4006182951418504E-4</v>
      </c>
      <c r="E40">
        <v>1.6935314678953001E-2</v>
      </c>
      <c r="F40">
        <v>3.4878575749673298E-3</v>
      </c>
      <c r="H40" s="22">
        <f t="shared" si="0"/>
        <v>0</v>
      </c>
      <c r="I40" s="22">
        <f t="shared" si="0"/>
        <v>0</v>
      </c>
      <c r="J40">
        <v>0</v>
      </c>
      <c r="K40">
        <f t="shared" si="1"/>
        <v>0</v>
      </c>
    </row>
    <row r="41" spans="1:11" x14ac:dyDescent="0.15">
      <c r="A41" t="s">
        <v>41</v>
      </c>
      <c r="B41">
        <v>-1.5658296646470879E-2</v>
      </c>
      <c r="C41">
        <v>1.2458996317368645E-2</v>
      </c>
      <c r="D41">
        <v>3.412138650047658E-2</v>
      </c>
      <c r="E41">
        <v>4.76890147212261E-3</v>
      </c>
      <c r="F41">
        <v>1.1979856264602899E-2</v>
      </c>
      <c r="H41" s="22">
        <f t="shared" si="0"/>
        <v>0</v>
      </c>
      <c r="I41" s="22">
        <f t="shared" si="0"/>
        <v>0</v>
      </c>
      <c r="J41">
        <v>0</v>
      </c>
      <c r="K41">
        <f t="shared" si="1"/>
        <v>0</v>
      </c>
    </row>
    <row r="42" spans="1:11" x14ac:dyDescent="0.15">
      <c r="A42" t="s">
        <v>42</v>
      </c>
      <c r="B42">
        <v>4.7786948145356889E-3</v>
      </c>
      <c r="C42">
        <v>3.3211815625651828E-2</v>
      </c>
      <c r="D42">
        <v>3.1274485942109465E-2</v>
      </c>
      <c r="E42">
        <v>2.6039021290012999E-2</v>
      </c>
      <c r="F42">
        <v>1.9222589176636998E-2</v>
      </c>
      <c r="H42" s="22">
        <f t="shared" si="0"/>
        <v>0</v>
      </c>
      <c r="I42" s="22">
        <f t="shared" si="0"/>
        <v>0</v>
      </c>
      <c r="J42">
        <v>0</v>
      </c>
      <c r="K42">
        <f t="shared" si="1"/>
        <v>0</v>
      </c>
    </row>
    <row r="43" spans="1:11" x14ac:dyDescent="0.15">
      <c r="A43" t="s">
        <v>43</v>
      </c>
      <c r="B43">
        <v>6.4451074901130528E-3</v>
      </c>
      <c r="C43">
        <v>3.5814686837764551E-2</v>
      </c>
      <c r="D43">
        <v>1.4919097521535057E-2</v>
      </c>
      <c r="E43">
        <v>2.90000778060037E-2</v>
      </c>
      <c r="F43">
        <v>2.0636240838745101E-2</v>
      </c>
      <c r="H43" s="22">
        <f t="shared" si="0"/>
        <v>0</v>
      </c>
      <c r="I43" s="22">
        <f t="shared" si="0"/>
        <v>0</v>
      </c>
      <c r="J43">
        <v>0</v>
      </c>
      <c r="K43">
        <f t="shared" si="1"/>
        <v>0</v>
      </c>
    </row>
    <row r="44" spans="1:11" x14ac:dyDescent="0.15">
      <c r="A44" t="s">
        <v>44</v>
      </c>
      <c r="B44">
        <v>-1.0304305830605542E-2</v>
      </c>
      <c r="C44">
        <v>1.9501806846684636E-2</v>
      </c>
      <c r="D44">
        <v>4.0434737846813396E-2</v>
      </c>
      <c r="E44">
        <v>1.1800306481391999E-2</v>
      </c>
      <c r="F44">
        <v>1.51191951557717E-2</v>
      </c>
      <c r="H44" s="22">
        <f t="shared" si="0"/>
        <v>0</v>
      </c>
      <c r="I44" s="22">
        <f t="shared" si="0"/>
        <v>0</v>
      </c>
      <c r="J44">
        <v>0</v>
      </c>
      <c r="K44">
        <f t="shared" si="1"/>
        <v>0</v>
      </c>
    </row>
    <row r="45" spans="1:11" x14ac:dyDescent="0.15">
      <c r="A45" t="s">
        <v>45</v>
      </c>
      <c r="B45">
        <v>-1.9447987402680042E-2</v>
      </c>
      <c r="C45">
        <v>1.1486650681672372E-2</v>
      </c>
      <c r="D45">
        <v>2.1348961890950952E-2</v>
      </c>
      <c r="E45">
        <v>4.4481897780439504E-3</v>
      </c>
      <c r="F45">
        <v>5.8552369409120997E-3</v>
      </c>
      <c r="H45" s="22">
        <f t="shared" si="0"/>
        <v>1</v>
      </c>
      <c r="I45" s="22">
        <f t="shared" si="0"/>
        <v>-1</v>
      </c>
      <c r="J45" s="28">
        <v>1</v>
      </c>
      <c r="K45">
        <f t="shared" si="1"/>
        <v>-1</v>
      </c>
    </row>
    <row r="46" spans="1:11" x14ac:dyDescent="0.15">
      <c r="A46" t="s">
        <v>46</v>
      </c>
      <c r="B46">
        <v>-1.9934819714834823E-2</v>
      </c>
      <c r="C46">
        <v>1.2147833287176737E-2</v>
      </c>
      <c r="D46">
        <v>2.6380533230524597E-2</v>
      </c>
      <c r="E46">
        <v>5.8851031793092298E-3</v>
      </c>
      <c r="F46">
        <v>-2.0725703488615201E-3</v>
      </c>
      <c r="H46" s="22">
        <f t="shared" si="0"/>
        <v>1</v>
      </c>
      <c r="I46" s="22">
        <f t="shared" si="0"/>
        <v>-1</v>
      </c>
      <c r="J46" s="28">
        <v>1</v>
      </c>
      <c r="K46">
        <f t="shared" si="1"/>
        <v>-1</v>
      </c>
    </row>
    <row r="47" spans="1:11" x14ac:dyDescent="0.15">
      <c r="A47" t="s">
        <v>47</v>
      </c>
      <c r="B47">
        <v>-3.5825497161584931E-2</v>
      </c>
      <c r="C47">
        <v>-2.4149237391059286E-3</v>
      </c>
      <c r="D47">
        <v>2.5206417622916671E-2</v>
      </c>
      <c r="E47">
        <v>-7.9963597903560599E-3</v>
      </c>
      <c r="F47">
        <v>-5.3741316525187403E-3</v>
      </c>
      <c r="H47" s="22">
        <f t="shared" si="0"/>
        <v>1</v>
      </c>
      <c r="I47" s="22">
        <f t="shared" si="0"/>
        <v>-1</v>
      </c>
      <c r="J47" s="28">
        <v>1</v>
      </c>
      <c r="K47">
        <f t="shared" si="1"/>
        <v>-1</v>
      </c>
    </row>
    <row r="48" spans="1:11" x14ac:dyDescent="0.15">
      <c r="A48" t="s">
        <v>48</v>
      </c>
      <c r="B48">
        <v>-3.5683058537844134E-2</v>
      </c>
      <c r="C48">
        <v>-1.0749424713927258E-3</v>
      </c>
      <c r="D48">
        <v>3.885306827724043E-2</v>
      </c>
      <c r="E48">
        <v>-5.4578771330235903E-3</v>
      </c>
      <c r="F48">
        <v>-4.6435368813942304E-3</v>
      </c>
      <c r="H48" s="22">
        <f t="shared" si="0"/>
        <v>1</v>
      </c>
      <c r="I48" s="22">
        <f t="shared" si="0"/>
        <v>-1</v>
      </c>
      <c r="J48" s="28">
        <v>1</v>
      </c>
      <c r="K48">
        <f t="shared" si="1"/>
        <v>-1</v>
      </c>
    </row>
    <row r="49" spans="1:11" x14ac:dyDescent="0.15">
      <c r="A49" t="s">
        <v>49</v>
      </c>
      <c r="B49">
        <v>-3.5084737340237274E-2</v>
      </c>
      <c r="C49">
        <v>1.4136441261113492E-3</v>
      </c>
      <c r="D49">
        <v>3.9561116920198536E-2</v>
      </c>
      <c r="E49">
        <v>-1.1077897259101899E-3</v>
      </c>
      <c r="F49">
        <v>-3.3431315754009899E-3</v>
      </c>
      <c r="H49" s="22">
        <f t="shared" si="0"/>
        <v>1</v>
      </c>
      <c r="I49" s="22">
        <f t="shared" si="0"/>
        <v>-1</v>
      </c>
      <c r="J49" s="28">
        <v>1</v>
      </c>
      <c r="K49">
        <f t="shared" si="1"/>
        <v>-1</v>
      </c>
    </row>
    <row r="50" spans="1:11" x14ac:dyDescent="0.15">
      <c r="A50" t="s">
        <v>50</v>
      </c>
      <c r="B50">
        <v>-4.2109364370809962E-2</v>
      </c>
      <c r="C50">
        <v>-3.7686795009393426E-3</v>
      </c>
      <c r="D50">
        <v>2.7127078675548102E-2</v>
      </c>
      <c r="E50">
        <v>-4.4288016644584696E-3</v>
      </c>
      <c r="F50">
        <v>-4.7405599612866797E-3</v>
      </c>
      <c r="H50" s="22">
        <f t="shared" si="0"/>
        <v>1</v>
      </c>
      <c r="I50" s="22">
        <f t="shared" si="0"/>
        <v>-1</v>
      </c>
      <c r="J50" s="28">
        <v>1</v>
      </c>
      <c r="K50">
        <f t="shared" si="1"/>
        <v>-1</v>
      </c>
    </row>
    <row r="51" spans="1:11" x14ac:dyDescent="0.15">
      <c r="A51" t="s">
        <v>51</v>
      </c>
      <c r="B51">
        <v>-4.8289002226875183E-2</v>
      </c>
      <c r="C51">
        <v>-8.2195074297508885E-3</v>
      </c>
      <c r="D51">
        <v>8.375854902069324E-4</v>
      </c>
      <c r="E51">
        <v>-7.3684594046550204E-3</v>
      </c>
      <c r="F51">
        <v>-9.3848863324363305E-3</v>
      </c>
      <c r="H51" s="22">
        <f t="shared" si="0"/>
        <v>1</v>
      </c>
      <c r="I51" s="22">
        <f t="shared" si="0"/>
        <v>-1</v>
      </c>
      <c r="J51" s="28">
        <v>1</v>
      </c>
      <c r="K51">
        <f t="shared" si="1"/>
        <v>-1</v>
      </c>
    </row>
    <row r="52" spans="1:11" x14ac:dyDescent="0.15">
      <c r="A52" t="s">
        <v>52</v>
      </c>
      <c r="B52">
        <v>-6.4017641948537207E-2</v>
      </c>
      <c r="C52">
        <v>-2.3292431647391518E-2</v>
      </c>
      <c r="D52">
        <v>2.6703609829357766E-2</v>
      </c>
      <c r="E52">
        <v>-2.25481941539298E-2</v>
      </c>
      <c r="F52">
        <v>-1.49968141589031E-2</v>
      </c>
      <c r="H52" s="22">
        <f t="shared" si="0"/>
        <v>1</v>
      </c>
      <c r="I52" s="22">
        <f t="shared" si="0"/>
        <v>-1</v>
      </c>
      <c r="J52" s="28">
        <v>1</v>
      </c>
      <c r="K52">
        <f t="shared" si="1"/>
        <v>-1</v>
      </c>
    </row>
    <row r="53" spans="1:11" x14ac:dyDescent="0.15">
      <c r="A53" t="s">
        <v>53</v>
      </c>
      <c r="B53">
        <v>-5.3739269870888132E-2</v>
      </c>
      <c r="C53">
        <v>-1.1873346782304062E-2</v>
      </c>
      <c r="D53">
        <v>7.5311556253218614E-5</v>
      </c>
      <c r="E53">
        <v>-1.01568862357754E-2</v>
      </c>
      <c r="F53">
        <v>-1.8494158577166599E-2</v>
      </c>
      <c r="H53" s="22">
        <f t="shared" si="0"/>
        <v>1</v>
      </c>
      <c r="I53" s="22">
        <f t="shared" si="0"/>
        <v>-1</v>
      </c>
      <c r="J53" s="28">
        <v>1</v>
      </c>
      <c r="K53">
        <f t="shared" si="1"/>
        <v>-1</v>
      </c>
    </row>
    <row r="54" spans="1:11" x14ac:dyDescent="0.15">
      <c r="A54" t="s">
        <v>54</v>
      </c>
      <c r="B54">
        <v>-6.3834886361885654E-2</v>
      </c>
      <c r="C54">
        <v>-2.109853090003963E-2</v>
      </c>
      <c r="D54">
        <v>-1.1036060839584722E-2</v>
      </c>
      <c r="E54">
        <v>-1.97927147473742E-2</v>
      </c>
      <c r="F54">
        <v>-1.82324441413074E-2</v>
      </c>
      <c r="H54" s="22">
        <f t="shared" si="0"/>
        <v>1</v>
      </c>
      <c r="I54" s="22">
        <f t="shared" si="0"/>
        <v>-1</v>
      </c>
      <c r="J54" s="28">
        <v>1</v>
      </c>
      <c r="K54">
        <f t="shared" si="1"/>
        <v>-1</v>
      </c>
    </row>
    <row r="55" spans="1:11" x14ac:dyDescent="0.15">
      <c r="A55" t="s">
        <v>55</v>
      </c>
      <c r="B55">
        <v>-6.1370109814468915E-2</v>
      </c>
      <c r="C55">
        <v>-1.8739479780579243E-2</v>
      </c>
      <c r="D55">
        <v>1.0101908394579223E-2</v>
      </c>
      <c r="E55">
        <v>-1.8977439686124802E-2</v>
      </c>
      <c r="F55">
        <v>-1.4725402910391899E-2</v>
      </c>
      <c r="H55" s="22">
        <f t="shared" si="0"/>
        <v>1</v>
      </c>
      <c r="I55" s="22">
        <f t="shared" si="0"/>
        <v>-1</v>
      </c>
      <c r="J55" s="28">
        <v>1</v>
      </c>
      <c r="K55">
        <f t="shared" si="1"/>
        <v>-1</v>
      </c>
    </row>
    <row r="56" spans="1:11" x14ac:dyDescent="0.15">
      <c r="A56" t="s">
        <v>56</v>
      </c>
      <c r="B56">
        <v>-4.4591449673754502E-2</v>
      </c>
      <c r="C56">
        <v>-1.7279590249046212E-3</v>
      </c>
      <c r="D56">
        <v>-1.8321074522823638E-3</v>
      </c>
      <c r="E56">
        <v>-3.1078009365681498E-3</v>
      </c>
      <c r="F56">
        <v>-9.6989360442497393E-3</v>
      </c>
      <c r="H56" s="22">
        <f t="shared" si="0"/>
        <v>1</v>
      </c>
      <c r="I56" s="22">
        <f t="shared" si="0"/>
        <v>-1</v>
      </c>
      <c r="J56" s="28">
        <v>1</v>
      </c>
      <c r="K56">
        <f t="shared" si="1"/>
        <v>-1</v>
      </c>
    </row>
    <row r="57" spans="1:11" x14ac:dyDescent="0.15">
      <c r="A57" t="s">
        <v>57</v>
      </c>
      <c r="B57">
        <v>-4.7192013944429671E-2</v>
      </c>
      <c r="C57">
        <v>-4.4365300054316423E-3</v>
      </c>
      <c r="D57">
        <v>7.3712060633739085E-4</v>
      </c>
      <c r="E57">
        <v>-8.1719836649716202E-3</v>
      </c>
      <c r="F57">
        <v>-4.7229000592325203E-3</v>
      </c>
      <c r="H57" s="22">
        <f t="shared" si="0"/>
        <v>0</v>
      </c>
      <c r="I57" s="22">
        <f t="shared" si="0"/>
        <v>0</v>
      </c>
      <c r="J57">
        <v>0</v>
      </c>
      <c r="K57">
        <f t="shared" si="1"/>
        <v>0</v>
      </c>
    </row>
    <row r="58" spans="1:11" x14ac:dyDescent="0.15">
      <c r="A58" t="s">
        <v>58</v>
      </c>
      <c r="B58">
        <v>-4.500953684601719E-2</v>
      </c>
      <c r="C58">
        <v>-2.3987038589248916E-3</v>
      </c>
      <c r="D58">
        <v>1.2153067521159383E-2</v>
      </c>
      <c r="E58">
        <v>-8.5244704393969695E-3</v>
      </c>
      <c r="F58">
        <v>-6.5415679362721703E-4</v>
      </c>
      <c r="H58" s="22">
        <f t="shared" si="0"/>
        <v>0</v>
      </c>
      <c r="I58" s="22">
        <f t="shared" si="0"/>
        <v>0</v>
      </c>
      <c r="J58">
        <v>0</v>
      </c>
      <c r="K58">
        <f t="shared" si="1"/>
        <v>0</v>
      </c>
    </row>
    <row r="59" spans="1:11" x14ac:dyDescent="0.15">
      <c r="A59" t="s">
        <v>59</v>
      </c>
      <c r="B59">
        <v>-1.7754245313101123E-2</v>
      </c>
      <c r="C59">
        <v>2.4539511765398467E-2</v>
      </c>
      <c r="D59">
        <v>8.7818151977321485E-3</v>
      </c>
      <c r="E59">
        <v>1.6546891883814301E-2</v>
      </c>
      <c r="F59">
        <v>2.0286555182717301E-3</v>
      </c>
      <c r="H59" s="22">
        <f t="shared" si="0"/>
        <v>0</v>
      </c>
      <c r="I59" s="22">
        <f t="shared" si="0"/>
        <v>0</v>
      </c>
      <c r="J59">
        <v>0</v>
      </c>
      <c r="K59">
        <f t="shared" si="1"/>
        <v>0</v>
      </c>
    </row>
    <row r="60" spans="1:11" x14ac:dyDescent="0.15">
      <c r="A60" t="s">
        <v>60</v>
      </c>
      <c r="B60">
        <v>-2.979045793634872E-2</v>
      </c>
      <c r="C60">
        <v>1.2281010445633837E-2</v>
      </c>
      <c r="D60">
        <v>1.9007032528755158E-2</v>
      </c>
      <c r="E60">
        <v>1.41171615691004E-3</v>
      </c>
      <c r="F60">
        <v>2.8945820814645601E-3</v>
      </c>
      <c r="H60" s="22">
        <f t="shared" si="0"/>
        <v>0</v>
      </c>
      <c r="I60" s="22">
        <f t="shared" si="0"/>
        <v>0</v>
      </c>
      <c r="J60">
        <v>0</v>
      </c>
      <c r="K60">
        <f t="shared" si="1"/>
        <v>0</v>
      </c>
    </row>
    <row r="61" spans="1:11" x14ac:dyDescent="0.15">
      <c r="A61" t="s">
        <v>61</v>
      </c>
      <c r="B61">
        <v>-3.5911263210141833E-2</v>
      </c>
      <c r="C61">
        <v>5.9647018398439611E-3</v>
      </c>
      <c r="D61">
        <v>2.0219910513793245E-2</v>
      </c>
      <c r="E61">
        <v>-6.90262389187967E-3</v>
      </c>
      <c r="F61">
        <v>1.9368062139835001E-3</v>
      </c>
      <c r="H61" s="22">
        <f t="shared" si="0"/>
        <v>0</v>
      </c>
      <c r="I61" s="22">
        <f t="shared" si="0"/>
        <v>0</v>
      </c>
      <c r="J61">
        <v>0</v>
      </c>
      <c r="K61">
        <f t="shared" si="1"/>
        <v>0</v>
      </c>
    </row>
    <row r="62" spans="1:11" x14ac:dyDescent="0.15">
      <c r="A62" t="s">
        <v>62</v>
      </c>
      <c r="B62">
        <v>-2.463589767670931E-2</v>
      </c>
      <c r="C62">
        <v>1.7395378399173982E-2</v>
      </c>
      <c r="D62">
        <v>7.1614676976922281E-3</v>
      </c>
      <c r="E62">
        <v>3.4969980459296202E-3</v>
      </c>
      <c r="F62">
        <v>2.96722286192498E-4</v>
      </c>
      <c r="H62" s="22">
        <f t="shared" si="0"/>
        <v>0</v>
      </c>
      <c r="I62" s="22">
        <f t="shared" si="0"/>
        <v>0</v>
      </c>
      <c r="J62">
        <v>0</v>
      </c>
      <c r="K62">
        <f t="shared" si="1"/>
        <v>0</v>
      </c>
    </row>
    <row r="63" spans="1:11" x14ac:dyDescent="0.15">
      <c r="A63" t="s">
        <v>63</v>
      </c>
      <c r="B63">
        <v>-2.6021093171714929E-2</v>
      </c>
      <c r="C63">
        <v>1.5730106287653395E-2</v>
      </c>
      <c r="D63">
        <v>3.8989093670889624E-3</v>
      </c>
      <c r="E63" s="33">
        <v>-8.7750621069471095E-6</v>
      </c>
      <c r="F63">
        <v>2.68016708300265E-4</v>
      </c>
      <c r="H63" s="22">
        <f t="shared" si="0"/>
        <v>0</v>
      </c>
      <c r="I63" s="22">
        <f t="shared" si="0"/>
        <v>0</v>
      </c>
      <c r="J63">
        <v>0</v>
      </c>
      <c r="K63">
        <f t="shared" si="1"/>
        <v>0</v>
      </c>
    </row>
    <row r="64" spans="1:11" x14ac:dyDescent="0.15">
      <c r="A64" t="s">
        <v>64</v>
      </c>
      <c r="B64">
        <v>-1.435311040938457E-2</v>
      </c>
      <c r="C64">
        <v>2.6746302351832035E-2</v>
      </c>
      <c r="D64">
        <v>1.6818627076940984E-2</v>
      </c>
      <c r="E64">
        <v>8.6858576614283704E-3</v>
      </c>
      <c r="F64">
        <v>4.0145488541893804E-3</v>
      </c>
      <c r="H64" s="22">
        <f t="shared" si="0"/>
        <v>0</v>
      </c>
      <c r="I64" s="22">
        <f t="shared" si="0"/>
        <v>0</v>
      </c>
      <c r="J64">
        <v>0</v>
      </c>
      <c r="K64">
        <f t="shared" si="1"/>
        <v>0</v>
      </c>
    </row>
    <row r="65" spans="1:11" x14ac:dyDescent="0.15">
      <c r="A65" t="s">
        <v>65</v>
      </c>
      <c r="B65">
        <v>-4.4242591759938721E-3</v>
      </c>
      <c r="C65">
        <v>3.6184281445491927E-2</v>
      </c>
      <c r="D65">
        <v>1.8617507399618476E-2</v>
      </c>
      <c r="E65">
        <v>1.55943770658011E-2</v>
      </c>
      <c r="F65">
        <v>1.1736734161172E-2</v>
      </c>
      <c r="H65" s="22">
        <f t="shared" si="0"/>
        <v>0</v>
      </c>
      <c r="I65" s="22">
        <f t="shared" si="0"/>
        <v>0</v>
      </c>
      <c r="J65">
        <v>0</v>
      </c>
      <c r="K65">
        <f t="shared" si="1"/>
        <v>0</v>
      </c>
    </row>
    <row r="66" spans="1:11" x14ac:dyDescent="0.15">
      <c r="A66" t="s">
        <v>66</v>
      </c>
      <c r="B66">
        <v>8.7490705614327868E-4</v>
      </c>
      <c r="C66">
        <v>4.0812280425558123E-2</v>
      </c>
      <c r="D66">
        <v>4.9824954155278101E-3</v>
      </c>
      <c r="E66">
        <v>1.7578248718904201E-2</v>
      </c>
      <c r="F66">
        <v>2.0829696371599499E-2</v>
      </c>
      <c r="H66" s="22">
        <f t="shared" si="0"/>
        <v>0</v>
      </c>
      <c r="I66" s="22">
        <f t="shared" si="0"/>
        <v>0</v>
      </c>
      <c r="J66">
        <v>0</v>
      </c>
      <c r="K66">
        <f t="shared" si="1"/>
        <v>0</v>
      </c>
    </row>
    <row r="67" spans="1:11" x14ac:dyDescent="0.15">
      <c r="A67" t="s">
        <v>67</v>
      </c>
      <c r="B67">
        <v>5.8596890635136331E-3</v>
      </c>
      <c r="C67">
        <v>4.509184062905551E-2</v>
      </c>
      <c r="D67">
        <v>2.6774434365179393E-2</v>
      </c>
      <c r="E67">
        <v>1.8297006419048099E-2</v>
      </c>
      <c r="F67">
        <v>2.6998382729765701E-2</v>
      </c>
      <c r="H67" s="22">
        <f t="shared" ref="H67:I130" si="2">J67</f>
        <v>0</v>
      </c>
      <c r="I67" s="22">
        <f t="shared" si="2"/>
        <v>0</v>
      </c>
      <c r="J67">
        <v>0</v>
      </c>
      <c r="K67">
        <f t="shared" ref="K67:K130" si="3">-J67</f>
        <v>0</v>
      </c>
    </row>
    <row r="68" spans="1:11" x14ac:dyDescent="0.15">
      <c r="A68" t="s">
        <v>68</v>
      </c>
      <c r="B68">
        <v>2.1313479291492278E-2</v>
      </c>
      <c r="C68">
        <v>5.9829331197364964E-2</v>
      </c>
      <c r="D68">
        <v>3.818605737800497E-2</v>
      </c>
      <c r="E68">
        <v>2.98271405788814E-2</v>
      </c>
      <c r="F68">
        <v>2.6742593091017501E-2</v>
      </c>
      <c r="H68" s="22">
        <f t="shared" si="2"/>
        <v>0</v>
      </c>
      <c r="I68" s="22">
        <f t="shared" si="2"/>
        <v>0</v>
      </c>
      <c r="J68">
        <v>0</v>
      </c>
      <c r="K68">
        <f t="shared" si="3"/>
        <v>0</v>
      </c>
    </row>
    <row r="69" spans="1:11" x14ac:dyDescent="0.15">
      <c r="A69" t="s">
        <v>69</v>
      </c>
      <c r="B69">
        <v>3.3083531731250303E-2</v>
      </c>
      <c r="C69">
        <v>7.1437843247718319E-2</v>
      </c>
      <c r="D69">
        <v>2.8441507346112106E-2</v>
      </c>
      <c r="E69">
        <v>3.8503003971349203E-2</v>
      </c>
      <c r="F69">
        <v>1.9463152738231501E-2</v>
      </c>
      <c r="H69" s="22">
        <f t="shared" si="2"/>
        <v>0</v>
      </c>
      <c r="I69" s="22">
        <f t="shared" si="2"/>
        <v>0</v>
      </c>
      <c r="J69">
        <v>0</v>
      </c>
      <c r="K69">
        <f t="shared" si="3"/>
        <v>0</v>
      </c>
    </row>
    <row r="70" spans="1:11" x14ac:dyDescent="0.15">
      <c r="A70" t="s">
        <v>70</v>
      </c>
      <c r="B70">
        <v>-7.5345855798994894E-3</v>
      </c>
      <c r="C70">
        <v>3.0129394677960806E-2</v>
      </c>
      <c r="D70">
        <v>5.4352181148868223E-2</v>
      </c>
      <c r="E70">
        <v>-6.6589427200440801E-3</v>
      </c>
      <c r="F70">
        <v>7.7110380592854497E-3</v>
      </c>
      <c r="H70" s="22">
        <f t="shared" si="2"/>
        <v>1</v>
      </c>
      <c r="I70" s="22">
        <f t="shared" si="2"/>
        <v>-1</v>
      </c>
      <c r="J70" s="28">
        <v>1</v>
      </c>
      <c r="K70">
        <f t="shared" si="3"/>
        <v>-1</v>
      </c>
    </row>
    <row r="71" spans="1:11" x14ac:dyDescent="0.15">
      <c r="A71" t="s">
        <v>71</v>
      </c>
      <c r="B71">
        <v>-6.2410715768806274E-3</v>
      </c>
      <c r="C71">
        <v>3.2438132731297198E-2</v>
      </c>
      <c r="D71">
        <v>2.4429204870298191E-2</v>
      </c>
      <c r="E71">
        <v>-4.7562243552357001E-3</v>
      </c>
      <c r="F71">
        <v>-4.4435786546666699E-3</v>
      </c>
      <c r="H71" s="22">
        <f t="shared" si="2"/>
        <v>1</v>
      </c>
      <c r="I71" s="22">
        <f t="shared" si="2"/>
        <v>-1</v>
      </c>
      <c r="J71" s="28">
        <v>1</v>
      </c>
      <c r="K71">
        <f t="shared" si="3"/>
        <v>-1</v>
      </c>
    </row>
    <row r="72" spans="1:11" x14ac:dyDescent="0.15">
      <c r="A72" t="s">
        <v>72</v>
      </c>
      <c r="B72">
        <v>-1.0880755289400017E-2</v>
      </c>
      <c r="C72">
        <v>2.8608610691095597E-2</v>
      </c>
      <c r="D72">
        <v>3.177401089233936E-2</v>
      </c>
      <c r="E72">
        <v>-9.3061470272519601E-3</v>
      </c>
      <c r="F72">
        <v>-1.3587739220511401E-2</v>
      </c>
      <c r="H72" s="22">
        <f t="shared" si="2"/>
        <v>1</v>
      </c>
      <c r="I72" s="22">
        <f t="shared" si="2"/>
        <v>-1</v>
      </c>
      <c r="J72" s="28">
        <v>1</v>
      </c>
      <c r="K72">
        <f t="shared" si="3"/>
        <v>-1</v>
      </c>
    </row>
    <row r="73" spans="1:11" x14ac:dyDescent="0.15">
      <c r="A73" t="s">
        <v>73</v>
      </c>
      <c r="B73">
        <v>-2.0231405942602171E-2</v>
      </c>
      <c r="C73">
        <v>2.0034499221509329E-2</v>
      </c>
      <c r="D73">
        <v>4.7305937756345007E-2</v>
      </c>
      <c r="E73">
        <v>-1.8353785026552199E-2</v>
      </c>
      <c r="F73">
        <v>-1.8205982753681099E-2</v>
      </c>
      <c r="H73" s="22">
        <f t="shared" si="2"/>
        <v>1</v>
      </c>
      <c r="I73" s="22">
        <f t="shared" si="2"/>
        <v>-1</v>
      </c>
      <c r="J73" s="28">
        <v>1</v>
      </c>
      <c r="K73">
        <f t="shared" si="3"/>
        <v>-1</v>
      </c>
    </row>
    <row r="74" spans="1:11" x14ac:dyDescent="0.15">
      <c r="A74" t="s">
        <v>74</v>
      </c>
      <c r="B74">
        <v>-2.5831505747142547E-2</v>
      </c>
      <c r="C74">
        <v>1.5470491217336575E-2</v>
      </c>
      <c r="D74">
        <v>5.2801044232285932E-2</v>
      </c>
      <c r="E74">
        <v>-2.23381766156787E-2</v>
      </c>
      <c r="F74">
        <v>-1.8525211929000099E-2</v>
      </c>
      <c r="H74" s="22">
        <f t="shared" si="2"/>
        <v>1</v>
      </c>
      <c r="I74" s="22">
        <f t="shared" si="2"/>
        <v>-1</v>
      </c>
      <c r="J74" s="28">
        <v>1</v>
      </c>
      <c r="K74">
        <f t="shared" si="3"/>
        <v>-1</v>
      </c>
    </row>
    <row r="75" spans="1:11" x14ac:dyDescent="0.15">
      <c r="A75" t="s">
        <v>75</v>
      </c>
      <c r="B75">
        <v>-1.8433917309315262E-2</v>
      </c>
      <c r="C75">
        <v>2.4262382860579593E-2</v>
      </c>
      <c r="D75">
        <v>3.5824504852727007E-2</v>
      </c>
      <c r="E75">
        <v>-1.17710374377431E-2</v>
      </c>
      <c r="F75">
        <v>-1.56436219779626E-2</v>
      </c>
      <c r="H75" s="22">
        <f t="shared" si="2"/>
        <v>1</v>
      </c>
      <c r="I75" s="22">
        <f t="shared" si="2"/>
        <v>-1</v>
      </c>
      <c r="J75" s="28">
        <v>1</v>
      </c>
      <c r="K75">
        <f t="shared" si="3"/>
        <v>-1</v>
      </c>
    </row>
    <row r="76" spans="1:11" x14ac:dyDescent="0.15">
      <c r="A76" t="s">
        <v>76</v>
      </c>
      <c r="B76">
        <v>-1.9216272509413431E-2</v>
      </c>
      <c r="C76">
        <v>2.4331372449688235E-2</v>
      </c>
      <c r="D76">
        <v>2.8291548056272667E-2</v>
      </c>
      <c r="E76">
        <v>-1.05406719178253E-2</v>
      </c>
      <c r="F76">
        <v>-1.0881336481729099E-2</v>
      </c>
      <c r="H76" s="22">
        <f t="shared" si="2"/>
        <v>1</v>
      </c>
      <c r="I76" s="22">
        <f t="shared" si="2"/>
        <v>-1</v>
      </c>
      <c r="J76" s="28">
        <v>1</v>
      </c>
      <c r="K76">
        <f t="shared" si="3"/>
        <v>-1</v>
      </c>
    </row>
    <row r="77" spans="1:11" x14ac:dyDescent="0.15">
      <c r="A77" t="s">
        <v>77</v>
      </c>
      <c r="B77">
        <v>-2.2290752427637714E-2</v>
      </c>
      <c r="C77">
        <v>2.1952065668388473E-2</v>
      </c>
      <c r="D77">
        <v>1.9892908987474461E-2</v>
      </c>
      <c r="E77">
        <v>-1.2479431883065E-2</v>
      </c>
      <c r="F77">
        <v>-5.6414787839735997E-3</v>
      </c>
      <c r="H77" s="22">
        <f t="shared" si="2"/>
        <v>1</v>
      </c>
      <c r="I77" s="22">
        <f t="shared" si="2"/>
        <v>-1</v>
      </c>
      <c r="J77" s="28">
        <v>1</v>
      </c>
      <c r="K77">
        <f t="shared" si="3"/>
        <v>-1</v>
      </c>
    </row>
    <row r="78" spans="1:11" x14ac:dyDescent="0.15">
      <c r="A78" t="s">
        <v>78</v>
      </c>
      <c r="B78">
        <v>-1.4113779391167484E-2</v>
      </c>
      <c r="C78">
        <v>3.0037214036361538E-2</v>
      </c>
      <c r="D78">
        <v>3.0543362032098534E-3</v>
      </c>
      <c r="E78">
        <v>-4.6038240989916199E-3</v>
      </c>
      <c r="F78">
        <v>-1.3566633846297299E-3</v>
      </c>
      <c r="H78" s="22">
        <f t="shared" si="2"/>
        <v>0</v>
      </c>
      <c r="I78" s="22">
        <f t="shared" si="2"/>
        <v>0</v>
      </c>
      <c r="J78">
        <v>0</v>
      </c>
      <c r="K78">
        <f t="shared" si="3"/>
        <v>0</v>
      </c>
    </row>
    <row r="79" spans="1:11" x14ac:dyDescent="0.15">
      <c r="A79" t="s">
        <v>79</v>
      </c>
      <c r="B79">
        <v>-9.8530219840082707E-3</v>
      </c>
      <c r="C79">
        <v>3.3404265025294685E-2</v>
      </c>
      <c r="D79">
        <v>4.3639712962648937E-2</v>
      </c>
      <c r="E79">
        <v>-3.0180802122130499E-3</v>
      </c>
      <c r="F79">
        <v>9.1231117526554704E-4</v>
      </c>
      <c r="H79" s="22">
        <f t="shared" si="2"/>
        <v>0</v>
      </c>
      <c r="I79" s="22">
        <f t="shared" si="2"/>
        <v>0</v>
      </c>
      <c r="J79">
        <v>0</v>
      </c>
      <c r="K79">
        <f t="shared" si="3"/>
        <v>0</v>
      </c>
    </row>
    <row r="80" spans="1:11" x14ac:dyDescent="0.15">
      <c r="A80" t="s">
        <v>80</v>
      </c>
      <c r="B80">
        <v>-1.0023806212631721E-2</v>
      </c>
      <c r="C80">
        <v>3.3115979379661743E-2</v>
      </c>
      <c r="D80">
        <v>2.0730566052777358E-2</v>
      </c>
      <c r="E80">
        <v>-3.98676527997943E-3</v>
      </c>
      <c r="F80">
        <v>1.0470974790281801E-3</v>
      </c>
      <c r="H80" s="22">
        <f t="shared" si="2"/>
        <v>0</v>
      </c>
      <c r="I80" s="22">
        <f t="shared" si="2"/>
        <v>0</v>
      </c>
      <c r="J80">
        <v>0</v>
      </c>
      <c r="K80">
        <f t="shared" si="3"/>
        <v>0</v>
      </c>
    </row>
    <row r="81" spans="1:11" x14ac:dyDescent="0.15">
      <c r="A81" t="s">
        <v>81</v>
      </c>
      <c r="B81">
        <v>-5.1029612459719126E-3</v>
      </c>
      <c r="C81">
        <v>3.764036693487819E-2</v>
      </c>
      <c r="D81">
        <v>4.793116510959846E-2</v>
      </c>
      <c r="E81">
        <v>-4.0233580828452598E-4</v>
      </c>
      <c r="F81" s="33">
        <v>-1.44538113547119E-5</v>
      </c>
      <c r="H81" s="22">
        <f t="shared" si="2"/>
        <v>0</v>
      </c>
      <c r="I81" s="22">
        <f t="shared" si="2"/>
        <v>0</v>
      </c>
      <c r="J81">
        <v>0</v>
      </c>
      <c r="K81">
        <f t="shared" si="3"/>
        <v>0</v>
      </c>
    </row>
    <row r="82" spans="1:11" x14ac:dyDescent="0.15">
      <c r="A82" t="s">
        <v>82</v>
      </c>
      <c r="B82">
        <v>-1.060558343067286E-2</v>
      </c>
      <c r="C82">
        <v>3.2964387322811192E-2</v>
      </c>
      <c r="D82">
        <v>4.0898928566350246E-2</v>
      </c>
      <c r="E82">
        <v>-5.0766853380823599E-3</v>
      </c>
      <c r="F82">
        <v>-9.4186051325918297E-4</v>
      </c>
      <c r="H82" s="22">
        <f t="shared" si="2"/>
        <v>0</v>
      </c>
      <c r="I82" s="22">
        <f t="shared" si="2"/>
        <v>0</v>
      </c>
      <c r="J82">
        <v>0</v>
      </c>
      <c r="K82">
        <f t="shared" si="3"/>
        <v>0</v>
      </c>
    </row>
    <row r="83" spans="1:11" x14ac:dyDescent="0.15">
      <c r="A83" t="s">
        <v>83</v>
      </c>
      <c r="B83">
        <v>-1.8430902850647569E-2</v>
      </c>
      <c r="C83">
        <v>2.5812890003867616E-2</v>
      </c>
      <c r="D83">
        <v>5.0273578543657882E-2</v>
      </c>
      <c r="E83">
        <v>-1.1914422050989399E-2</v>
      </c>
      <c r="F83">
        <v>-9.8513038178167298E-4</v>
      </c>
      <c r="H83" s="22">
        <f t="shared" si="2"/>
        <v>0</v>
      </c>
      <c r="I83" s="22">
        <f t="shared" si="2"/>
        <v>0</v>
      </c>
      <c r="J83">
        <v>0</v>
      </c>
      <c r="K83">
        <f t="shared" si="3"/>
        <v>0</v>
      </c>
    </row>
    <row r="84" spans="1:11" x14ac:dyDescent="0.15">
      <c r="A84" t="s">
        <v>84</v>
      </c>
      <c r="B84">
        <v>-1.9143595849679874E-2</v>
      </c>
      <c r="C84">
        <v>2.6138548268755068E-2</v>
      </c>
      <c r="D84">
        <v>5.9194073415092606E-2</v>
      </c>
      <c r="E84">
        <v>-1.0334768649412801E-2</v>
      </c>
      <c r="F84">
        <v>-3.8048069335101201E-4</v>
      </c>
      <c r="H84" s="22">
        <f t="shared" si="2"/>
        <v>1</v>
      </c>
      <c r="I84" s="22">
        <f t="shared" si="2"/>
        <v>-1</v>
      </c>
      <c r="J84" s="28">
        <v>1</v>
      </c>
      <c r="K84">
        <f t="shared" si="3"/>
        <v>-1</v>
      </c>
    </row>
    <row r="85" spans="1:11" x14ac:dyDescent="0.15">
      <c r="A85" t="s">
        <v>85</v>
      </c>
      <c r="B85">
        <v>-1.5787590317221312E-2</v>
      </c>
      <c r="C85">
        <v>3.1231580735051081E-2</v>
      </c>
      <c r="D85">
        <v>3.6706636569877868E-2</v>
      </c>
      <c r="E85">
        <v>-3.29841495665173E-3</v>
      </c>
      <c r="F85">
        <v>1.97978077161291E-4</v>
      </c>
      <c r="H85" s="22">
        <f t="shared" si="2"/>
        <v>1</v>
      </c>
      <c r="I85" s="22">
        <f t="shared" si="2"/>
        <v>-1</v>
      </c>
      <c r="J85" s="28">
        <v>1</v>
      </c>
      <c r="K85">
        <f t="shared" si="3"/>
        <v>-1</v>
      </c>
    </row>
    <row r="86" spans="1:11" x14ac:dyDescent="0.15">
      <c r="A86" t="s">
        <v>86</v>
      </c>
      <c r="B86">
        <v>-1.3853619849860579E-2</v>
      </c>
      <c r="C86">
        <v>3.4372070044002126E-2</v>
      </c>
      <c r="D86">
        <v>2.5923644179830299E-2</v>
      </c>
      <c r="E86">
        <v>4.1303834318084898E-4</v>
      </c>
      <c r="F86">
        <v>5.6628005456900096E-4</v>
      </c>
      <c r="H86" s="22">
        <f t="shared" si="2"/>
        <v>1</v>
      </c>
      <c r="I86" s="22">
        <f t="shared" si="2"/>
        <v>-1</v>
      </c>
      <c r="J86" s="28">
        <v>1</v>
      </c>
      <c r="K86">
        <f t="shared" si="3"/>
        <v>-1</v>
      </c>
    </row>
    <row r="87" spans="1:11" x14ac:dyDescent="0.15">
      <c r="A87" t="s">
        <v>87</v>
      </c>
      <c r="B87">
        <v>-1.7352624412910918E-2</v>
      </c>
      <c r="C87">
        <v>3.10065674725141E-2</v>
      </c>
      <c r="D87">
        <v>1.7363938171381807E-2</v>
      </c>
      <c r="E87">
        <v>-4.2518187232438703E-3</v>
      </c>
      <c r="F87">
        <v>1.3247463974645701E-3</v>
      </c>
      <c r="H87" s="22">
        <f t="shared" si="2"/>
        <v>1</v>
      </c>
      <c r="I87" s="22">
        <f t="shared" si="2"/>
        <v>-1</v>
      </c>
      <c r="J87" s="28">
        <v>1</v>
      </c>
      <c r="K87">
        <f t="shared" si="3"/>
        <v>-1</v>
      </c>
    </row>
    <row r="88" spans="1:11" x14ac:dyDescent="0.15">
      <c r="A88" t="s">
        <v>88</v>
      </c>
      <c r="B88">
        <v>-1.3459742018850071E-2</v>
      </c>
      <c r="C88">
        <v>3.3893438031596806E-2</v>
      </c>
      <c r="D88">
        <v>2.677229531516755E-2</v>
      </c>
      <c r="E88">
        <v>-3.9748456841197603E-3</v>
      </c>
      <c r="F88">
        <v>3.1169996051001402E-3</v>
      </c>
      <c r="H88" s="22">
        <f t="shared" si="2"/>
        <v>1</v>
      </c>
      <c r="I88" s="22">
        <f t="shared" si="2"/>
        <v>-1</v>
      </c>
      <c r="J88" s="28">
        <v>1</v>
      </c>
      <c r="K88">
        <f t="shared" si="3"/>
        <v>-1</v>
      </c>
    </row>
    <row r="89" spans="1:11" x14ac:dyDescent="0.15">
      <c r="A89" t="s">
        <v>89</v>
      </c>
      <c r="B89">
        <v>-9.440281799553623E-3</v>
      </c>
      <c r="C89">
        <v>3.6929527861598747E-2</v>
      </c>
      <c r="D89">
        <v>4.3014295330302474E-4</v>
      </c>
      <c r="E89">
        <v>-3.8267787128072302E-3</v>
      </c>
      <c r="F89">
        <v>5.5706547660502696E-3</v>
      </c>
      <c r="H89" s="22">
        <f t="shared" si="2"/>
        <v>1</v>
      </c>
      <c r="I89" s="22">
        <f t="shared" si="2"/>
        <v>-1</v>
      </c>
      <c r="J89" s="28">
        <v>1</v>
      </c>
      <c r="K89">
        <f t="shared" si="3"/>
        <v>-1</v>
      </c>
    </row>
    <row r="90" spans="1:11" x14ac:dyDescent="0.15">
      <c r="A90" t="s">
        <v>90</v>
      </c>
      <c r="B90">
        <v>6.8695206364494735E-3</v>
      </c>
      <c r="C90">
        <v>5.1044500806019126E-2</v>
      </c>
      <c r="D90">
        <v>1.2997326592633075E-2</v>
      </c>
      <c r="E90">
        <v>6.3599050146159099E-3</v>
      </c>
      <c r="F90">
        <v>7.1162568830974802E-3</v>
      </c>
      <c r="H90" s="22">
        <f t="shared" si="2"/>
        <v>0</v>
      </c>
      <c r="I90" s="22">
        <f t="shared" si="2"/>
        <v>0</v>
      </c>
      <c r="J90" s="22">
        <v>0</v>
      </c>
      <c r="K90">
        <f t="shared" si="3"/>
        <v>0</v>
      </c>
    </row>
    <row r="91" spans="1:11" x14ac:dyDescent="0.15">
      <c r="A91" t="s">
        <v>91</v>
      </c>
      <c r="B91">
        <v>1.53359067561584E-2</v>
      </c>
      <c r="C91">
        <v>5.7031031979162108E-2</v>
      </c>
      <c r="D91">
        <v>1.6928446779116587E-2</v>
      </c>
      <c r="E91">
        <v>7.9609816801728892E-3</v>
      </c>
      <c r="F91">
        <v>6.1308966235006299E-3</v>
      </c>
      <c r="H91" s="22">
        <f t="shared" si="2"/>
        <v>0</v>
      </c>
      <c r="I91" s="22">
        <f t="shared" si="2"/>
        <v>0</v>
      </c>
      <c r="J91" s="22">
        <v>0</v>
      </c>
      <c r="K91">
        <f t="shared" si="3"/>
        <v>0</v>
      </c>
    </row>
    <row r="92" spans="1:11" x14ac:dyDescent="0.15">
      <c r="A92" t="s">
        <v>92</v>
      </c>
      <c r="B92">
        <v>1.7163494372017005E-2</v>
      </c>
      <c r="C92">
        <v>5.667035675368029E-2</v>
      </c>
      <c r="D92">
        <v>2.4860240637438445E-2</v>
      </c>
      <c r="E92">
        <v>2.9794839059760201E-3</v>
      </c>
      <c r="F92">
        <v>2.5079360000705201E-3</v>
      </c>
      <c r="H92" s="22">
        <f t="shared" si="2"/>
        <v>0</v>
      </c>
      <c r="I92" s="22">
        <f t="shared" si="2"/>
        <v>0</v>
      </c>
      <c r="J92" s="22">
        <v>0</v>
      </c>
      <c r="K92">
        <f t="shared" si="3"/>
        <v>0</v>
      </c>
    </row>
    <row r="93" spans="1:11" x14ac:dyDescent="0.15">
      <c r="A93" t="s">
        <v>93</v>
      </c>
      <c r="B93">
        <v>1.6352707560436996E-2</v>
      </c>
      <c r="C93">
        <v>5.3990715446089611E-2</v>
      </c>
      <c r="D93">
        <v>2.1464838063444503E-2</v>
      </c>
      <c r="E93">
        <v>-3.7973456579849501E-3</v>
      </c>
      <c r="F93">
        <v>-1.86074673357327E-3</v>
      </c>
      <c r="H93" s="22">
        <f t="shared" si="2"/>
        <v>0</v>
      </c>
      <c r="I93" s="22">
        <f t="shared" si="2"/>
        <v>0</v>
      </c>
      <c r="J93" s="22">
        <v>0</v>
      </c>
      <c r="K93">
        <f t="shared" si="3"/>
        <v>0</v>
      </c>
    </row>
    <row r="94" spans="1:11" x14ac:dyDescent="0.15">
      <c r="A94" t="s">
        <v>94</v>
      </c>
      <c r="B94">
        <v>2.2830275162189991E-2</v>
      </c>
      <c r="C94">
        <v>5.8119844066250183E-2</v>
      </c>
      <c r="D94">
        <v>1.8386877502102252E-2</v>
      </c>
      <c r="E94">
        <v>-3.4308705692822601E-3</v>
      </c>
      <c r="F94">
        <v>-4.3657519300209701E-3</v>
      </c>
      <c r="H94" s="22">
        <f t="shared" si="2"/>
        <v>0</v>
      </c>
      <c r="I94" s="22">
        <f t="shared" si="2"/>
        <v>0</v>
      </c>
      <c r="J94" s="22">
        <v>0</v>
      </c>
      <c r="K94">
        <f t="shared" si="3"/>
        <v>0</v>
      </c>
    </row>
    <row r="95" spans="1:11" x14ac:dyDescent="0.15">
      <c r="A95" t="s">
        <v>95</v>
      </c>
      <c r="B95">
        <v>2.9842565832318622E-2</v>
      </c>
      <c r="C95">
        <v>6.3004179154607806E-2</v>
      </c>
      <c r="D95">
        <v>1.0194959548653695E-2</v>
      </c>
      <c r="E95">
        <v>-2.3053834673465402E-3</v>
      </c>
      <c r="F95">
        <v>-3.7786212903078101E-3</v>
      </c>
      <c r="H95" s="22">
        <f t="shared" si="2"/>
        <v>0</v>
      </c>
      <c r="I95" s="22">
        <f t="shared" si="2"/>
        <v>0</v>
      </c>
      <c r="J95" s="22">
        <v>0</v>
      </c>
      <c r="K95">
        <f t="shared" si="3"/>
        <v>0</v>
      </c>
    </row>
    <row r="96" spans="1:11" x14ac:dyDescent="0.15">
      <c r="A96" t="s">
        <v>96</v>
      </c>
      <c r="B96">
        <v>4.4217471545482355E-2</v>
      </c>
      <c r="C96">
        <v>7.4624315128260343E-2</v>
      </c>
      <c r="D96">
        <v>2.5115676915325395E-2</v>
      </c>
      <c r="E96">
        <v>5.0596367191779699E-3</v>
      </c>
      <c r="F96">
        <v>-1.3321759293666901E-3</v>
      </c>
      <c r="H96" s="22">
        <f t="shared" si="2"/>
        <v>0</v>
      </c>
      <c r="I96" s="22">
        <f t="shared" si="2"/>
        <v>0</v>
      </c>
      <c r="J96" s="22">
        <v>0</v>
      </c>
      <c r="K96">
        <f t="shared" si="3"/>
        <v>0</v>
      </c>
    </row>
    <row r="97" spans="1:11" x14ac:dyDescent="0.15">
      <c r="A97" t="s">
        <v>97</v>
      </c>
      <c r="B97">
        <v>5.2899756737312661E-2</v>
      </c>
      <c r="C97">
        <v>8.0426726827591236E-2</v>
      </c>
      <c r="D97">
        <v>5.5239417673435633E-2</v>
      </c>
      <c r="E97">
        <v>6.5505352041768097E-3</v>
      </c>
      <c r="F97">
        <v>2.792516152292E-4</v>
      </c>
      <c r="H97" s="22">
        <f t="shared" si="2"/>
        <v>0</v>
      </c>
      <c r="I97" s="22">
        <f t="shared" si="2"/>
        <v>0</v>
      </c>
      <c r="J97" s="22">
        <v>0</v>
      </c>
      <c r="K97">
        <f t="shared" si="3"/>
        <v>0</v>
      </c>
    </row>
    <row r="98" spans="1:11" x14ac:dyDescent="0.15">
      <c r="A98" t="s">
        <v>98</v>
      </c>
      <c r="B98">
        <v>5.6547285492294652E-2</v>
      </c>
      <c r="C98">
        <v>8.2236538490168154E-2</v>
      </c>
      <c r="D98">
        <v>3.825531622818279E-2</v>
      </c>
      <c r="E98">
        <v>5.6222555578009301E-3</v>
      </c>
      <c r="F98">
        <v>-7.8861342890722903E-4</v>
      </c>
      <c r="H98" s="22">
        <f t="shared" si="2"/>
        <v>0</v>
      </c>
      <c r="I98" s="22">
        <f t="shared" si="2"/>
        <v>0</v>
      </c>
      <c r="J98" s="22">
        <v>0</v>
      </c>
      <c r="K98">
        <f t="shared" si="3"/>
        <v>0</v>
      </c>
    </row>
    <row r="99" spans="1:11" x14ac:dyDescent="0.15">
      <c r="A99" t="s">
        <v>99</v>
      </c>
      <c r="B99">
        <v>5.849587215134245E-2</v>
      </c>
      <c r="C99">
        <v>8.2123696911362759E-2</v>
      </c>
      <c r="D99">
        <v>4.9488913139948361E-2</v>
      </c>
      <c r="E99">
        <v>2.9257448245767399E-3</v>
      </c>
      <c r="F99">
        <v>-3.9040953046675301E-3</v>
      </c>
      <c r="H99" s="22">
        <f t="shared" si="2"/>
        <v>0</v>
      </c>
      <c r="I99" s="22">
        <f t="shared" si="2"/>
        <v>0</v>
      </c>
      <c r="J99" s="22">
        <v>0</v>
      </c>
      <c r="K99">
        <f t="shared" si="3"/>
        <v>0</v>
      </c>
    </row>
    <row r="100" spans="1:11" x14ac:dyDescent="0.15">
      <c r="A100" t="s">
        <v>100</v>
      </c>
      <c r="B100">
        <v>5.8152459245453834E-2</v>
      </c>
      <c r="C100">
        <v>8.0027012193685271E-2</v>
      </c>
      <c r="D100">
        <v>4.0257671394177547E-2</v>
      </c>
      <c r="E100">
        <v>-1.1701851220176E-3</v>
      </c>
      <c r="F100">
        <v>-6.4678058892052399E-3</v>
      </c>
      <c r="H100" s="22">
        <f t="shared" si="2"/>
        <v>0</v>
      </c>
      <c r="I100" s="22">
        <f t="shared" si="2"/>
        <v>0</v>
      </c>
      <c r="J100" s="22">
        <v>0</v>
      </c>
      <c r="K100">
        <f t="shared" si="3"/>
        <v>0</v>
      </c>
    </row>
    <row r="101" spans="1:11" x14ac:dyDescent="0.15">
      <c r="A101" t="s">
        <v>101</v>
      </c>
      <c r="B101">
        <v>6.6607401309460856E-2</v>
      </c>
      <c r="C101">
        <v>8.6491152189235823E-2</v>
      </c>
      <c r="D101">
        <v>4.9476162447170263E-2</v>
      </c>
      <c r="E101">
        <v>3.3602774807659501E-3</v>
      </c>
      <c r="F101">
        <v>-6.1211322087979404E-3</v>
      </c>
      <c r="H101" s="22">
        <f t="shared" si="2"/>
        <v>0</v>
      </c>
      <c r="I101" s="22">
        <f t="shared" si="2"/>
        <v>0</v>
      </c>
      <c r="J101" s="22">
        <v>0</v>
      </c>
      <c r="K101">
        <f t="shared" si="3"/>
        <v>0</v>
      </c>
    </row>
    <row r="102" spans="1:11" x14ac:dyDescent="0.15">
      <c r="A102" t="s">
        <v>102</v>
      </c>
      <c r="B102">
        <v>7.2728955308539678E-2</v>
      </c>
      <c r="C102">
        <v>9.0438726031324454E-2</v>
      </c>
      <c r="D102">
        <v>3.8913073911984335E-2</v>
      </c>
      <c r="E102">
        <v>5.3834687118765601E-3</v>
      </c>
      <c r="F102">
        <v>-2.7083333422716102E-3</v>
      </c>
      <c r="H102" s="22">
        <f t="shared" si="2"/>
        <v>0</v>
      </c>
      <c r="I102" s="22">
        <f t="shared" si="2"/>
        <v>0</v>
      </c>
      <c r="J102" s="22">
        <v>0</v>
      </c>
      <c r="K102">
        <f t="shared" si="3"/>
        <v>0</v>
      </c>
    </row>
    <row r="103" spans="1:11" x14ac:dyDescent="0.15">
      <c r="A103" t="s">
        <v>103</v>
      </c>
      <c r="B103">
        <v>8.0824059752149388E-2</v>
      </c>
      <c r="C103">
        <v>9.60793690270937E-2</v>
      </c>
      <c r="D103">
        <v>6.4957979206002978E-2</v>
      </c>
      <c r="E103">
        <v>8.67076600913874E-3</v>
      </c>
      <c r="F103">
        <v>1.70695437545562E-3</v>
      </c>
      <c r="H103" s="22">
        <f t="shared" si="2"/>
        <v>0</v>
      </c>
      <c r="I103" s="22">
        <f t="shared" si="2"/>
        <v>0</v>
      </c>
      <c r="J103" s="22">
        <v>0</v>
      </c>
      <c r="K103">
        <f t="shared" si="3"/>
        <v>0</v>
      </c>
    </row>
    <row r="104" spans="1:11" x14ac:dyDescent="0.15">
      <c r="A104" t="s">
        <v>104</v>
      </c>
      <c r="B104">
        <v>8.8787143404483626E-2</v>
      </c>
      <c r="C104">
        <v>0.10186193433986415</v>
      </c>
      <c r="D104">
        <v>6.9128759389225081E-2</v>
      </c>
      <c r="E104">
        <v>1.28008377254171E-2</v>
      </c>
      <c r="F104">
        <v>4.6931261420846597E-3</v>
      </c>
      <c r="H104" s="22">
        <f t="shared" si="2"/>
        <v>0</v>
      </c>
      <c r="I104" s="22">
        <f t="shared" si="2"/>
        <v>0</v>
      </c>
      <c r="J104" s="22">
        <v>0</v>
      </c>
      <c r="K104">
        <f t="shared" si="3"/>
        <v>0</v>
      </c>
    </row>
    <row r="105" spans="1:11" x14ac:dyDescent="0.15">
      <c r="A105" t="s">
        <v>105</v>
      </c>
      <c r="B105">
        <v>9.1918245419815817E-2</v>
      </c>
      <c r="C105">
        <v>0.10297595007588943</v>
      </c>
      <c r="D105">
        <v>8.6614552928241315E-2</v>
      </c>
      <c r="E105">
        <v>1.2931949408728299E-2</v>
      </c>
      <c r="F105">
        <v>5.4339797898346398E-3</v>
      </c>
      <c r="H105" s="22">
        <f t="shared" si="2"/>
        <v>0</v>
      </c>
      <c r="I105" s="22">
        <f t="shared" si="2"/>
        <v>0</v>
      </c>
      <c r="J105" s="22">
        <v>0</v>
      </c>
      <c r="K105">
        <f t="shared" si="3"/>
        <v>0</v>
      </c>
    </row>
    <row r="106" spans="1:11" x14ac:dyDescent="0.15">
      <c r="A106" t="s">
        <v>106</v>
      </c>
      <c r="B106">
        <v>9.5088063346335197E-2</v>
      </c>
      <c r="C106">
        <v>0.10509625410872156</v>
      </c>
      <c r="D106">
        <v>8.4715147536100724E-2</v>
      </c>
      <c r="E106">
        <v>1.5447123120793301E-2</v>
      </c>
      <c r="F106">
        <v>5.0893672231920699E-3</v>
      </c>
      <c r="H106" s="22">
        <f t="shared" si="2"/>
        <v>0</v>
      </c>
      <c r="I106" s="22">
        <f t="shared" si="2"/>
        <v>0</v>
      </c>
      <c r="J106" s="22">
        <v>0</v>
      </c>
      <c r="K106">
        <f t="shared" si="3"/>
        <v>0</v>
      </c>
    </row>
    <row r="107" spans="1:11" x14ac:dyDescent="0.15">
      <c r="A107" t="s">
        <v>107</v>
      </c>
      <c r="B107">
        <v>8.1860815204256338E-2</v>
      </c>
      <c r="C107">
        <v>9.1185613177486025E-2</v>
      </c>
      <c r="D107">
        <v>8.9135905953566366E-2</v>
      </c>
      <c r="E107">
        <v>2.55757612876816E-3</v>
      </c>
      <c r="F107">
        <v>5.3656942537011502E-3</v>
      </c>
      <c r="H107" s="22">
        <f t="shared" si="2"/>
        <v>0</v>
      </c>
      <c r="I107" s="22">
        <f t="shared" si="2"/>
        <v>0</v>
      </c>
      <c r="J107" s="22">
        <v>0</v>
      </c>
      <c r="K107">
        <f t="shared" si="3"/>
        <v>0</v>
      </c>
    </row>
    <row r="108" spans="1:11" x14ac:dyDescent="0.15">
      <c r="A108" t="s">
        <v>108</v>
      </c>
      <c r="B108">
        <v>8.9453982138360727E-2</v>
      </c>
      <c r="C108">
        <v>9.8453130873890793E-2</v>
      </c>
      <c r="D108">
        <v>9.9844728245352732E-2</v>
      </c>
      <c r="E108">
        <v>1.21509478148251E-2</v>
      </c>
      <c r="F108">
        <v>6.7838825173834197E-3</v>
      </c>
      <c r="H108" s="22">
        <f t="shared" si="2"/>
        <v>0</v>
      </c>
      <c r="I108" s="22">
        <f t="shared" si="2"/>
        <v>0</v>
      </c>
      <c r="J108" s="22">
        <v>0</v>
      </c>
      <c r="K108">
        <f t="shared" si="3"/>
        <v>0</v>
      </c>
    </row>
    <row r="109" spans="1:11" x14ac:dyDescent="0.15">
      <c r="A109" t="s">
        <v>109</v>
      </c>
      <c r="B109">
        <v>8.9436157064747765E-2</v>
      </c>
      <c r="C109">
        <v>9.895287166828956E-2</v>
      </c>
      <c r="D109">
        <v>9.0669565447619102E-2</v>
      </c>
      <c r="E109">
        <v>1.56116973818358E-2</v>
      </c>
      <c r="F109">
        <v>8.2941464971516606E-3</v>
      </c>
      <c r="H109" s="22">
        <f t="shared" si="2"/>
        <v>0</v>
      </c>
      <c r="I109" s="22">
        <f t="shared" si="2"/>
        <v>0</v>
      </c>
      <c r="J109" s="22">
        <v>0</v>
      </c>
      <c r="K109">
        <f t="shared" si="3"/>
        <v>0</v>
      </c>
    </row>
    <row r="110" spans="1:11" x14ac:dyDescent="0.15">
      <c r="A110" t="s">
        <v>110</v>
      </c>
      <c r="B110">
        <v>8.4461251136394078E-2</v>
      </c>
      <c r="C110">
        <v>9.442173837183189E-2</v>
      </c>
      <c r="D110">
        <v>0.11498407283950859</v>
      </c>
      <c r="E110">
        <v>1.37873966217578E-2</v>
      </c>
      <c r="F110">
        <v>8.4638344119481006E-3</v>
      </c>
      <c r="H110" s="22">
        <f t="shared" si="2"/>
        <v>0</v>
      </c>
      <c r="I110" s="22">
        <f t="shared" si="2"/>
        <v>0</v>
      </c>
      <c r="J110" s="22">
        <v>0</v>
      </c>
      <c r="K110">
        <f t="shared" si="3"/>
        <v>0</v>
      </c>
    </row>
    <row r="111" spans="1:11" x14ac:dyDescent="0.15">
      <c r="A111" t="s">
        <v>111</v>
      </c>
      <c r="B111">
        <v>7.2119456670528423E-2</v>
      </c>
      <c r="C111">
        <v>8.3341265399676304E-2</v>
      </c>
      <c r="D111">
        <v>0.10052997810483796</v>
      </c>
      <c r="E111">
        <v>6.5085257550836504E-3</v>
      </c>
      <c r="F111">
        <v>6.9001729313147896E-3</v>
      </c>
      <c r="H111" s="22">
        <f t="shared" si="2"/>
        <v>0</v>
      </c>
      <c r="I111" s="22">
        <f t="shared" si="2"/>
        <v>0</v>
      </c>
      <c r="J111" s="22">
        <v>0</v>
      </c>
      <c r="K111">
        <f t="shared" si="3"/>
        <v>0</v>
      </c>
    </row>
    <row r="112" spans="1:11" x14ac:dyDescent="0.15">
      <c r="A112" t="s">
        <v>112</v>
      </c>
      <c r="B112">
        <v>5.7057718798368046E-2</v>
      </c>
      <c r="C112">
        <v>6.9459018862550834E-2</v>
      </c>
      <c r="D112">
        <v>0.12302339903846062</v>
      </c>
      <c r="E112">
        <v>-3.1730792888269299E-3</v>
      </c>
      <c r="F112">
        <v>4.4170561791370098E-3</v>
      </c>
      <c r="H112" s="22">
        <f t="shared" si="2"/>
        <v>0</v>
      </c>
      <c r="I112" s="22">
        <f t="shared" si="2"/>
        <v>0</v>
      </c>
      <c r="J112" s="22">
        <v>0</v>
      </c>
      <c r="K112">
        <f t="shared" si="3"/>
        <v>0</v>
      </c>
    </row>
    <row r="113" spans="1:11" x14ac:dyDescent="0.15">
      <c r="A113" t="s">
        <v>113</v>
      </c>
      <c r="B113">
        <v>5.9109046016151419E-2</v>
      </c>
      <c r="C113">
        <v>7.4114204341911058E-2</v>
      </c>
      <c r="D113">
        <v>0.12000011854527991</v>
      </c>
      <c r="E113">
        <v>7.5024909494234501E-3</v>
      </c>
      <c r="F113">
        <v>1.84425173275944E-3</v>
      </c>
      <c r="H113" s="22">
        <f t="shared" si="2"/>
        <v>1</v>
      </c>
      <c r="I113" s="22">
        <f t="shared" si="2"/>
        <v>-1</v>
      </c>
      <c r="J113" s="28">
        <v>1</v>
      </c>
      <c r="K113">
        <f t="shared" si="3"/>
        <v>-1</v>
      </c>
    </row>
    <row r="114" spans="1:11" x14ac:dyDescent="0.15">
      <c r="A114" t="s">
        <v>114</v>
      </c>
      <c r="B114">
        <v>3.6216305848740596E-2</v>
      </c>
      <c r="C114">
        <v>5.4384110022440292E-2</v>
      </c>
      <c r="D114">
        <v>0.1315458692772391</v>
      </c>
      <c r="E114">
        <v>-6.0197603505334199E-3</v>
      </c>
      <c r="F114">
        <v>-1.12097571768319E-3</v>
      </c>
      <c r="H114" s="22">
        <f t="shared" si="2"/>
        <v>1</v>
      </c>
      <c r="I114" s="22">
        <f t="shared" si="2"/>
        <v>-1</v>
      </c>
      <c r="J114" s="28">
        <v>1</v>
      </c>
      <c r="K114">
        <f t="shared" si="3"/>
        <v>-1</v>
      </c>
    </row>
    <row r="115" spans="1:11" x14ac:dyDescent="0.15">
      <c r="A115" t="s">
        <v>115</v>
      </c>
      <c r="B115">
        <v>2.7669138709892467E-2</v>
      </c>
      <c r="C115">
        <v>4.981369035512679E-2</v>
      </c>
      <c r="D115">
        <v>0.13101614323126692</v>
      </c>
      <c r="E115">
        <v>-3.18343094391382E-3</v>
      </c>
      <c r="F115">
        <v>-5.5817938854431197E-3</v>
      </c>
      <c r="H115" s="22">
        <f t="shared" si="2"/>
        <v>1</v>
      </c>
      <c r="I115" s="22">
        <f t="shared" si="2"/>
        <v>-1</v>
      </c>
      <c r="J115" s="28">
        <v>1</v>
      </c>
      <c r="K115">
        <f t="shared" si="3"/>
        <v>-1</v>
      </c>
    </row>
    <row r="116" spans="1:11" x14ac:dyDescent="0.15">
      <c r="A116" t="s">
        <v>116</v>
      </c>
      <c r="B116">
        <v>2.2753688948006431E-3</v>
      </c>
      <c r="C116">
        <v>2.8397466839422361E-2</v>
      </c>
      <c r="D116">
        <v>0.12937396574072174</v>
      </c>
      <c r="E116">
        <v>-1.6681591027783702E-2</v>
      </c>
      <c r="F116">
        <v>-1.17431209955208E-2</v>
      </c>
      <c r="H116" s="22">
        <f t="shared" si="2"/>
        <v>1</v>
      </c>
      <c r="I116" s="22">
        <f t="shared" si="2"/>
        <v>-1</v>
      </c>
      <c r="J116" s="28">
        <v>1</v>
      </c>
      <c r="K116">
        <f t="shared" si="3"/>
        <v>-1</v>
      </c>
    </row>
    <row r="117" spans="1:11" x14ac:dyDescent="0.15">
      <c r="A117" t="s">
        <v>117</v>
      </c>
      <c r="B117">
        <v>-2.4750500453460975E-2</v>
      </c>
      <c r="C117">
        <v>6.5302349945442623E-3</v>
      </c>
      <c r="D117">
        <v>3.6609005790694836E-2</v>
      </c>
      <c r="E117">
        <v>-3.0273372237735699E-2</v>
      </c>
      <c r="F117">
        <v>-1.7581306217332698E-2</v>
      </c>
      <c r="H117" s="22">
        <f t="shared" si="2"/>
        <v>1</v>
      </c>
      <c r="I117" s="22">
        <f t="shared" si="2"/>
        <v>-1</v>
      </c>
      <c r="J117" s="28">
        <v>1</v>
      </c>
      <c r="K117">
        <f t="shared" si="3"/>
        <v>-1</v>
      </c>
    </row>
    <row r="118" spans="1:11" x14ac:dyDescent="0.15">
      <c r="A118" t="s">
        <v>118</v>
      </c>
      <c r="B118">
        <v>-1.7457072837357195E-2</v>
      </c>
      <c r="C118">
        <v>1.556921394186063E-2</v>
      </c>
      <c r="D118">
        <v>1.8672230943509567E-2</v>
      </c>
      <c r="E118">
        <v>-1.7668122934157499E-2</v>
      </c>
      <c r="F118">
        <v>-1.9590725354417401E-2</v>
      </c>
      <c r="H118" s="22">
        <f t="shared" si="2"/>
        <v>0</v>
      </c>
      <c r="I118" s="22">
        <f t="shared" si="2"/>
        <v>0</v>
      </c>
      <c r="J118" s="22">
        <v>0</v>
      </c>
      <c r="K118">
        <f t="shared" si="3"/>
        <v>0</v>
      </c>
    </row>
    <row r="119" spans="1:11" x14ac:dyDescent="0.15">
      <c r="A119" t="s">
        <v>119</v>
      </c>
      <c r="B119">
        <v>-2.3046567361403987E-2</v>
      </c>
      <c r="C119">
        <v>8.8193273109106393E-3</v>
      </c>
      <c r="D119">
        <v>5.5041159565296011E-2</v>
      </c>
      <c r="E119">
        <v>-2.4058201086579498E-2</v>
      </c>
      <c r="F119">
        <v>-1.54587483439426E-2</v>
      </c>
      <c r="H119" s="22">
        <f t="shared" si="2"/>
        <v>0</v>
      </c>
      <c r="I119" s="22">
        <f t="shared" si="2"/>
        <v>0</v>
      </c>
      <c r="J119" s="22">
        <v>0</v>
      </c>
      <c r="K119">
        <f t="shared" si="3"/>
        <v>0</v>
      </c>
    </row>
    <row r="120" spans="1:11" x14ac:dyDescent="0.15">
      <c r="A120" t="s">
        <v>120</v>
      </c>
      <c r="B120">
        <v>-9.6035051216920436E-3</v>
      </c>
      <c r="C120">
        <v>2.1341220594580636E-2</v>
      </c>
      <c r="D120">
        <v>4.4371307691868367E-2</v>
      </c>
      <c r="E120">
        <v>-1.0419442691542199E-2</v>
      </c>
      <c r="F120">
        <v>-6.4922915312701501E-3</v>
      </c>
      <c r="H120" s="22">
        <f t="shared" si="2"/>
        <v>0</v>
      </c>
      <c r="I120" s="22">
        <f t="shared" si="2"/>
        <v>0</v>
      </c>
      <c r="J120" s="22">
        <v>0</v>
      </c>
      <c r="K120">
        <f t="shared" si="3"/>
        <v>0</v>
      </c>
    </row>
    <row r="121" spans="1:11" x14ac:dyDescent="0.15">
      <c r="A121" t="s">
        <v>121</v>
      </c>
      <c r="B121">
        <v>-4.6040037284598434E-3</v>
      </c>
      <c r="C121">
        <v>2.5604499321767622E-2</v>
      </c>
      <c r="D121">
        <v>7.4530987258985992E-2</v>
      </c>
      <c r="E121">
        <v>-5.5986204089746297E-3</v>
      </c>
      <c r="F121">
        <v>2.5727937556986602E-3</v>
      </c>
      <c r="H121" s="22">
        <f t="shared" si="2"/>
        <v>0</v>
      </c>
      <c r="I121" s="22">
        <f t="shared" si="2"/>
        <v>0</v>
      </c>
      <c r="J121" s="22">
        <v>0</v>
      </c>
      <c r="K121">
        <f t="shared" si="3"/>
        <v>0</v>
      </c>
    </row>
    <row r="122" spans="1:11" x14ac:dyDescent="0.15">
      <c r="A122" t="s">
        <v>122</v>
      </c>
      <c r="B122">
        <v>-6.5934764597646422E-3</v>
      </c>
      <c r="C122">
        <v>2.4234041132534041E-2</v>
      </c>
      <c r="D122">
        <v>7.2223758370027841E-2</v>
      </c>
      <c r="E122">
        <v>-5.3430082608234503E-3</v>
      </c>
      <c r="F122">
        <v>6.6882415476990998E-3</v>
      </c>
      <c r="H122" s="22">
        <f t="shared" si="2"/>
        <v>0</v>
      </c>
      <c r="I122" s="22">
        <f t="shared" si="2"/>
        <v>0</v>
      </c>
      <c r="J122" s="22">
        <v>0</v>
      </c>
      <c r="K122">
        <f t="shared" si="3"/>
        <v>0</v>
      </c>
    </row>
    <row r="123" spans="1:11" x14ac:dyDescent="0.15">
      <c r="A123" t="s">
        <v>123</v>
      </c>
      <c r="B123">
        <v>-2.8061495562148597E-3</v>
      </c>
      <c r="C123">
        <v>2.930591993878244E-2</v>
      </c>
      <c r="D123">
        <v>7.7252194493123844E-2</v>
      </c>
      <c r="E123">
        <v>1.8231846559138001E-3</v>
      </c>
      <c r="F123">
        <v>4.2388982842980101E-3</v>
      </c>
      <c r="H123" s="22">
        <f t="shared" si="2"/>
        <v>0</v>
      </c>
      <c r="I123" s="22">
        <f t="shared" si="2"/>
        <v>0</v>
      </c>
      <c r="J123" s="22">
        <v>0</v>
      </c>
      <c r="K123">
        <f t="shared" si="3"/>
        <v>0</v>
      </c>
    </row>
    <row r="124" spans="1:11" x14ac:dyDescent="0.15">
      <c r="A124" t="s">
        <v>124</v>
      </c>
      <c r="B124">
        <v>-1.0698707396108578E-2</v>
      </c>
      <c r="C124">
        <v>2.2890466588535517E-2</v>
      </c>
      <c r="D124">
        <v>7.4689442233339315E-2</v>
      </c>
      <c r="E124">
        <v>-2.7033179280606598E-3</v>
      </c>
      <c r="F124">
        <v>-1.66717131865946E-3</v>
      </c>
      <c r="H124" s="22">
        <f t="shared" si="2"/>
        <v>0</v>
      </c>
      <c r="I124" s="22">
        <f t="shared" si="2"/>
        <v>0</v>
      </c>
      <c r="J124" s="22">
        <v>0</v>
      </c>
      <c r="K124">
        <f t="shared" si="3"/>
        <v>0</v>
      </c>
    </row>
    <row r="125" spans="1:11" x14ac:dyDescent="0.15">
      <c r="A125" t="s">
        <v>125</v>
      </c>
      <c r="B125">
        <v>-3.2869546155945173E-2</v>
      </c>
      <c r="C125">
        <v>1.8518718074764726E-3</v>
      </c>
      <c r="D125">
        <v>8.7421325586706289E-2</v>
      </c>
      <c r="E125">
        <v>-2.1959789469732899E-2</v>
      </c>
      <c r="F125">
        <v>-5.5656574192245803E-3</v>
      </c>
      <c r="H125" s="22">
        <f t="shared" si="2"/>
        <v>0</v>
      </c>
      <c r="I125" s="22">
        <f t="shared" si="2"/>
        <v>0</v>
      </c>
      <c r="J125" s="22">
        <v>0</v>
      </c>
      <c r="K125">
        <f t="shared" si="3"/>
        <v>0</v>
      </c>
    </row>
    <row r="126" spans="1:11" x14ac:dyDescent="0.15">
      <c r="A126" t="s">
        <v>126</v>
      </c>
      <c r="B126">
        <v>-2.6530706181186373E-2</v>
      </c>
      <c r="C126">
        <v>9.6433230723563558E-3</v>
      </c>
      <c r="D126">
        <v>6.3171294687216412E-2</v>
      </c>
      <c r="E126">
        <v>-1.07343563753099E-2</v>
      </c>
      <c r="F126">
        <v>-3.8349543077918799E-3</v>
      </c>
      <c r="H126" s="22">
        <f t="shared" si="2"/>
        <v>0</v>
      </c>
      <c r="I126" s="22">
        <f t="shared" si="2"/>
        <v>0</v>
      </c>
      <c r="J126" s="22">
        <v>0</v>
      </c>
      <c r="K126">
        <f t="shared" si="3"/>
        <v>0</v>
      </c>
    </row>
    <row r="127" spans="1:11" x14ac:dyDescent="0.15">
      <c r="A127" t="s">
        <v>127</v>
      </c>
      <c r="B127">
        <v>-1.3270854665381327E-2</v>
      </c>
      <c r="C127">
        <v>2.359788670340748E-2</v>
      </c>
      <c r="D127">
        <v>7.1128790961342392E-2</v>
      </c>
      <c r="E127">
        <v>5.4826813118220496E-3</v>
      </c>
      <c r="F127">
        <v>2.6541441873016501E-3</v>
      </c>
      <c r="H127" s="22">
        <f t="shared" si="2"/>
        <v>0</v>
      </c>
      <c r="I127" s="22">
        <f t="shared" si="2"/>
        <v>0</v>
      </c>
      <c r="J127" s="22">
        <v>0</v>
      </c>
      <c r="K127">
        <f t="shared" si="3"/>
        <v>0</v>
      </c>
    </row>
    <row r="128" spans="1:11" x14ac:dyDescent="0.15">
      <c r="A128" t="s">
        <v>128</v>
      </c>
      <c r="B128">
        <v>-1.8223202666243696E-2</v>
      </c>
      <c r="C128">
        <v>1.9017615218808917E-2</v>
      </c>
      <c r="D128">
        <v>6.6916739696449262E-2</v>
      </c>
      <c r="E128">
        <v>2.59164276718548E-3</v>
      </c>
      <c r="F128">
        <v>9.5233978135903195E-3</v>
      </c>
      <c r="H128" s="22">
        <f t="shared" si="2"/>
        <v>0</v>
      </c>
      <c r="I128" s="22">
        <f t="shared" si="2"/>
        <v>0</v>
      </c>
      <c r="J128" s="22">
        <v>0</v>
      </c>
      <c r="K128">
        <f t="shared" si="3"/>
        <v>0</v>
      </c>
    </row>
    <row r="129" spans="1:11" x14ac:dyDescent="0.15">
      <c r="A129" t="s">
        <v>129</v>
      </c>
      <c r="B129">
        <v>-1.6953976910054173E-2</v>
      </c>
      <c r="C129">
        <v>2.0533539079796409E-2</v>
      </c>
      <c r="D129">
        <v>9.4047630475061608E-2</v>
      </c>
      <c r="E129">
        <v>4.8842946323739396E-3</v>
      </c>
      <c r="F129">
        <v>1.25492987601802E-2</v>
      </c>
      <c r="H129" s="22">
        <f t="shared" si="2"/>
        <v>1</v>
      </c>
      <c r="I129" s="22">
        <f t="shared" si="2"/>
        <v>-1</v>
      </c>
      <c r="J129" s="28">
        <v>1</v>
      </c>
      <c r="K129">
        <f t="shared" si="3"/>
        <v>-1</v>
      </c>
    </row>
    <row r="130" spans="1:11" x14ac:dyDescent="0.15">
      <c r="A130" t="s">
        <v>130</v>
      </c>
      <c r="B130">
        <v>-1.2904330804836049E-2</v>
      </c>
      <c r="C130">
        <v>2.5426990635057857E-2</v>
      </c>
      <c r="D130">
        <v>9.0003121703549377E-2</v>
      </c>
      <c r="E130">
        <v>1.1292986433366599E-2</v>
      </c>
      <c r="F130">
        <v>1.0881217044181501E-2</v>
      </c>
      <c r="H130" s="22">
        <f t="shared" si="2"/>
        <v>1</v>
      </c>
      <c r="I130" s="22">
        <f t="shared" si="2"/>
        <v>-1</v>
      </c>
      <c r="J130" s="28">
        <v>1</v>
      </c>
      <c r="K130">
        <f t="shared" si="3"/>
        <v>-1</v>
      </c>
    </row>
    <row r="131" spans="1:11" x14ac:dyDescent="0.15">
      <c r="A131" t="s">
        <v>131</v>
      </c>
      <c r="B131">
        <v>-2.0705636000292835E-2</v>
      </c>
      <c r="C131">
        <v>1.7960656171109455E-2</v>
      </c>
      <c r="D131">
        <v>6.00512439089557E-2</v>
      </c>
      <c r="E131">
        <v>5.1486273072556196E-3</v>
      </c>
      <c r="F131">
        <v>7.2354209713827097E-3</v>
      </c>
      <c r="H131" s="22">
        <f t="shared" ref="H131:I136" si="4">J131</f>
        <v>1</v>
      </c>
      <c r="I131" s="22">
        <f t="shared" si="4"/>
        <v>-1</v>
      </c>
      <c r="J131" s="28">
        <v>1</v>
      </c>
      <c r="K131">
        <f t="shared" ref="K131:K135" si="5">-J131</f>
        <v>-1</v>
      </c>
    </row>
    <row r="132" spans="1:11" x14ac:dyDescent="0.15">
      <c r="A132" t="s">
        <v>132</v>
      </c>
      <c r="B132">
        <v>-2.3044993084805974E-2</v>
      </c>
      <c r="C132">
        <v>1.4771231669816426E-2</v>
      </c>
      <c r="D132">
        <v>6.4764825115636471E-2</v>
      </c>
      <c r="E132">
        <v>1.88468772376571E-3</v>
      </c>
      <c r="F132">
        <v>5.1696543207431804E-3</v>
      </c>
      <c r="H132" s="22">
        <f t="shared" si="4"/>
        <v>1</v>
      </c>
      <c r="I132" s="22">
        <f t="shared" si="4"/>
        <v>-1</v>
      </c>
      <c r="J132" s="28">
        <v>1</v>
      </c>
      <c r="K132">
        <f t="shared" si="5"/>
        <v>-1</v>
      </c>
    </row>
    <row r="133" spans="1:11" x14ac:dyDescent="0.15">
      <c r="A133" t="s">
        <v>133</v>
      </c>
      <c r="B133">
        <v>-1.7295191844003261E-2</v>
      </c>
      <c r="C133">
        <v>1.9174553333764117E-2</v>
      </c>
      <c r="D133">
        <v>2.233821812852935E-2</v>
      </c>
      <c r="E133">
        <v>5.5624226691872699E-3</v>
      </c>
      <c r="F133">
        <v>5.9771207744531299E-3</v>
      </c>
      <c r="H133" s="22">
        <f t="shared" si="4"/>
        <v>0</v>
      </c>
      <c r="I133" s="22">
        <f t="shared" si="4"/>
        <v>0</v>
      </c>
      <c r="J133" s="22">
        <v>0</v>
      </c>
      <c r="K133">
        <f t="shared" si="5"/>
        <v>0</v>
      </c>
    </row>
    <row r="134" spans="1:11" x14ac:dyDescent="0.15">
      <c r="A134" t="s">
        <v>134</v>
      </c>
      <c r="B134">
        <v>-4.8148318950548908E-3</v>
      </c>
      <c r="C134">
        <v>2.8044119720606869E-2</v>
      </c>
      <c r="D134">
        <v>5.7718992584358135E-2</v>
      </c>
      <c r="E134">
        <v>1.12067699475804E-2</v>
      </c>
      <c r="F134">
        <v>7.8521118496648907E-3</v>
      </c>
      <c r="H134" s="22">
        <f t="shared" si="4"/>
        <v>0</v>
      </c>
      <c r="I134" s="22">
        <f t="shared" si="4"/>
        <v>0</v>
      </c>
      <c r="J134" s="22">
        <v>0</v>
      </c>
      <c r="K134">
        <f t="shared" si="5"/>
        <v>0</v>
      </c>
    </row>
    <row r="135" spans="1:11" x14ac:dyDescent="0.15">
      <c r="A135" t="s">
        <v>135</v>
      </c>
      <c r="B135">
        <v>2.0366215165405818E-3</v>
      </c>
      <c r="C135">
        <v>3.1188980933999612E-2</v>
      </c>
      <c r="D135">
        <v>3.152083158109719E-2</v>
      </c>
      <c r="E135">
        <v>1.10404961739747E-2</v>
      </c>
      <c r="F135">
        <v>7.8207457430764394E-3</v>
      </c>
      <c r="H135" s="22">
        <f t="shared" si="4"/>
        <v>0</v>
      </c>
      <c r="I135" s="22">
        <f t="shared" si="4"/>
        <v>0</v>
      </c>
      <c r="J135" s="22">
        <v>0</v>
      </c>
      <c r="K135">
        <f t="shared" si="5"/>
        <v>0</v>
      </c>
    </row>
    <row r="136" spans="1:11" x14ac:dyDescent="0.15">
      <c r="A136" t="s">
        <v>136</v>
      </c>
      <c r="B136">
        <v>1.7944472426383844E-3</v>
      </c>
      <c r="C136">
        <v>2.6347616400802021E-2</v>
      </c>
      <c r="D136">
        <v>4.625233847780167E-2</v>
      </c>
      <c r="E136">
        <v>1.5352557248284799E-3</v>
      </c>
      <c r="F136">
        <v>4.5175354165999104E-3</v>
      </c>
      <c r="H136" s="22">
        <f t="shared" si="4"/>
        <v>0</v>
      </c>
      <c r="I136" s="22">
        <f t="shared" si="4"/>
        <v>0</v>
      </c>
      <c r="J136" s="22">
        <v>0</v>
      </c>
      <c r="K136">
        <f>-J136</f>
        <v>0</v>
      </c>
    </row>
    <row r="138" spans="1:11" x14ac:dyDescent="0.15">
      <c r="A138" t="s">
        <v>384</v>
      </c>
      <c r="B138">
        <f>VAR(B2:B136)</f>
        <v>1.6124326754388336E-3</v>
      </c>
      <c r="C138">
        <f t="shared" ref="C138:F138" si="6">VAR(C2:C136)</f>
        <v>1.0474258593623277E-3</v>
      </c>
      <c r="D138">
        <f t="shared" si="6"/>
        <v>1.0939486321366861E-3</v>
      </c>
      <c r="E138">
        <f t="shared" si="6"/>
        <v>1.3274907926321371E-4</v>
      </c>
      <c r="F138">
        <f t="shared" si="6"/>
        <v>8.4356763560637844E-5</v>
      </c>
    </row>
    <row r="139" spans="1:11" x14ac:dyDescent="0.15">
      <c r="A139" t="s">
        <v>385</v>
      </c>
      <c r="B139">
        <f>SQRT(B138)</f>
        <v>4.0155107712952699E-2</v>
      </c>
      <c r="C139">
        <f t="shared" ref="C139:F139" si="7">SQRT(C138)</f>
        <v>3.2363959265861268E-2</v>
      </c>
      <c r="D139">
        <f t="shared" si="7"/>
        <v>3.3074894287611657E-2</v>
      </c>
      <c r="E139">
        <f t="shared" si="7"/>
        <v>1.152167866516046E-2</v>
      </c>
      <c r="F139">
        <f t="shared" si="7"/>
        <v>9.1845938157676769E-3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topLeftCell="F1" zoomScale="80" zoomScaleNormal="80" workbookViewId="0">
      <selection activeCell="Q136" sqref="Q136"/>
    </sheetView>
  </sheetViews>
  <sheetFormatPr defaultRowHeight="13.5" x14ac:dyDescent="0.15"/>
  <cols>
    <col min="7" max="7" width="3.25" customWidth="1"/>
    <col min="8" max="8" width="5.125" customWidth="1"/>
    <col min="9" max="9" width="4.875" customWidth="1"/>
  </cols>
  <sheetData>
    <row r="1" spans="1:11" x14ac:dyDescent="0.15">
      <c r="B1" t="s">
        <v>377</v>
      </c>
      <c r="C1" t="s">
        <v>378</v>
      </c>
      <c r="D1" t="s">
        <v>379</v>
      </c>
      <c r="E1" s="31" t="s">
        <v>380</v>
      </c>
      <c r="F1" s="32" t="s">
        <v>381</v>
      </c>
      <c r="H1" t="s">
        <v>0</v>
      </c>
      <c r="I1" t="s">
        <v>0</v>
      </c>
      <c r="J1" t="s">
        <v>340</v>
      </c>
      <c r="K1" t="s">
        <v>340</v>
      </c>
    </row>
    <row r="2" spans="1:11" x14ac:dyDescent="0.15">
      <c r="A2" t="s">
        <v>2</v>
      </c>
      <c r="B2">
        <v>-0.12201617749288327</v>
      </c>
      <c r="C2">
        <v>-0.10382851207136322</v>
      </c>
      <c r="D2">
        <v>-9.823381863833372E-2</v>
      </c>
      <c r="E2">
        <v>7.2514435531690902E-3</v>
      </c>
      <c r="F2">
        <v>-1.14978456183753E-2</v>
      </c>
      <c r="H2" s="22">
        <f>J2</f>
        <v>1</v>
      </c>
      <c r="I2" s="22">
        <f>K2</f>
        <v>-1</v>
      </c>
      <c r="J2" s="28">
        <v>1</v>
      </c>
      <c r="K2">
        <f>-J2</f>
        <v>-1</v>
      </c>
    </row>
    <row r="3" spans="1:11" x14ac:dyDescent="0.15">
      <c r="A3" t="s">
        <v>3</v>
      </c>
      <c r="B3">
        <v>-9.8943695132197917E-2</v>
      </c>
      <c r="C3">
        <v>-7.9586533217023941E-2</v>
      </c>
      <c r="D3">
        <v>-0.10937171988970007</v>
      </c>
      <c r="E3">
        <v>3.3095620807057101E-2</v>
      </c>
      <c r="F3">
        <v>7.6285830851570502E-3</v>
      </c>
      <c r="H3" s="22">
        <f t="shared" ref="H3:I66" si="0">J3</f>
        <v>1</v>
      </c>
      <c r="I3" s="22">
        <f t="shared" si="0"/>
        <v>-1</v>
      </c>
      <c r="J3" s="28">
        <v>1</v>
      </c>
      <c r="K3">
        <f t="shared" ref="K3:K66" si="1">-J3</f>
        <v>-1</v>
      </c>
    </row>
    <row r="4" spans="1:11" x14ac:dyDescent="0.15">
      <c r="A4" t="s">
        <v>4</v>
      </c>
      <c r="B4">
        <v>-8.6764951590905373E-2</v>
      </c>
      <c r="C4">
        <v>-6.682488980498813E-2</v>
      </c>
      <c r="D4">
        <v>-0.11310941766254858</v>
      </c>
      <c r="E4">
        <v>4.7373796709038497E-2</v>
      </c>
      <c r="F4">
        <v>1.9711673209485098E-2</v>
      </c>
      <c r="H4" s="22">
        <f t="shared" si="0"/>
        <v>1</v>
      </c>
      <c r="I4" s="22">
        <f t="shared" si="0"/>
        <v>-1</v>
      </c>
      <c r="J4" s="28">
        <v>1</v>
      </c>
      <c r="K4">
        <f t="shared" si="1"/>
        <v>-1</v>
      </c>
    </row>
    <row r="5" spans="1:11" x14ac:dyDescent="0.15">
      <c r="A5" t="s">
        <v>5</v>
      </c>
      <c r="B5">
        <v>-8.9637560015964138E-2</v>
      </c>
      <c r="C5">
        <v>-7.0075819734918332E-2</v>
      </c>
      <c r="D5">
        <v>-0.11021869927762318</v>
      </c>
      <c r="E5">
        <v>4.4665045399567602E-2</v>
      </c>
      <c r="F5">
        <v>2.1891963377529799E-2</v>
      </c>
      <c r="H5" s="22">
        <f t="shared" si="0"/>
        <v>1</v>
      </c>
      <c r="I5" s="22">
        <f t="shared" si="0"/>
        <v>-1</v>
      </c>
      <c r="J5" s="28">
        <v>1</v>
      </c>
      <c r="K5">
        <f t="shared" si="1"/>
        <v>-1</v>
      </c>
    </row>
    <row r="6" spans="1:11" x14ac:dyDescent="0.15">
      <c r="A6" t="s">
        <v>6</v>
      </c>
      <c r="B6">
        <v>-7.8644331542068679E-2</v>
      </c>
      <c r="C6">
        <v>-5.9953364438026985E-2</v>
      </c>
      <c r="D6">
        <v>-9.4975733894709591E-2</v>
      </c>
      <c r="E6">
        <v>5.4702422808482698E-2</v>
      </c>
      <c r="F6">
        <v>1.8336847942726799E-2</v>
      </c>
      <c r="H6" s="22">
        <f t="shared" si="0"/>
        <v>1</v>
      </c>
      <c r="I6" s="22">
        <f t="shared" si="0"/>
        <v>-1</v>
      </c>
      <c r="J6" s="28">
        <v>1</v>
      </c>
      <c r="K6">
        <f t="shared" si="1"/>
        <v>-1</v>
      </c>
    </row>
    <row r="7" spans="1:11" x14ac:dyDescent="0.15">
      <c r="A7" t="s">
        <v>7</v>
      </c>
      <c r="B7">
        <v>-0.14096624171653852</v>
      </c>
      <c r="C7">
        <v>-0.1230165712861277</v>
      </c>
      <c r="D7">
        <v>-0.13742593300596181</v>
      </c>
      <c r="E7">
        <v>-8.7371393362345399E-3</v>
      </c>
      <c r="F7">
        <v>1.6353181245144101E-2</v>
      </c>
      <c r="H7" s="22">
        <f t="shared" si="0"/>
        <v>1</v>
      </c>
      <c r="I7" s="22">
        <f t="shared" si="0"/>
        <v>-1</v>
      </c>
      <c r="J7" s="28">
        <v>1</v>
      </c>
      <c r="K7">
        <f t="shared" si="1"/>
        <v>-1</v>
      </c>
    </row>
    <row r="8" spans="1:11" x14ac:dyDescent="0.15">
      <c r="A8" t="s">
        <v>8</v>
      </c>
      <c r="B8">
        <v>-0.11952727122974585</v>
      </c>
      <c r="C8">
        <v>-0.10173819866409878</v>
      </c>
      <c r="D8">
        <v>-0.11046183633188505</v>
      </c>
      <c r="E8">
        <v>1.2936888095946E-2</v>
      </c>
      <c r="F8">
        <v>1.9786623079334899E-2</v>
      </c>
      <c r="H8" s="22">
        <f t="shared" si="0"/>
        <v>1</v>
      </c>
      <c r="I8" s="22">
        <f t="shared" si="0"/>
        <v>-1</v>
      </c>
      <c r="J8" s="28">
        <v>1</v>
      </c>
      <c r="K8">
        <f t="shared" si="1"/>
        <v>-1</v>
      </c>
    </row>
    <row r="9" spans="1:11" x14ac:dyDescent="0.15">
      <c r="A9" t="s">
        <v>9</v>
      </c>
      <c r="B9">
        <v>-7.5691218451676923E-2</v>
      </c>
      <c r="C9">
        <v>-5.7148619663655642E-2</v>
      </c>
      <c r="D9">
        <v>-9.3794632799254679E-2</v>
      </c>
      <c r="E9">
        <v>5.8573203870033702E-2</v>
      </c>
      <c r="F9">
        <v>2.51562251637154E-2</v>
      </c>
      <c r="H9" s="22">
        <f t="shared" si="0"/>
        <v>1</v>
      </c>
      <c r="I9" s="22">
        <f t="shared" si="0"/>
        <v>-1</v>
      </c>
      <c r="J9" s="28">
        <v>1</v>
      </c>
      <c r="K9">
        <f t="shared" si="1"/>
        <v>-1</v>
      </c>
    </row>
    <row r="10" spans="1:11" x14ac:dyDescent="0.15">
      <c r="A10" t="s">
        <v>10</v>
      </c>
      <c r="B10">
        <v>-0.12774574365534516</v>
      </c>
      <c r="C10">
        <v>-0.10894676534813422</v>
      </c>
      <c r="D10">
        <v>-0.13859344481018435</v>
      </c>
      <c r="E10">
        <v>6.3041619018901996E-3</v>
      </c>
      <c r="F10">
        <v>2.4056667519021802E-2</v>
      </c>
      <c r="H10" s="22">
        <f t="shared" si="0"/>
        <v>1</v>
      </c>
      <c r="I10" s="22">
        <f t="shared" si="0"/>
        <v>-1</v>
      </c>
      <c r="J10" s="28">
        <v>1</v>
      </c>
      <c r="K10">
        <f t="shared" si="1"/>
        <v>-1</v>
      </c>
    </row>
    <row r="11" spans="1:11" x14ac:dyDescent="0.15">
      <c r="A11" t="s">
        <v>11</v>
      </c>
      <c r="B11">
        <v>-0.12076324279711423</v>
      </c>
      <c r="C11">
        <v>-0.1021540740370766</v>
      </c>
      <c r="D11">
        <v>-0.12864209322354073</v>
      </c>
      <c r="E11">
        <v>1.1493586598757001E-2</v>
      </c>
      <c r="F11">
        <v>1.02974359626502E-2</v>
      </c>
      <c r="H11" s="22">
        <f t="shared" si="0"/>
        <v>1</v>
      </c>
      <c r="I11" s="22">
        <f t="shared" si="0"/>
        <v>-1</v>
      </c>
      <c r="J11" s="28">
        <v>1</v>
      </c>
      <c r="K11">
        <f t="shared" si="1"/>
        <v>-1</v>
      </c>
    </row>
    <row r="12" spans="1:11" x14ac:dyDescent="0.15">
      <c r="A12" t="s">
        <v>12</v>
      </c>
      <c r="B12">
        <v>-0.16608972230789509</v>
      </c>
      <c r="C12">
        <v>-0.14756754458074831</v>
      </c>
      <c r="D12">
        <v>-0.18697569678609721</v>
      </c>
      <c r="E12">
        <v>-3.6099067230567702E-2</v>
      </c>
      <c r="F12">
        <v>-1.3890499710949101E-2</v>
      </c>
      <c r="H12" s="22">
        <f t="shared" si="0"/>
        <v>1</v>
      </c>
      <c r="I12" s="22">
        <f t="shared" si="0"/>
        <v>-1</v>
      </c>
      <c r="J12" s="28">
        <v>1</v>
      </c>
      <c r="K12">
        <f t="shared" si="1"/>
        <v>-1</v>
      </c>
    </row>
    <row r="13" spans="1:11" x14ac:dyDescent="0.15">
      <c r="A13" t="s">
        <v>13</v>
      </c>
      <c r="B13">
        <v>-0.21742470372160672</v>
      </c>
      <c r="C13">
        <v>-0.1994530965581528</v>
      </c>
      <c r="D13">
        <v>-0.22195353781139485</v>
      </c>
      <c r="E13">
        <v>-9.1849359043187598E-2</v>
      </c>
      <c r="F13">
        <v>-3.7893060839596003E-2</v>
      </c>
      <c r="H13" s="22">
        <f t="shared" si="0"/>
        <v>1</v>
      </c>
      <c r="I13" s="22">
        <f t="shared" si="0"/>
        <v>-1</v>
      </c>
      <c r="J13" s="28">
        <v>1</v>
      </c>
      <c r="K13">
        <f t="shared" si="1"/>
        <v>-1</v>
      </c>
    </row>
    <row r="14" spans="1:11" x14ac:dyDescent="0.15">
      <c r="A14" t="s">
        <v>14</v>
      </c>
      <c r="B14">
        <v>-0.17885341368704571</v>
      </c>
      <c r="C14">
        <v>-0.16141800291791752</v>
      </c>
      <c r="D14">
        <v>-0.18868569681200656</v>
      </c>
      <c r="E14">
        <v>-5.7813624246593101E-2</v>
      </c>
      <c r="F14">
        <v>-4.9472483829539803E-2</v>
      </c>
      <c r="H14" s="22">
        <f t="shared" si="0"/>
        <v>0</v>
      </c>
      <c r="I14" s="22">
        <f t="shared" si="0"/>
        <v>0</v>
      </c>
      <c r="J14">
        <v>0</v>
      </c>
      <c r="K14">
        <f t="shared" si="1"/>
        <v>0</v>
      </c>
    </row>
    <row r="15" spans="1:11" x14ac:dyDescent="0.15">
      <c r="A15" t="s">
        <v>15</v>
      </c>
      <c r="B15">
        <v>-0.19706323144637189</v>
      </c>
      <c r="C15">
        <v>-0.18017541332937348</v>
      </c>
      <c r="D15">
        <v>-0.20224999517725956</v>
      </c>
      <c r="E15">
        <v>-8.1226696400556603E-2</v>
      </c>
      <c r="F15">
        <v>-4.3217852014649998E-2</v>
      </c>
      <c r="H15" s="22">
        <f t="shared" si="0"/>
        <v>0</v>
      </c>
      <c r="I15" s="22">
        <f t="shared" si="0"/>
        <v>0</v>
      </c>
      <c r="J15">
        <v>0</v>
      </c>
      <c r="K15">
        <f t="shared" si="1"/>
        <v>0</v>
      </c>
    </row>
    <row r="16" spans="1:11" x14ac:dyDescent="0.15">
      <c r="A16" t="s">
        <v>16</v>
      </c>
      <c r="B16">
        <v>-0.15811649183883372</v>
      </c>
      <c r="C16">
        <v>-0.14169281948749973</v>
      </c>
      <c r="D16">
        <v>-0.15646147723027443</v>
      </c>
      <c r="E16">
        <v>-4.7967688729423197E-2</v>
      </c>
      <c r="F16">
        <v>-2.4056724449099499E-2</v>
      </c>
      <c r="H16" s="22">
        <f t="shared" si="0"/>
        <v>0</v>
      </c>
      <c r="I16" s="22">
        <f t="shared" si="0"/>
        <v>0</v>
      </c>
      <c r="J16">
        <v>0</v>
      </c>
      <c r="K16">
        <f t="shared" si="1"/>
        <v>0</v>
      </c>
    </row>
    <row r="17" spans="1:11" x14ac:dyDescent="0.15">
      <c r="A17" t="s">
        <v>17</v>
      </c>
      <c r="B17">
        <v>-0.14672401303214225</v>
      </c>
      <c r="C17">
        <v>-0.13033010549242799</v>
      </c>
      <c r="D17">
        <v>-0.12113387700925296</v>
      </c>
      <c r="E17">
        <v>-4.20635204474894E-2</v>
      </c>
      <c r="F17">
        <v>-3.0013212221133099E-3</v>
      </c>
      <c r="H17" s="22">
        <f t="shared" si="0"/>
        <v>0</v>
      </c>
      <c r="I17" s="22">
        <f t="shared" si="0"/>
        <v>0</v>
      </c>
      <c r="J17">
        <v>0</v>
      </c>
      <c r="K17">
        <f t="shared" si="1"/>
        <v>0</v>
      </c>
    </row>
    <row r="18" spans="1:11" x14ac:dyDescent="0.15">
      <c r="A18" t="s">
        <v>18</v>
      </c>
      <c r="B18">
        <v>-0.16903947311476439</v>
      </c>
      <c r="C18">
        <v>-0.15151236164819784</v>
      </c>
      <c r="D18">
        <v>-0.14904713786567059</v>
      </c>
      <c r="E18">
        <v>-6.8024263356566694E-2</v>
      </c>
      <c r="F18">
        <v>1.14684474884719E-2</v>
      </c>
      <c r="H18" s="22">
        <f t="shared" si="0"/>
        <v>0</v>
      </c>
      <c r="I18" s="22">
        <f t="shared" si="0"/>
        <v>0</v>
      </c>
      <c r="J18">
        <v>0</v>
      </c>
      <c r="K18">
        <f t="shared" si="1"/>
        <v>0</v>
      </c>
    </row>
    <row r="19" spans="1:11" x14ac:dyDescent="0.15">
      <c r="A19" t="s">
        <v>19</v>
      </c>
      <c r="B19">
        <v>-0.11206753297561371</v>
      </c>
      <c r="C19">
        <v>-9.3324919504070458E-2</v>
      </c>
      <c r="D19">
        <v>-8.3964064802608152E-2</v>
      </c>
      <c r="E19">
        <v>-1.47538337488553E-2</v>
      </c>
      <c r="F19">
        <v>1.94301190418169E-2</v>
      </c>
      <c r="H19" s="22">
        <f t="shared" si="0"/>
        <v>0</v>
      </c>
      <c r="I19" s="22">
        <f t="shared" si="0"/>
        <v>0</v>
      </c>
      <c r="J19">
        <v>0</v>
      </c>
      <c r="K19">
        <f t="shared" si="1"/>
        <v>0</v>
      </c>
    </row>
    <row r="20" spans="1:11" x14ac:dyDescent="0.15">
      <c r="A20" t="s">
        <v>20</v>
      </c>
      <c r="B20">
        <v>-0.13267197616159665</v>
      </c>
      <c r="C20">
        <v>-0.11231357342668594</v>
      </c>
      <c r="D20">
        <v>-5.1218609805702017E-2</v>
      </c>
      <c r="E20">
        <v>-3.8936380092152001E-2</v>
      </c>
      <c r="F20">
        <v>2.8110636422122401E-2</v>
      </c>
      <c r="H20" s="22">
        <f t="shared" si="0"/>
        <v>0</v>
      </c>
      <c r="I20" s="22">
        <f t="shared" si="0"/>
        <v>0</v>
      </c>
      <c r="J20">
        <v>0</v>
      </c>
      <c r="K20">
        <f t="shared" si="1"/>
        <v>0</v>
      </c>
    </row>
    <row r="21" spans="1:11" x14ac:dyDescent="0.15">
      <c r="A21" t="s">
        <v>21</v>
      </c>
      <c r="B21">
        <v>-4.7376043278802016E-2</v>
      </c>
      <c r="C21">
        <v>-2.4023104726454515E-2</v>
      </c>
      <c r="D21">
        <v>-2.1142800721930921E-2</v>
      </c>
      <c r="E21">
        <v>4.6359093469250399E-2</v>
      </c>
      <c r="F21">
        <v>4.4302520481671999E-2</v>
      </c>
      <c r="H21" s="22">
        <f t="shared" si="0"/>
        <v>0</v>
      </c>
      <c r="I21" s="22">
        <f t="shared" si="0"/>
        <v>0</v>
      </c>
      <c r="J21">
        <v>0</v>
      </c>
      <c r="K21">
        <f t="shared" si="1"/>
        <v>0</v>
      </c>
    </row>
    <row r="22" spans="1:11" x14ac:dyDescent="0.15">
      <c r="A22" t="s">
        <v>22</v>
      </c>
      <c r="B22">
        <v>-0.10433128153034474</v>
      </c>
      <c r="C22">
        <v>-7.892010200422786E-2</v>
      </c>
      <c r="D22">
        <v>-4.9107808983927248E-2</v>
      </c>
      <c r="E22">
        <v>-1.37296074226204E-2</v>
      </c>
      <c r="F22">
        <v>6.6932745126885601E-2</v>
      </c>
      <c r="H22" s="22">
        <f t="shared" si="0"/>
        <v>1</v>
      </c>
      <c r="I22" s="22">
        <f t="shared" si="0"/>
        <v>-1</v>
      </c>
      <c r="J22" s="28">
        <v>1</v>
      </c>
      <c r="K22">
        <f t="shared" si="1"/>
        <v>-1</v>
      </c>
    </row>
    <row r="23" spans="1:11" x14ac:dyDescent="0.15">
      <c r="A23" t="s">
        <v>23</v>
      </c>
      <c r="B23">
        <v>-4.0328425539446475E-2</v>
      </c>
      <c r="C23">
        <v>-1.278375131884282E-2</v>
      </c>
      <c r="D23">
        <v>-1.1514236957461621E-2</v>
      </c>
      <c r="E23">
        <v>4.6805759524071101E-2</v>
      </c>
      <c r="F23">
        <v>8.5983640205564205E-2</v>
      </c>
      <c r="H23" s="22">
        <f t="shared" si="0"/>
        <v>1</v>
      </c>
      <c r="I23" s="22">
        <f t="shared" si="0"/>
        <v>-1</v>
      </c>
      <c r="J23" s="28">
        <v>1</v>
      </c>
      <c r="K23">
        <f t="shared" si="1"/>
        <v>-1</v>
      </c>
    </row>
    <row r="24" spans="1:11" x14ac:dyDescent="0.15">
      <c r="A24" t="s">
        <v>24</v>
      </c>
      <c r="B24">
        <v>-3.510622316995049E-2</v>
      </c>
      <c r="C24">
        <v>-6.0909715730200487E-3</v>
      </c>
      <c r="D24">
        <v>3.5367770887782118E-3</v>
      </c>
      <c r="E24">
        <v>4.5969708727735002E-2</v>
      </c>
      <c r="F24">
        <v>8.8790417842831801E-2</v>
      </c>
      <c r="H24" s="22">
        <f t="shared" si="0"/>
        <v>1</v>
      </c>
      <c r="I24" s="22">
        <f t="shared" si="0"/>
        <v>-1</v>
      </c>
      <c r="J24" s="28">
        <v>1</v>
      </c>
      <c r="K24">
        <f t="shared" si="1"/>
        <v>-1</v>
      </c>
    </row>
    <row r="25" spans="1:11" x14ac:dyDescent="0.15">
      <c r="A25" t="s">
        <v>25</v>
      </c>
      <c r="B25">
        <v>-3.1516590991037652E-2</v>
      </c>
      <c r="C25">
        <v>-8.4314124235933263E-4</v>
      </c>
      <c r="D25">
        <v>-1.2604670153943454E-2</v>
      </c>
      <c r="E25">
        <v>4.2448332580934403E-2</v>
      </c>
      <c r="F25">
        <v>6.8836799259688095E-2</v>
      </c>
      <c r="H25" s="22">
        <f t="shared" si="0"/>
        <v>1</v>
      </c>
      <c r="I25" s="22">
        <f t="shared" si="0"/>
        <v>-1</v>
      </c>
      <c r="J25" s="28">
        <v>1</v>
      </c>
      <c r="K25">
        <f t="shared" si="1"/>
        <v>-1</v>
      </c>
    </row>
    <row r="26" spans="1:11" x14ac:dyDescent="0.15">
      <c r="A26" t="s">
        <v>26</v>
      </c>
      <c r="B26">
        <v>-5.7801337706349376E-2</v>
      </c>
      <c r="C26">
        <v>-2.6379334431573101E-2</v>
      </c>
      <c r="D26">
        <v>-3.4531002238648023E-3</v>
      </c>
      <c r="E26">
        <v>5.80382046442673E-3</v>
      </c>
      <c r="F26">
        <v>3.0352033074351199E-2</v>
      </c>
      <c r="H26" s="22">
        <f t="shared" si="0"/>
        <v>1</v>
      </c>
      <c r="I26" s="22">
        <f t="shared" si="0"/>
        <v>-1</v>
      </c>
      <c r="J26" s="28">
        <v>1</v>
      </c>
      <c r="K26">
        <f t="shared" si="1"/>
        <v>-1</v>
      </c>
    </row>
    <row r="27" spans="1:11" x14ac:dyDescent="0.15">
      <c r="A27" t="s">
        <v>27</v>
      </c>
      <c r="B27">
        <v>-8.1103965192907412E-2</v>
      </c>
      <c r="C27">
        <v>-4.8488183325056014E-2</v>
      </c>
      <c r="D27">
        <v>-3.5130753657188846E-2</v>
      </c>
      <c r="E27">
        <v>-2.7352988442408601E-2</v>
      </c>
      <c r="F27">
        <v>-1.4427315328619199E-2</v>
      </c>
      <c r="H27" s="22">
        <f t="shared" si="0"/>
        <v>1</v>
      </c>
      <c r="I27" s="22">
        <f t="shared" si="0"/>
        <v>-1</v>
      </c>
      <c r="J27" s="28">
        <v>1</v>
      </c>
      <c r="K27">
        <f t="shared" si="1"/>
        <v>-1</v>
      </c>
    </row>
    <row r="28" spans="1:11" x14ac:dyDescent="0.15">
      <c r="A28" t="s">
        <v>28</v>
      </c>
      <c r="B28">
        <v>-7.826411710873199E-2</v>
      </c>
      <c r="C28">
        <v>-4.4685800709594978E-2</v>
      </c>
      <c r="D28">
        <v>-4.7033363841151171E-2</v>
      </c>
      <c r="E28">
        <v>-3.5298509864227702E-2</v>
      </c>
      <c r="F28">
        <v>-5.2701213751198898E-2</v>
      </c>
      <c r="H28" s="22">
        <f t="shared" si="0"/>
        <v>1</v>
      </c>
      <c r="I28" s="22">
        <f t="shared" si="0"/>
        <v>-1</v>
      </c>
      <c r="J28" s="28">
        <v>1</v>
      </c>
      <c r="K28">
        <f t="shared" si="1"/>
        <v>-1</v>
      </c>
    </row>
    <row r="29" spans="1:11" x14ac:dyDescent="0.15">
      <c r="A29" t="s">
        <v>29</v>
      </c>
      <c r="B29">
        <v>-0.14191477641145719</v>
      </c>
      <c r="C29">
        <v>-0.1081755017178688</v>
      </c>
      <c r="D29">
        <v>-8.9576405251131197E-2</v>
      </c>
      <c r="E29">
        <v>-0.111753807531546</v>
      </c>
      <c r="F29">
        <v>-7.7441656664536396E-2</v>
      </c>
      <c r="H29" s="22">
        <f t="shared" si="0"/>
        <v>0</v>
      </c>
      <c r="I29" s="22">
        <f t="shared" si="0"/>
        <v>0</v>
      </c>
      <c r="J29">
        <v>0</v>
      </c>
      <c r="K29">
        <f t="shared" si="1"/>
        <v>0</v>
      </c>
    </row>
    <row r="30" spans="1:11" x14ac:dyDescent="0.15">
      <c r="A30" t="s">
        <v>30</v>
      </c>
      <c r="B30">
        <v>-8.3416500918370703E-2</v>
      </c>
      <c r="C30">
        <v>-4.9482261475085547E-2</v>
      </c>
      <c r="D30">
        <v>-4.6621181865913866E-2</v>
      </c>
      <c r="E30">
        <v>-6.5833324742072805E-2</v>
      </c>
      <c r="F30">
        <v>-8.8521593749073604E-2</v>
      </c>
      <c r="H30" s="22">
        <f t="shared" si="0"/>
        <v>0</v>
      </c>
      <c r="I30" s="22">
        <f t="shared" si="0"/>
        <v>0</v>
      </c>
      <c r="J30">
        <v>0</v>
      </c>
      <c r="K30">
        <f t="shared" si="1"/>
        <v>0</v>
      </c>
    </row>
    <row r="31" spans="1:11" x14ac:dyDescent="0.15">
      <c r="A31" t="s">
        <v>31</v>
      </c>
      <c r="B31">
        <v>-7.085136160729183E-2</v>
      </c>
      <c r="C31">
        <v>-3.6715119293597276E-2</v>
      </c>
      <c r="D31">
        <v>-4.5186290549553809E-2</v>
      </c>
      <c r="E31">
        <v>-6.6310752098952999E-2</v>
      </c>
      <c r="F31">
        <v>-8.92310131911771E-2</v>
      </c>
      <c r="H31" s="22">
        <f t="shared" si="0"/>
        <v>0</v>
      </c>
      <c r="I31" s="22">
        <f t="shared" si="0"/>
        <v>0</v>
      </c>
      <c r="J31">
        <v>0</v>
      </c>
      <c r="K31">
        <f t="shared" si="1"/>
        <v>0</v>
      </c>
    </row>
    <row r="32" spans="1:11" x14ac:dyDescent="0.15">
      <c r="A32" t="s">
        <v>32</v>
      </c>
      <c r="B32">
        <v>-4.6817000792472779E-2</v>
      </c>
      <c r="C32">
        <v>-1.2800288606386448E-2</v>
      </c>
      <c r="D32">
        <v>-2.8591542091841782E-2</v>
      </c>
      <c r="E32">
        <v>-5.6477974251040897E-2</v>
      </c>
      <c r="F32">
        <v>-8.2227541142927602E-2</v>
      </c>
      <c r="H32" s="22">
        <f t="shared" si="0"/>
        <v>0</v>
      </c>
      <c r="I32" s="22">
        <f t="shared" si="0"/>
        <v>0</v>
      </c>
      <c r="J32">
        <v>0</v>
      </c>
      <c r="K32">
        <f t="shared" si="1"/>
        <v>0</v>
      </c>
    </row>
    <row r="33" spans="1:11" x14ac:dyDescent="0.15">
      <c r="A33" t="s">
        <v>33</v>
      </c>
      <c r="B33">
        <v>1.5096439433348235E-2</v>
      </c>
      <c r="C33">
        <v>4.8940562868765233E-2</v>
      </c>
      <c r="D33">
        <v>2.9218791413543499E-2</v>
      </c>
      <c r="E33">
        <v>-9.4669066746830809E-3</v>
      </c>
      <c r="F33">
        <v>-6.8463977880576593E-2</v>
      </c>
      <c r="H33" s="22">
        <f t="shared" si="0"/>
        <v>0</v>
      </c>
      <c r="I33" s="22">
        <f t="shared" si="0"/>
        <v>0</v>
      </c>
      <c r="J33">
        <v>0</v>
      </c>
      <c r="K33">
        <f t="shared" si="1"/>
        <v>0</v>
      </c>
    </row>
    <row r="34" spans="1:11" x14ac:dyDescent="0.15">
      <c r="A34" t="s">
        <v>34</v>
      </c>
      <c r="B34">
        <v>-4.0378038646339265E-3</v>
      </c>
      <c r="C34">
        <v>2.997245054983641E-2</v>
      </c>
      <c r="D34">
        <v>-9.5260806469549542E-3</v>
      </c>
      <c r="E34">
        <v>-4.3424557182558603E-2</v>
      </c>
      <c r="F34">
        <v>-4.91544349253831E-2</v>
      </c>
      <c r="H34" s="22">
        <f t="shared" si="0"/>
        <v>0</v>
      </c>
      <c r="I34" s="22">
        <f t="shared" si="0"/>
        <v>0</v>
      </c>
      <c r="J34">
        <v>0</v>
      </c>
      <c r="K34">
        <f t="shared" si="1"/>
        <v>0</v>
      </c>
    </row>
    <row r="35" spans="1:11" x14ac:dyDescent="0.15">
      <c r="A35" t="s">
        <v>35</v>
      </c>
      <c r="B35">
        <v>8.4433176322715214E-2</v>
      </c>
      <c r="C35">
        <v>0.11726718556468331</v>
      </c>
      <c r="D35">
        <v>9.3201831534579477E-2</v>
      </c>
      <c r="E35">
        <v>2.80381944608168E-2</v>
      </c>
      <c r="F35">
        <v>-2.7862830976144899E-2</v>
      </c>
      <c r="H35" s="22">
        <f t="shared" si="0"/>
        <v>0</v>
      </c>
      <c r="I35" s="22">
        <f t="shared" si="0"/>
        <v>0</v>
      </c>
      <c r="J35">
        <v>0</v>
      </c>
      <c r="K35">
        <f t="shared" si="1"/>
        <v>0</v>
      </c>
    </row>
    <row r="36" spans="1:11" x14ac:dyDescent="0.15">
      <c r="A36" t="s">
        <v>36</v>
      </c>
      <c r="B36">
        <v>9.9092878935962525E-2</v>
      </c>
      <c r="C36">
        <v>0.13108071121836884</v>
      </c>
      <c r="D36">
        <v>0.10372615753871478</v>
      </c>
      <c r="E36">
        <v>2.71987435759048E-2</v>
      </c>
      <c r="F36">
        <v>-9.9736409403103493E-3</v>
      </c>
      <c r="H36" s="22">
        <f t="shared" si="0"/>
        <v>0</v>
      </c>
      <c r="I36" s="22">
        <f t="shared" si="0"/>
        <v>0</v>
      </c>
      <c r="J36">
        <v>0</v>
      </c>
      <c r="K36">
        <f t="shared" si="1"/>
        <v>0</v>
      </c>
    </row>
    <row r="37" spans="1:11" x14ac:dyDescent="0.15">
      <c r="A37" t="s">
        <v>37</v>
      </c>
      <c r="B37">
        <v>0.16291456923397332</v>
      </c>
      <c r="C37">
        <v>0.19416990246452465</v>
      </c>
      <c r="D37">
        <v>0.1428214277798342</v>
      </c>
      <c r="E37">
        <v>7.6494524751428206E-2</v>
      </c>
      <c r="F37">
        <v>3.5619965271530598E-4</v>
      </c>
      <c r="H37" s="22">
        <f t="shared" si="0"/>
        <v>0</v>
      </c>
      <c r="I37" s="22">
        <f t="shared" si="0"/>
        <v>0</v>
      </c>
      <c r="J37">
        <v>0</v>
      </c>
      <c r="K37">
        <f t="shared" si="1"/>
        <v>0</v>
      </c>
    </row>
    <row r="38" spans="1:11" x14ac:dyDescent="0.15">
      <c r="A38" t="s">
        <v>38</v>
      </c>
      <c r="B38">
        <v>0.13579073655734886</v>
      </c>
      <c r="C38">
        <v>0.16624359656698837</v>
      </c>
      <c r="D38">
        <v>0.16745644251218458</v>
      </c>
      <c r="E38">
        <v>3.4643775086074899E-2</v>
      </c>
      <c r="F38">
        <v>3.0742055183712101E-3</v>
      </c>
      <c r="H38" s="22">
        <f t="shared" si="0"/>
        <v>0</v>
      </c>
      <c r="I38" s="22">
        <f t="shared" si="0"/>
        <v>0</v>
      </c>
      <c r="J38">
        <v>0</v>
      </c>
      <c r="K38">
        <f t="shared" si="1"/>
        <v>0</v>
      </c>
    </row>
    <row r="39" spans="1:11" x14ac:dyDescent="0.15">
      <c r="A39" t="s">
        <v>39</v>
      </c>
      <c r="B39">
        <v>0.143848419947815</v>
      </c>
      <c r="C39">
        <v>0.1738573178688288</v>
      </c>
      <c r="D39">
        <v>0.17010604495132681</v>
      </c>
      <c r="E39">
        <v>3.2000540778061401E-2</v>
      </c>
      <c r="F39">
        <v>2.3422931466453999E-3</v>
      </c>
      <c r="H39" s="22">
        <f t="shared" si="0"/>
        <v>0</v>
      </c>
      <c r="I39" s="22">
        <f t="shared" si="0"/>
        <v>0</v>
      </c>
      <c r="J39">
        <v>0</v>
      </c>
      <c r="K39">
        <f t="shared" si="1"/>
        <v>0</v>
      </c>
    </row>
    <row r="40" spans="1:11" x14ac:dyDescent="0.15">
      <c r="A40" t="s">
        <v>40</v>
      </c>
      <c r="B40">
        <v>0.20848850261208995</v>
      </c>
      <c r="C40">
        <v>0.23879684637341891</v>
      </c>
      <c r="D40">
        <v>0.20020679730500435</v>
      </c>
      <c r="E40">
        <v>8.9370646231746398E-2</v>
      </c>
      <c r="F40">
        <v>3.7877520254034E-3</v>
      </c>
      <c r="H40" s="22">
        <f t="shared" si="0"/>
        <v>0</v>
      </c>
      <c r="I40" s="22">
        <f t="shared" si="0"/>
        <v>0</v>
      </c>
      <c r="J40">
        <v>0</v>
      </c>
      <c r="K40">
        <f t="shared" si="1"/>
        <v>0</v>
      </c>
    </row>
    <row r="41" spans="1:11" x14ac:dyDescent="0.15">
      <c r="A41" t="s">
        <v>41</v>
      </c>
      <c r="B41">
        <v>0.15154089820327316</v>
      </c>
      <c r="C41">
        <v>0.18204285466494663</v>
      </c>
      <c r="D41">
        <v>0.18808254704255117</v>
      </c>
      <c r="E41">
        <v>2.5603239079922499E-2</v>
      </c>
      <c r="F41">
        <v>1.11957984191735E-2</v>
      </c>
      <c r="H41" s="22">
        <f t="shared" si="0"/>
        <v>0</v>
      </c>
      <c r="I41" s="22">
        <f t="shared" si="0"/>
        <v>0</v>
      </c>
      <c r="J41">
        <v>0</v>
      </c>
      <c r="K41">
        <f t="shared" si="1"/>
        <v>0</v>
      </c>
    </row>
    <row r="42" spans="1:11" x14ac:dyDescent="0.15">
      <c r="A42" t="s">
        <v>42</v>
      </c>
      <c r="B42">
        <v>0.19631473341307587</v>
      </c>
      <c r="C42">
        <v>0.22713251772202589</v>
      </c>
      <c r="D42">
        <v>0.2095724902329793</v>
      </c>
      <c r="E42">
        <v>6.7270855268495397E-2</v>
      </c>
      <c r="F42">
        <v>2.50282032883185E-2</v>
      </c>
      <c r="H42" s="22">
        <f t="shared" si="0"/>
        <v>0</v>
      </c>
      <c r="I42" s="22">
        <f t="shared" si="0"/>
        <v>0</v>
      </c>
      <c r="J42">
        <v>0</v>
      </c>
      <c r="K42">
        <f t="shared" si="1"/>
        <v>0</v>
      </c>
    </row>
    <row r="43" spans="1:11" x14ac:dyDescent="0.15">
      <c r="A43" t="s">
        <v>43</v>
      </c>
      <c r="B43">
        <v>0.220498501899898</v>
      </c>
      <c r="C43">
        <v>0.25225274474538339</v>
      </c>
      <c r="D43">
        <v>0.21573445762364934</v>
      </c>
      <c r="E43">
        <v>9.0757769995131798E-2</v>
      </c>
      <c r="F43">
        <v>4.3138461285353202E-2</v>
      </c>
      <c r="H43" s="22">
        <f t="shared" si="0"/>
        <v>0</v>
      </c>
      <c r="I43" s="22">
        <f t="shared" si="0"/>
        <v>0</v>
      </c>
      <c r="J43">
        <v>0</v>
      </c>
      <c r="K43">
        <f t="shared" si="1"/>
        <v>0</v>
      </c>
    </row>
    <row r="44" spans="1:11" x14ac:dyDescent="0.15">
      <c r="A44" t="s">
        <v>44</v>
      </c>
      <c r="B44">
        <v>0.21471687145636659</v>
      </c>
      <c r="C44">
        <v>0.24690764763149081</v>
      </c>
      <c r="D44">
        <v>0.25221788082611479</v>
      </c>
      <c r="E44">
        <v>8.4548141972434904E-2</v>
      </c>
      <c r="F44">
        <v>6.2163616270324497E-2</v>
      </c>
      <c r="H44" s="22">
        <f t="shared" si="0"/>
        <v>0</v>
      </c>
      <c r="I44" s="22">
        <f t="shared" si="0"/>
        <v>0</v>
      </c>
      <c r="J44">
        <v>0</v>
      </c>
      <c r="K44">
        <f t="shared" si="1"/>
        <v>0</v>
      </c>
    </row>
    <row r="45" spans="1:11" x14ac:dyDescent="0.15">
      <c r="A45" t="s">
        <v>45</v>
      </c>
      <c r="B45">
        <v>0.22062903232970357</v>
      </c>
      <c r="C45">
        <v>0.25394833391189031</v>
      </c>
      <c r="D45">
        <v>0.24818794731566407</v>
      </c>
      <c r="E45">
        <v>9.4315495854746995E-2</v>
      </c>
      <c r="F45">
        <v>7.8166315804869296E-2</v>
      </c>
      <c r="H45" s="22">
        <f t="shared" si="0"/>
        <v>1</v>
      </c>
      <c r="I45" s="22">
        <f t="shared" si="0"/>
        <v>-1</v>
      </c>
      <c r="J45" s="28">
        <v>1</v>
      </c>
      <c r="K45">
        <f t="shared" si="1"/>
        <v>-1</v>
      </c>
    </row>
    <row r="46" spans="1:11" x14ac:dyDescent="0.15">
      <c r="A46" t="s">
        <v>46</v>
      </c>
      <c r="B46">
        <v>0.23066492507735206</v>
      </c>
      <c r="C46">
        <v>0.26513224157719756</v>
      </c>
      <c r="D46">
        <v>0.26374224371504096</v>
      </c>
      <c r="E46">
        <v>0.110361972464597</v>
      </c>
      <c r="F46">
        <v>8.6781018707680693E-2</v>
      </c>
      <c r="H46" s="22">
        <f t="shared" si="0"/>
        <v>1</v>
      </c>
      <c r="I46" s="22">
        <f t="shared" si="0"/>
        <v>-1</v>
      </c>
      <c r="J46" s="28">
        <v>1</v>
      </c>
      <c r="K46">
        <f t="shared" si="1"/>
        <v>-1</v>
      </c>
    </row>
    <row r="47" spans="1:11" x14ac:dyDescent="0.15">
      <c r="A47" t="s">
        <v>47</v>
      </c>
      <c r="B47">
        <v>0.21568695407098204</v>
      </c>
      <c r="C47">
        <v>0.25148219099129471</v>
      </c>
      <c r="D47">
        <v>0.26348083454781274</v>
      </c>
      <c r="E47">
        <v>0.103429039319342</v>
      </c>
      <c r="F47">
        <v>8.4239913502934499E-2</v>
      </c>
      <c r="H47" s="22">
        <f t="shared" si="0"/>
        <v>1</v>
      </c>
      <c r="I47" s="22">
        <f t="shared" si="0"/>
        <v>-1</v>
      </c>
      <c r="J47" s="28">
        <v>1</v>
      </c>
      <c r="K47">
        <f t="shared" si="1"/>
        <v>-1</v>
      </c>
    </row>
    <row r="48" spans="1:11" x14ac:dyDescent="0.15">
      <c r="A48" t="s">
        <v>48</v>
      </c>
      <c r="B48">
        <v>0.1841229218890349</v>
      </c>
      <c r="C48">
        <v>0.22111570145331991</v>
      </c>
      <c r="D48">
        <v>0.24542101439644912</v>
      </c>
      <c r="E48">
        <v>8.2106336973677793E-2</v>
      </c>
      <c r="F48">
        <v>6.9699968204912394E-2</v>
      </c>
      <c r="H48" s="22">
        <f t="shared" si="0"/>
        <v>1</v>
      </c>
      <c r="I48" s="22">
        <f t="shared" si="0"/>
        <v>-1</v>
      </c>
      <c r="J48" s="28">
        <v>1</v>
      </c>
      <c r="K48">
        <f t="shared" si="1"/>
        <v>-1</v>
      </c>
    </row>
    <row r="49" spans="1:11" x14ac:dyDescent="0.15">
      <c r="A49" t="s">
        <v>49</v>
      </c>
      <c r="B49">
        <v>0.12607154580823782</v>
      </c>
      <c r="C49">
        <v>0.16495459077241986</v>
      </c>
      <c r="D49">
        <v>0.18747936576100291</v>
      </c>
      <c r="E49">
        <v>3.7252311632705197E-2</v>
      </c>
      <c r="F49">
        <v>4.7144714740136998E-2</v>
      </c>
      <c r="H49" s="22">
        <f t="shared" si="0"/>
        <v>1</v>
      </c>
      <c r="I49" s="22">
        <f t="shared" si="0"/>
        <v>-1</v>
      </c>
      <c r="J49" s="28">
        <v>1</v>
      </c>
      <c r="K49">
        <f t="shared" si="1"/>
        <v>-1</v>
      </c>
    </row>
    <row r="50" spans="1:11" x14ac:dyDescent="0.15">
      <c r="A50" t="s">
        <v>50</v>
      </c>
      <c r="B50">
        <v>9.054236816037084E-2</v>
      </c>
      <c r="C50">
        <v>0.1312677165280747</v>
      </c>
      <c r="D50">
        <v>0.14654077689905828</v>
      </c>
      <c r="E50">
        <v>1.62087410099583E-2</v>
      </c>
      <c r="F50">
        <v>2.4314243926671301E-2</v>
      </c>
      <c r="H50" s="22">
        <f t="shared" si="0"/>
        <v>1</v>
      </c>
      <c r="I50" s="22">
        <f t="shared" si="0"/>
        <v>-1</v>
      </c>
      <c r="J50" s="28">
        <v>1</v>
      </c>
      <c r="K50">
        <f t="shared" si="1"/>
        <v>-1</v>
      </c>
    </row>
    <row r="51" spans="1:11" x14ac:dyDescent="0.15">
      <c r="A51" t="s">
        <v>51</v>
      </c>
      <c r="B51">
        <v>7.640032679104436E-2</v>
      </c>
      <c r="C51">
        <v>0.11885448508600169</v>
      </c>
      <c r="D51">
        <v>0.11228888020045592</v>
      </c>
      <c r="E51">
        <v>1.7137212704176001E-2</v>
      </c>
      <c r="F51">
        <v>8.1280376691825595E-3</v>
      </c>
      <c r="H51" s="22">
        <f t="shared" si="0"/>
        <v>1</v>
      </c>
      <c r="I51" s="22">
        <f t="shared" si="0"/>
        <v>-1</v>
      </c>
      <c r="J51" s="28">
        <v>1</v>
      </c>
      <c r="K51">
        <f t="shared" si="1"/>
        <v>-1</v>
      </c>
    </row>
    <row r="52" spans="1:11" x14ac:dyDescent="0.15">
      <c r="A52" t="s">
        <v>52</v>
      </c>
      <c r="B52">
        <v>3.1315747533488536E-2</v>
      </c>
      <c r="C52">
        <v>7.4425621332467523E-2</v>
      </c>
      <c r="D52">
        <v>0.10879896500371299</v>
      </c>
      <c r="E52">
        <v>-1.48201524711072E-2</v>
      </c>
      <c r="F52">
        <v>-4.8911323263638304E-4</v>
      </c>
      <c r="H52" s="22">
        <f t="shared" si="0"/>
        <v>1</v>
      </c>
      <c r="I52" s="22">
        <f t="shared" si="0"/>
        <v>-1</v>
      </c>
      <c r="J52" s="28">
        <v>1</v>
      </c>
      <c r="K52">
        <f t="shared" si="1"/>
        <v>-1</v>
      </c>
    </row>
    <row r="53" spans="1:11" x14ac:dyDescent="0.15">
      <c r="A53" t="s">
        <v>53</v>
      </c>
      <c r="B53">
        <v>2.0988187249993434E-2</v>
      </c>
      <c r="C53">
        <v>6.5238773836410718E-2</v>
      </c>
      <c r="D53">
        <v>6.156473436946526E-2</v>
      </c>
      <c r="E53">
        <v>-1.0024772539441E-2</v>
      </c>
      <c r="F53">
        <v>-7.9065677481490997E-3</v>
      </c>
      <c r="H53" s="22">
        <f t="shared" si="0"/>
        <v>1</v>
      </c>
      <c r="I53" s="22">
        <f t="shared" si="0"/>
        <v>-1</v>
      </c>
      <c r="J53" s="28">
        <v>1</v>
      </c>
      <c r="K53">
        <f t="shared" si="1"/>
        <v>-1</v>
      </c>
    </row>
    <row r="54" spans="1:11" x14ac:dyDescent="0.15">
      <c r="A54" t="s">
        <v>54</v>
      </c>
      <c r="B54">
        <v>-1.4727453542524388E-2</v>
      </c>
      <c r="C54">
        <v>3.0393565417154642E-2</v>
      </c>
      <c r="D54">
        <v>2.4833337672107283E-2</v>
      </c>
      <c r="E54">
        <v>-3.2159836636624903E-2</v>
      </c>
      <c r="F54">
        <v>-2.31501987551265E-2</v>
      </c>
      <c r="H54" s="22">
        <f t="shared" si="0"/>
        <v>1</v>
      </c>
      <c r="I54" s="22">
        <f t="shared" si="0"/>
        <v>-1</v>
      </c>
      <c r="J54" s="28">
        <v>1</v>
      </c>
      <c r="K54">
        <f t="shared" si="1"/>
        <v>-1</v>
      </c>
    </row>
    <row r="55" spans="1:11" x14ac:dyDescent="0.15">
      <c r="A55" t="s">
        <v>55</v>
      </c>
      <c r="B55">
        <v>-8.3002636842901989E-2</v>
      </c>
      <c r="C55">
        <v>-3.7987343311179117E-2</v>
      </c>
      <c r="D55">
        <v>-2.4768652941522487E-2</v>
      </c>
      <c r="E55">
        <v>-8.9173941860505798E-2</v>
      </c>
      <c r="F55">
        <v>-5.0149465024868403E-2</v>
      </c>
      <c r="H55" s="22">
        <f t="shared" si="0"/>
        <v>1</v>
      </c>
      <c r="I55" s="22">
        <f t="shared" si="0"/>
        <v>-1</v>
      </c>
      <c r="J55" s="28">
        <v>1</v>
      </c>
      <c r="K55">
        <f t="shared" si="1"/>
        <v>-1</v>
      </c>
    </row>
    <row r="56" spans="1:11" x14ac:dyDescent="0.15">
      <c r="A56" t="s">
        <v>56</v>
      </c>
      <c r="B56">
        <v>-0.13249762196041992</v>
      </c>
      <c r="C56">
        <v>-8.7249467813736853E-2</v>
      </c>
      <c r="D56">
        <v>-0.10297631404661665</v>
      </c>
      <c r="E56">
        <v>-0.127190842003157</v>
      </c>
      <c r="F56">
        <v>-8.2897125806398297E-2</v>
      </c>
      <c r="H56" s="22">
        <f t="shared" si="0"/>
        <v>1</v>
      </c>
      <c r="I56" s="22">
        <f t="shared" si="0"/>
        <v>-1</v>
      </c>
      <c r="J56" s="28">
        <v>1</v>
      </c>
      <c r="K56">
        <f t="shared" si="1"/>
        <v>-1</v>
      </c>
    </row>
    <row r="57" spans="1:11" x14ac:dyDescent="0.15">
      <c r="A57" t="s">
        <v>57</v>
      </c>
      <c r="B57">
        <v>-6.7589781080394512E-2</v>
      </c>
      <c r="C57">
        <v>-2.2449633643563713E-2</v>
      </c>
      <c r="D57">
        <v>-3.2898680837296489E-2</v>
      </c>
      <c r="E57">
        <v>-5.3152377640988402E-2</v>
      </c>
      <c r="F57">
        <v>-0.107906962020967</v>
      </c>
      <c r="H57" s="22">
        <f t="shared" si="0"/>
        <v>0</v>
      </c>
      <c r="I57" s="22">
        <f t="shared" si="0"/>
        <v>0</v>
      </c>
      <c r="J57">
        <v>0</v>
      </c>
      <c r="K57">
        <f t="shared" si="1"/>
        <v>0</v>
      </c>
    </row>
    <row r="58" spans="1:11" x14ac:dyDescent="0.15">
      <c r="A58" t="s">
        <v>58</v>
      </c>
      <c r="B58">
        <v>-0.18792645806953306</v>
      </c>
      <c r="C58">
        <v>-0.142930961584608</v>
      </c>
      <c r="D58">
        <v>-0.14400188801002614</v>
      </c>
      <c r="E58">
        <v>-0.165414480318086</v>
      </c>
      <c r="F58">
        <v>-0.11276796669094601</v>
      </c>
      <c r="H58" s="22">
        <f t="shared" si="0"/>
        <v>0</v>
      </c>
      <c r="I58" s="22">
        <f t="shared" si="0"/>
        <v>0</v>
      </c>
      <c r="J58">
        <v>0</v>
      </c>
      <c r="K58">
        <f t="shared" si="1"/>
        <v>0</v>
      </c>
    </row>
    <row r="59" spans="1:11" x14ac:dyDescent="0.15">
      <c r="A59" t="s">
        <v>59</v>
      </c>
      <c r="B59">
        <v>-0.14056240859986482</v>
      </c>
      <c r="C59">
        <v>-9.5883988023532318E-2</v>
      </c>
      <c r="D59">
        <v>-0.12726438239670101</v>
      </c>
      <c r="E59">
        <v>-0.110773252210846</v>
      </c>
      <c r="F59">
        <v>-9.4584181596497299E-2</v>
      </c>
      <c r="H59" s="22">
        <f t="shared" si="0"/>
        <v>0</v>
      </c>
      <c r="I59" s="22">
        <f t="shared" si="0"/>
        <v>0</v>
      </c>
      <c r="J59">
        <v>0</v>
      </c>
      <c r="K59">
        <f t="shared" si="1"/>
        <v>0</v>
      </c>
    </row>
    <row r="60" spans="1:11" x14ac:dyDescent="0.15">
      <c r="A60" t="s">
        <v>60</v>
      </c>
      <c r="B60">
        <v>-0.1452048361639276</v>
      </c>
      <c r="C60">
        <v>-0.10074870428411231</v>
      </c>
      <c r="D60">
        <v>-0.10964538000649367</v>
      </c>
      <c r="E60">
        <v>-0.11026763569532499</v>
      </c>
      <c r="F60">
        <v>-6.1962165300582198E-2</v>
      </c>
      <c r="H60" s="22">
        <f t="shared" si="0"/>
        <v>0</v>
      </c>
      <c r="I60" s="22">
        <f t="shared" si="0"/>
        <v>0</v>
      </c>
      <c r="J60">
        <v>0</v>
      </c>
      <c r="K60">
        <f t="shared" si="1"/>
        <v>0</v>
      </c>
    </row>
    <row r="61" spans="1:11" x14ac:dyDescent="0.15">
      <c r="A61" t="s">
        <v>61</v>
      </c>
      <c r="B61">
        <v>-7.4354030958659972E-2</v>
      </c>
      <c r="C61">
        <v>-3.0093402410841463E-2</v>
      </c>
      <c r="D61">
        <v>-3.1460891542394884E-2</v>
      </c>
      <c r="E61">
        <v>-3.4563553982223501E-2</v>
      </c>
      <c r="F61">
        <v>-2.9202344523728899E-2</v>
      </c>
      <c r="H61" s="22">
        <f t="shared" si="0"/>
        <v>0</v>
      </c>
      <c r="I61" s="22">
        <f t="shared" si="0"/>
        <v>0</v>
      </c>
      <c r="J61">
        <v>0</v>
      </c>
      <c r="K61">
        <f t="shared" si="1"/>
        <v>0</v>
      </c>
    </row>
    <row r="62" spans="1:11" x14ac:dyDescent="0.15">
      <c r="A62" t="s">
        <v>62</v>
      </c>
      <c r="B62">
        <v>-5.8672831093085867E-2</v>
      </c>
      <c r="C62">
        <v>-1.4256891519369532E-2</v>
      </c>
      <c r="D62">
        <v>-4.0113500026353666E-2</v>
      </c>
      <c r="E62">
        <v>-1.3827777971320499E-2</v>
      </c>
      <c r="F62">
        <v>-7.31658646370779E-3</v>
      </c>
      <c r="H62" s="22">
        <f t="shared" si="0"/>
        <v>0</v>
      </c>
      <c r="I62" s="22">
        <f t="shared" si="0"/>
        <v>0</v>
      </c>
      <c r="J62">
        <v>0</v>
      </c>
      <c r="K62">
        <f t="shared" si="1"/>
        <v>0</v>
      </c>
    </row>
    <row r="63" spans="1:11" x14ac:dyDescent="0.15">
      <c r="A63" t="s">
        <v>63</v>
      </c>
      <c r="B63">
        <v>-5.7237514236737105E-2</v>
      </c>
      <c r="C63">
        <v>-1.310165127953585E-2</v>
      </c>
      <c r="D63">
        <v>-4.0555546005602849E-2</v>
      </c>
      <c r="E63">
        <v>-9.5982180890901905E-3</v>
      </c>
      <c r="F63">
        <v>1.5077887500605999E-3</v>
      </c>
      <c r="H63" s="22">
        <f t="shared" si="0"/>
        <v>0</v>
      </c>
      <c r="I63" s="22">
        <f t="shared" si="0"/>
        <v>0</v>
      </c>
      <c r="J63">
        <v>0</v>
      </c>
      <c r="K63">
        <f t="shared" si="1"/>
        <v>0</v>
      </c>
    </row>
    <row r="64" spans="1:11" x14ac:dyDescent="0.15">
      <c r="A64" t="s">
        <v>64</v>
      </c>
      <c r="B64">
        <v>-6.7065440448636104E-2</v>
      </c>
      <c r="C64">
        <v>-2.3581364189586736E-2</v>
      </c>
      <c r="D64">
        <v>-4.9131737269980019E-2</v>
      </c>
      <c r="E64">
        <v>-1.83883523780628E-2</v>
      </c>
      <c r="F64">
        <v>2.7612926074668401E-3</v>
      </c>
      <c r="H64" s="22">
        <f t="shared" si="0"/>
        <v>0</v>
      </c>
      <c r="I64" s="22">
        <f t="shared" si="0"/>
        <v>0</v>
      </c>
      <c r="J64">
        <v>0</v>
      </c>
      <c r="K64">
        <f t="shared" si="1"/>
        <v>0</v>
      </c>
    </row>
    <row r="65" spans="1:11" x14ac:dyDescent="0.15">
      <c r="A65" t="s">
        <v>65</v>
      </c>
      <c r="B65">
        <v>-9.561284636081159E-2</v>
      </c>
      <c r="C65">
        <v>-5.2619642241493542E-2</v>
      </c>
      <c r="D65">
        <v>-8.5809114092869093E-2</v>
      </c>
      <c r="E65">
        <v>-4.67308130079854E-2</v>
      </c>
      <c r="F65">
        <v>4.07073083169982E-3</v>
      </c>
      <c r="H65" s="22">
        <f t="shared" si="0"/>
        <v>0</v>
      </c>
      <c r="I65" s="22">
        <f t="shared" si="0"/>
        <v>0</v>
      </c>
      <c r="J65">
        <v>0</v>
      </c>
      <c r="K65">
        <f t="shared" si="1"/>
        <v>0</v>
      </c>
    </row>
    <row r="66" spans="1:11" x14ac:dyDescent="0.15">
      <c r="A66" t="s">
        <v>66</v>
      </c>
      <c r="B66">
        <v>-2.3288058805362451E-2</v>
      </c>
      <c r="C66">
        <v>1.9033978061884962E-2</v>
      </c>
      <c r="D66">
        <v>-3.2418504753647256E-2</v>
      </c>
      <c r="E66">
        <v>2.48528274372662E-2</v>
      </c>
      <c r="F66">
        <v>1.0372422736457601E-2</v>
      </c>
      <c r="H66" s="22">
        <f t="shared" si="0"/>
        <v>0</v>
      </c>
      <c r="I66" s="22">
        <f t="shared" si="0"/>
        <v>0</v>
      </c>
      <c r="J66">
        <v>0</v>
      </c>
      <c r="K66">
        <f t="shared" si="1"/>
        <v>0</v>
      </c>
    </row>
    <row r="67" spans="1:11" x14ac:dyDescent="0.15">
      <c r="A67" t="s">
        <v>67</v>
      </c>
      <c r="B67">
        <v>-3.3183319490448254E-2</v>
      </c>
      <c r="C67">
        <v>8.4334955729261432E-3</v>
      </c>
      <c r="D67">
        <v>-2.5506608496451963E-2</v>
      </c>
      <c r="E67">
        <v>1.27882487231661E-2</v>
      </c>
      <c r="F67">
        <v>2.2970639179825499E-2</v>
      </c>
      <c r="H67" s="22">
        <f t="shared" ref="H67:I130" si="2">J67</f>
        <v>0</v>
      </c>
      <c r="I67" s="22">
        <f t="shared" si="2"/>
        <v>0</v>
      </c>
      <c r="J67">
        <v>0</v>
      </c>
      <c r="K67">
        <f t="shared" ref="K67:K130" si="3">-J67</f>
        <v>0</v>
      </c>
    </row>
    <row r="68" spans="1:11" x14ac:dyDescent="0.15">
      <c r="A68" t="s">
        <v>68</v>
      </c>
      <c r="B68">
        <v>3.4962757898234359E-3</v>
      </c>
      <c r="C68">
        <v>4.4396791193529073E-2</v>
      </c>
      <c r="D68">
        <v>7.1308195686671932E-3</v>
      </c>
      <c r="E68">
        <v>4.7332594862992197E-2</v>
      </c>
      <c r="F68">
        <v>4.1347734365658098E-2</v>
      </c>
      <c r="H68" s="22">
        <f t="shared" si="2"/>
        <v>0</v>
      </c>
      <c r="I68" s="22">
        <f t="shared" si="2"/>
        <v>0</v>
      </c>
      <c r="J68">
        <v>0</v>
      </c>
      <c r="K68">
        <f t="shared" si="3"/>
        <v>0</v>
      </c>
    </row>
    <row r="69" spans="1:11" x14ac:dyDescent="0.15">
      <c r="A69" t="s">
        <v>69</v>
      </c>
      <c r="B69">
        <v>-1.0608131760537876E-2</v>
      </c>
      <c r="C69">
        <v>3.0130843253762855E-2</v>
      </c>
      <c r="D69">
        <v>-2.8488190453345622E-2</v>
      </c>
      <c r="E69">
        <v>3.1786690656198498E-2</v>
      </c>
      <c r="F69">
        <v>6.4266040846884004E-2</v>
      </c>
      <c r="H69" s="22">
        <f t="shared" si="2"/>
        <v>0</v>
      </c>
      <c r="I69" s="22">
        <f t="shared" si="2"/>
        <v>0</v>
      </c>
      <c r="J69">
        <v>0</v>
      </c>
      <c r="K69">
        <f t="shared" si="3"/>
        <v>0</v>
      </c>
    </row>
    <row r="70" spans="1:11" x14ac:dyDescent="0.15">
      <c r="A70" t="s">
        <v>70</v>
      </c>
      <c r="B70">
        <v>4.806023362442894E-2</v>
      </c>
      <c r="C70">
        <v>8.8108877380122602E-2</v>
      </c>
      <c r="D70">
        <v>9.6708966045527631E-2</v>
      </c>
      <c r="E70">
        <v>8.7589848419684604E-2</v>
      </c>
      <c r="F70">
        <v>8.8423696236434701E-2</v>
      </c>
      <c r="H70" s="22">
        <f t="shared" si="2"/>
        <v>1</v>
      </c>
      <c r="I70" s="22">
        <f t="shared" si="2"/>
        <v>-1</v>
      </c>
      <c r="J70" s="28">
        <v>1</v>
      </c>
      <c r="K70">
        <f t="shared" si="3"/>
        <v>-1</v>
      </c>
    </row>
    <row r="71" spans="1:11" x14ac:dyDescent="0.15">
      <c r="A71" t="s">
        <v>71</v>
      </c>
      <c r="B71">
        <v>7.2520613985455534E-2</v>
      </c>
      <c r="C71">
        <v>0.11358448179146728</v>
      </c>
      <c r="D71">
        <v>8.9952856124965702E-2</v>
      </c>
      <c r="E71">
        <v>0.11452982586973399</v>
      </c>
      <c r="F71">
        <v>0.106603369600985</v>
      </c>
      <c r="H71" s="22">
        <f t="shared" si="2"/>
        <v>1</v>
      </c>
      <c r="I71" s="22">
        <f t="shared" si="2"/>
        <v>-1</v>
      </c>
      <c r="J71" s="28">
        <v>1</v>
      </c>
      <c r="K71">
        <f t="shared" si="3"/>
        <v>-1</v>
      </c>
    </row>
    <row r="72" spans="1:11" x14ac:dyDescent="0.15">
      <c r="A72" t="s">
        <v>72</v>
      </c>
      <c r="B72">
        <v>8.2187841136568018E-2</v>
      </c>
      <c r="C72">
        <v>0.1240618706148968</v>
      </c>
      <c r="D72">
        <v>0.11160457301063809</v>
      </c>
      <c r="E72">
        <v>0.12645591386315699</v>
      </c>
      <c r="F72">
        <v>0.10882096569649</v>
      </c>
      <c r="H72" s="22">
        <f t="shared" si="2"/>
        <v>1</v>
      </c>
      <c r="I72" s="22">
        <f t="shared" si="2"/>
        <v>-1</v>
      </c>
      <c r="J72" s="28">
        <v>1</v>
      </c>
      <c r="K72">
        <f t="shared" si="3"/>
        <v>-1</v>
      </c>
    </row>
    <row r="73" spans="1:11" x14ac:dyDescent="0.15">
      <c r="A73" t="s">
        <v>73</v>
      </c>
      <c r="B73">
        <v>3.46923332877494E-2</v>
      </c>
      <c r="C73">
        <v>7.734290194969376E-2</v>
      </c>
      <c r="D73">
        <v>8.8991642679026747E-2</v>
      </c>
      <c r="E73">
        <v>8.1763607869336702E-2</v>
      </c>
      <c r="F73">
        <v>8.7516196489855105E-2</v>
      </c>
      <c r="H73" s="22">
        <f t="shared" si="2"/>
        <v>1</v>
      </c>
      <c r="I73" s="22">
        <f t="shared" si="2"/>
        <v>-1</v>
      </c>
      <c r="J73" s="28">
        <v>1</v>
      </c>
      <c r="K73">
        <f t="shared" si="3"/>
        <v>-1</v>
      </c>
    </row>
    <row r="74" spans="1:11" x14ac:dyDescent="0.15">
      <c r="A74" t="s">
        <v>74</v>
      </c>
      <c r="B74">
        <v>-1.3072269260457847E-2</v>
      </c>
      <c r="C74">
        <v>3.0614391201854198E-2</v>
      </c>
      <c r="D74">
        <v>5.2322246411300788E-2</v>
      </c>
      <c r="E74">
        <v>3.8393523173584097E-2</v>
      </c>
      <c r="F74">
        <v>4.3549103405011398E-2</v>
      </c>
      <c r="H74" s="22">
        <f t="shared" si="2"/>
        <v>1</v>
      </c>
      <c r="I74" s="22">
        <f t="shared" si="2"/>
        <v>-1</v>
      </c>
      <c r="J74" s="28">
        <v>1</v>
      </c>
      <c r="K74">
        <f t="shared" si="3"/>
        <v>-1</v>
      </c>
    </row>
    <row r="75" spans="1:11" x14ac:dyDescent="0.15">
      <c r="A75" t="s">
        <v>75</v>
      </c>
      <c r="B75">
        <v>-5.6967690983104266E-2</v>
      </c>
      <c r="C75">
        <v>-1.1886727315375392E-2</v>
      </c>
      <c r="D75">
        <v>-1.5947303128731008E-2</v>
      </c>
      <c r="E75">
        <v>6.1003993012675995E-4</v>
      </c>
      <c r="F75">
        <v>-1.20406160037515E-2</v>
      </c>
      <c r="H75" s="22">
        <f t="shared" si="2"/>
        <v>1</v>
      </c>
      <c r="I75" s="22">
        <f t="shared" si="2"/>
        <v>-1</v>
      </c>
      <c r="J75" s="28">
        <v>1</v>
      </c>
      <c r="K75">
        <f t="shared" si="3"/>
        <v>-1</v>
      </c>
    </row>
    <row r="76" spans="1:11" x14ac:dyDescent="0.15">
      <c r="A76" t="s">
        <v>76</v>
      </c>
      <c r="B76">
        <v>-9.2128274760359258E-2</v>
      </c>
      <c r="C76">
        <v>-4.6195966303423569E-2</v>
      </c>
      <c r="D76">
        <v>-5.7858488502341918E-2</v>
      </c>
      <c r="E76">
        <v>-2.9584856932266999E-2</v>
      </c>
      <c r="F76">
        <v>-6.27432211706834E-2</v>
      </c>
      <c r="H76" s="22">
        <f t="shared" si="2"/>
        <v>1</v>
      </c>
      <c r="I76" s="22">
        <f t="shared" si="2"/>
        <v>-1</v>
      </c>
      <c r="J76" s="28">
        <v>1</v>
      </c>
      <c r="K76">
        <f t="shared" si="3"/>
        <v>-1</v>
      </c>
    </row>
    <row r="77" spans="1:11" x14ac:dyDescent="0.15">
      <c r="A77" t="s">
        <v>77</v>
      </c>
      <c r="B77">
        <v>-0.15565539109493792</v>
      </c>
      <c r="C77">
        <v>-0.10902790950107823</v>
      </c>
      <c r="D77">
        <v>-0.12670976398749503</v>
      </c>
      <c r="E77">
        <v>-8.9173446482879407E-2</v>
      </c>
      <c r="F77">
        <v>-9.4793984949865295E-2</v>
      </c>
      <c r="H77" s="22">
        <f t="shared" si="2"/>
        <v>1</v>
      </c>
      <c r="I77" s="22">
        <f t="shared" si="2"/>
        <v>-1</v>
      </c>
      <c r="J77" s="28">
        <v>1</v>
      </c>
      <c r="K77">
        <f t="shared" si="3"/>
        <v>-1</v>
      </c>
    </row>
    <row r="78" spans="1:11" x14ac:dyDescent="0.15">
      <c r="A78" t="s">
        <v>78</v>
      </c>
      <c r="B78">
        <v>-0.16650239447469445</v>
      </c>
      <c r="C78">
        <v>-0.1199667375493324</v>
      </c>
      <c r="D78">
        <v>-0.16257231318798607</v>
      </c>
      <c r="E78">
        <v>-9.7818002851908101E-2</v>
      </c>
      <c r="F78">
        <v>-0.103019629612116</v>
      </c>
      <c r="H78" s="22">
        <f t="shared" si="2"/>
        <v>0</v>
      </c>
      <c r="I78" s="22">
        <f t="shared" si="2"/>
        <v>0</v>
      </c>
      <c r="J78">
        <v>0</v>
      </c>
      <c r="K78">
        <f t="shared" si="3"/>
        <v>0</v>
      </c>
    </row>
    <row r="79" spans="1:11" x14ac:dyDescent="0.15">
      <c r="A79" t="s">
        <v>79</v>
      </c>
      <c r="B79">
        <v>-0.15463390563272875</v>
      </c>
      <c r="C79">
        <v>-0.10899195512559298</v>
      </c>
      <c r="D79">
        <v>-0.11437920499374024</v>
      </c>
      <c r="E79">
        <v>-8.65206112799249E-2</v>
      </c>
      <c r="F79">
        <v>-9.0545604416422606E-2</v>
      </c>
      <c r="H79" s="22">
        <f t="shared" si="2"/>
        <v>0</v>
      </c>
      <c r="I79" s="22">
        <f t="shared" si="2"/>
        <v>0</v>
      </c>
      <c r="J79">
        <v>0</v>
      </c>
      <c r="K79">
        <f t="shared" si="3"/>
        <v>0</v>
      </c>
    </row>
    <row r="80" spans="1:11" x14ac:dyDescent="0.15">
      <c r="A80" t="s">
        <v>80</v>
      </c>
      <c r="B80">
        <v>-0.15017859074569812</v>
      </c>
      <c r="C80">
        <v>-0.1046541416555721</v>
      </c>
      <c r="D80">
        <v>-0.13266225278795876</v>
      </c>
      <c r="E80">
        <v>-8.1201819577515905E-2</v>
      </c>
      <c r="F80">
        <v>-6.3855106742332496E-2</v>
      </c>
      <c r="H80" s="22">
        <f t="shared" si="2"/>
        <v>0</v>
      </c>
      <c r="I80" s="22">
        <f t="shared" si="2"/>
        <v>0</v>
      </c>
      <c r="J80">
        <v>0</v>
      </c>
      <c r="K80">
        <f t="shared" si="3"/>
        <v>0</v>
      </c>
    </row>
    <row r="81" spans="1:11" x14ac:dyDescent="0.15">
      <c r="A81" t="s">
        <v>81</v>
      </c>
      <c r="B81">
        <v>-5.1093219097115908E-2</v>
      </c>
      <c r="C81">
        <v>-5.965227418432667E-3</v>
      </c>
      <c r="D81">
        <v>-1.1297127049214468E-2</v>
      </c>
      <c r="E81">
        <v>1.7775522133514701E-2</v>
      </c>
      <c r="F81">
        <v>-2.8321544718744901E-2</v>
      </c>
      <c r="H81" s="22">
        <f t="shared" si="2"/>
        <v>0</v>
      </c>
      <c r="I81" s="22">
        <f t="shared" si="2"/>
        <v>0</v>
      </c>
      <c r="J81">
        <v>0</v>
      </c>
      <c r="K81">
        <f t="shared" si="3"/>
        <v>0</v>
      </c>
    </row>
    <row r="82" spans="1:11" x14ac:dyDescent="0.15">
      <c r="A82" t="s">
        <v>82</v>
      </c>
      <c r="B82">
        <v>-5.2128953695398828E-2</v>
      </c>
      <c r="C82">
        <v>-6.1743194440810143E-3</v>
      </c>
      <c r="D82">
        <v>-1.3862476006044608E-2</v>
      </c>
      <c r="E82">
        <v>1.84212595581431E-2</v>
      </c>
      <c r="F82">
        <v>1.1927924745435799E-2</v>
      </c>
      <c r="H82" s="22">
        <f t="shared" si="2"/>
        <v>0</v>
      </c>
      <c r="I82" s="22">
        <f t="shared" si="2"/>
        <v>0</v>
      </c>
      <c r="J82">
        <v>0</v>
      </c>
      <c r="K82">
        <f t="shared" si="3"/>
        <v>0</v>
      </c>
    </row>
    <row r="83" spans="1:11" x14ac:dyDescent="0.15">
      <c r="A83" t="s">
        <v>83</v>
      </c>
      <c r="B83">
        <v>-5.2741227958556888E-2</v>
      </c>
      <c r="C83">
        <v>-6.1127716062075324E-3</v>
      </c>
      <c r="D83">
        <v>2.725219128079992E-3</v>
      </c>
      <c r="E83">
        <v>1.9321025927144599E-2</v>
      </c>
      <c r="F83">
        <v>5.0790013121298799E-2</v>
      </c>
      <c r="H83" s="22">
        <f t="shared" si="2"/>
        <v>0</v>
      </c>
      <c r="I83" s="22">
        <f t="shared" si="2"/>
        <v>0</v>
      </c>
      <c r="J83">
        <v>0</v>
      </c>
      <c r="K83">
        <f t="shared" si="3"/>
        <v>0</v>
      </c>
    </row>
    <row r="84" spans="1:11" x14ac:dyDescent="0.15">
      <c r="A84" t="s">
        <v>84</v>
      </c>
      <c r="B84">
        <v>-1.4261619515793966E-2</v>
      </c>
      <c r="C84">
        <v>3.3405188100474867E-2</v>
      </c>
      <c r="D84">
        <v>5.0838015441309725E-2</v>
      </c>
      <c r="E84">
        <v>6.0320455783620802E-2</v>
      </c>
      <c r="F84">
        <v>7.8289461147290296E-2</v>
      </c>
      <c r="H84" s="22">
        <f t="shared" si="2"/>
        <v>1</v>
      </c>
      <c r="I84" s="22">
        <f t="shared" si="2"/>
        <v>-1</v>
      </c>
      <c r="J84" s="28">
        <v>1</v>
      </c>
      <c r="K84">
        <f t="shared" si="3"/>
        <v>-1</v>
      </c>
    </row>
    <row r="85" spans="1:11" x14ac:dyDescent="0.15">
      <c r="A85" t="s">
        <v>85</v>
      </c>
      <c r="B85">
        <v>-5.3808764280733057E-3</v>
      </c>
      <c r="C85">
        <v>4.4022958122032232E-2</v>
      </c>
      <c r="D85">
        <v>3.3875316151356347E-2</v>
      </c>
      <c r="E85">
        <v>7.2824275508704503E-2</v>
      </c>
      <c r="F85">
        <v>8.3665441589124395E-2</v>
      </c>
      <c r="H85" s="22">
        <f t="shared" si="2"/>
        <v>1</v>
      </c>
      <c r="I85" s="22">
        <f t="shared" si="2"/>
        <v>-1</v>
      </c>
      <c r="J85" s="28">
        <v>1</v>
      </c>
      <c r="K85">
        <f t="shared" si="3"/>
        <v>-1</v>
      </c>
    </row>
    <row r="86" spans="1:11" x14ac:dyDescent="0.15">
      <c r="A86" t="s">
        <v>86</v>
      </c>
      <c r="B86">
        <v>-8.2066943948688603E-3</v>
      </c>
      <c r="C86">
        <v>4.2403658996827256E-2</v>
      </c>
      <c r="D86">
        <v>1.8332535327152413E-2</v>
      </c>
      <c r="E86">
        <v>7.1401999176070596E-2</v>
      </c>
      <c r="F86">
        <v>6.2189497119189897E-2</v>
      </c>
      <c r="H86" s="22">
        <f t="shared" si="2"/>
        <v>1</v>
      </c>
      <c r="I86" s="22">
        <f t="shared" si="2"/>
        <v>-1</v>
      </c>
      <c r="J86" s="28">
        <v>1</v>
      </c>
      <c r="K86">
        <f t="shared" si="3"/>
        <v>-1</v>
      </c>
    </row>
    <row r="87" spans="1:11" x14ac:dyDescent="0.15">
      <c r="A87" t="s">
        <v>87</v>
      </c>
      <c r="B87">
        <v>-7.368980927870164E-2</v>
      </c>
      <c r="C87">
        <v>-2.2945953895442579E-2</v>
      </c>
      <c r="D87">
        <v>-5.2211281002077767E-2</v>
      </c>
      <c r="E87">
        <v>3.9829210943145201E-3</v>
      </c>
      <c r="F87">
        <v>2.0264200800771199E-2</v>
      </c>
      <c r="H87" s="22">
        <f t="shared" si="2"/>
        <v>1</v>
      </c>
      <c r="I87" s="22">
        <f t="shared" si="2"/>
        <v>-1</v>
      </c>
      <c r="J87" s="28">
        <v>1</v>
      </c>
      <c r="K87">
        <f t="shared" si="3"/>
        <v>-1</v>
      </c>
    </row>
    <row r="88" spans="1:11" x14ac:dyDescent="0.15">
      <c r="A88" t="s">
        <v>88</v>
      </c>
      <c r="B88">
        <v>-0.11785289998588419</v>
      </c>
      <c r="C88">
        <v>-6.8115056437603641E-2</v>
      </c>
      <c r="D88">
        <v>-9.0858896959535515E-2</v>
      </c>
      <c r="E88">
        <v>-4.50862270799803E-2</v>
      </c>
      <c r="F88">
        <v>-2.6103153098017799E-2</v>
      </c>
      <c r="H88" s="22">
        <f t="shared" si="2"/>
        <v>1</v>
      </c>
      <c r="I88" s="22">
        <f t="shared" si="2"/>
        <v>-1</v>
      </c>
      <c r="J88" s="28">
        <v>1</v>
      </c>
      <c r="K88">
        <f t="shared" si="3"/>
        <v>-1</v>
      </c>
    </row>
    <row r="89" spans="1:11" x14ac:dyDescent="0.15">
      <c r="A89" t="s">
        <v>89</v>
      </c>
      <c r="B89">
        <v>-0.1660206919526824</v>
      </c>
      <c r="C89">
        <v>-0.1172662187936967</v>
      </c>
      <c r="D89">
        <v>-0.16938830150749434</v>
      </c>
      <c r="E89">
        <v>-9.9064612458337906E-2</v>
      </c>
      <c r="F89">
        <v>-5.93270543140101E-2</v>
      </c>
      <c r="H89" s="22">
        <f t="shared" si="2"/>
        <v>1</v>
      </c>
      <c r="I89" s="22">
        <f t="shared" si="2"/>
        <v>-1</v>
      </c>
      <c r="J89" s="28">
        <v>1</v>
      </c>
      <c r="K89">
        <f t="shared" si="3"/>
        <v>-1</v>
      </c>
    </row>
    <row r="90" spans="1:11" x14ac:dyDescent="0.15">
      <c r="A90" t="s">
        <v>90</v>
      </c>
      <c r="B90">
        <v>-0.15119263161063751</v>
      </c>
      <c r="C90">
        <v>-0.10463298794323374</v>
      </c>
      <c r="D90">
        <v>-0.15830285996212157</v>
      </c>
      <c r="E90">
        <v>-9.3051243060246494E-2</v>
      </c>
      <c r="F90">
        <v>-6.9453158920155897E-2</v>
      </c>
      <c r="H90" s="22">
        <f t="shared" si="2"/>
        <v>0</v>
      </c>
      <c r="I90" s="22">
        <f t="shared" si="2"/>
        <v>0</v>
      </c>
      <c r="J90" s="22">
        <v>0</v>
      </c>
      <c r="K90">
        <f t="shared" si="3"/>
        <v>0</v>
      </c>
    </row>
    <row r="91" spans="1:11" x14ac:dyDescent="0.15">
      <c r="A91" t="s">
        <v>91</v>
      </c>
      <c r="B91">
        <v>-0.11614963436918804</v>
      </c>
      <c r="C91">
        <v>-7.2069845648350978E-2</v>
      </c>
      <c r="D91">
        <v>-0.12779512865389842</v>
      </c>
      <c r="E91">
        <v>-6.8361295954432799E-2</v>
      </c>
      <c r="F91">
        <v>-5.83199000538E-2</v>
      </c>
      <c r="H91" s="22">
        <f t="shared" si="2"/>
        <v>0</v>
      </c>
      <c r="I91" s="22">
        <f t="shared" si="2"/>
        <v>0</v>
      </c>
      <c r="J91" s="22">
        <v>0</v>
      </c>
      <c r="K91">
        <f t="shared" si="3"/>
        <v>0</v>
      </c>
    </row>
    <row r="92" spans="1:11" x14ac:dyDescent="0.15">
      <c r="A92" t="s">
        <v>92</v>
      </c>
      <c r="B92">
        <v>-6.6870793804239353E-2</v>
      </c>
      <c r="C92">
        <v>-2.4979267924743247E-2</v>
      </c>
      <c r="D92">
        <v>-7.2412081846487092E-2</v>
      </c>
      <c r="E92">
        <v>-3.0157114313894999E-2</v>
      </c>
      <c r="F92">
        <v>-3.6423368040609E-2</v>
      </c>
      <c r="H92" s="22">
        <f t="shared" si="2"/>
        <v>0</v>
      </c>
      <c r="I92" s="22">
        <f t="shared" si="2"/>
        <v>0</v>
      </c>
      <c r="J92" s="22">
        <v>0</v>
      </c>
      <c r="K92">
        <f t="shared" si="3"/>
        <v>0</v>
      </c>
    </row>
    <row r="93" spans="1:11" x14ac:dyDescent="0.15">
      <c r="A93" t="s">
        <v>93</v>
      </c>
      <c r="B93">
        <v>-7.6078840613878387E-2</v>
      </c>
      <c r="C93">
        <v>-3.6056169230393079E-2</v>
      </c>
      <c r="D93">
        <v>-8.4204744418540228E-2</v>
      </c>
      <c r="E93">
        <v>-5.0308573246381501E-2</v>
      </c>
      <c r="F93">
        <v>-1.5556967401533599E-2</v>
      </c>
      <c r="H93" s="22">
        <f t="shared" si="2"/>
        <v>0</v>
      </c>
      <c r="I93" s="22">
        <f t="shared" si="2"/>
        <v>0</v>
      </c>
      <c r="J93" s="22">
        <v>0</v>
      </c>
      <c r="K93">
        <f t="shared" si="3"/>
        <v>0</v>
      </c>
    </row>
    <row r="94" spans="1:11" x14ac:dyDescent="0.15">
      <c r="A94" t="s">
        <v>94</v>
      </c>
      <c r="B94">
        <v>-4.3339568072651297E-2</v>
      </c>
      <c r="C94">
        <v>-5.6653356707592646E-3</v>
      </c>
      <c r="D94">
        <v>-6.1021000040409036E-2</v>
      </c>
      <c r="E94">
        <v>-2.9282811034136699E-2</v>
      </c>
      <c r="F94">
        <v>-2.6131477256015599E-3</v>
      </c>
      <c r="H94" s="22">
        <f t="shared" si="2"/>
        <v>0</v>
      </c>
      <c r="I94" s="22">
        <f t="shared" si="2"/>
        <v>0</v>
      </c>
      <c r="J94" s="22">
        <v>0</v>
      </c>
      <c r="K94">
        <f t="shared" si="3"/>
        <v>0</v>
      </c>
    </row>
    <row r="95" spans="1:11" x14ac:dyDescent="0.15">
      <c r="A95" t="s">
        <v>95</v>
      </c>
      <c r="B95">
        <v>-1.4094073756035991E-2</v>
      </c>
      <c r="C95">
        <v>2.1452203064085136E-2</v>
      </c>
      <c r="D95">
        <v>-4.6979714347370749E-2</v>
      </c>
      <c r="E95">
        <v>-1.20357696392198E-2</v>
      </c>
      <c r="F95">
        <v>2.0770587336286601E-3</v>
      </c>
      <c r="H95" s="22">
        <f t="shared" si="2"/>
        <v>0</v>
      </c>
      <c r="I95" s="22">
        <f t="shared" si="2"/>
        <v>0</v>
      </c>
      <c r="J95" s="22">
        <v>0</v>
      </c>
      <c r="K95">
        <f t="shared" si="3"/>
        <v>0</v>
      </c>
    </row>
    <row r="96" spans="1:11" x14ac:dyDescent="0.15">
      <c r="A96" t="s">
        <v>96</v>
      </c>
      <c r="B96">
        <v>1.4632964907307134E-2</v>
      </c>
      <c r="C96">
        <v>4.7424471987916564E-2</v>
      </c>
      <c r="D96">
        <v>-1.7706864030521512E-2</v>
      </c>
      <c r="E96">
        <v>3.1924769770832E-3</v>
      </c>
      <c r="F96">
        <v>2.3905016881989802E-3</v>
      </c>
      <c r="H96" s="22">
        <f t="shared" si="2"/>
        <v>0</v>
      </c>
      <c r="I96" s="22">
        <f t="shared" si="2"/>
        <v>0</v>
      </c>
      <c r="J96" s="22">
        <v>0</v>
      </c>
      <c r="K96">
        <f t="shared" si="3"/>
        <v>0</v>
      </c>
    </row>
    <row r="97" spans="1:11" x14ac:dyDescent="0.15">
      <c r="A97" t="s">
        <v>97</v>
      </c>
      <c r="B97">
        <v>2.1863145284256636E-2</v>
      </c>
      <c r="C97">
        <v>5.1774778872363508E-2</v>
      </c>
      <c r="D97">
        <v>1.0964771912704882E-2</v>
      </c>
      <c r="E97">
        <v>-3.4968371780589999E-3</v>
      </c>
      <c r="F97">
        <v>2.8637138226241098E-3</v>
      </c>
      <c r="H97" s="22">
        <f t="shared" si="2"/>
        <v>0</v>
      </c>
      <c r="I97" s="22">
        <f t="shared" si="2"/>
        <v>0</v>
      </c>
      <c r="J97" s="22">
        <v>0</v>
      </c>
      <c r="K97">
        <f t="shared" si="3"/>
        <v>0</v>
      </c>
    </row>
    <row r="98" spans="1:11" x14ac:dyDescent="0.15">
      <c r="A98" t="s">
        <v>98</v>
      </c>
      <c r="B98">
        <v>4.0872493268168372E-2</v>
      </c>
      <c r="C98">
        <v>6.8946409763869065E-2</v>
      </c>
      <c r="D98">
        <v>9.3424896963799978E-3</v>
      </c>
      <c r="E98">
        <v>4.1086161112554804E-3</v>
      </c>
      <c r="F98">
        <v>6.1900824466220904E-3</v>
      </c>
      <c r="H98" s="22">
        <f t="shared" si="2"/>
        <v>0</v>
      </c>
      <c r="I98" s="22">
        <f t="shared" si="2"/>
        <v>0</v>
      </c>
      <c r="J98" s="22">
        <v>0</v>
      </c>
      <c r="K98">
        <f t="shared" si="3"/>
        <v>0</v>
      </c>
    </row>
    <row r="99" spans="1:11" x14ac:dyDescent="0.15">
      <c r="A99" t="s">
        <v>99</v>
      </c>
      <c r="B99">
        <v>6.1151346505747627E-2</v>
      </c>
      <c r="C99">
        <v>8.7163834763593795E-2</v>
      </c>
      <c r="D99">
        <v>3.8906353186675159E-2</v>
      </c>
      <c r="E99">
        <v>1.29598096399582E-2</v>
      </c>
      <c r="F99">
        <v>1.21735095137964E-2</v>
      </c>
      <c r="H99" s="22">
        <f t="shared" si="2"/>
        <v>0</v>
      </c>
      <c r="I99" s="22">
        <f t="shared" si="2"/>
        <v>0</v>
      </c>
      <c r="J99" s="22">
        <v>0</v>
      </c>
      <c r="K99">
        <f t="shared" si="3"/>
        <v>0</v>
      </c>
    </row>
    <row r="100" spans="1:11" x14ac:dyDescent="0.15">
      <c r="A100" t="s">
        <v>100</v>
      </c>
      <c r="B100">
        <v>9.2673536990669714E-2</v>
      </c>
      <c r="C100">
        <v>0.11693275343672765</v>
      </c>
      <c r="D100">
        <v>6.1540714831715596E-2</v>
      </c>
      <c r="E100">
        <v>3.4138893213479002E-2</v>
      </c>
      <c r="F100">
        <v>1.7734161161751898E-2</v>
      </c>
      <c r="H100" s="22">
        <f t="shared" si="2"/>
        <v>0</v>
      </c>
      <c r="I100" s="22">
        <f t="shared" si="2"/>
        <v>0</v>
      </c>
      <c r="J100" s="22">
        <v>0</v>
      </c>
      <c r="K100">
        <f t="shared" si="3"/>
        <v>0</v>
      </c>
    </row>
    <row r="101" spans="1:11" x14ac:dyDescent="0.15">
      <c r="A101" t="s">
        <v>101</v>
      </c>
      <c r="B101">
        <v>6.4081177992182589E-2</v>
      </c>
      <c r="C101">
        <v>8.6349592369782444E-2</v>
      </c>
      <c r="D101">
        <v>3.3711904822212507E-2</v>
      </c>
      <c r="E101">
        <v>-4.6363854922624598E-3</v>
      </c>
      <c r="F101">
        <v>1.8111995874451101E-2</v>
      </c>
      <c r="H101" s="22">
        <f t="shared" si="2"/>
        <v>0</v>
      </c>
      <c r="I101" s="22">
        <f t="shared" si="2"/>
        <v>0</v>
      </c>
      <c r="J101" s="22">
        <v>0</v>
      </c>
      <c r="K101">
        <f t="shared" si="3"/>
        <v>0</v>
      </c>
    </row>
    <row r="102" spans="1:11" x14ac:dyDescent="0.15">
      <c r="A102" t="s">
        <v>102</v>
      </c>
      <c r="B102">
        <v>0.12773057679933034</v>
      </c>
      <c r="C102">
        <v>0.14782501101994061</v>
      </c>
      <c r="D102">
        <v>8.0676661095095845E-2</v>
      </c>
      <c r="E102">
        <v>4.9106468930355703E-2</v>
      </c>
      <c r="F102">
        <v>9.6843688781625796E-3</v>
      </c>
      <c r="H102" s="22">
        <f t="shared" si="2"/>
        <v>0</v>
      </c>
      <c r="I102" s="22">
        <f t="shared" si="2"/>
        <v>0</v>
      </c>
      <c r="J102" s="22">
        <v>0</v>
      </c>
      <c r="K102">
        <f t="shared" si="3"/>
        <v>0</v>
      </c>
    </row>
    <row r="103" spans="1:11" x14ac:dyDescent="0.15">
      <c r="A103" t="s">
        <v>103</v>
      </c>
      <c r="B103">
        <v>0.11194572862213754</v>
      </c>
      <c r="C103">
        <v>0.12958570139490747</v>
      </c>
      <c r="D103">
        <v>8.2841613768312158E-2</v>
      </c>
      <c r="E103">
        <v>2.32789975388802E-2</v>
      </c>
      <c r="F103">
        <v>-6.4975151460534303E-3</v>
      </c>
      <c r="H103" s="22">
        <f t="shared" si="2"/>
        <v>0</v>
      </c>
      <c r="I103" s="22">
        <f t="shared" si="2"/>
        <v>0</v>
      </c>
      <c r="J103" s="22">
        <v>0</v>
      </c>
      <c r="K103">
        <f t="shared" si="3"/>
        <v>0</v>
      </c>
    </row>
    <row r="104" spans="1:11" x14ac:dyDescent="0.15">
      <c r="A104" t="s">
        <v>104</v>
      </c>
      <c r="B104">
        <v>7.990069560378775E-2</v>
      </c>
      <c r="C104">
        <v>9.536015003699197E-2</v>
      </c>
      <c r="D104">
        <v>4.7004277280847634E-2</v>
      </c>
      <c r="E104">
        <v>-1.7164717890813301E-2</v>
      </c>
      <c r="F104">
        <v>-2.3193962634807601E-2</v>
      </c>
      <c r="H104" s="22">
        <f t="shared" si="2"/>
        <v>0</v>
      </c>
      <c r="I104" s="22">
        <f t="shared" si="2"/>
        <v>0</v>
      </c>
      <c r="J104" s="22">
        <v>0</v>
      </c>
      <c r="K104">
        <f t="shared" si="3"/>
        <v>0</v>
      </c>
    </row>
    <row r="105" spans="1:11" x14ac:dyDescent="0.15">
      <c r="A105" t="s">
        <v>105</v>
      </c>
      <c r="B105">
        <v>9.5725487554462182E-2</v>
      </c>
      <c r="C105">
        <v>0.10916785570836013</v>
      </c>
      <c r="D105">
        <v>7.7183760755206651E-2</v>
      </c>
      <c r="E105">
        <v>-8.1497912554793807E-3</v>
      </c>
      <c r="F105">
        <v>-3.0018546516990902E-2</v>
      </c>
      <c r="H105" s="22">
        <f t="shared" si="2"/>
        <v>0</v>
      </c>
      <c r="I105" s="22">
        <f t="shared" si="2"/>
        <v>0</v>
      </c>
      <c r="J105" s="22">
        <v>0</v>
      </c>
      <c r="K105">
        <f t="shared" si="3"/>
        <v>0</v>
      </c>
    </row>
    <row r="106" spans="1:11" x14ac:dyDescent="0.15">
      <c r="A106" t="s">
        <v>106</v>
      </c>
      <c r="B106">
        <v>0.1185898941246899</v>
      </c>
      <c r="C106">
        <v>0.13098274838490093</v>
      </c>
      <c r="D106">
        <v>9.4978944006774757E-2</v>
      </c>
      <c r="E106">
        <v>1.1111269980516701E-2</v>
      </c>
      <c r="F106">
        <v>-2.0234298497067E-2</v>
      </c>
      <c r="H106" s="22">
        <f t="shared" si="2"/>
        <v>0</v>
      </c>
      <c r="I106" s="22">
        <f t="shared" si="2"/>
        <v>0</v>
      </c>
      <c r="J106" s="22">
        <v>0</v>
      </c>
      <c r="K106">
        <f t="shared" si="3"/>
        <v>0</v>
      </c>
    </row>
    <row r="107" spans="1:11" x14ac:dyDescent="0.15">
      <c r="A107" t="s">
        <v>107</v>
      </c>
      <c r="B107">
        <v>0.13896370631492211</v>
      </c>
      <c r="C107">
        <v>0.15067316778597745</v>
      </c>
      <c r="D107">
        <v>0.13300076275655195</v>
      </c>
      <c r="E107">
        <v>2.98538105240603E-2</v>
      </c>
      <c r="F107">
        <v>3.5552354267969302E-3</v>
      </c>
      <c r="H107" s="22">
        <f t="shared" si="2"/>
        <v>0</v>
      </c>
      <c r="I107" s="22">
        <f t="shared" si="2"/>
        <v>0</v>
      </c>
      <c r="J107" s="22">
        <v>0</v>
      </c>
      <c r="K107">
        <f t="shared" si="3"/>
        <v>0</v>
      </c>
    </row>
    <row r="108" spans="1:11" x14ac:dyDescent="0.15">
      <c r="A108" t="s">
        <v>108</v>
      </c>
      <c r="B108">
        <v>0.16345336734247568</v>
      </c>
      <c r="C108">
        <v>0.17483717957583289</v>
      </c>
      <c r="D108">
        <v>0.16060607914178915</v>
      </c>
      <c r="E108">
        <v>5.5475696197564997E-2</v>
      </c>
      <c r="F108">
        <v>3.0241057976567301E-2</v>
      </c>
      <c r="H108" s="22">
        <f t="shared" si="2"/>
        <v>0</v>
      </c>
      <c r="I108" s="22">
        <f t="shared" si="2"/>
        <v>0</v>
      </c>
      <c r="J108" s="22">
        <v>0</v>
      </c>
      <c r="K108">
        <f t="shared" si="3"/>
        <v>0</v>
      </c>
    </row>
    <row r="109" spans="1:11" x14ac:dyDescent="0.15">
      <c r="A109" t="s">
        <v>109</v>
      </c>
      <c r="B109">
        <v>0.19378360935275349</v>
      </c>
      <c r="C109">
        <v>0.20568498745412284</v>
      </c>
      <c r="D109">
        <v>0.18177898342794657</v>
      </c>
      <c r="E109">
        <v>8.9621729654411397E-2</v>
      </c>
      <c r="F109">
        <v>4.8273995401741397E-2</v>
      </c>
      <c r="H109" s="22">
        <f t="shared" si="2"/>
        <v>0</v>
      </c>
      <c r="I109" s="22">
        <f t="shared" si="2"/>
        <v>0</v>
      </c>
      <c r="J109" s="22">
        <v>0</v>
      </c>
      <c r="K109">
        <f t="shared" si="3"/>
        <v>0</v>
      </c>
    </row>
    <row r="110" spans="1:11" x14ac:dyDescent="0.15">
      <c r="A110" t="s">
        <v>110</v>
      </c>
      <c r="B110">
        <v>0.17481807677858135</v>
      </c>
      <c r="C110">
        <v>0.18716322751184672</v>
      </c>
      <c r="D110">
        <v>0.19210286417401728</v>
      </c>
      <c r="E110">
        <v>7.5426342219875805E-2</v>
      </c>
      <c r="F110">
        <v>5.4965088577590998E-2</v>
      </c>
      <c r="H110" s="22">
        <f t="shared" si="2"/>
        <v>0</v>
      </c>
      <c r="I110" s="22">
        <f t="shared" si="2"/>
        <v>0</v>
      </c>
      <c r="J110" s="22">
        <v>0</v>
      </c>
      <c r="K110">
        <f t="shared" si="3"/>
        <v>0</v>
      </c>
    </row>
    <row r="111" spans="1:11" x14ac:dyDescent="0.15">
      <c r="A111" t="s">
        <v>111</v>
      </c>
      <c r="B111">
        <v>0.1569477093342824</v>
      </c>
      <c r="C111">
        <v>0.17055418156125746</v>
      </c>
      <c r="D111">
        <v>0.17212019646091284</v>
      </c>
      <c r="E111">
        <v>6.5551631494844498E-2</v>
      </c>
      <c r="F111">
        <v>5.8547349845247697E-2</v>
      </c>
      <c r="H111" s="22">
        <f t="shared" si="2"/>
        <v>0</v>
      </c>
      <c r="I111" s="22">
        <f t="shared" si="2"/>
        <v>0</v>
      </c>
      <c r="J111" s="22">
        <v>0</v>
      </c>
      <c r="K111">
        <f t="shared" si="3"/>
        <v>0</v>
      </c>
    </row>
    <row r="112" spans="1:11" x14ac:dyDescent="0.15">
      <c r="A112" t="s">
        <v>112</v>
      </c>
      <c r="B112">
        <v>0.19317392313548509</v>
      </c>
      <c r="C112">
        <v>0.20795988669749554</v>
      </c>
      <c r="D112">
        <v>0.24590156906789892</v>
      </c>
      <c r="E112">
        <v>0.11139625003539</v>
      </c>
      <c r="F112">
        <v>6.9692279778486604E-2</v>
      </c>
      <c r="H112" s="22">
        <f t="shared" si="2"/>
        <v>0</v>
      </c>
      <c r="I112" s="22">
        <f t="shared" si="2"/>
        <v>0</v>
      </c>
      <c r="J112" s="22">
        <v>0</v>
      </c>
      <c r="K112">
        <f t="shared" si="3"/>
        <v>0</v>
      </c>
    </row>
    <row r="113" spans="1:11" x14ac:dyDescent="0.15">
      <c r="A113" t="s">
        <v>113</v>
      </c>
      <c r="B113">
        <v>0.19173625779758702</v>
      </c>
      <c r="C113">
        <v>0.20912607962117433</v>
      </c>
      <c r="D113">
        <v>0.23938929601903688</v>
      </c>
      <c r="E113">
        <v>0.12408208212128199</v>
      </c>
      <c r="F113">
        <v>8.8613295285538199E-2</v>
      </c>
      <c r="H113" s="22">
        <f t="shared" si="2"/>
        <v>1</v>
      </c>
      <c r="I113" s="22">
        <f t="shared" si="2"/>
        <v>-1</v>
      </c>
      <c r="J113" s="28">
        <v>1</v>
      </c>
      <c r="K113">
        <f t="shared" si="3"/>
        <v>-1</v>
      </c>
    </row>
    <row r="114" spans="1:11" x14ac:dyDescent="0.15">
      <c r="A114" t="s">
        <v>114</v>
      </c>
      <c r="B114">
        <v>0.16559736133551597</v>
      </c>
      <c r="C114">
        <v>0.18614982900704297</v>
      </c>
      <c r="D114">
        <v>0.24768889045633524</v>
      </c>
      <c r="E114">
        <v>0.11395774929260299</v>
      </c>
      <c r="F114">
        <v>9.9414581198655205E-2</v>
      </c>
      <c r="H114" s="22">
        <f t="shared" si="2"/>
        <v>1</v>
      </c>
      <c r="I114" s="22">
        <f t="shared" si="2"/>
        <v>-1</v>
      </c>
      <c r="J114" s="28">
        <v>1</v>
      </c>
      <c r="K114">
        <f t="shared" si="3"/>
        <v>-1</v>
      </c>
    </row>
    <row r="115" spans="1:11" x14ac:dyDescent="0.15">
      <c r="A115" t="s">
        <v>115</v>
      </c>
      <c r="B115">
        <v>8.8579111643396352E-2</v>
      </c>
      <c r="C115">
        <v>0.11310832678645819</v>
      </c>
      <c r="D115">
        <v>0.17868808185709156</v>
      </c>
      <c r="E115">
        <v>5.5922866900409401E-2</v>
      </c>
      <c r="F115">
        <v>7.8997368261739295E-2</v>
      </c>
      <c r="H115" s="22">
        <f t="shared" si="2"/>
        <v>1</v>
      </c>
      <c r="I115" s="22">
        <f t="shared" si="2"/>
        <v>-1</v>
      </c>
      <c r="J115" s="28">
        <v>1</v>
      </c>
      <c r="K115">
        <f t="shared" si="3"/>
        <v>-1</v>
      </c>
    </row>
    <row r="116" spans="1:11" x14ac:dyDescent="0.15">
      <c r="A116" t="s">
        <v>116</v>
      </c>
      <c r="B116">
        <v>8.7536945155825552E-2</v>
      </c>
      <c r="C116">
        <v>0.11604370659827443</v>
      </c>
      <c r="D116">
        <v>0.20139750769406767</v>
      </c>
      <c r="E116">
        <v>7.5067966569412295E-2</v>
      </c>
      <c r="F116">
        <v>1.59018433130521E-2</v>
      </c>
      <c r="H116" s="22">
        <f t="shared" si="2"/>
        <v>1</v>
      </c>
      <c r="I116" s="22">
        <f t="shared" si="2"/>
        <v>-1</v>
      </c>
      <c r="J116" s="28">
        <v>1</v>
      </c>
      <c r="K116">
        <f t="shared" si="3"/>
        <v>-1</v>
      </c>
    </row>
    <row r="117" spans="1:11" x14ac:dyDescent="0.15">
      <c r="A117" t="s">
        <v>117</v>
      </c>
      <c r="B117">
        <v>-8.2785781498691591E-2</v>
      </c>
      <c r="C117">
        <v>-4.9120382552860845E-2</v>
      </c>
      <c r="D117">
        <v>-3.4664309562217013E-2</v>
      </c>
      <c r="E117">
        <v>-7.3138181604327293E-2</v>
      </c>
      <c r="F117">
        <v>-7.5410516166517894E-2</v>
      </c>
      <c r="H117" s="22">
        <f t="shared" si="2"/>
        <v>1</v>
      </c>
      <c r="I117" s="22">
        <f t="shared" si="2"/>
        <v>-1</v>
      </c>
      <c r="J117" s="28">
        <v>1</v>
      </c>
      <c r="K117">
        <f t="shared" si="3"/>
        <v>-1</v>
      </c>
    </row>
    <row r="118" spans="1:11" x14ac:dyDescent="0.15">
      <c r="A118" t="s">
        <v>118</v>
      </c>
      <c r="B118">
        <v>-0.18317777441318162</v>
      </c>
      <c r="C118">
        <v>-0.14776682413613812</v>
      </c>
      <c r="D118">
        <v>-0.16028650493999569</v>
      </c>
      <c r="E118">
        <v>-0.15950332379903001</v>
      </c>
      <c r="F118">
        <v>-0.15798193209700401</v>
      </c>
      <c r="H118" s="22">
        <f t="shared" si="2"/>
        <v>0</v>
      </c>
      <c r="I118" s="22">
        <f t="shared" si="2"/>
        <v>0</v>
      </c>
      <c r="J118" s="22">
        <v>0</v>
      </c>
      <c r="K118">
        <f t="shared" si="3"/>
        <v>0</v>
      </c>
    </row>
    <row r="119" spans="1:11" x14ac:dyDescent="0.15">
      <c r="A119" t="s">
        <v>119</v>
      </c>
      <c r="B119">
        <v>-0.22022305837584927</v>
      </c>
      <c r="C119">
        <v>-0.18597250020570918</v>
      </c>
      <c r="D119">
        <v>-0.15537336575682992</v>
      </c>
      <c r="E119">
        <v>-0.18893312838934101</v>
      </c>
      <c r="F119">
        <v>-0.193744327173726</v>
      </c>
      <c r="H119" s="22">
        <f t="shared" si="2"/>
        <v>0</v>
      </c>
      <c r="I119" s="22">
        <f t="shared" si="2"/>
        <v>0</v>
      </c>
      <c r="J119" s="22">
        <v>0</v>
      </c>
      <c r="K119">
        <f t="shared" si="3"/>
        <v>0</v>
      </c>
    </row>
    <row r="120" spans="1:11" x14ac:dyDescent="0.15">
      <c r="A120" t="s">
        <v>120</v>
      </c>
      <c r="B120">
        <v>-0.20405115088139711</v>
      </c>
      <c r="C120">
        <v>-0.17072176166729952</v>
      </c>
      <c r="D120">
        <v>-0.16331437237551841</v>
      </c>
      <c r="E120">
        <v>-0.164691285491291</v>
      </c>
      <c r="F120">
        <v>-0.16844741560401999</v>
      </c>
      <c r="H120" s="22">
        <f t="shared" si="2"/>
        <v>0</v>
      </c>
      <c r="I120" s="22">
        <f t="shared" si="2"/>
        <v>0</v>
      </c>
      <c r="J120" s="22">
        <v>0</v>
      </c>
      <c r="K120">
        <f t="shared" si="3"/>
        <v>0</v>
      </c>
    </row>
    <row r="121" spans="1:11" x14ac:dyDescent="0.15">
      <c r="A121" t="s">
        <v>121</v>
      </c>
      <c r="B121">
        <v>-0.17508530068109213</v>
      </c>
      <c r="C121">
        <v>-0.14249213413303935</v>
      </c>
      <c r="D121">
        <v>-0.10918834400132789</v>
      </c>
      <c r="E121">
        <v>-0.12871150979715401</v>
      </c>
      <c r="F121">
        <v>-0.101499276828447</v>
      </c>
      <c r="H121" s="22">
        <f t="shared" si="2"/>
        <v>0</v>
      </c>
      <c r="I121" s="22">
        <f t="shared" si="2"/>
        <v>0</v>
      </c>
      <c r="J121" s="22">
        <v>0</v>
      </c>
      <c r="K121">
        <f t="shared" si="3"/>
        <v>0</v>
      </c>
    </row>
    <row r="122" spans="1:11" x14ac:dyDescent="0.15">
      <c r="A122" t="s">
        <v>122</v>
      </c>
      <c r="B122">
        <v>-9.5722731220595964E-2</v>
      </c>
      <c r="C122">
        <v>-6.2510550130472201E-2</v>
      </c>
      <c r="D122">
        <v>-3.0143530698485146E-2</v>
      </c>
      <c r="E122">
        <v>-4.06362764860487E-2</v>
      </c>
      <c r="F122">
        <v>-3.2646945050078501E-2</v>
      </c>
      <c r="H122" s="22">
        <f t="shared" si="2"/>
        <v>0</v>
      </c>
      <c r="I122" s="22">
        <f t="shared" si="2"/>
        <v>0</v>
      </c>
      <c r="J122" s="22">
        <v>0</v>
      </c>
      <c r="K122">
        <f t="shared" si="3"/>
        <v>0</v>
      </c>
    </row>
    <row r="123" spans="1:11" x14ac:dyDescent="0.15">
      <c r="A123" t="s">
        <v>123</v>
      </c>
      <c r="B123">
        <v>-6.5438169415219252E-2</v>
      </c>
      <c r="C123">
        <v>-3.0941436422396697E-2</v>
      </c>
      <c r="D123">
        <v>1.3821403264377627E-3</v>
      </c>
      <c r="E123">
        <v>-1.1967407633737799E-3</v>
      </c>
      <c r="F123">
        <v>5.0714489156584198E-3</v>
      </c>
      <c r="H123" s="22">
        <f t="shared" si="2"/>
        <v>0</v>
      </c>
      <c r="I123" s="22">
        <f t="shared" si="2"/>
        <v>0</v>
      </c>
      <c r="J123" s="22">
        <v>0</v>
      </c>
      <c r="K123">
        <f t="shared" si="3"/>
        <v>0</v>
      </c>
    </row>
    <row r="124" spans="1:11" x14ac:dyDescent="0.15">
      <c r="A124" t="s">
        <v>124</v>
      </c>
      <c r="B124">
        <v>-8.4718345419047048E-2</v>
      </c>
      <c r="C124">
        <v>-4.874450793657778E-2</v>
      </c>
      <c r="D124">
        <v>-1.2568230097280923E-2</v>
      </c>
      <c r="E124">
        <v>-1.1970611815272999E-2</v>
      </c>
      <c r="F124">
        <v>6.1424422393212101E-3</v>
      </c>
      <c r="H124" s="22">
        <f t="shared" si="2"/>
        <v>0</v>
      </c>
      <c r="I124" s="22">
        <f t="shared" si="2"/>
        <v>0</v>
      </c>
      <c r="J124" s="22">
        <v>0</v>
      </c>
      <c r="K124">
        <f t="shared" si="3"/>
        <v>0</v>
      </c>
    </row>
    <row r="125" spans="1:11" x14ac:dyDescent="0.15">
      <c r="A125" t="s">
        <v>125</v>
      </c>
      <c r="B125">
        <v>-0.12278653122785249</v>
      </c>
      <c r="C125">
        <v>-8.5680449766605812E-2</v>
      </c>
      <c r="D125">
        <v>-1.5733693792883092E-2</v>
      </c>
      <c r="E125">
        <v>-4.2562538605677602E-2</v>
      </c>
      <c r="F125">
        <v>-7.7887936960788903E-3</v>
      </c>
      <c r="H125" s="22">
        <f t="shared" si="2"/>
        <v>0</v>
      </c>
      <c r="I125" s="22">
        <f t="shared" si="2"/>
        <v>0</v>
      </c>
      <c r="J125" s="22">
        <v>0</v>
      </c>
      <c r="K125">
        <f t="shared" si="3"/>
        <v>0</v>
      </c>
    </row>
    <row r="126" spans="1:11" x14ac:dyDescent="0.15">
      <c r="A126" t="s">
        <v>126</v>
      </c>
      <c r="B126">
        <v>-0.15499564981497743</v>
      </c>
      <c r="C126">
        <v>-0.11643695706360926</v>
      </c>
      <c r="D126">
        <v>-7.8531683254256607E-2</v>
      </c>
      <c r="E126">
        <v>-6.5838237797665705E-2</v>
      </c>
      <c r="F126">
        <v>-7.8702641913799901E-3</v>
      </c>
      <c r="H126" s="22">
        <f t="shared" si="2"/>
        <v>0</v>
      </c>
      <c r="I126" s="22">
        <f t="shared" si="2"/>
        <v>0</v>
      </c>
      <c r="J126" s="22">
        <v>0</v>
      </c>
      <c r="K126">
        <f t="shared" si="3"/>
        <v>0</v>
      </c>
    </row>
    <row r="127" spans="1:11" x14ac:dyDescent="0.15">
      <c r="A127" t="s">
        <v>127</v>
      </c>
      <c r="B127">
        <v>-0.1022877328084637</v>
      </c>
      <c r="C127">
        <v>-6.3034327941849502E-2</v>
      </c>
      <c r="D127">
        <v>-3.1126121489422148E-2</v>
      </c>
      <c r="E127">
        <v>-6.5652047798991997E-3</v>
      </c>
      <c r="F127">
        <v>1.8776981161104302E-2</v>
      </c>
      <c r="H127" s="22">
        <f t="shared" si="2"/>
        <v>0</v>
      </c>
      <c r="I127" s="22">
        <f t="shared" si="2"/>
        <v>0</v>
      </c>
      <c r="J127" s="22">
        <v>0</v>
      </c>
      <c r="K127">
        <f t="shared" si="3"/>
        <v>0</v>
      </c>
    </row>
    <row r="128" spans="1:11" x14ac:dyDescent="0.15">
      <c r="A128" t="s">
        <v>128</v>
      </c>
      <c r="B128">
        <v>-4.0162202544926806E-2</v>
      </c>
      <c r="C128">
        <v>-5.3672116204851045E-4</v>
      </c>
      <c r="D128">
        <v>3.1739705510084031E-2</v>
      </c>
      <c r="E128">
        <v>6.09012773593514E-2</v>
      </c>
      <c r="F128">
        <v>6.0377213787260797E-2</v>
      </c>
      <c r="H128" s="22">
        <f t="shared" si="2"/>
        <v>0</v>
      </c>
      <c r="I128" s="22">
        <f t="shared" si="2"/>
        <v>0</v>
      </c>
      <c r="J128" s="22">
        <v>0</v>
      </c>
      <c r="K128">
        <f t="shared" si="3"/>
        <v>0</v>
      </c>
    </row>
    <row r="129" spans="1:11" x14ac:dyDescent="0.15">
      <c r="A129" t="s">
        <v>129</v>
      </c>
      <c r="B129">
        <v>-4.6459126487188071E-2</v>
      </c>
      <c r="C129">
        <v>-6.586946999511966E-3</v>
      </c>
      <c r="D129">
        <v>5.1304446590244919E-2</v>
      </c>
      <c r="E129">
        <v>5.8697273469052701E-2</v>
      </c>
      <c r="F129">
        <v>9.1569558072300994E-2</v>
      </c>
      <c r="H129" s="22">
        <f t="shared" si="2"/>
        <v>1</v>
      </c>
      <c r="I129" s="22">
        <f t="shared" si="2"/>
        <v>-1</v>
      </c>
      <c r="J129" s="28">
        <v>1</v>
      </c>
      <c r="K129">
        <f t="shared" si="3"/>
        <v>-1</v>
      </c>
    </row>
    <row r="130" spans="1:11" x14ac:dyDescent="0.15">
      <c r="A130" t="s">
        <v>130</v>
      </c>
      <c r="B130">
        <v>-8.2661990309023367E-2</v>
      </c>
      <c r="C130">
        <v>-4.1946005371303767E-2</v>
      </c>
      <c r="D130">
        <v>7.0074278916793051E-3</v>
      </c>
      <c r="E130">
        <v>2.77944962317274E-2</v>
      </c>
      <c r="F130">
        <v>9.3845725746066005E-2</v>
      </c>
      <c r="H130" s="22">
        <f t="shared" si="2"/>
        <v>1</v>
      </c>
      <c r="I130" s="22">
        <f t="shared" si="2"/>
        <v>-1</v>
      </c>
      <c r="J130" s="28">
        <v>1</v>
      </c>
      <c r="K130">
        <f t="shared" si="3"/>
        <v>-1</v>
      </c>
    </row>
    <row r="131" spans="1:11" x14ac:dyDescent="0.15">
      <c r="A131" t="s">
        <v>131</v>
      </c>
      <c r="B131">
        <v>-7.342614545982247E-2</v>
      </c>
      <c r="C131">
        <v>-3.2375189790594651E-2</v>
      </c>
      <c r="D131">
        <v>-5.9072998582563978E-3</v>
      </c>
      <c r="E131">
        <v>4.1547937295301797E-2</v>
      </c>
      <c r="F131">
        <v>6.8759613154751098E-2</v>
      </c>
      <c r="H131" s="22">
        <f t="shared" ref="H131:I136" si="4">J131</f>
        <v>1</v>
      </c>
      <c r="I131" s="22">
        <f t="shared" si="4"/>
        <v>-1</v>
      </c>
      <c r="J131" s="28">
        <v>1</v>
      </c>
      <c r="K131">
        <f t="shared" ref="K131:K135" si="5">-J131</f>
        <v>-1</v>
      </c>
    </row>
    <row r="132" spans="1:11" x14ac:dyDescent="0.15">
      <c r="A132" t="s">
        <v>132</v>
      </c>
      <c r="B132">
        <v>-8.7092402831877497E-2</v>
      </c>
      <c r="C132">
        <v>-4.6891514579429486E-2</v>
      </c>
      <c r="D132">
        <v>-1.2520618939117469E-2</v>
      </c>
      <c r="E132">
        <v>2.9775105692487001E-2</v>
      </c>
      <c r="F132">
        <v>3.4658717446206098E-2</v>
      </c>
      <c r="H132" s="22">
        <f t="shared" si="4"/>
        <v>1</v>
      </c>
      <c r="I132" s="22">
        <f t="shared" si="4"/>
        <v>-1</v>
      </c>
      <c r="J132" s="28">
        <v>1</v>
      </c>
      <c r="K132">
        <f t="shared" si="5"/>
        <v>-1</v>
      </c>
    </row>
    <row r="133" spans="1:11" x14ac:dyDescent="0.15">
      <c r="A133" t="s">
        <v>133</v>
      </c>
      <c r="B133">
        <v>-0.11514938756363742</v>
      </c>
      <c r="C133">
        <v>-7.6294978888045012E-2</v>
      </c>
      <c r="D133">
        <v>-8.8754011898788537E-2</v>
      </c>
      <c r="E133">
        <v>2.43642035490786E-3</v>
      </c>
      <c r="F133">
        <v>1.1496815502066901E-2</v>
      </c>
      <c r="H133" s="22">
        <f t="shared" si="4"/>
        <v>0</v>
      </c>
      <c r="I133" s="22">
        <f t="shared" si="4"/>
        <v>0</v>
      </c>
      <c r="J133" s="22">
        <v>0</v>
      </c>
      <c r="K133">
        <f t="shared" si="5"/>
        <v>0</v>
      </c>
    </row>
    <row r="134" spans="1:11" x14ac:dyDescent="0.15">
      <c r="A134" t="s">
        <v>134</v>
      </c>
      <c r="B134">
        <v>-0.12751711234819202</v>
      </c>
      <c r="C134">
        <v>-9.2273497234704988E-2</v>
      </c>
      <c r="D134">
        <v>-7.8221322176462688E-2</v>
      </c>
      <c r="E134">
        <v>-1.40070262023697E-2</v>
      </c>
      <c r="F134">
        <v>6.9039576556453701E-3</v>
      </c>
      <c r="H134" s="22">
        <f t="shared" si="4"/>
        <v>0</v>
      </c>
      <c r="I134" s="22">
        <f t="shared" si="4"/>
        <v>0</v>
      </c>
      <c r="J134" s="22">
        <v>0</v>
      </c>
      <c r="K134">
        <f t="shared" si="5"/>
        <v>0</v>
      </c>
    </row>
    <row r="135" spans="1:11" x14ac:dyDescent="0.15">
      <c r="A135" t="s">
        <v>135</v>
      </c>
      <c r="B135">
        <v>-9.8170290726790066E-2</v>
      </c>
      <c r="C135">
        <v>-6.6633267811505706E-2</v>
      </c>
      <c r="D135">
        <v>-8.1924114969916903E-2</v>
      </c>
      <c r="E135">
        <v>1.1051805878302699E-2</v>
      </c>
      <c r="F135">
        <v>1.38290570890107E-2</v>
      </c>
      <c r="H135" s="22">
        <f t="shared" si="4"/>
        <v>0</v>
      </c>
      <c r="I135" s="22">
        <f t="shared" si="4"/>
        <v>0</v>
      </c>
      <c r="J135" s="22">
        <v>0</v>
      </c>
      <c r="K135">
        <f t="shared" si="5"/>
        <v>0</v>
      </c>
    </row>
    <row r="136" spans="1:11" x14ac:dyDescent="0.15">
      <c r="A136" t="s">
        <v>136</v>
      </c>
      <c r="B136">
        <v>-7.6701291420829112E-2</v>
      </c>
      <c r="C136">
        <v>-4.9763458764840021E-2</v>
      </c>
      <c r="D136">
        <v>-4.5481434493349154E-2</v>
      </c>
      <c r="E136">
        <v>2.59722035610934E-2</v>
      </c>
      <c r="F136">
        <v>1.9451733023739599E-2</v>
      </c>
      <c r="H136" s="22">
        <f t="shared" si="4"/>
        <v>0</v>
      </c>
      <c r="I136" s="22">
        <f t="shared" si="4"/>
        <v>0</v>
      </c>
      <c r="J136" s="22">
        <v>0</v>
      </c>
      <c r="K136">
        <f>-J136</f>
        <v>0</v>
      </c>
    </row>
    <row r="138" spans="1:11" x14ac:dyDescent="0.15">
      <c r="A138" t="s">
        <v>384</v>
      </c>
      <c r="B138">
        <f>VAR(B2:B136)</f>
        <v>1.3841585000719043E-2</v>
      </c>
      <c r="C138">
        <f t="shared" ref="C138:F138" si="6">VAR(C2:C136)</f>
        <v>1.3384587196100363E-2</v>
      </c>
      <c r="D138">
        <f t="shared" si="6"/>
        <v>1.4267352838300105E-2</v>
      </c>
      <c r="E138">
        <f t="shared" si="6"/>
        <v>4.2845738551242352E-3</v>
      </c>
      <c r="F138">
        <f t="shared" si="6"/>
        <v>3.4053471157442432E-3</v>
      </c>
    </row>
    <row r="139" spans="1:11" x14ac:dyDescent="0.15">
      <c r="A139" t="s">
        <v>385</v>
      </c>
      <c r="B139">
        <f>SQRT(B138)</f>
        <v>0.11765026562111555</v>
      </c>
      <c r="C139">
        <f t="shared" ref="C139:F139" si="7">SQRT(C138)</f>
        <v>0.11569177670042224</v>
      </c>
      <c r="D139">
        <f t="shared" si="7"/>
        <v>0.11944602479069827</v>
      </c>
      <c r="E139">
        <f t="shared" si="7"/>
        <v>6.5456656308768443E-2</v>
      </c>
      <c r="F139">
        <f t="shared" si="7"/>
        <v>5.8355352074546195E-2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zoomScale="85" zoomScaleNormal="85" workbookViewId="0">
      <selection activeCell="O26" sqref="O26"/>
    </sheetView>
  </sheetViews>
  <sheetFormatPr defaultRowHeight="13.5" x14ac:dyDescent="0.15"/>
  <sheetData>
    <row r="1" spans="1:11" ht="14.25" thickBot="1" x14ac:dyDescent="0.2">
      <c r="A1" s="37" t="s">
        <v>157</v>
      </c>
      <c r="B1" s="38"/>
      <c r="C1" s="38"/>
      <c r="D1" s="38"/>
      <c r="E1" s="38"/>
      <c r="F1" s="38"/>
      <c r="G1" s="38"/>
      <c r="H1" s="38"/>
      <c r="I1" s="38"/>
    </row>
    <row r="2" spans="1:11" ht="30" customHeight="1" thickBot="1" x14ac:dyDescent="0.2">
      <c r="A2" s="39" t="s">
        <v>158</v>
      </c>
      <c r="B2" s="39" t="s">
        <v>159</v>
      </c>
      <c r="C2" s="39" t="s">
        <v>160</v>
      </c>
      <c r="D2" s="39" t="s">
        <v>159</v>
      </c>
      <c r="E2" s="41" t="s">
        <v>161</v>
      </c>
      <c r="F2" s="42"/>
      <c r="G2" s="43"/>
      <c r="H2" s="41" t="s">
        <v>162</v>
      </c>
      <c r="I2" s="43"/>
      <c r="J2" s="44" t="s">
        <v>351</v>
      </c>
      <c r="K2" s="45"/>
    </row>
    <row r="3" spans="1:11" ht="15.75" thickBot="1" x14ac:dyDescent="0.2">
      <c r="A3" s="40"/>
      <c r="B3" s="40"/>
      <c r="C3" s="40"/>
      <c r="D3" s="40"/>
      <c r="E3" s="17" t="s">
        <v>163</v>
      </c>
      <c r="F3" s="17" t="s">
        <v>164</v>
      </c>
      <c r="G3" s="17" t="s">
        <v>165</v>
      </c>
      <c r="H3" s="17" t="s">
        <v>160</v>
      </c>
      <c r="I3" s="17" t="s">
        <v>159</v>
      </c>
      <c r="J3" s="25" t="s">
        <v>352</v>
      </c>
      <c r="K3" s="25" t="s">
        <v>353</v>
      </c>
    </row>
    <row r="4" spans="1:11" ht="28.5" hidden="1" x14ac:dyDescent="0.15">
      <c r="A4" s="35" t="s">
        <v>166</v>
      </c>
      <c r="B4" s="35"/>
      <c r="C4" s="18" t="s">
        <v>167</v>
      </c>
      <c r="D4" s="18" t="s">
        <v>169</v>
      </c>
      <c r="E4" s="35"/>
      <c r="F4" s="35" t="s">
        <v>171</v>
      </c>
      <c r="G4" s="35"/>
      <c r="H4" s="18" t="s">
        <v>172</v>
      </c>
      <c r="I4" s="18" t="s">
        <v>174</v>
      </c>
    </row>
    <row r="5" spans="1:11" ht="43.5" hidden="1" thickBot="1" x14ac:dyDescent="0.2">
      <c r="A5" s="36"/>
      <c r="B5" s="36"/>
      <c r="C5" s="19" t="s">
        <v>168</v>
      </c>
      <c r="D5" s="19" t="s">
        <v>170</v>
      </c>
      <c r="E5" s="36"/>
      <c r="F5" s="36"/>
      <c r="G5" s="36"/>
      <c r="H5" s="19" t="s">
        <v>173</v>
      </c>
      <c r="I5" s="19" t="s">
        <v>175</v>
      </c>
    </row>
    <row r="6" spans="1:11" ht="28.5" hidden="1" x14ac:dyDescent="0.15">
      <c r="A6" s="35" t="s">
        <v>176</v>
      </c>
      <c r="B6" s="18" t="s">
        <v>169</v>
      </c>
      <c r="C6" s="18" t="s">
        <v>177</v>
      </c>
      <c r="D6" s="18" t="s">
        <v>179</v>
      </c>
      <c r="E6" s="35" t="s">
        <v>181</v>
      </c>
      <c r="F6" s="35" t="s">
        <v>182</v>
      </c>
      <c r="G6" s="35" t="s">
        <v>183</v>
      </c>
      <c r="H6" s="18" t="s">
        <v>184</v>
      </c>
      <c r="I6" s="18" t="s">
        <v>186</v>
      </c>
    </row>
    <row r="7" spans="1:11" ht="43.5" hidden="1" thickBot="1" x14ac:dyDescent="0.2">
      <c r="A7" s="36"/>
      <c r="B7" s="19" t="s">
        <v>170</v>
      </c>
      <c r="C7" s="19" t="s">
        <v>178</v>
      </c>
      <c r="D7" s="19" t="s">
        <v>180</v>
      </c>
      <c r="E7" s="36"/>
      <c r="F7" s="36"/>
      <c r="G7" s="36"/>
      <c r="H7" s="19" t="s">
        <v>185</v>
      </c>
      <c r="I7" s="19" t="s">
        <v>187</v>
      </c>
    </row>
    <row r="8" spans="1:11" ht="28.5" hidden="1" x14ac:dyDescent="0.15">
      <c r="A8" s="35" t="s">
        <v>188</v>
      </c>
      <c r="B8" s="18" t="s">
        <v>179</v>
      </c>
      <c r="C8" s="18" t="s">
        <v>189</v>
      </c>
      <c r="D8" s="18" t="s">
        <v>191</v>
      </c>
      <c r="E8" s="35" t="s">
        <v>193</v>
      </c>
      <c r="F8" s="35" t="s">
        <v>194</v>
      </c>
      <c r="G8" s="35" t="s">
        <v>195</v>
      </c>
      <c r="H8" s="18" t="s">
        <v>196</v>
      </c>
      <c r="I8" s="18" t="s">
        <v>198</v>
      </c>
    </row>
    <row r="9" spans="1:11" ht="29.25" hidden="1" thickBot="1" x14ac:dyDescent="0.2">
      <c r="A9" s="36"/>
      <c r="B9" s="19" t="s">
        <v>180</v>
      </c>
      <c r="C9" s="19" t="s">
        <v>190</v>
      </c>
      <c r="D9" s="19" t="s">
        <v>192</v>
      </c>
      <c r="E9" s="36"/>
      <c r="F9" s="36"/>
      <c r="G9" s="36"/>
      <c r="H9" s="19" t="s">
        <v>197</v>
      </c>
      <c r="I9" s="19" t="s">
        <v>199</v>
      </c>
    </row>
    <row r="10" spans="1:11" ht="28.5" hidden="1" x14ac:dyDescent="0.15">
      <c r="A10" s="35" t="s">
        <v>200</v>
      </c>
      <c r="B10" s="18" t="s">
        <v>191</v>
      </c>
      <c r="C10" s="18" t="s">
        <v>201</v>
      </c>
      <c r="D10" s="18" t="s">
        <v>203</v>
      </c>
      <c r="E10" s="35" t="s">
        <v>205</v>
      </c>
      <c r="F10" s="35" t="s">
        <v>182</v>
      </c>
      <c r="G10" s="35" t="s">
        <v>206</v>
      </c>
      <c r="H10" s="18" t="s">
        <v>207</v>
      </c>
      <c r="I10" s="18" t="s">
        <v>209</v>
      </c>
    </row>
    <row r="11" spans="1:11" ht="43.5" hidden="1" thickBot="1" x14ac:dyDescent="0.2">
      <c r="A11" s="36"/>
      <c r="B11" s="19" t="s">
        <v>192</v>
      </c>
      <c r="C11" s="19" t="s">
        <v>202</v>
      </c>
      <c r="D11" s="19" t="s">
        <v>204</v>
      </c>
      <c r="E11" s="36"/>
      <c r="F11" s="36"/>
      <c r="G11" s="36"/>
      <c r="H11" s="19" t="s">
        <v>208</v>
      </c>
      <c r="I11" s="19" t="s">
        <v>210</v>
      </c>
    </row>
    <row r="12" spans="1:11" ht="28.5" hidden="1" x14ac:dyDescent="0.15">
      <c r="A12" s="35" t="s">
        <v>211</v>
      </c>
      <c r="B12" s="18" t="s">
        <v>203</v>
      </c>
      <c r="C12" s="18" t="s">
        <v>212</v>
      </c>
      <c r="D12" s="18" t="s">
        <v>214</v>
      </c>
      <c r="E12" s="35" t="s">
        <v>216</v>
      </c>
      <c r="F12" s="35" t="s">
        <v>194</v>
      </c>
      <c r="G12" s="35" t="s">
        <v>217</v>
      </c>
      <c r="H12" s="18" t="s">
        <v>218</v>
      </c>
      <c r="I12" s="18" t="s">
        <v>220</v>
      </c>
    </row>
    <row r="13" spans="1:11" ht="43.5" hidden="1" thickBot="1" x14ac:dyDescent="0.2">
      <c r="A13" s="36"/>
      <c r="B13" s="19" t="s">
        <v>204</v>
      </c>
      <c r="C13" s="19" t="s">
        <v>213</v>
      </c>
      <c r="D13" s="19" t="s">
        <v>215</v>
      </c>
      <c r="E13" s="36"/>
      <c r="F13" s="36"/>
      <c r="G13" s="36"/>
      <c r="H13" s="19" t="s">
        <v>219</v>
      </c>
      <c r="I13" s="19" t="s">
        <v>221</v>
      </c>
    </row>
    <row r="14" spans="1:11" ht="28.5" hidden="1" x14ac:dyDescent="0.15">
      <c r="A14" s="35" t="s">
        <v>222</v>
      </c>
      <c r="B14" s="18" t="s">
        <v>214</v>
      </c>
      <c r="C14" s="18" t="s">
        <v>223</v>
      </c>
      <c r="D14" s="18" t="s">
        <v>225</v>
      </c>
      <c r="E14" s="35" t="s">
        <v>227</v>
      </c>
      <c r="F14" s="35" t="s">
        <v>228</v>
      </c>
      <c r="G14" s="35" t="s">
        <v>229</v>
      </c>
      <c r="H14" s="18" t="s">
        <v>230</v>
      </c>
      <c r="I14" s="18" t="s">
        <v>232</v>
      </c>
    </row>
    <row r="15" spans="1:11" ht="43.5" hidden="1" thickBot="1" x14ac:dyDescent="0.2">
      <c r="A15" s="36"/>
      <c r="B15" s="19" t="s">
        <v>215</v>
      </c>
      <c r="C15" s="19" t="s">
        <v>224</v>
      </c>
      <c r="D15" s="19" t="s">
        <v>226</v>
      </c>
      <c r="E15" s="36"/>
      <c r="F15" s="36"/>
      <c r="G15" s="36"/>
      <c r="H15" s="19" t="s">
        <v>231</v>
      </c>
      <c r="I15" s="19" t="s">
        <v>233</v>
      </c>
    </row>
    <row r="16" spans="1:11" ht="28.5" hidden="1" x14ac:dyDescent="0.15">
      <c r="A16" s="35" t="s">
        <v>234</v>
      </c>
      <c r="B16" s="18" t="s">
        <v>225</v>
      </c>
      <c r="C16" s="18" t="s">
        <v>235</v>
      </c>
      <c r="D16" s="18" t="s">
        <v>237</v>
      </c>
      <c r="E16" s="35" t="s">
        <v>239</v>
      </c>
      <c r="F16" s="35" t="s">
        <v>240</v>
      </c>
      <c r="G16" s="35" t="s">
        <v>241</v>
      </c>
      <c r="H16" s="18" t="s">
        <v>242</v>
      </c>
      <c r="I16" s="18" t="s">
        <v>244</v>
      </c>
    </row>
    <row r="17" spans="1:11" ht="43.5" hidden="1" thickBot="1" x14ac:dyDescent="0.2">
      <c r="A17" s="36"/>
      <c r="B17" s="19" t="s">
        <v>226</v>
      </c>
      <c r="C17" s="19" t="s">
        <v>236</v>
      </c>
      <c r="D17" s="19" t="s">
        <v>238</v>
      </c>
      <c r="E17" s="36"/>
      <c r="F17" s="36"/>
      <c r="G17" s="36"/>
      <c r="H17" s="19" t="s">
        <v>243</v>
      </c>
      <c r="I17" s="19" t="s">
        <v>245</v>
      </c>
    </row>
    <row r="18" spans="1:11" ht="28.5" hidden="1" x14ac:dyDescent="0.15">
      <c r="A18" s="35" t="s">
        <v>246</v>
      </c>
      <c r="B18" s="18" t="s">
        <v>237</v>
      </c>
      <c r="C18" s="18" t="s">
        <v>247</v>
      </c>
      <c r="D18" s="18" t="s">
        <v>249</v>
      </c>
      <c r="E18" s="35" t="s">
        <v>251</v>
      </c>
      <c r="F18" s="35" t="s">
        <v>252</v>
      </c>
      <c r="G18" s="35" t="s">
        <v>193</v>
      </c>
      <c r="H18" s="18" t="s">
        <v>253</v>
      </c>
      <c r="I18" s="18" t="s">
        <v>255</v>
      </c>
    </row>
    <row r="19" spans="1:11" ht="43.5" hidden="1" thickBot="1" x14ac:dyDescent="0.2">
      <c r="A19" s="36"/>
      <c r="B19" s="19" t="s">
        <v>238</v>
      </c>
      <c r="C19" s="19" t="s">
        <v>248</v>
      </c>
      <c r="D19" s="19" t="s">
        <v>250</v>
      </c>
      <c r="E19" s="36"/>
      <c r="F19" s="36"/>
      <c r="G19" s="36"/>
      <c r="H19" s="19" t="s">
        <v>254</v>
      </c>
      <c r="I19" s="19" t="s">
        <v>256</v>
      </c>
    </row>
    <row r="20" spans="1:11" ht="28.5" x14ac:dyDescent="0.15">
      <c r="A20" s="35" t="s">
        <v>257</v>
      </c>
      <c r="B20" s="18" t="s">
        <v>249</v>
      </c>
      <c r="C20" s="20" t="s">
        <v>258</v>
      </c>
      <c r="D20" s="20" t="s">
        <v>260</v>
      </c>
      <c r="E20" s="35" t="s">
        <v>262</v>
      </c>
      <c r="F20" s="35" t="s">
        <v>217</v>
      </c>
      <c r="G20" s="35" t="s">
        <v>263</v>
      </c>
      <c r="H20" s="18" t="s">
        <v>264</v>
      </c>
      <c r="I20" s="26" t="s">
        <v>266</v>
      </c>
      <c r="J20" s="29" t="s">
        <v>356</v>
      </c>
      <c r="K20" s="29" t="s">
        <v>354</v>
      </c>
    </row>
    <row r="21" spans="1:11" ht="29.25" thickBot="1" x14ac:dyDescent="0.2">
      <c r="A21" s="36"/>
      <c r="B21" s="19" t="s">
        <v>250</v>
      </c>
      <c r="C21" s="21" t="s">
        <v>259</v>
      </c>
      <c r="D21" s="21" t="s">
        <v>261</v>
      </c>
      <c r="E21" s="36"/>
      <c r="F21" s="36"/>
      <c r="G21" s="36"/>
      <c r="H21" s="19" t="s">
        <v>265</v>
      </c>
      <c r="I21" s="27" t="s">
        <v>267</v>
      </c>
      <c r="J21" s="29" t="s">
        <v>335</v>
      </c>
      <c r="K21" s="29" t="s">
        <v>355</v>
      </c>
    </row>
    <row r="22" spans="1:11" ht="28.5" x14ac:dyDescent="0.15">
      <c r="A22" s="35" t="s">
        <v>268</v>
      </c>
      <c r="B22" s="18" t="s">
        <v>260</v>
      </c>
      <c r="C22" s="20" t="s">
        <v>269</v>
      </c>
      <c r="D22" s="20" t="s">
        <v>271</v>
      </c>
      <c r="E22" s="35" t="s">
        <v>262</v>
      </c>
      <c r="F22" s="35" t="s">
        <v>228</v>
      </c>
      <c r="G22" s="35" t="s">
        <v>273</v>
      </c>
      <c r="H22" s="18" t="s">
        <v>274</v>
      </c>
      <c r="I22" s="26" t="s">
        <v>276</v>
      </c>
      <c r="J22" s="29" t="s">
        <v>357</v>
      </c>
      <c r="K22" s="29" t="s">
        <v>363</v>
      </c>
    </row>
    <row r="23" spans="1:11" ht="43.5" thickBot="1" x14ac:dyDescent="0.2">
      <c r="A23" s="36"/>
      <c r="B23" s="19" t="s">
        <v>261</v>
      </c>
      <c r="C23" s="21" t="s">
        <v>270</v>
      </c>
      <c r="D23" s="21" t="s">
        <v>272</v>
      </c>
      <c r="E23" s="36"/>
      <c r="F23" s="36"/>
      <c r="G23" s="36"/>
      <c r="H23" s="19" t="s">
        <v>275</v>
      </c>
      <c r="I23" s="27" t="s">
        <v>277</v>
      </c>
      <c r="J23" s="29" t="s">
        <v>337</v>
      </c>
      <c r="K23" s="29" t="s">
        <v>364</v>
      </c>
    </row>
    <row r="24" spans="1:11" ht="28.5" x14ac:dyDescent="0.15">
      <c r="A24" s="35" t="s">
        <v>278</v>
      </c>
      <c r="B24" s="18" t="s">
        <v>271</v>
      </c>
      <c r="C24" s="20" t="s">
        <v>279</v>
      </c>
      <c r="D24" s="20" t="s">
        <v>281</v>
      </c>
      <c r="E24" s="35" t="s">
        <v>283</v>
      </c>
      <c r="F24" s="35" t="s">
        <v>284</v>
      </c>
      <c r="G24" s="35" t="s">
        <v>285</v>
      </c>
      <c r="H24" s="18" t="s">
        <v>286</v>
      </c>
      <c r="I24" s="26" t="s">
        <v>288</v>
      </c>
      <c r="J24" s="29" t="s">
        <v>358</v>
      </c>
      <c r="K24" s="29" t="s">
        <v>365</v>
      </c>
    </row>
    <row r="25" spans="1:11" ht="43.5" thickBot="1" x14ac:dyDescent="0.2">
      <c r="A25" s="36"/>
      <c r="B25" s="19" t="s">
        <v>272</v>
      </c>
      <c r="C25" s="21" t="s">
        <v>280</v>
      </c>
      <c r="D25" s="21" t="s">
        <v>282</v>
      </c>
      <c r="E25" s="36"/>
      <c r="F25" s="36"/>
      <c r="G25" s="36"/>
      <c r="H25" s="19" t="s">
        <v>287</v>
      </c>
      <c r="I25" s="27" t="s">
        <v>289</v>
      </c>
      <c r="J25" s="29" t="s">
        <v>342</v>
      </c>
      <c r="K25" s="29" t="s">
        <v>366</v>
      </c>
    </row>
    <row r="26" spans="1:11" ht="28.5" x14ac:dyDescent="0.15">
      <c r="A26" s="35" t="s">
        <v>290</v>
      </c>
      <c r="B26" s="18" t="s">
        <v>281</v>
      </c>
      <c r="C26" s="20" t="s">
        <v>291</v>
      </c>
      <c r="D26" s="20" t="s">
        <v>293</v>
      </c>
      <c r="E26" s="35" t="s">
        <v>195</v>
      </c>
      <c r="F26" s="35" t="s">
        <v>295</v>
      </c>
      <c r="G26" s="35" t="s">
        <v>296</v>
      </c>
      <c r="H26" s="18" t="s">
        <v>297</v>
      </c>
      <c r="I26" s="26" t="s">
        <v>299</v>
      </c>
      <c r="J26" s="29" t="s">
        <v>359</v>
      </c>
      <c r="K26" s="29" t="s">
        <v>367</v>
      </c>
    </row>
    <row r="27" spans="1:11" ht="29.25" thickBot="1" x14ac:dyDescent="0.2">
      <c r="A27" s="36"/>
      <c r="B27" s="19" t="s">
        <v>282</v>
      </c>
      <c r="C27" s="21" t="s">
        <v>292</v>
      </c>
      <c r="D27" s="21" t="s">
        <v>294</v>
      </c>
      <c r="E27" s="36"/>
      <c r="F27" s="36"/>
      <c r="G27" s="36"/>
      <c r="H27" s="19" t="s">
        <v>298</v>
      </c>
      <c r="I27" s="27" t="s">
        <v>300</v>
      </c>
      <c r="J27" s="29" t="s">
        <v>344</v>
      </c>
      <c r="K27" s="29" t="s">
        <v>368</v>
      </c>
    </row>
    <row r="28" spans="1:11" ht="28.5" x14ac:dyDescent="0.15">
      <c r="A28" s="35" t="s">
        <v>301</v>
      </c>
      <c r="B28" s="18" t="s">
        <v>293</v>
      </c>
      <c r="C28" s="20" t="s">
        <v>302</v>
      </c>
      <c r="D28" s="20" t="s">
        <v>304</v>
      </c>
      <c r="E28" s="35" t="s">
        <v>251</v>
      </c>
      <c r="F28" s="35" t="s">
        <v>306</v>
      </c>
      <c r="G28" s="35" t="s">
        <v>217</v>
      </c>
      <c r="H28" s="18" t="s">
        <v>307</v>
      </c>
      <c r="I28" s="26" t="s">
        <v>309</v>
      </c>
      <c r="J28" s="29" t="s">
        <v>360</v>
      </c>
      <c r="K28" s="29" t="s">
        <v>369</v>
      </c>
    </row>
    <row r="29" spans="1:11" ht="43.5" thickBot="1" x14ac:dyDescent="0.2">
      <c r="A29" s="36"/>
      <c r="B29" s="19" t="s">
        <v>294</v>
      </c>
      <c r="C29" s="21" t="s">
        <v>303</v>
      </c>
      <c r="D29" s="21" t="s">
        <v>305</v>
      </c>
      <c r="E29" s="36"/>
      <c r="F29" s="36"/>
      <c r="G29" s="36"/>
      <c r="H29" s="19" t="s">
        <v>308</v>
      </c>
      <c r="I29" s="27" t="s">
        <v>310</v>
      </c>
      <c r="J29" s="29" t="s">
        <v>346</v>
      </c>
      <c r="K29" s="29" t="s">
        <v>370</v>
      </c>
    </row>
    <row r="30" spans="1:11" ht="28.5" x14ac:dyDescent="0.15">
      <c r="A30" s="35" t="s">
        <v>311</v>
      </c>
      <c r="B30" s="18" t="s">
        <v>304</v>
      </c>
      <c r="C30" s="20" t="s">
        <v>312</v>
      </c>
      <c r="D30" s="20" t="s">
        <v>314</v>
      </c>
      <c r="E30" s="35" t="s">
        <v>316</v>
      </c>
      <c r="F30" s="35" t="s">
        <v>317</v>
      </c>
      <c r="G30" s="35" t="s">
        <v>318</v>
      </c>
      <c r="H30" s="18" t="s">
        <v>319</v>
      </c>
      <c r="I30" s="26" t="s">
        <v>321</v>
      </c>
      <c r="J30" s="29" t="s">
        <v>361</v>
      </c>
      <c r="K30" s="29" t="s">
        <v>371</v>
      </c>
    </row>
    <row r="31" spans="1:11" ht="29.25" thickBot="1" x14ac:dyDescent="0.2">
      <c r="A31" s="36"/>
      <c r="B31" s="19" t="s">
        <v>305</v>
      </c>
      <c r="C31" s="21" t="s">
        <v>313</v>
      </c>
      <c r="D31" s="21" t="s">
        <v>315</v>
      </c>
      <c r="E31" s="36"/>
      <c r="F31" s="36"/>
      <c r="G31" s="36"/>
      <c r="H31" s="19" t="s">
        <v>320</v>
      </c>
      <c r="I31" s="27" t="s">
        <v>322</v>
      </c>
      <c r="J31" s="29" t="s">
        <v>348</v>
      </c>
      <c r="K31" s="29" t="s">
        <v>372</v>
      </c>
    </row>
    <row r="32" spans="1:11" ht="28.5" x14ac:dyDescent="0.15">
      <c r="A32" s="35" t="s">
        <v>323</v>
      </c>
      <c r="B32" s="18" t="s">
        <v>314</v>
      </c>
      <c r="C32" s="20" t="s">
        <v>324</v>
      </c>
      <c r="D32" s="20" t="s">
        <v>326</v>
      </c>
      <c r="E32" s="35" t="s">
        <v>217</v>
      </c>
      <c r="F32" s="35" t="s">
        <v>328</v>
      </c>
      <c r="G32" s="35" t="s">
        <v>329</v>
      </c>
      <c r="H32" s="18" t="s">
        <v>330</v>
      </c>
      <c r="I32" s="26" t="s">
        <v>332</v>
      </c>
      <c r="J32" s="29" t="s">
        <v>362</v>
      </c>
      <c r="K32" s="29" t="s">
        <v>373</v>
      </c>
    </row>
    <row r="33" spans="1:11" ht="43.5" thickBot="1" x14ac:dyDescent="0.2">
      <c r="A33" s="36"/>
      <c r="B33" s="19" t="s">
        <v>315</v>
      </c>
      <c r="C33" s="21" t="s">
        <v>325</v>
      </c>
      <c r="D33" s="21" t="s">
        <v>327</v>
      </c>
      <c r="E33" s="36"/>
      <c r="F33" s="36"/>
      <c r="G33" s="36"/>
      <c r="H33" s="19" t="s">
        <v>331</v>
      </c>
      <c r="I33" s="27" t="s">
        <v>333</v>
      </c>
      <c r="J33" s="29" t="s">
        <v>350</v>
      </c>
      <c r="K33" s="29" t="s">
        <v>374</v>
      </c>
    </row>
  </sheetData>
  <mergeCells count="69">
    <mergeCell ref="A32:A33"/>
    <mergeCell ref="E32:E33"/>
    <mergeCell ref="F32:F33"/>
    <mergeCell ref="G32:G33"/>
    <mergeCell ref="J2:K2"/>
    <mergeCell ref="A28:A29"/>
    <mergeCell ref="E28:E29"/>
    <mergeCell ref="F28:F29"/>
    <mergeCell ref="G28:G29"/>
    <mergeCell ref="A30:A31"/>
    <mergeCell ref="E30:E31"/>
    <mergeCell ref="F30:F31"/>
    <mergeCell ref="G30:G31"/>
    <mergeCell ref="A24:A25"/>
    <mergeCell ref="E24:E25"/>
    <mergeCell ref="F24:F25"/>
    <mergeCell ref="G24:G25"/>
    <mergeCell ref="A26:A27"/>
    <mergeCell ref="E26:E27"/>
    <mergeCell ref="F26:F27"/>
    <mergeCell ref="G26:G27"/>
    <mergeCell ref="A20:A21"/>
    <mergeCell ref="E20:E21"/>
    <mergeCell ref="F20:F21"/>
    <mergeCell ref="G20:G21"/>
    <mergeCell ref="A22:A23"/>
    <mergeCell ref="E22:E23"/>
    <mergeCell ref="F22:F23"/>
    <mergeCell ref="G22:G23"/>
    <mergeCell ref="A16:A17"/>
    <mergeCell ref="E16:E17"/>
    <mergeCell ref="F16:F17"/>
    <mergeCell ref="G16:G17"/>
    <mergeCell ref="A18:A19"/>
    <mergeCell ref="E18:E19"/>
    <mergeCell ref="F18:F19"/>
    <mergeCell ref="G18:G19"/>
    <mergeCell ref="A12:A13"/>
    <mergeCell ref="E12:E13"/>
    <mergeCell ref="F12:F13"/>
    <mergeCell ref="G12:G13"/>
    <mergeCell ref="A14:A15"/>
    <mergeCell ref="E14:E15"/>
    <mergeCell ref="F14:F15"/>
    <mergeCell ref="G14:G15"/>
    <mergeCell ref="A8:A9"/>
    <mergeCell ref="E8:E9"/>
    <mergeCell ref="F8:F9"/>
    <mergeCell ref="G8:G9"/>
    <mergeCell ref="A10:A11"/>
    <mergeCell ref="E10:E11"/>
    <mergeCell ref="F10:F11"/>
    <mergeCell ref="G10:G11"/>
    <mergeCell ref="A6:A7"/>
    <mergeCell ref="E6:E7"/>
    <mergeCell ref="F6:F7"/>
    <mergeCell ref="G6:G7"/>
    <mergeCell ref="A1:I1"/>
    <mergeCell ref="A2:A3"/>
    <mergeCell ref="B2:B3"/>
    <mergeCell ref="C2:C3"/>
    <mergeCell ref="D2:D3"/>
    <mergeCell ref="E2:G2"/>
    <mergeCell ref="H2:I2"/>
    <mergeCell ref="A4:A5"/>
    <mergeCell ref="B4:B5"/>
    <mergeCell ref="E4:E5"/>
    <mergeCell ref="F4:F5"/>
    <mergeCell ref="G4:G5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workbookViewId="0">
      <selection activeCell="G6" sqref="C4:G6"/>
    </sheetView>
  </sheetViews>
  <sheetFormatPr defaultRowHeight="13.5" x14ac:dyDescent="0.15"/>
  <sheetData>
    <row r="2" spans="2:7" x14ac:dyDescent="0.15">
      <c r="B2" t="s">
        <v>386</v>
      </c>
    </row>
    <row r="3" spans="2:7" x14ac:dyDescent="0.15">
      <c r="C3" t="s">
        <v>387</v>
      </c>
      <c r="D3" t="s">
        <v>388</v>
      </c>
      <c r="E3" t="s">
        <v>389</v>
      </c>
      <c r="F3" t="s">
        <v>390</v>
      </c>
      <c r="G3" t="s">
        <v>391</v>
      </c>
    </row>
    <row r="4" spans="2:7" x14ac:dyDescent="0.15">
      <c r="B4" t="s">
        <v>392</v>
      </c>
      <c r="C4">
        <f>Y!B139</f>
        <v>4.7868039194022993E-2</v>
      </c>
      <c r="D4">
        <f>Y!C139</f>
        <v>4.3531759600902394E-2</v>
      </c>
      <c r="E4">
        <f>Y!D139</f>
        <v>4.5341331335509633E-2</v>
      </c>
      <c r="F4">
        <f>Y!E139</f>
        <v>1.43331454582607E-2</v>
      </c>
      <c r="G4">
        <f>Y!F139</f>
        <v>1.2608568607565748E-2</v>
      </c>
    </row>
    <row r="5" spans="2:7" x14ac:dyDescent="0.15">
      <c r="B5" t="s">
        <v>393</v>
      </c>
      <c r="C5">
        <f>'C'!B139</f>
        <v>4.0155107712952699E-2</v>
      </c>
      <c r="D5">
        <f>'C'!C139</f>
        <v>3.2363959265861268E-2</v>
      </c>
      <c r="E5">
        <f>'C'!D139</f>
        <v>3.3074894287611657E-2</v>
      </c>
      <c r="F5">
        <f>'C'!E139</f>
        <v>1.152167866516046E-2</v>
      </c>
      <c r="G5">
        <f>'C'!F139</f>
        <v>9.1845938157676769E-3</v>
      </c>
    </row>
    <row r="6" spans="2:7" x14ac:dyDescent="0.15">
      <c r="B6" t="s">
        <v>394</v>
      </c>
      <c r="C6">
        <f>'I '!B139</f>
        <v>0.11765026562111555</v>
      </c>
      <c r="D6">
        <f>'I '!C139</f>
        <v>0.11569177670042224</v>
      </c>
      <c r="E6">
        <f>'I '!D139</f>
        <v>0.11944602479069827</v>
      </c>
      <c r="F6">
        <f>'I '!E139</f>
        <v>6.5456656308768443E-2</v>
      </c>
      <c r="G6">
        <f>'I '!F139</f>
        <v>5.8355352074546195E-2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C.I.</vt:lpstr>
      <vt:lpstr>Y</vt:lpstr>
      <vt:lpstr>C</vt:lpstr>
      <vt:lpstr>I </vt:lpstr>
      <vt:lpstr>Recessions</vt:lpstr>
      <vt:lpstr>STD</vt:lpstr>
      <vt:lpstr>C.I.!Print_Titles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ESRI</dc:creator>
  <cp:lastModifiedBy>Windows ユーザー</cp:lastModifiedBy>
  <dcterms:created xsi:type="dcterms:W3CDTF">2016-03-05T09:17:32Z</dcterms:created>
  <dcterms:modified xsi:type="dcterms:W3CDTF">2018-10-29T04:31:11Z</dcterms:modified>
</cp:coreProperties>
</file>