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1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5" i="1" l="1"/>
  <c r="K65" i="1" s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8" i="1"/>
  <c r="J68" i="1"/>
  <c r="K67" i="1"/>
  <c r="J67" i="1"/>
  <c r="K66" i="1"/>
  <c r="J66" i="1"/>
  <c r="J65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J19" i="1" l="1"/>
  <c r="J18" i="1"/>
  <c r="J17" i="1"/>
  <c r="J16" i="1"/>
  <c r="J15" i="1"/>
  <c r="J14" i="1"/>
  <c r="J13" i="1"/>
  <c r="J12" i="1"/>
  <c r="J11" i="1"/>
  <c r="K39" i="1"/>
  <c r="K38" i="1"/>
  <c r="K37" i="1"/>
  <c r="K36" i="1"/>
  <c r="K35" i="1"/>
  <c r="K34" i="1"/>
  <c r="K33" i="1"/>
  <c r="K32" i="1"/>
  <c r="K31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9" i="1"/>
  <c r="J8" i="1"/>
  <c r="J7" i="1"/>
  <c r="J6" i="1"/>
  <c r="K29" i="1"/>
  <c r="K28" i="1"/>
  <c r="K27" i="1"/>
  <c r="K26" i="1"/>
  <c r="K9" i="1"/>
  <c r="K19" i="1"/>
  <c r="K18" i="1"/>
  <c r="K17" i="1"/>
  <c r="K16" i="1"/>
  <c r="K15" i="1"/>
  <c r="K14" i="1"/>
  <c r="K13" i="1"/>
  <c r="K12" i="1"/>
  <c r="K8" i="1"/>
  <c r="K7" i="1"/>
  <c r="K6" i="1"/>
  <c r="K11" i="1"/>
</calcChain>
</file>

<file path=xl/sharedStrings.xml><?xml version="1.0" encoding="utf-8"?>
<sst xmlns="http://schemas.openxmlformats.org/spreadsheetml/2006/main" count="184" uniqueCount="41">
  <si>
    <t>Output</t>
    <phoneticPr fontId="1"/>
  </si>
  <si>
    <t>Inflation</t>
    <phoneticPr fontId="1"/>
  </si>
  <si>
    <t>Interest Rate</t>
    <phoneticPr fontId="1"/>
  </si>
  <si>
    <t>mean</t>
    <phoneticPr fontId="1"/>
  </si>
  <si>
    <t>Policy</t>
    <phoneticPr fontId="1"/>
  </si>
  <si>
    <t>Optimal</t>
    <phoneticPr fontId="1"/>
  </si>
  <si>
    <t>Lam =1</t>
    <phoneticPr fontId="1"/>
  </si>
  <si>
    <t>Lam =0.5</t>
    <phoneticPr fontId="1"/>
  </si>
  <si>
    <t>Lam=0.1</t>
    <phoneticPr fontId="1"/>
  </si>
  <si>
    <t>Lam=0.003</t>
    <phoneticPr fontId="1"/>
  </si>
  <si>
    <t>Taylor</t>
    <phoneticPr fontId="1"/>
  </si>
  <si>
    <t xml:space="preserve">phy_pi=1, phi_y=0 </t>
    <phoneticPr fontId="1"/>
  </si>
  <si>
    <t xml:space="preserve">phy_pi=1.5, phi_y=0 </t>
    <phoneticPr fontId="1"/>
  </si>
  <si>
    <t xml:space="preserve">phy_pi=1, phi_y=0.5 </t>
    <phoneticPr fontId="1"/>
  </si>
  <si>
    <t xml:space="preserve">phy_pi=1.5, phi_y=0.5 </t>
    <phoneticPr fontId="1"/>
  </si>
  <si>
    <t xml:space="preserve">phy_pi=1, phi_y=1 </t>
    <phoneticPr fontId="1"/>
  </si>
  <si>
    <t xml:space="preserve">phy_pi=1.5, phi_y=1 </t>
  </si>
  <si>
    <t>ZLB</t>
    <phoneticPr fontId="1"/>
  </si>
  <si>
    <t>ZLB 制約なし</t>
    <rPh sb="4" eb="6">
      <t>セイヤク</t>
    </rPh>
    <phoneticPr fontId="1"/>
  </si>
  <si>
    <t xml:space="preserve"> </t>
    <phoneticPr fontId="1"/>
  </si>
  <si>
    <t xml:space="preserve">phy_pi=2.0, phi_y=0 </t>
    <phoneticPr fontId="1"/>
  </si>
  <si>
    <t xml:space="preserve">phy_pi=2.0, phi_y=0.5 </t>
    <phoneticPr fontId="1"/>
  </si>
  <si>
    <t xml:space="preserve">phy_pi=2.0, phi_y=1 </t>
    <phoneticPr fontId="1"/>
  </si>
  <si>
    <t>Welfare Loss</t>
    <phoneticPr fontId="1"/>
  </si>
  <si>
    <t>variability</t>
    <phoneticPr fontId="1"/>
  </si>
  <si>
    <t>Total of Y and Pi</t>
    <phoneticPr fontId="1"/>
  </si>
  <si>
    <t>デフレ下でのZLB</t>
    <rPh sb="3" eb="4">
      <t>カ</t>
    </rPh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</si>
  <si>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</si>
  <si>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</si>
  <si>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</si>
  <si>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</si>
  <si>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</si>
  <si>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</si>
  <si>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</si>
  <si>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</si>
  <si>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</si>
  <si>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　</t>
    <phoneticPr fontId="1"/>
  </si>
  <si>
    <t>インフレ下でのZLB</t>
    <rPh sb="4" eb="5">
      <t>カ</t>
    </rPh>
    <phoneticPr fontId="1"/>
  </si>
  <si>
    <t>　</t>
    <phoneticPr fontId="1"/>
  </si>
  <si>
    <t>　</t>
    <phoneticPr fontId="1"/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</si>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</sst>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2" borderId="5" xfId="0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4" xfId="0" applyNumberFormat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2" borderId="8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0" fillId="3" borderId="0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8"/>
  <sheetViews>
    <sheetView tabSelected="1" topLeftCell="A49" zoomScale="120" zoomScaleNormal="120" workbookViewId="0">
      <selection activeCell="J18" sqref="J18"/>
    </sheetView>
  </sheetViews>
  <sheetFormatPr defaultRowHeight="13.5" x14ac:dyDescent="0.15"/>
  <cols>
    <col min="3" max="3" width="19.125" customWidth="1"/>
    <col min="4" max="4" width="9.5" bestFit="1" customWidth="1"/>
    <col min="6" max="6" width="10.75" customWidth="1"/>
    <col min="7" max="7" width="9.5" bestFit="1" customWidth="1"/>
    <col min="9" max="9" width="10.625" customWidth="1"/>
    <col min="10" max="10" width="8.875" customWidth="1"/>
    <col min="11" max="11" width="11.375" customWidth="1"/>
  </cols>
  <sheetData>
    <row r="2" spans="2:11" ht="14.25" thickBot="1" x14ac:dyDescent="0.2">
      <c r="B2" t="s">
        <v>17</v>
      </c>
    </row>
    <row r="3" spans="2:11" x14ac:dyDescent="0.15">
      <c r="B3" s="1" t="s">
        <v>4</v>
      </c>
      <c r="C3" s="3"/>
      <c r="D3" s="2" t="s">
        <v>0</v>
      </c>
      <c r="E3" s="2" t="s">
        <v>1</v>
      </c>
      <c r="F3" s="2" t="s">
        <v>2</v>
      </c>
      <c r="G3" s="1" t="s">
        <v>0</v>
      </c>
      <c r="H3" s="2" t="s">
        <v>1</v>
      </c>
      <c r="I3" s="3" t="s">
        <v>2</v>
      </c>
      <c r="J3" s="32" t="s">
        <v>25</v>
      </c>
      <c r="K3" s="16" t="s">
        <v>23</v>
      </c>
    </row>
    <row r="4" spans="2:11" ht="14.25" thickBot="1" x14ac:dyDescent="0.2">
      <c r="B4" s="6"/>
      <c r="C4" s="8"/>
      <c r="D4" s="7" t="s">
        <v>3</v>
      </c>
      <c r="E4" s="7" t="s">
        <v>3</v>
      </c>
      <c r="F4" s="7" t="s">
        <v>3</v>
      </c>
      <c r="G4" s="6" t="s">
        <v>24</v>
      </c>
      <c r="H4" s="7" t="s">
        <v>24</v>
      </c>
      <c r="I4" s="8" t="s">
        <v>24</v>
      </c>
      <c r="J4" s="33"/>
      <c r="K4" s="8"/>
    </row>
    <row r="5" spans="2:11" x14ac:dyDescent="0.15">
      <c r="B5" s="4"/>
      <c r="C5" s="5"/>
      <c r="D5" s="9"/>
      <c r="E5" s="9"/>
      <c r="F5" s="9"/>
      <c r="G5" s="21"/>
      <c r="H5" s="9"/>
      <c r="I5" s="10"/>
      <c r="J5" s="9"/>
      <c r="K5" s="10" t="s">
        <v>19</v>
      </c>
    </row>
    <row r="6" spans="2:11" x14ac:dyDescent="0.15">
      <c r="B6" s="4" t="s">
        <v>5</v>
      </c>
      <c r="C6" s="17" t="s">
        <v>6</v>
      </c>
      <c r="D6" s="9">
        <v>-7.2061E-2</v>
      </c>
      <c r="E6" s="9">
        <v>-5.6233999999999999E-2</v>
      </c>
      <c r="F6" s="9">
        <v>-1.9439999999999999E-2</v>
      </c>
      <c r="G6" s="26">
        <v>0.15723000000000001</v>
      </c>
      <c r="H6" s="11">
        <v>0.11153</v>
      </c>
      <c r="I6" s="23">
        <v>0.15625</v>
      </c>
      <c r="J6" s="20">
        <f>G6+H6</f>
        <v>0.26876</v>
      </c>
      <c r="K6" s="10">
        <f>G6*0.003+H6</f>
        <v>0.11200169</v>
      </c>
    </row>
    <row r="7" spans="2:11" x14ac:dyDescent="0.15">
      <c r="B7" s="4"/>
      <c r="C7" s="19" t="s">
        <v>7</v>
      </c>
      <c r="D7" s="9">
        <v>-8.3227999999999996E-2</v>
      </c>
      <c r="E7" s="9">
        <v>-9.0621E-3</v>
      </c>
      <c r="F7" s="9">
        <v>-2.3050999999999999E-2</v>
      </c>
      <c r="G7" s="22">
        <v>0.18339</v>
      </c>
      <c r="H7" s="11">
        <v>0.11849999999999999</v>
      </c>
      <c r="I7" s="23">
        <v>0.18192</v>
      </c>
      <c r="J7" s="11">
        <f t="shared" ref="J7:J19" si="0">G7+H7</f>
        <v>0.30188999999999999</v>
      </c>
      <c r="K7" s="10">
        <f t="shared" ref="K7:K9" si="1">G7*0.003+H7</f>
        <v>0.11905017</v>
      </c>
    </row>
    <row r="8" spans="2:11" x14ac:dyDescent="0.15">
      <c r="B8" s="4"/>
      <c r="C8" s="5" t="s">
        <v>8</v>
      </c>
      <c r="D8" s="9">
        <v>-0.10721</v>
      </c>
      <c r="E8" s="9">
        <v>-1.5542E-2</v>
      </c>
      <c r="F8" s="9">
        <v>6.5105999999999997E-2</v>
      </c>
      <c r="G8" s="22">
        <v>0.52546000000000004</v>
      </c>
      <c r="H8" s="11">
        <v>0.12723999999999999</v>
      </c>
      <c r="I8" s="23">
        <v>0.19752</v>
      </c>
      <c r="J8" s="11">
        <f t="shared" si="0"/>
        <v>0.65270000000000006</v>
      </c>
      <c r="K8" s="10">
        <f t="shared" si="1"/>
        <v>0.12881637999999998</v>
      </c>
    </row>
    <row r="9" spans="2:11" x14ac:dyDescent="0.15">
      <c r="B9" s="4"/>
      <c r="C9" s="17" t="s">
        <v>9</v>
      </c>
      <c r="D9" s="11">
        <v>-0.27431</v>
      </c>
      <c r="E9" s="11">
        <v>-2.4749E-2</v>
      </c>
      <c r="F9" s="11">
        <v>3.3883000000000003E-2</v>
      </c>
      <c r="G9" s="22">
        <v>4.2365000000000004</v>
      </c>
      <c r="H9" s="20">
        <v>7.8988000000000003E-2</v>
      </c>
      <c r="I9" s="23">
        <v>0.26606000000000002</v>
      </c>
      <c r="J9" s="11">
        <f t="shared" si="0"/>
        <v>4.3154880000000002</v>
      </c>
      <c r="K9" s="18">
        <f t="shared" si="1"/>
        <v>9.1697500000000001E-2</v>
      </c>
    </row>
    <row r="10" spans="2:11" x14ac:dyDescent="0.15">
      <c r="B10" s="4"/>
      <c r="C10" s="5"/>
      <c r="D10" s="9"/>
      <c r="E10" s="9"/>
      <c r="F10" s="9"/>
      <c r="G10" s="21"/>
      <c r="H10" s="9"/>
      <c r="I10" s="10"/>
      <c r="J10" s="9"/>
      <c r="K10" s="10"/>
    </row>
    <row r="11" spans="2:11" x14ac:dyDescent="0.15">
      <c r="B11" s="4" t="s">
        <v>10</v>
      </c>
      <c r="C11" s="5" t="s">
        <v>11</v>
      </c>
      <c r="D11" s="9">
        <v>-2.6025299999999998</v>
      </c>
      <c r="E11" s="9">
        <v>-2.2734999999999999</v>
      </c>
      <c r="F11" s="9">
        <v>-0.83440000000000003</v>
      </c>
      <c r="G11" s="21">
        <v>787.43299999999999</v>
      </c>
      <c r="H11" s="9">
        <v>5.6416000000000004</v>
      </c>
      <c r="I11" s="10">
        <v>0.71026</v>
      </c>
      <c r="J11" s="9">
        <f t="shared" si="0"/>
        <v>793.07460000000003</v>
      </c>
      <c r="K11" s="10">
        <f t="shared" ref="K11" si="2">ABS(D11)+ABS(E11)+G11+H11</f>
        <v>797.95063000000005</v>
      </c>
    </row>
    <row r="12" spans="2:11" x14ac:dyDescent="0.15">
      <c r="B12" s="4"/>
      <c r="C12" s="5" t="s">
        <v>12</v>
      </c>
      <c r="D12" s="9">
        <v>-10.459899999999999</v>
      </c>
      <c r="E12" s="9">
        <v>-0.63802999999999999</v>
      </c>
      <c r="F12" s="9">
        <v>-0.30681999999999998</v>
      </c>
      <c r="G12" s="21">
        <v>128.0402</v>
      </c>
      <c r="H12" s="9">
        <v>0.48426999999999998</v>
      </c>
      <c r="I12" s="10">
        <v>0.23885999999999999</v>
      </c>
      <c r="J12" s="9">
        <f t="shared" si="0"/>
        <v>128.52447000000001</v>
      </c>
      <c r="K12" s="10">
        <f t="shared" ref="K12:K19" si="3">G12*0.003+H12</f>
        <v>0.8683905999999999</v>
      </c>
    </row>
    <row r="13" spans="2:11" x14ac:dyDescent="0.15">
      <c r="B13" s="4"/>
      <c r="C13" s="5" t="s">
        <v>20</v>
      </c>
      <c r="D13" s="9">
        <v>-7.0373000000000001</v>
      </c>
      <c r="E13" s="9">
        <v>-0.43790000000000001</v>
      </c>
      <c r="F13" s="9">
        <v>0.193</v>
      </c>
      <c r="G13" s="21">
        <v>65.295000000000002</v>
      </c>
      <c r="H13" s="9">
        <v>0.24859999999999999</v>
      </c>
      <c r="I13" s="10">
        <v>0.22500000000000001</v>
      </c>
      <c r="J13" s="9">
        <f t="shared" si="0"/>
        <v>65.543599999999998</v>
      </c>
      <c r="K13" s="10">
        <f t="shared" si="3"/>
        <v>0.44448500000000002</v>
      </c>
    </row>
    <row r="14" spans="2:11" x14ac:dyDescent="0.15">
      <c r="B14" s="4"/>
      <c r="C14" s="5" t="s">
        <v>13</v>
      </c>
      <c r="D14" s="9">
        <v>-1.5311999999999999</v>
      </c>
      <c r="E14" s="9">
        <v>-8.8067999999999994E-2</v>
      </c>
      <c r="F14" s="9">
        <v>-7.0193000000000005E-2</v>
      </c>
      <c r="G14" s="21">
        <v>2.9188999999999998</v>
      </c>
      <c r="H14" s="9">
        <v>7.2133000000000003E-2</v>
      </c>
      <c r="I14" s="10">
        <v>0.18201000000000001</v>
      </c>
      <c r="J14" s="9">
        <f t="shared" si="0"/>
        <v>2.9910329999999998</v>
      </c>
      <c r="K14" s="10">
        <f t="shared" si="3"/>
        <v>8.0889700000000009E-2</v>
      </c>
    </row>
    <row r="15" spans="2:11" x14ac:dyDescent="0.15">
      <c r="B15" s="4"/>
      <c r="C15" s="5" t="s">
        <v>14</v>
      </c>
      <c r="D15" s="9">
        <v>-1.3845000000000001</v>
      </c>
      <c r="E15" s="9">
        <v>-9.5709000000000002E-2</v>
      </c>
      <c r="F15" s="9">
        <v>-5.3900000000000003E-2</v>
      </c>
      <c r="G15" s="21">
        <v>2.6158000000000001</v>
      </c>
      <c r="H15" s="9">
        <v>6.7699999999999996E-2</v>
      </c>
      <c r="I15" s="10">
        <v>0.18360000000000001</v>
      </c>
      <c r="J15" s="9">
        <f t="shared" si="0"/>
        <v>2.6835</v>
      </c>
      <c r="K15" s="10">
        <f t="shared" si="3"/>
        <v>7.5547400000000001E-2</v>
      </c>
    </row>
    <row r="16" spans="2:11" x14ac:dyDescent="0.15">
      <c r="B16" s="4"/>
      <c r="C16" s="5" t="s">
        <v>21</v>
      </c>
      <c r="D16" s="9">
        <v>-1.3573999999999999</v>
      </c>
      <c r="E16" s="9">
        <v>-7.9524999999999998E-2</v>
      </c>
      <c r="F16" s="9">
        <v>-4.2980999999999998E-2</v>
      </c>
      <c r="G16" s="21">
        <v>2.7469000000000001</v>
      </c>
      <c r="H16" s="9">
        <v>5.9049999999999998E-2</v>
      </c>
      <c r="I16" s="10">
        <v>0.20529</v>
      </c>
      <c r="J16" s="9">
        <f t="shared" si="0"/>
        <v>2.8059500000000002</v>
      </c>
      <c r="K16" s="10">
        <f t="shared" si="3"/>
        <v>6.7290699999999995E-2</v>
      </c>
    </row>
    <row r="17" spans="2:11" x14ac:dyDescent="0.15">
      <c r="B17" s="4"/>
      <c r="C17" s="5" t="s">
        <v>15</v>
      </c>
      <c r="D17" s="9">
        <v>-0.82962999999999998</v>
      </c>
      <c r="E17" s="9">
        <v>-3.6017E-2</v>
      </c>
      <c r="F17" s="9">
        <v>-8.0185000000000006E-2</v>
      </c>
      <c r="G17" s="21">
        <v>0.87080000000000002</v>
      </c>
      <c r="H17" s="9">
        <v>5.8934E-2</v>
      </c>
      <c r="I17" s="10">
        <v>0.15790000000000001</v>
      </c>
      <c r="J17" s="9">
        <f t="shared" si="0"/>
        <v>0.92973400000000006</v>
      </c>
      <c r="K17" s="10">
        <f t="shared" si="3"/>
        <v>6.1546400000000001E-2</v>
      </c>
    </row>
    <row r="18" spans="2:11" x14ac:dyDescent="0.15">
      <c r="B18" s="4"/>
      <c r="C18" s="17" t="s">
        <v>16</v>
      </c>
      <c r="D18" s="9">
        <v>-0.66717000000000004</v>
      </c>
      <c r="E18" s="9">
        <v>-5.57E-2</v>
      </c>
      <c r="F18" s="9">
        <v>3.116E-2</v>
      </c>
      <c r="G18" s="26">
        <v>0.65869999999999995</v>
      </c>
      <c r="H18" s="20">
        <v>5.7820000000000003E-2</v>
      </c>
      <c r="I18" s="10">
        <v>0.17097999999999999</v>
      </c>
      <c r="J18" s="20">
        <f t="shared" si="0"/>
        <v>0.71651999999999993</v>
      </c>
      <c r="K18" s="18">
        <f t="shared" si="3"/>
        <v>5.9796100000000005E-2</v>
      </c>
    </row>
    <row r="19" spans="2:11" ht="14.25" thickBot="1" x14ac:dyDescent="0.2">
      <c r="B19" s="6"/>
      <c r="C19" s="8" t="s">
        <v>22</v>
      </c>
      <c r="D19" s="12">
        <v>-0.73512999999999995</v>
      </c>
      <c r="E19" s="12">
        <v>-5.4366999999999999E-2</v>
      </c>
      <c r="F19" s="12">
        <v>-4.3504000000000001E-2</v>
      </c>
      <c r="G19" s="24">
        <v>0.84284000000000003</v>
      </c>
      <c r="H19" s="12">
        <v>6.0637000000000003E-2</v>
      </c>
      <c r="I19" s="13">
        <v>0.17971999999999999</v>
      </c>
      <c r="J19" s="12">
        <f t="shared" si="0"/>
        <v>0.90347700000000009</v>
      </c>
      <c r="K19" s="13">
        <f t="shared" si="3"/>
        <v>6.3165520000000003E-2</v>
      </c>
    </row>
    <row r="20" spans="2:11" x14ac:dyDescent="0.15">
      <c r="D20" s="14"/>
      <c r="E20" s="14"/>
      <c r="F20" s="14"/>
      <c r="G20" s="14"/>
      <c r="H20" s="14"/>
      <c r="I20" s="14"/>
      <c r="J20" s="14"/>
      <c r="K20" s="14"/>
    </row>
    <row r="21" spans="2:11" x14ac:dyDescent="0.15">
      <c r="D21" s="14"/>
      <c r="E21" s="14"/>
      <c r="F21" s="14"/>
      <c r="G21" s="14"/>
      <c r="H21" s="14"/>
      <c r="I21" s="14"/>
      <c r="J21" s="14"/>
      <c r="K21" s="14"/>
    </row>
    <row r="22" spans="2:11" ht="14.25" thickBot="1" x14ac:dyDescent="0.2">
      <c r="B22" t="s">
        <v>18</v>
      </c>
      <c r="D22" s="14"/>
      <c r="E22" s="14"/>
      <c r="F22" s="14"/>
      <c r="G22" s="14"/>
      <c r="H22" s="14"/>
      <c r="I22" s="14"/>
      <c r="J22" s="14"/>
      <c r="K22" s="14"/>
    </row>
    <row r="23" spans="2:11" x14ac:dyDescent="0.15">
      <c r="B23" s="1" t="s">
        <v>4</v>
      </c>
      <c r="C23" s="3"/>
      <c r="D23" s="15" t="s">
        <v>0</v>
      </c>
      <c r="E23" s="15" t="s">
        <v>1</v>
      </c>
      <c r="F23" s="15" t="s">
        <v>2</v>
      </c>
      <c r="G23" s="25" t="s">
        <v>0</v>
      </c>
      <c r="H23" s="15" t="s">
        <v>1</v>
      </c>
      <c r="I23" s="16" t="s">
        <v>2</v>
      </c>
      <c r="J23" s="34" t="s">
        <v>25</v>
      </c>
      <c r="K23" s="16" t="s">
        <v>23</v>
      </c>
    </row>
    <row r="24" spans="2:11" ht="14.25" thickBot="1" x14ac:dyDescent="0.2">
      <c r="B24" s="6"/>
      <c r="C24" s="8"/>
      <c r="D24" s="12" t="s">
        <v>3</v>
      </c>
      <c r="E24" s="12" t="s">
        <v>3</v>
      </c>
      <c r="F24" s="12" t="s">
        <v>3</v>
      </c>
      <c r="G24" s="6" t="s">
        <v>24</v>
      </c>
      <c r="H24" s="7" t="s">
        <v>24</v>
      </c>
      <c r="I24" s="8" t="s">
        <v>24</v>
      </c>
      <c r="J24" s="35"/>
      <c r="K24" s="13"/>
    </row>
    <row r="25" spans="2:11" x14ac:dyDescent="0.15">
      <c r="B25" s="4"/>
      <c r="C25" s="5"/>
      <c r="D25" s="9"/>
      <c r="E25" s="9"/>
      <c r="F25" s="9"/>
      <c r="G25" s="21"/>
      <c r="H25" s="9"/>
      <c r="I25" s="10"/>
      <c r="J25" s="21"/>
      <c r="K25" s="10" t="s">
        <v>19</v>
      </c>
    </row>
    <row r="26" spans="2:11" x14ac:dyDescent="0.15">
      <c r="B26" s="4" t="s">
        <v>5</v>
      </c>
      <c r="C26" s="17" t="s">
        <v>6</v>
      </c>
      <c r="D26" s="9">
        <v>-2.9395000000000002E-4</v>
      </c>
      <c r="E26" s="9">
        <v>1.2248E-2</v>
      </c>
      <c r="F26" s="9">
        <v>3.712E-2</v>
      </c>
      <c r="G26" s="26">
        <v>6.6193999999999997E-5</v>
      </c>
      <c r="H26" s="9">
        <v>0.11491999999999999</v>
      </c>
      <c r="I26" s="10">
        <v>0.21332000000000001</v>
      </c>
      <c r="J26" s="26">
        <f>G26+H26</f>
        <v>0.114986194</v>
      </c>
      <c r="K26" s="10">
        <f t="shared" ref="K26:K39" si="4">G26*0.003+H26</f>
        <v>0.11492019858199999</v>
      </c>
    </row>
    <row r="27" spans="2:11" x14ac:dyDescent="0.15">
      <c r="B27" s="4"/>
      <c r="C27" s="19" t="s">
        <v>7</v>
      </c>
      <c r="D27" s="9">
        <v>8.1775000000000001E-4</v>
      </c>
      <c r="E27" s="9">
        <v>-1.7037E-2</v>
      </c>
      <c r="F27" s="9">
        <v>-3.2300000000000002E-2</v>
      </c>
      <c r="G27" s="21">
        <v>2.6143999999999999E-4</v>
      </c>
      <c r="H27" s="9">
        <v>0.11347</v>
      </c>
      <c r="I27" s="10">
        <v>0.19683</v>
      </c>
      <c r="J27" s="22">
        <f t="shared" ref="J27:J39" si="5">G27+H27</f>
        <v>0.11373144</v>
      </c>
      <c r="K27" s="10">
        <f t="shared" si="4"/>
        <v>0.11347078432</v>
      </c>
    </row>
    <row r="28" spans="2:11" x14ac:dyDescent="0.15">
      <c r="B28" s="4"/>
      <c r="C28" s="5" t="s">
        <v>8</v>
      </c>
      <c r="D28" s="9">
        <v>3.1484E-3</v>
      </c>
      <c r="E28" s="9">
        <v>-1.3117999999999999E-2</v>
      </c>
      <c r="F28" s="9">
        <v>1.0163E-2</v>
      </c>
      <c r="G28" s="21">
        <v>7.0032000000000002E-3</v>
      </c>
      <c r="H28" s="9">
        <v>0.12157999999999999</v>
      </c>
      <c r="I28" s="10">
        <v>0.21035999999999999</v>
      </c>
      <c r="J28" s="22">
        <f t="shared" si="5"/>
        <v>0.12858319999999998</v>
      </c>
      <c r="K28" s="10">
        <f t="shared" si="4"/>
        <v>0.12160100959999999</v>
      </c>
    </row>
    <row r="29" spans="2:11" x14ac:dyDescent="0.15">
      <c r="B29" s="4"/>
      <c r="C29" s="17" t="s">
        <v>9</v>
      </c>
      <c r="D29" s="9">
        <v>1.0033E-2</v>
      </c>
      <c r="E29" s="9">
        <v>-1.2541E-3</v>
      </c>
      <c r="F29" s="9">
        <v>1.9358E-2</v>
      </c>
      <c r="G29" s="21">
        <v>4.1449999999999996</v>
      </c>
      <c r="H29" s="20">
        <v>6.4765000000000003E-2</v>
      </c>
      <c r="I29" s="10">
        <v>0.24045</v>
      </c>
      <c r="J29" s="22">
        <f t="shared" si="5"/>
        <v>4.209765</v>
      </c>
      <c r="K29" s="18">
        <f t="shared" si="4"/>
        <v>7.7200000000000005E-2</v>
      </c>
    </row>
    <row r="30" spans="2:11" x14ac:dyDescent="0.15">
      <c r="B30" s="4"/>
      <c r="C30" s="5"/>
      <c r="D30" s="9"/>
      <c r="E30" s="9"/>
      <c r="F30" s="9"/>
      <c r="G30" s="21"/>
      <c r="H30" s="9"/>
      <c r="I30" s="10"/>
      <c r="J30" s="21"/>
      <c r="K30" s="10"/>
    </row>
    <row r="31" spans="2:11" x14ac:dyDescent="0.15">
      <c r="B31" s="4" t="s">
        <v>10</v>
      </c>
      <c r="C31" s="5" t="s">
        <v>11</v>
      </c>
      <c r="D31" s="9">
        <v>-8.0970999999999993</v>
      </c>
      <c r="E31" s="9">
        <v>-0.36941000000000002</v>
      </c>
      <c r="F31" s="9">
        <v>0.30620000000000003</v>
      </c>
      <c r="G31" s="21">
        <v>79.646299999999997</v>
      </c>
      <c r="H31" s="9">
        <v>0.19886000000000001</v>
      </c>
      <c r="I31" s="10">
        <v>0.19772000000000001</v>
      </c>
      <c r="J31" s="22">
        <f t="shared" si="5"/>
        <v>79.845159999999993</v>
      </c>
      <c r="K31" s="10">
        <f t="shared" si="4"/>
        <v>0.43779889999999999</v>
      </c>
    </row>
    <row r="32" spans="2:11" x14ac:dyDescent="0.15">
      <c r="B32" s="4"/>
      <c r="C32" s="5" t="s">
        <v>12</v>
      </c>
      <c r="D32" s="9">
        <v>-5.5006000000000004</v>
      </c>
      <c r="E32" s="9">
        <v>-0.22272</v>
      </c>
      <c r="F32" s="9">
        <v>0.32096000000000002</v>
      </c>
      <c r="G32" s="21">
        <v>38.923299999999998</v>
      </c>
      <c r="H32" s="9">
        <v>8.6723999999999996E-2</v>
      </c>
      <c r="I32" s="10">
        <v>0.26011000000000001</v>
      </c>
      <c r="J32" s="22">
        <f t="shared" si="5"/>
        <v>39.010023999999994</v>
      </c>
      <c r="K32" s="10">
        <f t="shared" si="4"/>
        <v>0.20349390000000001</v>
      </c>
    </row>
    <row r="33" spans="2:11" x14ac:dyDescent="0.15">
      <c r="B33" s="4"/>
      <c r="C33" s="5" t="s">
        <v>20</v>
      </c>
      <c r="D33" s="9">
        <v>-4.4977</v>
      </c>
      <c r="E33" s="9">
        <v>-0.17113</v>
      </c>
      <c r="F33" s="9">
        <v>0.27828999999999998</v>
      </c>
      <c r="G33" s="21">
        <v>25.8064</v>
      </c>
      <c r="H33" s="9">
        <v>5.1250999999999998E-2</v>
      </c>
      <c r="I33" s="10">
        <v>0.25874000000000003</v>
      </c>
      <c r="J33" s="22">
        <f t="shared" si="5"/>
        <v>25.857651000000001</v>
      </c>
      <c r="K33" s="10">
        <f t="shared" si="4"/>
        <v>0.12867020000000001</v>
      </c>
    </row>
    <row r="34" spans="2:11" x14ac:dyDescent="0.15">
      <c r="B34" s="4"/>
      <c r="C34" s="5" t="s">
        <v>13</v>
      </c>
      <c r="D34" s="9">
        <v>-1.3307</v>
      </c>
      <c r="E34" s="9">
        <v>-7.8928999999999999E-2</v>
      </c>
      <c r="F34" s="9">
        <v>-4.9438999999999997E-2</v>
      </c>
      <c r="G34" s="21">
        <v>2.1913</v>
      </c>
      <c r="H34" s="9">
        <v>5.0235000000000002E-2</v>
      </c>
      <c r="I34" s="10">
        <v>0.16752</v>
      </c>
      <c r="J34" s="22">
        <f t="shared" si="5"/>
        <v>2.2415349999999998</v>
      </c>
      <c r="K34" s="10">
        <f t="shared" si="4"/>
        <v>5.6808900000000002E-2</v>
      </c>
    </row>
    <row r="35" spans="2:11" x14ac:dyDescent="0.15">
      <c r="B35" s="4"/>
      <c r="C35" s="19" t="s">
        <v>14</v>
      </c>
      <c r="D35" s="9">
        <v>-1.1955</v>
      </c>
      <c r="E35" s="9">
        <v>-3.5660999999999998E-2</v>
      </c>
      <c r="F35" s="9">
        <v>5.5447000000000003E-2</v>
      </c>
      <c r="G35" s="21">
        <v>1.9356</v>
      </c>
      <c r="H35" s="9">
        <v>4.0606000000000003E-2</v>
      </c>
      <c r="I35" s="10">
        <v>0.17444999999999999</v>
      </c>
      <c r="J35" s="22">
        <f t="shared" si="5"/>
        <v>1.9762059999999999</v>
      </c>
      <c r="K35" s="28">
        <f t="shared" si="4"/>
        <v>4.6412800000000004E-2</v>
      </c>
    </row>
    <row r="36" spans="2:11" x14ac:dyDescent="0.15">
      <c r="B36" s="4"/>
      <c r="C36" s="5" t="s">
        <v>21</v>
      </c>
      <c r="D36" s="9">
        <v>-1.2072000000000001</v>
      </c>
      <c r="E36" s="9">
        <v>-5.4004000000000003E-2</v>
      </c>
      <c r="F36" s="9">
        <v>-5.4004000000000003E-2</v>
      </c>
      <c r="G36" s="21">
        <v>1.9648000000000001</v>
      </c>
      <c r="H36" s="9">
        <v>4.2784000000000003E-2</v>
      </c>
      <c r="I36" s="10">
        <v>0.16</v>
      </c>
      <c r="J36" s="22">
        <f t="shared" si="5"/>
        <v>2.007584</v>
      </c>
      <c r="K36" s="10">
        <f t="shared" si="4"/>
        <v>4.8678400000000004E-2</v>
      </c>
    </row>
    <row r="37" spans="2:11" x14ac:dyDescent="0.15">
      <c r="B37" s="4"/>
      <c r="C37" s="5" t="s">
        <v>15</v>
      </c>
      <c r="D37" s="9">
        <v>-0.71884999999999999</v>
      </c>
      <c r="E37" s="9">
        <v>-3.9350000000000003E-2</v>
      </c>
      <c r="F37" s="9">
        <v>-4.2249000000000002E-2</v>
      </c>
      <c r="G37" s="21">
        <v>0.63817999999999997</v>
      </c>
      <c r="H37" s="9">
        <v>4.7157999999999999E-2</v>
      </c>
      <c r="I37" s="10">
        <v>0.16003999999999999</v>
      </c>
      <c r="J37" s="22">
        <f t="shared" si="5"/>
        <v>0.685338</v>
      </c>
      <c r="K37" s="10">
        <f t="shared" si="4"/>
        <v>4.9072539999999998E-2</v>
      </c>
    </row>
    <row r="38" spans="2:11" x14ac:dyDescent="0.15">
      <c r="B38" s="4"/>
      <c r="C38" s="17" t="s">
        <v>16</v>
      </c>
      <c r="D38" s="9">
        <v>-0.66037999999999997</v>
      </c>
      <c r="E38" s="9">
        <v>-3.3415E-2</v>
      </c>
      <c r="F38" s="9">
        <v>1.3233E-2</v>
      </c>
      <c r="G38" s="26">
        <v>0.58867000000000003</v>
      </c>
      <c r="H38" s="9">
        <v>4.2581000000000001E-2</v>
      </c>
      <c r="I38" s="10">
        <v>0.17183000000000001</v>
      </c>
      <c r="J38" s="26">
        <f t="shared" si="5"/>
        <v>0.63125100000000001</v>
      </c>
      <c r="K38" s="10">
        <f t="shared" si="4"/>
        <v>4.4347009999999999E-2</v>
      </c>
    </row>
    <row r="39" spans="2:11" ht="14.25" thickBot="1" x14ac:dyDescent="0.2">
      <c r="B39" s="6"/>
      <c r="C39" s="31" t="s">
        <v>22</v>
      </c>
      <c r="D39" s="12">
        <v>-0.69755</v>
      </c>
      <c r="E39" s="12">
        <v>-3.2778000000000002E-2</v>
      </c>
      <c r="F39" s="12">
        <v>5.5315999999999997E-2</v>
      </c>
      <c r="G39" s="24">
        <v>0.65466000000000002</v>
      </c>
      <c r="H39" s="30">
        <v>4.0176999999999997E-2</v>
      </c>
      <c r="I39" s="13">
        <v>0.17494999999999999</v>
      </c>
      <c r="J39" s="27">
        <f t="shared" si="5"/>
        <v>0.69483700000000004</v>
      </c>
      <c r="K39" s="29">
        <f t="shared" si="4"/>
        <v>4.2140979999999995E-2</v>
      </c>
    </row>
    <row r="42" spans="2:11" ht="14.25" thickBot="1" x14ac:dyDescent="0.2">
      <c r="B42" t="s">
        <v>26</v>
      </c>
    </row>
    <row r="43" spans="2:11" x14ac:dyDescent="0.15">
      <c r="B43" s="1" t="s">
        <v>4</v>
      </c>
      <c r="C43" s="3"/>
      <c r="D43" s="2" t="s">
        <v>0</v>
      </c>
      <c r="E43" s="2" t="s">
        <v>1</v>
      </c>
      <c r="F43" s="2" t="s">
        <v>2</v>
      </c>
      <c r="G43" s="1" t="s">
        <v>0</v>
      </c>
      <c r="H43" s="2" t="s">
        <v>1</v>
      </c>
      <c r="I43" s="3" t="s">
        <v>2</v>
      </c>
      <c r="J43" s="32" t="s">
        <v>25</v>
      </c>
      <c r="K43" s="16" t="s">
        <v>23</v>
      </c>
    </row>
    <row r="44" spans="2:11" ht="14.25" thickBot="1" x14ac:dyDescent="0.2">
      <c r="B44" s="6"/>
      <c r="C44" s="8"/>
      <c r="D44" s="7" t="s">
        <v>3</v>
      </c>
      <c r="E44" s="7" t="s">
        <v>3</v>
      </c>
      <c r="F44" s="7" t="s">
        <v>3</v>
      </c>
      <c r="G44" s="6" t="s">
        <v>24</v>
      </c>
      <c r="H44" s="7" t="s">
        <v>24</v>
      </c>
      <c r="I44" s="8" t="s">
        <v>24</v>
      </c>
      <c r="J44" s="33"/>
      <c r="K44" s="8"/>
    </row>
    <row r="45" spans="2:11" x14ac:dyDescent="0.15">
      <c r="B45" s="4"/>
      <c r="C45" s="5"/>
      <c r="D45" s="9"/>
      <c r="E45" s="9"/>
      <c r="F45" s="9"/>
      <c r="G45" s="25"/>
      <c r="H45" s="15"/>
      <c r="I45" s="16"/>
      <c r="J45" s="9"/>
      <c r="K45" s="10" t="s">
        <v>19</v>
      </c>
    </row>
    <row r="46" spans="2:11" x14ac:dyDescent="0.15">
      <c r="B46" s="4" t="s">
        <v>5</v>
      </c>
      <c r="C46" s="19" t="s">
        <v>6</v>
      </c>
      <c r="D46" s="36">
        <v>-0.30663000000000001</v>
      </c>
      <c r="E46" s="36">
        <v>-0.31053999999999998</v>
      </c>
      <c r="F46" s="36">
        <v>-0.15237999999999999</v>
      </c>
      <c r="G46" s="37">
        <v>1.6367</v>
      </c>
      <c r="H46" s="36">
        <v>0.14702000000000001</v>
      </c>
      <c r="I46" s="38">
        <v>0.19470999999999999</v>
      </c>
      <c r="J46" s="36">
        <f>G46+H46</f>
        <v>1.78372</v>
      </c>
      <c r="K46" s="10">
        <f>G46*0.003+H46</f>
        <v>0.15193010000000001</v>
      </c>
    </row>
    <row r="47" spans="2:11" x14ac:dyDescent="0.15">
      <c r="B47" s="4"/>
      <c r="C47" s="19" t="s">
        <v>7</v>
      </c>
      <c r="D47" s="9">
        <v>-0.22721</v>
      </c>
      <c r="E47" s="9">
        <v>-0.28043000000000001</v>
      </c>
      <c r="F47" s="9">
        <v>-0.16034000000000001</v>
      </c>
      <c r="G47" s="22">
        <v>1.0423</v>
      </c>
      <c r="H47" s="11">
        <v>0.12300999999999999</v>
      </c>
      <c r="I47" s="23">
        <v>0.18009</v>
      </c>
      <c r="J47" s="11">
        <f t="shared" ref="J47:J59" si="6">G47+H47</f>
        <v>1.1653100000000001</v>
      </c>
      <c r="K47" s="10">
        <f t="shared" ref="K47:K49" si="7">G47*0.003+H47</f>
        <v>0.1261369</v>
      </c>
    </row>
    <row r="48" spans="2:11" x14ac:dyDescent="0.15">
      <c r="B48" s="4"/>
      <c r="C48" s="17" t="s">
        <v>8</v>
      </c>
      <c r="D48" s="9">
        <v>-0.16841999999999999</v>
      </c>
      <c r="E48" s="9">
        <v>-0.29172999999999999</v>
      </c>
      <c r="F48" s="9">
        <v>-0.13331999999999999</v>
      </c>
      <c r="G48" s="26">
        <v>0.96587999999999996</v>
      </c>
      <c r="H48" s="11">
        <v>0.13089999999999999</v>
      </c>
      <c r="I48" s="23">
        <v>0.18769</v>
      </c>
      <c r="J48" s="20">
        <f t="shared" si="6"/>
        <v>1.0967799999999999</v>
      </c>
      <c r="K48" s="10">
        <f t="shared" si="7"/>
        <v>0.13379764</v>
      </c>
    </row>
    <row r="49" spans="2:11" x14ac:dyDescent="0.15">
      <c r="B49" s="4"/>
      <c r="C49" s="17" t="s">
        <v>9</v>
      </c>
      <c r="D49" s="11">
        <v>0.92079</v>
      </c>
      <c r="E49" s="11">
        <v>-0.24753</v>
      </c>
      <c r="F49" s="11">
        <v>-0.26156000000000001</v>
      </c>
      <c r="G49" s="22">
        <v>4.3959000000000001</v>
      </c>
      <c r="H49" s="20">
        <v>9.8192000000000002E-2</v>
      </c>
      <c r="I49" s="23">
        <v>0.24587000000000001</v>
      </c>
      <c r="J49" s="11">
        <f t="shared" si="6"/>
        <v>4.4940920000000002</v>
      </c>
      <c r="K49" s="18">
        <f t="shared" si="7"/>
        <v>0.1113797</v>
      </c>
    </row>
    <row r="50" spans="2:11" x14ac:dyDescent="0.15">
      <c r="B50" s="4"/>
      <c r="C50" s="5"/>
      <c r="D50" s="9"/>
      <c r="E50" s="9"/>
      <c r="F50" s="9"/>
      <c r="G50" s="21"/>
      <c r="H50" s="9"/>
      <c r="I50" s="10"/>
      <c r="J50" s="9"/>
      <c r="K50" s="10"/>
    </row>
    <row r="51" spans="2:11" x14ac:dyDescent="0.15">
      <c r="B51" s="4" t="s">
        <v>10</v>
      </c>
      <c r="C51" s="5" t="s">
        <v>11</v>
      </c>
      <c r="D51" s="9">
        <v>-27.753699999999998</v>
      </c>
      <c r="E51" s="9">
        <v>-2.3956</v>
      </c>
      <c r="F51" s="9">
        <v>-0.85614000000000001</v>
      </c>
      <c r="G51" s="21">
        <v>854.23230000000001</v>
      </c>
      <c r="H51" s="9">
        <v>6.1128999999999998</v>
      </c>
      <c r="I51" s="10">
        <v>0.73839999999999995</v>
      </c>
      <c r="J51" s="9">
        <f t="shared" ref="J51:J59" si="8">G51+H51</f>
        <v>860.34519999999998</v>
      </c>
      <c r="K51" s="10">
        <f t="shared" ref="K51" si="9">ABS(D51)+ABS(E51)+G51+H51</f>
        <v>890.49450000000002</v>
      </c>
    </row>
    <row r="52" spans="2:11" x14ac:dyDescent="0.15">
      <c r="B52" s="4"/>
      <c r="C52" s="5" t="s">
        <v>12</v>
      </c>
      <c r="D52" s="9">
        <v>-9.5114000000000001</v>
      </c>
      <c r="E52" s="9">
        <v>-0.60801000000000005</v>
      </c>
      <c r="F52" s="9">
        <v>-0.26279999999999998</v>
      </c>
      <c r="G52" s="21">
        <v>107.49169999999999</v>
      </c>
      <c r="H52" s="9">
        <v>0.43861</v>
      </c>
      <c r="I52" s="10">
        <v>0.20218</v>
      </c>
      <c r="J52" s="9">
        <f t="shared" si="8"/>
        <v>107.93030999999999</v>
      </c>
      <c r="K52" s="10">
        <f t="shared" ref="K52:K59" si="10">G52*0.003+H52</f>
        <v>0.76108510000000007</v>
      </c>
    </row>
    <row r="53" spans="2:11" x14ac:dyDescent="0.15">
      <c r="B53" s="4"/>
      <c r="C53" s="5" t="s">
        <v>20</v>
      </c>
      <c r="D53" s="9">
        <v>-7.758</v>
      </c>
      <c r="E53" s="9">
        <v>-0.49651000000000001</v>
      </c>
      <c r="F53" s="9">
        <v>-0.30437999999999998</v>
      </c>
      <c r="G53" s="21">
        <v>75.448599999999999</v>
      </c>
      <c r="H53" s="9">
        <v>0.30031000000000002</v>
      </c>
      <c r="I53" s="10">
        <v>0.24815000000000001</v>
      </c>
      <c r="J53" s="9">
        <f t="shared" si="8"/>
        <v>75.748909999999995</v>
      </c>
      <c r="K53" s="10">
        <f t="shared" si="10"/>
        <v>0.52665580000000001</v>
      </c>
    </row>
    <row r="54" spans="2:11" x14ac:dyDescent="0.15">
      <c r="B54" s="4"/>
      <c r="C54" s="5" t="s">
        <v>13</v>
      </c>
      <c r="D54" s="9">
        <v>-1.3697999999999999</v>
      </c>
      <c r="E54" s="9">
        <v>-0.23866000000000001</v>
      </c>
      <c r="F54" s="9">
        <v>-0.15837999999999999</v>
      </c>
      <c r="G54" s="21">
        <v>2.3704000000000001</v>
      </c>
      <c r="H54" s="9">
        <v>8.4220000000000003E-2</v>
      </c>
      <c r="I54" s="10">
        <v>0.15489</v>
      </c>
      <c r="J54" s="9">
        <f t="shared" si="8"/>
        <v>2.4546200000000002</v>
      </c>
      <c r="K54" s="10">
        <f t="shared" si="10"/>
        <v>9.1331200000000001E-2</v>
      </c>
    </row>
    <row r="55" spans="2:11" x14ac:dyDescent="0.15">
      <c r="B55" s="4"/>
      <c r="C55" s="5" t="s">
        <v>14</v>
      </c>
      <c r="D55" s="9">
        <v>-1.3124</v>
      </c>
      <c r="E55" s="9">
        <v>-0.21992</v>
      </c>
      <c r="F55" s="9">
        <v>-0.20308000000000001</v>
      </c>
      <c r="G55" s="21">
        <v>2.3262</v>
      </c>
      <c r="H55" s="9">
        <v>7.2586999999999999E-2</v>
      </c>
      <c r="I55" s="10">
        <v>0.17779</v>
      </c>
      <c r="J55" s="9">
        <f t="shared" si="8"/>
        <v>2.398787</v>
      </c>
      <c r="K55" s="10">
        <f t="shared" si="10"/>
        <v>7.95656E-2</v>
      </c>
    </row>
    <row r="56" spans="2:11" x14ac:dyDescent="0.15">
      <c r="B56" s="4"/>
      <c r="C56" s="5" t="s">
        <v>21</v>
      </c>
      <c r="D56" s="9">
        <v>-1.1226</v>
      </c>
      <c r="E56" s="9">
        <v>-0.22478000000000001</v>
      </c>
      <c r="F56" s="9">
        <v>-0.21572</v>
      </c>
      <c r="G56" s="21">
        <v>2.0592000000000001</v>
      </c>
      <c r="H56" s="9">
        <v>7.6999999999999999E-2</v>
      </c>
      <c r="I56" s="10">
        <v>0.17682</v>
      </c>
      <c r="J56" s="9">
        <f t="shared" si="8"/>
        <v>2.1362000000000001</v>
      </c>
      <c r="K56" s="10">
        <f t="shared" si="10"/>
        <v>8.3177600000000004E-2</v>
      </c>
    </row>
    <row r="57" spans="2:11" x14ac:dyDescent="0.15">
      <c r="B57" s="4"/>
      <c r="C57" s="5" t="s">
        <v>15</v>
      </c>
      <c r="D57" s="9">
        <v>-0.69757000000000002</v>
      </c>
      <c r="E57" s="9">
        <v>-0.20738999999999999</v>
      </c>
      <c r="F57" s="9">
        <v>-0.11027000000000001</v>
      </c>
      <c r="G57" s="21">
        <v>0.77954999999999997</v>
      </c>
      <c r="H57" s="9">
        <v>6.6198999999999994E-2</v>
      </c>
      <c r="I57" s="10">
        <v>0.15914</v>
      </c>
      <c r="J57" s="9">
        <f t="shared" si="8"/>
        <v>0.84574899999999997</v>
      </c>
      <c r="K57" s="10">
        <f t="shared" si="10"/>
        <v>6.8537649999999992E-2</v>
      </c>
    </row>
    <row r="58" spans="2:11" x14ac:dyDescent="0.15">
      <c r="B58" s="4"/>
      <c r="C58" s="17" t="s">
        <v>16</v>
      </c>
      <c r="D58" s="9">
        <v>-0.55715999999999999</v>
      </c>
      <c r="E58" s="9">
        <v>-0.22094</v>
      </c>
      <c r="F58" s="9">
        <v>-0.10603</v>
      </c>
      <c r="G58" s="26">
        <v>0.54208000000000001</v>
      </c>
      <c r="H58" s="20">
        <v>7.4629000000000001E-2</v>
      </c>
      <c r="I58" s="10">
        <v>0.14674999999999999</v>
      </c>
      <c r="J58" s="20">
        <f t="shared" si="8"/>
        <v>0.61670899999999995</v>
      </c>
      <c r="K58" s="18">
        <f t="shared" si="10"/>
        <v>7.6255240000000002E-2</v>
      </c>
    </row>
    <row r="59" spans="2:11" ht="14.25" thickBot="1" x14ac:dyDescent="0.2">
      <c r="B59" s="6"/>
      <c r="C59" s="8" t="s">
        <v>22</v>
      </c>
      <c r="D59" s="12">
        <v>-0.60811000000000004</v>
      </c>
      <c r="E59" s="12">
        <v>-0.21335000000000001</v>
      </c>
      <c r="F59" s="12">
        <v>-0.20057</v>
      </c>
      <c r="G59" s="24">
        <v>0.78890000000000005</v>
      </c>
      <c r="H59" s="12">
        <v>6.9027000000000005E-2</v>
      </c>
      <c r="I59" s="13">
        <v>0.18612000000000001</v>
      </c>
      <c r="J59" s="12">
        <f t="shared" si="8"/>
        <v>0.85792700000000011</v>
      </c>
      <c r="K59" s="13">
        <f t="shared" si="10"/>
        <v>7.1393700000000004E-2</v>
      </c>
    </row>
    <row r="61" spans="2:11" ht="14.25" thickBot="1" x14ac:dyDescent="0.2">
      <c r="B61" t="s">
        <v>37</v>
      </c>
    </row>
    <row r="62" spans="2:11" x14ac:dyDescent="0.15">
      <c r="B62" s="1" t="s">
        <v>4</v>
      </c>
      <c r="C62" s="3"/>
      <c r="D62" s="2" t="s">
        <v>0</v>
      </c>
      <c r="E62" s="2" t="s">
        <v>1</v>
      </c>
      <c r="F62" s="2" t="s">
        <v>2</v>
      </c>
      <c r="G62" s="1" t="s">
        <v>0</v>
      </c>
      <c r="H62" s="2" t="s">
        <v>1</v>
      </c>
      <c r="I62" s="3" t="s">
        <v>2</v>
      </c>
      <c r="J62" s="32" t="s">
        <v>25</v>
      </c>
      <c r="K62" s="16" t="s">
        <v>23</v>
      </c>
    </row>
    <row r="63" spans="2:11" ht="14.25" thickBot="1" x14ac:dyDescent="0.2">
      <c r="B63" s="6"/>
      <c r="C63" s="8"/>
      <c r="D63" s="7" t="s">
        <v>3</v>
      </c>
      <c r="E63" s="7" t="s">
        <v>3</v>
      </c>
      <c r="F63" s="7" t="s">
        <v>3</v>
      </c>
      <c r="G63" s="6" t="s">
        <v>24</v>
      </c>
      <c r="H63" s="7" t="s">
        <v>24</v>
      </c>
      <c r="I63" s="8" t="s">
        <v>24</v>
      </c>
      <c r="J63" s="33"/>
      <c r="K63" s="8"/>
    </row>
    <row r="64" spans="2:11" x14ac:dyDescent="0.15">
      <c r="B64" s="4"/>
      <c r="C64" s="5"/>
      <c r="D64" s="9"/>
      <c r="E64" s="9"/>
      <c r="F64" s="9"/>
      <c r="G64" s="25"/>
      <c r="H64" s="15"/>
      <c r="I64" s="16"/>
      <c r="J64" s="9"/>
      <c r="K64" s="10" t="s">
        <v>19</v>
      </c>
    </row>
    <row r="65" spans="2:11" x14ac:dyDescent="0.15">
      <c r="B65" s="4" t="s">
        <v>5</v>
      </c>
      <c r="C65" s="19" t="s">
        <v>6</v>
      </c>
      <c r="D65" s="36">
        <v>-5.4710000000000002E-2</v>
      </c>
      <c r="E65" s="36">
        <v>0.26855000000000001</v>
      </c>
      <c r="F65" s="36">
        <v>0.15670999999999999</v>
      </c>
      <c r="G65" s="37">
        <f>0.095349</f>
        <v>9.5349000000000003E-2</v>
      </c>
      <c r="H65" s="36">
        <v>0.11566</v>
      </c>
      <c r="I65" s="38">
        <v>0.22492999999999999</v>
      </c>
      <c r="J65" s="36">
        <f>G65+H65</f>
        <v>0.211009</v>
      </c>
      <c r="K65" s="10">
        <f>G65*0.003+H65</f>
        <v>0.115946047</v>
      </c>
    </row>
    <row r="66" spans="2:11" x14ac:dyDescent="0.15">
      <c r="B66" s="4"/>
      <c r="C66" s="17" t="s">
        <v>7</v>
      </c>
      <c r="D66" s="9">
        <v>-4.9411999999999998E-2</v>
      </c>
      <c r="E66" s="9">
        <v>0.26734999999999998</v>
      </c>
      <c r="F66" s="9">
        <v>0.15142</v>
      </c>
      <c r="G66" s="26">
        <v>6.8850999999999996E-2</v>
      </c>
      <c r="H66" s="11">
        <v>0.11239</v>
      </c>
      <c r="I66" s="23">
        <v>0.22620000000000001</v>
      </c>
      <c r="J66" s="20">
        <f t="shared" ref="J66:J78" si="11">G66+H66</f>
        <v>0.18124099999999999</v>
      </c>
      <c r="K66" s="10">
        <f t="shared" ref="K66:K68" si="12">G66*0.003+H66</f>
        <v>0.112596553</v>
      </c>
    </row>
    <row r="67" spans="2:11" x14ac:dyDescent="0.15">
      <c r="B67" s="4"/>
      <c r="C67" s="19" t="s">
        <v>8</v>
      </c>
      <c r="D67" s="9">
        <v>-0.10197000000000001</v>
      </c>
      <c r="E67" s="9">
        <v>0.26267000000000001</v>
      </c>
      <c r="F67" s="9">
        <v>0.16233</v>
      </c>
      <c r="G67" s="22">
        <v>0.12565000000000001</v>
      </c>
      <c r="H67" s="11">
        <v>0.11081000000000001</v>
      </c>
      <c r="I67" s="23">
        <v>0.21415000000000001</v>
      </c>
      <c r="J67" s="36">
        <f t="shared" si="11"/>
        <v>0.23646</v>
      </c>
      <c r="K67" s="38">
        <f t="shared" si="12"/>
        <v>0.11118695000000001</v>
      </c>
    </row>
    <row r="68" spans="2:11" x14ac:dyDescent="0.15">
      <c r="B68" s="4"/>
      <c r="C68" s="17" t="s">
        <v>9</v>
      </c>
      <c r="D68" s="11">
        <v>-1.6624000000000001</v>
      </c>
      <c r="E68" s="11">
        <v>0.20355000000000001</v>
      </c>
      <c r="F68" s="11">
        <v>0.25192999999999999</v>
      </c>
      <c r="G68" s="22">
        <v>4.3776000000000002</v>
      </c>
      <c r="H68" s="20">
        <v>6.6152000000000002E-2</v>
      </c>
      <c r="I68" s="23">
        <v>0.25284000000000001</v>
      </c>
      <c r="J68" s="36">
        <f t="shared" si="11"/>
        <v>4.4437519999999999</v>
      </c>
      <c r="K68" s="18">
        <f t="shared" si="12"/>
        <v>7.9284800000000002E-2</v>
      </c>
    </row>
    <row r="69" spans="2:11" x14ac:dyDescent="0.15">
      <c r="B69" s="4"/>
      <c r="C69" s="19"/>
      <c r="D69" s="9" t="s">
        <v>30</v>
      </c>
      <c r="E69" s="9"/>
      <c r="F69" s="9"/>
      <c r="G69" s="21" t="s">
        <v>30</v>
      </c>
      <c r="H69" s="9"/>
      <c r="I69" s="10"/>
      <c r="J69" s="9"/>
      <c r="K69" s="10"/>
    </row>
    <row r="70" spans="2:11" x14ac:dyDescent="0.15">
      <c r="B70" s="4" t="s">
        <v>10</v>
      </c>
      <c r="C70" s="19" t="s">
        <v>11</v>
      </c>
      <c r="D70" s="9" t="s">
        <v>27</v>
      </c>
      <c r="E70" s="9" t="s">
        <v>27</v>
      </c>
      <c r="F70" s="9" t="s">
        <v>27</v>
      </c>
      <c r="G70" s="21" t="s">
        <v>27</v>
      </c>
      <c r="H70" s="9" t="s">
        <v>27</v>
      </c>
      <c r="I70" s="10" t="s">
        <v>27</v>
      </c>
      <c r="J70" s="9" t="e">
        <f t="shared" ref="J70:J78" si="13">G70+H70</f>
        <v>#VALUE!</v>
      </c>
      <c r="K70" s="10" t="e">
        <f t="shared" ref="K70" si="14">ABS(D70)+ABS(E70)+G70+H70</f>
        <v>#VALUE!</v>
      </c>
    </row>
    <row r="71" spans="2:11" x14ac:dyDescent="0.15">
      <c r="B71" s="4"/>
      <c r="C71" s="19" t="s">
        <v>12</v>
      </c>
      <c r="D71" s="9" t="s">
        <v>27</v>
      </c>
      <c r="E71" s="9" t="s">
        <v>30</v>
      </c>
      <c r="F71" s="9" t="s">
        <v>28</v>
      </c>
      <c r="G71" s="21" t="s">
        <v>27</v>
      </c>
      <c r="H71" s="9" t="s">
        <v>34</v>
      </c>
      <c r="I71" s="10" t="s">
        <v>30</v>
      </c>
      <c r="J71" s="9" t="e">
        <f t="shared" si="13"/>
        <v>#VALUE!</v>
      </c>
      <c r="K71" s="10" t="e">
        <f t="shared" ref="K71:K78" si="15">G71*0.003+H71</f>
        <v>#VALUE!</v>
      </c>
    </row>
    <row r="72" spans="2:11" x14ac:dyDescent="0.15">
      <c r="B72" s="4"/>
      <c r="C72" s="19" t="s">
        <v>20</v>
      </c>
      <c r="D72" s="9" t="s">
        <v>28</v>
      </c>
      <c r="E72" s="9" t="s">
        <v>28</v>
      </c>
      <c r="F72" s="9" t="s">
        <v>28</v>
      </c>
      <c r="G72" s="21" t="s">
        <v>27</v>
      </c>
      <c r="H72" s="9" t="s">
        <v>29</v>
      </c>
      <c r="I72" s="10" t="s">
        <v>40</v>
      </c>
      <c r="J72" s="9" t="e">
        <f t="shared" si="13"/>
        <v>#VALUE!</v>
      </c>
      <c r="K72" s="10" t="e">
        <f t="shared" si="15"/>
        <v>#VALUE!</v>
      </c>
    </row>
    <row r="73" spans="2:11" x14ac:dyDescent="0.15">
      <c r="B73" s="4"/>
      <c r="C73" s="19" t="s">
        <v>13</v>
      </c>
      <c r="D73" s="9" t="s">
        <v>28</v>
      </c>
      <c r="E73" s="9" t="s">
        <v>27</v>
      </c>
      <c r="F73" s="9" t="s">
        <v>28</v>
      </c>
      <c r="G73" s="21" t="s">
        <v>36</v>
      </c>
      <c r="H73" s="9" t="s">
        <v>31</v>
      </c>
      <c r="I73" s="10" t="s">
        <v>35</v>
      </c>
      <c r="J73" s="9" t="e">
        <f t="shared" si="13"/>
        <v>#VALUE!</v>
      </c>
      <c r="K73" s="10" t="e">
        <f t="shared" si="15"/>
        <v>#VALUE!</v>
      </c>
    </row>
    <row r="74" spans="2:11" x14ac:dyDescent="0.15">
      <c r="B74" s="4"/>
      <c r="C74" s="19" t="s">
        <v>14</v>
      </c>
      <c r="D74" s="9" t="s">
        <v>27</v>
      </c>
      <c r="E74" s="9" t="s">
        <v>30</v>
      </c>
      <c r="F74" s="9" t="s">
        <v>27</v>
      </c>
      <c r="G74" s="21" t="s">
        <v>31</v>
      </c>
      <c r="H74" s="9" t="s">
        <v>30</v>
      </c>
      <c r="I74" s="10" t="s">
        <v>38</v>
      </c>
      <c r="J74" s="9" t="e">
        <f t="shared" si="13"/>
        <v>#VALUE!</v>
      </c>
      <c r="K74" s="10" t="e">
        <f t="shared" si="15"/>
        <v>#VALUE!</v>
      </c>
    </row>
    <row r="75" spans="2:11" x14ac:dyDescent="0.15">
      <c r="B75" s="4"/>
      <c r="C75" s="19" t="s">
        <v>21</v>
      </c>
      <c r="D75" s="9" t="s">
        <v>27</v>
      </c>
      <c r="E75" s="9" t="s">
        <v>30</v>
      </c>
      <c r="F75" s="9" t="s">
        <v>30</v>
      </c>
      <c r="G75" s="21" t="s">
        <v>27</v>
      </c>
      <c r="H75" s="9" t="s">
        <v>30</v>
      </c>
      <c r="I75" s="10" t="s">
        <v>27</v>
      </c>
      <c r="J75" s="9" t="e">
        <f t="shared" si="13"/>
        <v>#VALUE!</v>
      </c>
      <c r="K75" s="10" t="e">
        <f t="shared" si="15"/>
        <v>#VALUE!</v>
      </c>
    </row>
    <row r="76" spans="2:11" x14ac:dyDescent="0.15">
      <c r="B76" s="4"/>
      <c r="C76" s="19" t="s">
        <v>15</v>
      </c>
      <c r="D76" s="9" t="s">
        <v>28</v>
      </c>
      <c r="E76" s="9" t="s">
        <v>30</v>
      </c>
      <c r="F76" s="9" t="s">
        <v>28</v>
      </c>
      <c r="G76" s="21" t="s">
        <v>33</v>
      </c>
      <c r="H76" s="9" t="s">
        <v>27</v>
      </c>
      <c r="I76" s="10" t="s">
        <v>30</v>
      </c>
      <c r="J76" s="9" t="e">
        <f t="shared" si="13"/>
        <v>#VALUE!</v>
      </c>
      <c r="K76" s="10" t="e">
        <f t="shared" si="15"/>
        <v>#VALUE!</v>
      </c>
    </row>
    <row r="77" spans="2:11" x14ac:dyDescent="0.15">
      <c r="B77" s="4"/>
      <c r="C77" s="19" t="s">
        <v>16</v>
      </c>
      <c r="D77" s="9" t="s">
        <v>27</v>
      </c>
      <c r="E77" s="9" t="s">
        <v>30</v>
      </c>
      <c r="F77" s="9" t="s">
        <v>27</v>
      </c>
      <c r="G77" s="37" t="s">
        <v>27</v>
      </c>
      <c r="H77" s="36" t="s">
        <v>30</v>
      </c>
      <c r="I77" s="38" t="s">
        <v>38</v>
      </c>
      <c r="J77" s="36" t="e">
        <f t="shared" si="13"/>
        <v>#VALUE!</v>
      </c>
      <c r="K77" s="38" t="e">
        <f t="shared" si="15"/>
        <v>#VALUE!</v>
      </c>
    </row>
    <row r="78" spans="2:11" ht="14.25" thickBot="1" x14ac:dyDescent="0.2">
      <c r="B78" s="6"/>
      <c r="C78" s="8" t="s">
        <v>22</v>
      </c>
      <c r="D78" s="12" t="s">
        <v>27</v>
      </c>
      <c r="E78" s="12" t="s">
        <v>39</v>
      </c>
      <c r="F78" s="12" t="s">
        <v>27</v>
      </c>
      <c r="G78" s="24" t="s">
        <v>32</v>
      </c>
      <c r="H78" s="12" t="s">
        <v>27</v>
      </c>
      <c r="I78" s="13" t="s">
        <v>27</v>
      </c>
      <c r="J78" s="12" t="e">
        <f t="shared" si="13"/>
        <v>#VALUE!</v>
      </c>
      <c r="K78" s="13" t="e">
        <f t="shared" si="15"/>
        <v>#VALUE!</v>
      </c>
    </row>
  </sheetData>
  <mergeCells count="4">
    <mergeCell ref="J3:J4"/>
    <mergeCell ref="J23:J24"/>
    <mergeCell ref="J43:J44"/>
    <mergeCell ref="J62:J6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hirokuni</dc:creator>
  <cp:lastModifiedBy>hirokuni</cp:lastModifiedBy>
  <dcterms:created xsi:type="dcterms:W3CDTF">2013-11-13T05:44:31Z</dcterms:created>
  <dcterms:modified xsi:type="dcterms:W3CDTF">2013-11-14T00:15:31Z</dcterms:modified>
</cp:coreProperties>
</file>