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.vargas\BOX\IIEP_MyProjects\MP_01000298\WorkFiles_Experts\298-Issue-Papers\298-Issue-Paper-Sprague\Replication files\Data\Tables\Colombia\"/>
    </mc:Choice>
  </mc:AlternateContent>
  <bookViews>
    <workbookView xWindow="0" yWindow="0" windowWidth="23040" windowHeight="8610"/>
  </bookViews>
  <sheets>
    <sheet name="Graph" sheetId="2" r:id="rId1"/>
    <sheet name="Merged Data" sheetId="1" r:id="rId2"/>
  </sheets>
  <calcPr calcId="162913" iterate="1" iterateCount="1000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" i="1" l="1"/>
  <c r="N5" i="1"/>
  <c r="E6" i="1" l="1"/>
  <c r="H6" i="1" s="1"/>
  <c r="E7" i="1"/>
  <c r="H7" i="1" s="1"/>
  <c r="E8" i="1"/>
  <c r="H8" i="1" s="1"/>
  <c r="E9" i="1"/>
  <c r="H9" i="1" s="1"/>
  <c r="E10" i="1"/>
  <c r="E11" i="1"/>
  <c r="E12" i="1"/>
  <c r="H12" i="1" s="1"/>
  <c r="E13" i="1"/>
  <c r="E14" i="1"/>
  <c r="H14" i="1" s="1"/>
  <c r="E15" i="1"/>
  <c r="H15" i="1" s="1"/>
  <c r="E16" i="1"/>
  <c r="H16" i="1" s="1"/>
  <c r="E17" i="1"/>
  <c r="H17" i="1" s="1"/>
  <c r="E18" i="1"/>
  <c r="E19" i="1"/>
  <c r="E20" i="1"/>
  <c r="H20" i="1" s="1"/>
  <c r="E21" i="1"/>
  <c r="H21" i="1" s="1"/>
  <c r="E22" i="1"/>
  <c r="H22" i="1" s="1"/>
  <c r="E23" i="1"/>
  <c r="H23" i="1" s="1"/>
  <c r="E24" i="1"/>
  <c r="H24" i="1" s="1"/>
  <c r="E25" i="1"/>
  <c r="H25" i="1" s="1"/>
  <c r="E26" i="1"/>
  <c r="E27" i="1"/>
  <c r="H27" i="1" s="1"/>
  <c r="E28" i="1"/>
  <c r="H28" i="1" s="1"/>
  <c r="E29" i="1"/>
  <c r="H29" i="1" s="1"/>
  <c r="E30" i="1"/>
  <c r="H30" i="1" s="1"/>
  <c r="E31" i="1"/>
  <c r="H31" i="1" s="1"/>
  <c r="E32" i="1"/>
  <c r="H32" i="1" s="1"/>
  <c r="E33" i="1"/>
  <c r="H33" i="1" s="1"/>
  <c r="E34" i="1"/>
  <c r="G5" i="1"/>
  <c r="G6" i="1"/>
  <c r="G7" i="1"/>
  <c r="G8" i="1"/>
  <c r="G9" i="1"/>
  <c r="G10" i="1"/>
  <c r="H10" i="1"/>
  <c r="G11" i="1"/>
  <c r="H11" i="1"/>
  <c r="G12" i="1"/>
  <c r="G13" i="1"/>
  <c r="H13" i="1"/>
  <c r="G14" i="1"/>
  <c r="G15" i="1"/>
  <c r="G16" i="1"/>
  <c r="G17" i="1"/>
  <c r="G18" i="1"/>
  <c r="H18" i="1"/>
  <c r="G19" i="1"/>
  <c r="H19" i="1"/>
  <c r="G20" i="1"/>
  <c r="G21" i="1"/>
  <c r="G22" i="1"/>
  <c r="G23" i="1"/>
  <c r="G24" i="1"/>
  <c r="G25" i="1"/>
  <c r="G26" i="1"/>
  <c r="H26" i="1"/>
  <c r="G27" i="1"/>
  <c r="G28" i="1"/>
  <c r="G29" i="1"/>
  <c r="G30" i="1"/>
  <c r="G31" i="1"/>
  <c r="G32" i="1"/>
  <c r="G33" i="1"/>
  <c r="G34" i="1"/>
  <c r="H34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5" i="1"/>
  <c r="E5" i="1"/>
  <c r="H5" i="1" s="1"/>
  <c r="K6" i="1" l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</calcChain>
</file>

<file path=xl/sharedStrings.xml><?xml version="1.0" encoding="utf-8"?>
<sst xmlns="http://schemas.openxmlformats.org/spreadsheetml/2006/main" count="74" uniqueCount="18">
  <si>
    <t>Population estimates</t>
  </si>
  <si>
    <t>Census data</t>
  </si>
  <si>
    <t>Grouped data</t>
  </si>
  <si>
    <t>Single years of age</t>
  </si>
  <si>
    <t>Raw data</t>
  </si>
  <si>
    <t>Linear estimates</t>
  </si>
  <si>
    <t>Age</t>
  </si>
  <si>
    <t>Age groups</t>
  </si>
  <si>
    <t>Female</t>
  </si>
  <si>
    <t>Male</t>
  </si>
  <si>
    <t>Total</t>
  </si>
  <si>
    <t>0_to_4</t>
  </si>
  <si>
    <t>5_to_9</t>
  </si>
  <si>
    <t>10_to_14</t>
  </si>
  <si>
    <t>15_to_19</t>
  </si>
  <si>
    <t>20_to_24</t>
  </si>
  <si>
    <t>25_to_29</t>
  </si>
  <si>
    <t>Census data 2005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</si>
</sst>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'Merged Data'!$H$2</c:f>
              <c:strCache>
                <c:ptCount val="1"/>
                <c:pt idx="0">
                  <c:v>Grouped data</c:v>
                </c:pt>
              </c:strCache>
            </c:strRef>
          </c:tx>
          <c:spPr>
            <a:ln w="28575" cap="rnd">
              <a:solidFill>
                <a:schemeClr val="accent1">
                  <a:shade val="6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'Merged Data'!$A$5:$A$34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'Merged Data'!$H$5:$H$34</c:f>
              <c:numCache>
                <c:formatCode>General</c:formatCode>
                <c:ptCount val="30"/>
                <c:pt idx="0">
                  <c:v>817321.12225883035</c:v>
                </c:pt>
                <c:pt idx="1">
                  <c:v>817321.12225883035</c:v>
                </c:pt>
                <c:pt idx="2">
                  <c:v>817321.12225883035</c:v>
                </c:pt>
                <c:pt idx="3">
                  <c:v>817321.12225883035</c:v>
                </c:pt>
                <c:pt idx="4">
                  <c:v>817321.12225883035</c:v>
                </c:pt>
                <c:pt idx="5">
                  <c:v>817185.43623187521</c:v>
                </c:pt>
                <c:pt idx="6">
                  <c:v>817185.43623187521</c:v>
                </c:pt>
                <c:pt idx="7">
                  <c:v>817185.43623187521</c:v>
                </c:pt>
                <c:pt idx="8">
                  <c:v>817185.43623187521</c:v>
                </c:pt>
                <c:pt idx="9">
                  <c:v>817185.43623187521</c:v>
                </c:pt>
                <c:pt idx="10">
                  <c:v>847989.13080693467</c:v>
                </c:pt>
                <c:pt idx="11">
                  <c:v>847989.13080693467</c:v>
                </c:pt>
                <c:pt idx="12">
                  <c:v>847989.13080693467</c:v>
                </c:pt>
                <c:pt idx="13">
                  <c:v>847989.13080693467</c:v>
                </c:pt>
                <c:pt idx="14">
                  <c:v>847989.13080693467</c:v>
                </c:pt>
                <c:pt idx="15">
                  <c:v>836653.50310333853</c:v>
                </c:pt>
                <c:pt idx="16">
                  <c:v>836653.50310333853</c:v>
                </c:pt>
                <c:pt idx="17">
                  <c:v>836653.50310333853</c:v>
                </c:pt>
                <c:pt idx="18">
                  <c:v>836653.50310333853</c:v>
                </c:pt>
                <c:pt idx="19">
                  <c:v>836653.50310333853</c:v>
                </c:pt>
                <c:pt idx="20">
                  <c:v>805155.47680034884</c:v>
                </c:pt>
                <c:pt idx="21">
                  <c:v>805155.47680034884</c:v>
                </c:pt>
                <c:pt idx="22">
                  <c:v>805155.47680034884</c:v>
                </c:pt>
                <c:pt idx="23">
                  <c:v>805155.47680034884</c:v>
                </c:pt>
                <c:pt idx="24">
                  <c:v>805155.47680034884</c:v>
                </c:pt>
                <c:pt idx="25">
                  <c:v>727028.58401695755</c:v>
                </c:pt>
                <c:pt idx="26">
                  <c:v>727028.58401695755</c:v>
                </c:pt>
                <c:pt idx="27">
                  <c:v>727028.58401695755</c:v>
                </c:pt>
                <c:pt idx="28">
                  <c:v>727028.58401695755</c:v>
                </c:pt>
                <c:pt idx="29">
                  <c:v>727028.58401695755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57-4DC7-BB6E-C842665F3E6F}"/>
            </c:ext>
          </c:extLst>
        </c:ser>
        <c:ser>
          <c:idx val="1"/>
          <c:order val="1"/>
          <c:tx>
            <c:strRef>
              <c:f>'Merged Data'!$J$1</c:f>
              <c:strCache>
                <c:ptCount val="1"/>
                <c:pt idx="0">
                  <c:v>Population estimates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'Merged Data'!$A$5:$A$34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'Merged Data'!$K$5:$K$34</c:f>
              <c:numCache>
                <c:formatCode>General</c:formatCode>
                <c:ptCount val="30"/>
                <c:pt idx="0">
                  <c:v>837078.07009804761</c:v>
                </c:pt>
                <c:pt idx="1">
                  <c:v>822746.55802760809</c:v>
                </c:pt>
                <c:pt idx="2">
                  <c:v>813160.39891952102</c:v>
                </c:pt>
                <c:pt idx="3">
                  <c:v>807734.96315074246</c:v>
                </c:pt>
                <c:pt idx="4">
                  <c:v>805885.6210982264</c:v>
                </c:pt>
                <c:pt idx="5">
                  <c:v>807027.7431389261</c:v>
                </c:pt>
                <c:pt idx="6">
                  <c:v>810576.69964979636</c:v>
                </c:pt>
                <c:pt idx="7">
                  <c:v>815947.86100779357</c:v>
                </c:pt>
                <c:pt idx="8">
                  <c:v>822556.59758987161</c:v>
                </c:pt>
                <c:pt idx="9">
                  <c:v>829818.27977298386</c:v>
                </c:pt>
                <c:pt idx="10">
                  <c:v>837908.72294656537</c:v>
                </c:pt>
                <c:pt idx="11">
                  <c:v>847003.74250005046</c:v>
                </c:pt>
                <c:pt idx="12">
                  <c:v>852716.48374799639</c:v>
                </c:pt>
                <c:pt idx="13">
                  <c:v>852941.42704240023</c:v>
                </c:pt>
                <c:pt idx="14">
                  <c:v>849375.27779765241</c:v>
                </c:pt>
                <c:pt idx="15">
                  <c:v>845608.52933310322</c:v>
                </c:pt>
                <c:pt idx="16">
                  <c:v>840669.00489322469</c:v>
                </c:pt>
                <c:pt idx="17">
                  <c:v>835909.8105173849</c:v>
                </c:pt>
                <c:pt idx="18">
                  <c:v>832281.85585997801</c:v>
                </c:pt>
                <c:pt idx="19">
                  <c:v>828798.31491299474</c:v>
                </c:pt>
                <c:pt idx="20">
                  <c:v>823882.02743173821</c:v>
                </c:pt>
                <c:pt idx="21">
                  <c:v>818281.11596640898</c:v>
                </c:pt>
                <c:pt idx="22">
                  <c:v>809309.86010261881</c:v>
                </c:pt>
                <c:pt idx="23">
                  <c:v>795611.91377579398</c:v>
                </c:pt>
                <c:pt idx="24">
                  <c:v>778692.46672517725</c:v>
                </c:pt>
                <c:pt idx="25">
                  <c:v>762085.95861425099</c:v>
                </c:pt>
                <c:pt idx="26">
                  <c:v>745892.98614190682</c:v>
                </c:pt>
                <c:pt idx="27">
                  <c:v>728340.1753553754</c:v>
                </c:pt>
                <c:pt idx="28">
                  <c:v>709163.44478847878</c:v>
                </c:pt>
                <c:pt idx="29">
                  <c:v>689660.35518477019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57-4DC7-BB6E-C842665F3E6F}"/>
            </c:ext>
          </c:extLst>
        </c:ser>
        <c:ser>
          <c:idx val="2"/>
          <c:order val="2"/>
          <c:tx>
            <c:strRef>
              <c:f>'Merged Data'!$N$1</c:f>
              <c:strCache>
                <c:ptCount val="1"/>
                <c:pt idx="0">
                  <c:v>Census data 2005</c:v>
                </c:pt>
              </c:strCache>
            </c:strRef>
          </c:tx>
          <c:spPr>
            <a:ln w="28575" cap="rnd">
              <a:solidFill>
                <a:schemeClr val="accent1">
                  <a:tint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'Merged Data'!$A$5:$A$34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'Merged Data'!$N$5:$N$34</c:f>
              <c:numCache>
                <c:formatCode>General</c:formatCode>
                <c:ptCount val="30"/>
                <c:pt idx="0">
                  <c:v>859921</c:v>
                </c:pt>
                <c:pt idx="1">
                  <c:v>866207</c:v>
                </c:pt>
                <c:pt idx="2">
                  <c:v>872200</c:v>
                </c:pt>
                <c:pt idx="3">
                  <c:v>877969</c:v>
                </c:pt>
                <c:pt idx="4">
                  <c:v>882319</c:v>
                </c:pt>
                <c:pt idx="5">
                  <c:v>885336</c:v>
                </c:pt>
                <c:pt idx="6">
                  <c:v>890717</c:v>
                </c:pt>
                <c:pt idx="7">
                  <c:v>895545</c:v>
                </c:pt>
                <c:pt idx="8">
                  <c:v>899492</c:v>
                </c:pt>
                <c:pt idx="9">
                  <c:v>902474</c:v>
                </c:pt>
                <c:pt idx="10">
                  <c:v>904870</c:v>
                </c:pt>
                <c:pt idx="11">
                  <c:v>904839</c:v>
                </c:pt>
                <c:pt idx="12">
                  <c:v>899548</c:v>
                </c:pt>
                <c:pt idx="13">
                  <c:v>888795</c:v>
                </c:pt>
                <c:pt idx="14">
                  <c:v>875232</c:v>
                </c:pt>
                <c:pt idx="15">
                  <c:v>860693</c:v>
                </c:pt>
                <c:pt idx="16">
                  <c:v>846057</c:v>
                </c:pt>
                <c:pt idx="17">
                  <c:v>830494</c:v>
                </c:pt>
                <c:pt idx="18">
                  <c:v>813507</c:v>
                </c:pt>
                <c:pt idx="19">
                  <c:v>794757</c:v>
                </c:pt>
                <c:pt idx="20">
                  <c:v>775432</c:v>
                </c:pt>
                <c:pt idx="21">
                  <c:v>755292</c:v>
                </c:pt>
                <c:pt idx="22">
                  <c:v>736972</c:v>
                </c:pt>
                <c:pt idx="23">
                  <c:v>721634</c:v>
                </c:pt>
                <c:pt idx="24">
                  <c:v>708533</c:v>
                </c:pt>
                <c:pt idx="25">
                  <c:v>695822</c:v>
                </c:pt>
                <c:pt idx="26">
                  <c:v>682920</c:v>
                </c:pt>
                <c:pt idx="27">
                  <c:v>667382</c:v>
                </c:pt>
                <c:pt idx="28">
                  <c:v>649092</c:v>
                </c:pt>
                <c:pt idx="29">
                  <c:v>804404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57-4DC7-BB6E-C842665F3E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1794128"/>
        <c:axId val="2101801200"/>
      </c:lineChart>
      <c:catAx>
        <c:axId val="2101794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Age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1801200"/>
        <c:crosses val="autoZero"/>
        <c:auto val="1"/>
        <c:lblAlgn val="ctr"/>
        <c:lblOffset val="100"/>
        <c:noMultiLvlLbl val="0"/>
      </c:catAx>
      <c:valAx>
        <c:axId val="2101801200"/>
        <c:scaling>
          <c:orientation val="minMax"/>
          <c:min val="50000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1794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464820</xdr:colOff>
      <xdr:row>1</xdr:row>
      <xdr:rowOff>15240</xdr:rowOff>
    </xdr:from>
    <xdr:to>
      <xdr:col>17</xdr:col>
      <xdr:colOff>228600</xdr:colOff>
      <xdr:row>25</xdr:row>
      <xdr:rowOff>83820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tabSelected="1" workbookViewId="0">
      <selection activeCell="R27" sqref="R2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"/>
  <sheetViews>
    <sheetView workbookViewId="0">
      <selection activeCell="N2" sqref="N2"/>
    </sheetView>
  </sheetViews>
  <sheetFormatPr defaultRowHeight="15" x14ac:dyDescent="0.25"/>
  <cols>
    <col min="1" max="1" width="4" bestFit="1" customWidth="1"/>
    <col min="2" max="2" width="9.85546875" bestFit="1" customWidth="1"/>
    <col min="3" max="11" width="18.28515625" bestFit="1" customWidth="1"/>
  </cols>
  <sheetData>
    <row r="1" spans="1:14" x14ac:dyDescent="0.25">
      <c r="A1" s="1"/>
      <c r="B1" s="1"/>
      <c r="C1" s="2" t="s">
        <v>0</v>
      </c>
      <c r="D1" s="2" t="s">
        <v>0</v>
      </c>
      <c r="E1" s="2" t="s">
        <v>0</v>
      </c>
      <c r="F1" s="2" t="s">
        <v>0</v>
      </c>
      <c r="G1" s="2" t="s">
        <v>0</v>
      </c>
      <c r="H1" s="2" t="s">
        <v>0</v>
      </c>
      <c r="I1" s="2" t="s">
        <v>0</v>
      </c>
      <c r="J1" s="2" t="s">
        <v>0</v>
      </c>
      <c r="K1" s="2" t="s">
        <v>0</v>
      </c>
      <c r="L1" s="2" t="s">
        <v>1</v>
      </c>
      <c r="M1" s="2" t="s">
        <v>1</v>
      </c>
      <c r="N1" s="2" t="s">
        <v>17</v>
      </c>
    </row>
    <row r="2" spans="1:14" x14ac:dyDescent="0.25">
      <c r="A2" s="1"/>
      <c r="B2" s="1"/>
      <c r="C2" s="2" t="s">
        <v>2</v>
      </c>
      <c r="D2" s="2" t="s">
        <v>2</v>
      </c>
      <c r="E2" s="2" t="s">
        <v>2</v>
      </c>
      <c r="F2" s="2" t="s">
        <v>2</v>
      </c>
      <c r="G2" s="2" t="s">
        <v>2</v>
      </c>
      <c r="H2" s="2" t="s">
        <v>2</v>
      </c>
      <c r="I2" s="2" t="s">
        <v>3</v>
      </c>
      <c r="J2" s="2" t="s">
        <v>3</v>
      </c>
      <c r="K2" s="2" t="s">
        <v>3</v>
      </c>
      <c r="L2" s="2" t="s">
        <v>3</v>
      </c>
      <c r="M2" s="2" t="s">
        <v>3</v>
      </c>
      <c r="N2" s="2" t="s">
        <v>3</v>
      </c>
    </row>
    <row r="3" spans="1:14" x14ac:dyDescent="0.25">
      <c r="A3" s="1"/>
      <c r="B3" s="1"/>
      <c r="C3" s="2" t="s">
        <v>4</v>
      </c>
      <c r="D3" s="2" t="s">
        <v>4</v>
      </c>
      <c r="E3" s="2" t="s">
        <v>4</v>
      </c>
      <c r="F3" s="2" t="s">
        <v>5</v>
      </c>
      <c r="G3" s="2" t="s">
        <v>5</v>
      </c>
      <c r="H3" s="2" t="s">
        <v>5</v>
      </c>
      <c r="I3" s="1"/>
      <c r="J3" s="1"/>
      <c r="K3" s="1"/>
      <c r="L3" s="1">
        <v>2005</v>
      </c>
      <c r="M3" s="1">
        <v>2005</v>
      </c>
      <c r="N3" s="1">
        <v>2005</v>
      </c>
    </row>
    <row r="4" spans="1:14" x14ac:dyDescent="0.25">
      <c r="A4" s="1" t="s">
        <v>6</v>
      </c>
      <c r="B4" s="1" t="s">
        <v>7</v>
      </c>
      <c r="C4" s="1" t="s">
        <v>8</v>
      </c>
      <c r="D4" s="1" t="s">
        <v>9</v>
      </c>
      <c r="E4" s="1" t="s">
        <v>10</v>
      </c>
      <c r="F4" s="1" t="s">
        <v>8</v>
      </c>
      <c r="G4" s="1" t="s">
        <v>9</v>
      </c>
      <c r="H4" s="1" t="s">
        <v>10</v>
      </c>
      <c r="I4" s="1" t="s">
        <v>8</v>
      </c>
      <c r="J4" s="1" t="s">
        <v>9</v>
      </c>
      <c r="K4" s="1" t="s">
        <v>10</v>
      </c>
      <c r="L4" s="1" t="s">
        <v>8</v>
      </c>
      <c r="M4" s="1" t="s">
        <v>9</v>
      </c>
      <c r="N4" s="1" t="s">
        <v>10</v>
      </c>
    </row>
    <row r="5" spans="1:14" x14ac:dyDescent="0.25">
      <c r="A5">
        <v>0</v>
      </c>
      <c r="B5" t="s">
        <v>11</v>
      </c>
      <c r="C5">
        <v>1992001.2799607785</v>
      </c>
      <c r="D5">
        <v>2094604.3313333732</v>
      </c>
      <c r="E5">
        <f>C5+D5</f>
        <v>4086605.6112941517</v>
      </c>
      <c r="F5">
        <f>C5/5</f>
        <v>398400.2559921557</v>
      </c>
      <c r="G5">
        <f t="shared" ref="G5:H20" si="0">D5/5</f>
        <v>418920.86626667465</v>
      </c>
      <c r="H5">
        <f t="shared" si="0"/>
        <v>817321.12225883035</v>
      </c>
      <c r="I5">
        <v>406891.82746697444</v>
      </c>
      <c r="J5">
        <v>430186.24263107317</v>
      </c>
      <c r="K5">
        <f t="shared" ref="K5:K34" si="1">SUM(I5:J5)</f>
        <v>837078.07009804761</v>
      </c>
      <c r="L5">
        <v>421897</v>
      </c>
      <c r="M5">
        <v>438024</v>
      </c>
      <c r="N5">
        <f t="shared" ref="N5:N33" si="2">SUM(L5:M5)</f>
        <v>859921</v>
      </c>
    </row>
    <row r="6" spans="1:14" x14ac:dyDescent="0.25">
      <c r="A6">
        <v>1</v>
      </c>
      <c r="B6" t="s">
        <v>11</v>
      </c>
      <c r="C6">
        <v>1992001.2799607785</v>
      </c>
      <c r="D6">
        <v>2094604.3313333732</v>
      </c>
      <c r="E6">
        <f t="shared" ref="E6:E34" si="3">C6+D6</f>
        <v>4086605.6112941517</v>
      </c>
      <c r="F6">
        <f t="shared" ref="F6:F34" si="4">C6/5</f>
        <v>398400.2559921557</v>
      </c>
      <c r="G6">
        <f t="shared" si="0"/>
        <v>418920.86626667465</v>
      </c>
      <c r="H6">
        <f t="shared" si="0"/>
        <v>817321.12225883035</v>
      </c>
      <c r="I6">
        <v>400694.67232203548</v>
      </c>
      <c r="J6">
        <v>422051.88570557261</v>
      </c>
      <c r="K6">
        <f t="shared" si="1"/>
        <v>822746.55802760809</v>
      </c>
      <c r="L6">
        <v>425370</v>
      </c>
      <c r="M6">
        <v>440837</v>
      </c>
      <c r="N6">
        <f t="shared" si="2"/>
        <v>866207</v>
      </c>
    </row>
    <row r="7" spans="1:14" x14ac:dyDescent="0.25">
      <c r="A7">
        <v>2</v>
      </c>
      <c r="B7" t="s">
        <v>11</v>
      </c>
      <c r="C7">
        <v>1992001.2799607785</v>
      </c>
      <c r="D7">
        <v>2094604.3313333732</v>
      </c>
      <c r="E7">
        <f t="shared" si="3"/>
        <v>4086605.6112941517</v>
      </c>
      <c r="F7">
        <f t="shared" si="4"/>
        <v>398400.2559921557</v>
      </c>
      <c r="G7">
        <f t="shared" si="0"/>
        <v>418920.86626667465</v>
      </c>
      <c r="H7">
        <f t="shared" si="0"/>
        <v>817321.12225883035</v>
      </c>
      <c r="I7">
        <v>396570.46373022872</v>
      </c>
      <c r="J7">
        <v>416589.9351892923</v>
      </c>
      <c r="K7">
        <f t="shared" si="1"/>
        <v>813160.39891952102</v>
      </c>
      <c r="L7">
        <v>428590</v>
      </c>
      <c r="M7">
        <v>443610</v>
      </c>
      <c r="N7">
        <f t="shared" si="2"/>
        <v>872200</v>
      </c>
    </row>
    <row r="8" spans="1:14" x14ac:dyDescent="0.25">
      <c r="A8">
        <v>3</v>
      </c>
      <c r="B8" t="s">
        <v>11</v>
      </c>
      <c r="C8">
        <v>1992001.2799607785</v>
      </c>
      <c r="D8">
        <v>2094604.3313333732</v>
      </c>
      <c r="E8">
        <f t="shared" si="3"/>
        <v>4086605.6112941517</v>
      </c>
      <c r="F8">
        <f t="shared" si="4"/>
        <v>398400.2559921557</v>
      </c>
      <c r="G8">
        <f t="shared" si="0"/>
        <v>418920.86626667465</v>
      </c>
      <c r="H8">
        <f t="shared" si="0"/>
        <v>817321.12225883035</v>
      </c>
      <c r="I8">
        <v>394276.04740034783</v>
      </c>
      <c r="J8">
        <v>413458.91575039458</v>
      </c>
      <c r="K8">
        <f t="shared" si="1"/>
        <v>807734.96315074246</v>
      </c>
      <c r="L8">
        <v>431554</v>
      </c>
      <c r="M8">
        <v>446415</v>
      </c>
      <c r="N8">
        <f t="shared" si="2"/>
        <v>877969</v>
      </c>
    </row>
    <row r="9" spans="1:14" x14ac:dyDescent="0.25">
      <c r="A9">
        <v>4</v>
      </c>
      <c r="B9" t="s">
        <v>11</v>
      </c>
      <c r="C9">
        <v>1992001.2799607785</v>
      </c>
      <c r="D9">
        <v>2094604.3313333732</v>
      </c>
      <c r="E9">
        <f t="shared" si="3"/>
        <v>4086605.6112941517</v>
      </c>
      <c r="F9">
        <f t="shared" si="4"/>
        <v>398400.2559921557</v>
      </c>
      <c r="G9">
        <f t="shared" si="0"/>
        <v>418920.86626667465</v>
      </c>
      <c r="H9">
        <f t="shared" si="0"/>
        <v>817321.12225883035</v>
      </c>
      <c r="I9">
        <v>393568.26904118923</v>
      </c>
      <c r="J9">
        <v>412317.35205703718</v>
      </c>
      <c r="K9">
        <f t="shared" si="1"/>
        <v>805885.6210982264</v>
      </c>
      <c r="L9">
        <v>433036</v>
      </c>
      <c r="M9">
        <v>449283</v>
      </c>
      <c r="N9">
        <f t="shared" si="2"/>
        <v>882319</v>
      </c>
    </row>
    <row r="10" spans="1:14" x14ac:dyDescent="0.25">
      <c r="A10">
        <v>5</v>
      </c>
      <c r="B10" t="s">
        <v>12</v>
      </c>
      <c r="C10">
        <v>1995736.1984093811</v>
      </c>
      <c r="D10">
        <v>2090190.9827499951</v>
      </c>
      <c r="E10">
        <f t="shared" si="3"/>
        <v>4085927.1811593762</v>
      </c>
      <c r="F10">
        <f t="shared" si="4"/>
        <v>399147.23968187621</v>
      </c>
      <c r="G10">
        <f t="shared" si="0"/>
        <v>418038.196549999</v>
      </c>
      <c r="H10">
        <f t="shared" si="0"/>
        <v>817185.43623187521</v>
      </c>
      <c r="I10">
        <v>394203.9743615443</v>
      </c>
      <c r="J10">
        <v>412823.76877738175</v>
      </c>
      <c r="K10">
        <f t="shared" si="1"/>
        <v>807027.7431389261</v>
      </c>
      <c r="L10">
        <v>435564</v>
      </c>
      <c r="M10">
        <v>449772</v>
      </c>
      <c r="N10">
        <f t="shared" si="2"/>
        <v>885336</v>
      </c>
    </row>
    <row r="11" spans="1:14" x14ac:dyDescent="0.25">
      <c r="A11">
        <v>6</v>
      </c>
      <c r="B11" t="s">
        <v>12</v>
      </c>
      <c r="C11">
        <v>1995736.1984093811</v>
      </c>
      <c r="D11">
        <v>2090190.9827499951</v>
      </c>
      <c r="E11">
        <f t="shared" si="3"/>
        <v>4085927.1811593762</v>
      </c>
      <c r="F11">
        <f t="shared" si="4"/>
        <v>399147.23968187621</v>
      </c>
      <c r="G11">
        <f t="shared" si="0"/>
        <v>418038.196549999</v>
      </c>
      <c r="H11">
        <f t="shared" si="0"/>
        <v>817185.43623187521</v>
      </c>
      <c r="I11">
        <v>395940.00907020865</v>
      </c>
      <c r="J11">
        <v>414636.69057958771</v>
      </c>
      <c r="K11">
        <f t="shared" si="1"/>
        <v>810576.69964979636</v>
      </c>
      <c r="L11">
        <v>437778</v>
      </c>
      <c r="M11">
        <v>452939</v>
      </c>
      <c r="N11">
        <f t="shared" si="2"/>
        <v>890717</v>
      </c>
    </row>
    <row r="12" spans="1:14" x14ac:dyDescent="0.25">
      <c r="A12">
        <v>7</v>
      </c>
      <c r="B12" t="s">
        <v>12</v>
      </c>
      <c r="C12">
        <v>1995736.1984093811</v>
      </c>
      <c r="D12">
        <v>2090190.9827499951</v>
      </c>
      <c r="E12">
        <f t="shared" si="3"/>
        <v>4085927.1811593762</v>
      </c>
      <c r="F12">
        <f t="shared" si="4"/>
        <v>399147.23968187621</v>
      </c>
      <c r="G12">
        <f t="shared" si="0"/>
        <v>418038.196549999</v>
      </c>
      <c r="H12">
        <f t="shared" si="0"/>
        <v>817185.43623187521</v>
      </c>
      <c r="I12">
        <v>398533.21887597686</v>
      </c>
      <c r="J12">
        <v>417414.64213181677</v>
      </c>
      <c r="K12">
        <f t="shared" si="1"/>
        <v>815947.86100779357</v>
      </c>
      <c r="L12">
        <v>439515</v>
      </c>
      <c r="M12">
        <v>456030</v>
      </c>
      <c r="N12">
        <f t="shared" si="2"/>
        <v>895545</v>
      </c>
    </row>
    <row r="13" spans="1:14" x14ac:dyDescent="0.25">
      <c r="A13">
        <v>8</v>
      </c>
      <c r="B13" t="s">
        <v>12</v>
      </c>
      <c r="C13">
        <v>1995736.1984093811</v>
      </c>
      <c r="D13">
        <v>2090190.9827499951</v>
      </c>
      <c r="E13">
        <f t="shared" si="3"/>
        <v>4085927.1811593762</v>
      </c>
      <c r="F13">
        <f t="shared" si="4"/>
        <v>399147.23968187621</v>
      </c>
      <c r="G13">
        <f t="shared" si="0"/>
        <v>418038.196549999</v>
      </c>
      <c r="H13">
        <f t="shared" si="0"/>
        <v>817185.43623187521</v>
      </c>
      <c r="I13">
        <v>401740.44948764466</v>
      </c>
      <c r="J13">
        <v>420816.14810222696</v>
      </c>
      <c r="K13">
        <f t="shared" si="1"/>
        <v>822556.59758987161</v>
      </c>
      <c r="L13">
        <v>440636</v>
      </c>
      <c r="M13">
        <v>458856</v>
      </c>
      <c r="N13">
        <f t="shared" si="2"/>
        <v>899492</v>
      </c>
    </row>
    <row r="14" spans="1:14" x14ac:dyDescent="0.25">
      <c r="A14">
        <v>9</v>
      </c>
      <c r="B14" t="s">
        <v>12</v>
      </c>
      <c r="C14">
        <v>1995736.1984093811</v>
      </c>
      <c r="D14">
        <v>2090190.9827499951</v>
      </c>
      <c r="E14">
        <f t="shared" si="3"/>
        <v>4085927.1811593762</v>
      </c>
      <c r="F14">
        <f t="shared" si="4"/>
        <v>399147.23968187621</v>
      </c>
      <c r="G14">
        <f t="shared" si="0"/>
        <v>418038.196549999</v>
      </c>
      <c r="H14">
        <f t="shared" si="0"/>
        <v>817185.43623187521</v>
      </c>
      <c r="I14">
        <v>405318.54661400412</v>
      </c>
      <c r="J14">
        <v>424499.7331589798</v>
      </c>
      <c r="K14">
        <f t="shared" si="1"/>
        <v>829818.27977298386</v>
      </c>
      <c r="L14">
        <v>441367</v>
      </c>
      <c r="M14">
        <v>461107</v>
      </c>
      <c r="N14">
        <f t="shared" si="2"/>
        <v>902474</v>
      </c>
    </row>
    <row r="15" spans="1:14" x14ac:dyDescent="0.25">
      <c r="A15">
        <v>10</v>
      </c>
      <c r="B15" t="s">
        <v>13</v>
      </c>
      <c r="C15">
        <v>2076223.7175952673</v>
      </c>
      <c r="D15">
        <v>2163721.9364394061</v>
      </c>
      <c r="E15">
        <f t="shared" si="3"/>
        <v>4239945.6540346732</v>
      </c>
      <c r="F15">
        <f t="shared" si="4"/>
        <v>415244.74351905345</v>
      </c>
      <c r="G15">
        <f t="shared" si="0"/>
        <v>432744.38728788123</v>
      </c>
      <c r="H15">
        <f t="shared" si="0"/>
        <v>847989.13080693467</v>
      </c>
      <c r="I15">
        <v>409334.19077642378</v>
      </c>
      <c r="J15">
        <v>428574.53217014164</v>
      </c>
      <c r="K15">
        <f t="shared" si="1"/>
        <v>837908.72294656537</v>
      </c>
      <c r="L15">
        <v>441879</v>
      </c>
      <c r="M15">
        <v>462991</v>
      </c>
      <c r="N15">
        <f t="shared" si="2"/>
        <v>904870</v>
      </c>
    </row>
    <row r="16" spans="1:14" x14ac:dyDescent="0.25">
      <c r="A16">
        <v>11</v>
      </c>
      <c r="B16" t="s">
        <v>13</v>
      </c>
      <c r="C16">
        <v>2076223.7175952673</v>
      </c>
      <c r="D16">
        <v>2163721.9364394061</v>
      </c>
      <c r="E16">
        <f t="shared" si="3"/>
        <v>4239945.6540346732</v>
      </c>
      <c r="F16">
        <f t="shared" si="4"/>
        <v>415244.74351905345</v>
      </c>
      <c r="G16">
        <f t="shared" si="0"/>
        <v>432744.38728788123</v>
      </c>
      <c r="H16">
        <f t="shared" si="0"/>
        <v>847989.13080693467</v>
      </c>
      <c r="I16">
        <v>413854.06249626959</v>
      </c>
      <c r="J16">
        <v>433149.68000378093</v>
      </c>
      <c r="K16">
        <f t="shared" si="1"/>
        <v>847003.74250005046</v>
      </c>
      <c r="L16">
        <v>440307</v>
      </c>
      <c r="M16">
        <v>464532</v>
      </c>
      <c r="N16">
        <f t="shared" si="2"/>
        <v>904839</v>
      </c>
    </row>
    <row r="17" spans="1:14" x14ac:dyDescent="0.25">
      <c r="A17">
        <v>12</v>
      </c>
      <c r="B17" t="s">
        <v>13</v>
      </c>
      <c r="C17">
        <v>2076223.7175952673</v>
      </c>
      <c r="D17">
        <v>2163721.9364394061</v>
      </c>
      <c r="E17">
        <f t="shared" si="3"/>
        <v>4239945.6540346732</v>
      </c>
      <c r="F17">
        <f t="shared" si="4"/>
        <v>415244.74351905345</v>
      </c>
      <c r="G17">
        <f t="shared" si="0"/>
        <v>432744.38728788123</v>
      </c>
      <c r="H17">
        <f t="shared" si="0"/>
        <v>847989.13080693467</v>
      </c>
      <c r="I17">
        <v>417085.83341947402</v>
      </c>
      <c r="J17">
        <v>435630.65032852237</v>
      </c>
      <c r="K17">
        <f t="shared" si="1"/>
        <v>852716.48374799639</v>
      </c>
      <c r="L17">
        <v>435880</v>
      </c>
      <c r="M17">
        <v>463668</v>
      </c>
      <c r="N17">
        <f t="shared" si="2"/>
        <v>899548</v>
      </c>
    </row>
    <row r="18" spans="1:14" x14ac:dyDescent="0.25">
      <c r="A18">
        <v>13</v>
      </c>
      <c r="B18" t="s">
        <v>13</v>
      </c>
      <c r="C18">
        <v>2076223.7175952673</v>
      </c>
      <c r="D18">
        <v>2163721.9364394061</v>
      </c>
      <c r="E18">
        <f t="shared" si="3"/>
        <v>4239945.6540346732</v>
      </c>
      <c r="F18">
        <f t="shared" si="4"/>
        <v>415244.74351905345</v>
      </c>
      <c r="G18">
        <f t="shared" si="0"/>
        <v>432744.38728788123</v>
      </c>
      <c r="H18">
        <f t="shared" si="0"/>
        <v>847989.13080693467</v>
      </c>
      <c r="I18">
        <v>418166.67962968419</v>
      </c>
      <c r="J18">
        <v>434774.74741271604</v>
      </c>
      <c r="K18">
        <f t="shared" si="1"/>
        <v>852941.42704240023</v>
      </c>
      <c r="L18">
        <v>429450</v>
      </c>
      <c r="M18">
        <v>459345</v>
      </c>
      <c r="N18">
        <f t="shared" si="2"/>
        <v>888795</v>
      </c>
    </row>
    <row r="19" spans="1:14" x14ac:dyDescent="0.25">
      <c r="A19">
        <v>14</v>
      </c>
      <c r="B19" t="s">
        <v>13</v>
      </c>
      <c r="C19">
        <v>2076223.7175952673</v>
      </c>
      <c r="D19">
        <v>2163721.9364394061</v>
      </c>
      <c r="E19">
        <f t="shared" si="3"/>
        <v>4239945.6540346732</v>
      </c>
      <c r="F19">
        <f t="shared" si="4"/>
        <v>415244.74351905345</v>
      </c>
      <c r="G19">
        <f t="shared" si="0"/>
        <v>432744.38728788123</v>
      </c>
      <c r="H19">
        <f t="shared" si="0"/>
        <v>847989.13080693467</v>
      </c>
      <c r="I19">
        <v>417782.95127341239</v>
      </c>
      <c r="J19">
        <v>431592.32652423996</v>
      </c>
      <c r="K19">
        <f t="shared" si="1"/>
        <v>849375.27779765241</v>
      </c>
      <c r="L19">
        <v>422770</v>
      </c>
      <c r="M19">
        <v>452462</v>
      </c>
      <c r="N19">
        <f t="shared" si="2"/>
        <v>875232</v>
      </c>
    </row>
    <row r="20" spans="1:14" x14ac:dyDescent="0.25">
      <c r="A20">
        <v>15</v>
      </c>
      <c r="B20" t="s">
        <v>14</v>
      </c>
      <c r="C20">
        <v>2081492.4055149297</v>
      </c>
      <c r="D20">
        <v>2101775.1100017633</v>
      </c>
      <c r="E20">
        <f t="shared" si="3"/>
        <v>4183267.5155166928</v>
      </c>
      <c r="F20">
        <f t="shared" si="4"/>
        <v>416298.48110298591</v>
      </c>
      <c r="G20">
        <f t="shared" si="0"/>
        <v>420355.02200035268</v>
      </c>
      <c r="H20">
        <f t="shared" si="0"/>
        <v>836653.50310333853</v>
      </c>
      <c r="I20">
        <v>417292.12377331185</v>
      </c>
      <c r="J20">
        <v>428316.40555979131</v>
      </c>
      <c r="K20">
        <f t="shared" si="1"/>
        <v>845608.52933310322</v>
      </c>
      <c r="L20">
        <v>415465</v>
      </c>
      <c r="M20">
        <v>445228</v>
      </c>
      <c r="N20">
        <f t="shared" si="2"/>
        <v>860693</v>
      </c>
    </row>
    <row r="21" spans="1:14" x14ac:dyDescent="0.25">
      <c r="A21">
        <v>16</v>
      </c>
      <c r="B21" t="s">
        <v>14</v>
      </c>
      <c r="C21">
        <v>2081492.4055149297</v>
      </c>
      <c r="D21">
        <v>2101775.1100017633</v>
      </c>
      <c r="E21">
        <f t="shared" si="3"/>
        <v>4183267.5155166928</v>
      </c>
      <c r="F21">
        <f t="shared" si="4"/>
        <v>416298.48110298591</v>
      </c>
      <c r="G21">
        <f t="shared" ref="G21:G34" si="5">D21/5</f>
        <v>420355.02200035268</v>
      </c>
      <c r="H21">
        <f t="shared" ref="H21:H34" si="6">E21/5</f>
        <v>836653.50310333853</v>
      </c>
      <c r="I21">
        <v>416192.66367659549</v>
      </c>
      <c r="J21">
        <v>424476.3412166292</v>
      </c>
      <c r="K21">
        <f t="shared" si="1"/>
        <v>840669.00489322469</v>
      </c>
      <c r="L21">
        <v>408415</v>
      </c>
      <c r="M21">
        <v>437642</v>
      </c>
      <c r="N21">
        <f t="shared" si="2"/>
        <v>846057</v>
      </c>
    </row>
    <row r="22" spans="1:14" x14ac:dyDescent="0.25">
      <c r="A22">
        <v>17</v>
      </c>
      <c r="B22" t="s">
        <v>14</v>
      </c>
      <c r="C22">
        <v>2081492.4055149297</v>
      </c>
      <c r="D22">
        <v>2101775.1100017633</v>
      </c>
      <c r="E22">
        <f t="shared" si="3"/>
        <v>4183267.5155166928</v>
      </c>
      <c r="F22">
        <f t="shared" si="4"/>
        <v>416298.48110298591</v>
      </c>
      <c r="G22">
        <f t="shared" si="5"/>
        <v>420355.02200035268</v>
      </c>
      <c r="H22">
        <f t="shared" si="6"/>
        <v>836653.50310333853</v>
      </c>
      <c r="I22">
        <v>415533.3124999585</v>
      </c>
      <c r="J22">
        <v>420376.49801742635</v>
      </c>
      <c r="K22">
        <f t="shared" si="1"/>
        <v>835909.8105173849</v>
      </c>
      <c r="L22">
        <v>402148</v>
      </c>
      <c r="M22">
        <v>428346</v>
      </c>
      <c r="N22">
        <f t="shared" si="2"/>
        <v>830494</v>
      </c>
    </row>
    <row r="23" spans="1:14" x14ac:dyDescent="0.25">
      <c r="A23">
        <v>18</v>
      </c>
      <c r="B23" t="s">
        <v>14</v>
      </c>
      <c r="C23">
        <v>2081492.4055149297</v>
      </c>
      <c r="D23">
        <v>2101775.1100017633</v>
      </c>
      <c r="E23">
        <f t="shared" si="3"/>
        <v>4183267.5155166928</v>
      </c>
      <c r="F23">
        <f t="shared" si="4"/>
        <v>416298.48110298591</v>
      </c>
      <c r="G23">
        <f t="shared" si="5"/>
        <v>420355.02200035268</v>
      </c>
      <c r="H23">
        <f t="shared" si="6"/>
        <v>836653.50310333853</v>
      </c>
      <c r="I23">
        <v>415897.5090879277</v>
      </c>
      <c r="J23">
        <v>416384.34677205031</v>
      </c>
      <c r="K23">
        <f t="shared" si="1"/>
        <v>832281.85585997801</v>
      </c>
      <c r="L23">
        <v>396367</v>
      </c>
      <c r="M23">
        <v>417140</v>
      </c>
      <c r="N23">
        <f t="shared" si="2"/>
        <v>813507</v>
      </c>
    </row>
    <row r="24" spans="1:14" x14ac:dyDescent="0.25">
      <c r="A24">
        <v>19</v>
      </c>
      <c r="B24" t="s">
        <v>14</v>
      </c>
      <c r="C24">
        <v>2081492.4055149297</v>
      </c>
      <c r="D24">
        <v>2101775.1100017633</v>
      </c>
      <c r="E24">
        <f t="shared" si="3"/>
        <v>4183267.5155166928</v>
      </c>
      <c r="F24">
        <f t="shared" si="4"/>
        <v>416298.48110298591</v>
      </c>
      <c r="G24">
        <f t="shared" si="5"/>
        <v>420355.02200035268</v>
      </c>
      <c r="H24">
        <f t="shared" si="6"/>
        <v>836653.50310333853</v>
      </c>
      <c r="I24">
        <v>416576.79647713149</v>
      </c>
      <c r="J24">
        <v>412221.51843586325</v>
      </c>
      <c r="K24">
        <f t="shared" si="1"/>
        <v>828798.31491299474</v>
      </c>
      <c r="L24">
        <v>390061</v>
      </c>
      <c r="M24">
        <v>404696</v>
      </c>
      <c r="N24">
        <f t="shared" si="2"/>
        <v>794757</v>
      </c>
    </row>
    <row r="25" spans="1:14" x14ac:dyDescent="0.25">
      <c r="A25">
        <v>20</v>
      </c>
      <c r="B25" t="s">
        <v>15</v>
      </c>
      <c r="C25">
        <v>2053217.5880228779</v>
      </c>
      <c r="D25">
        <v>1972559.7959788658</v>
      </c>
      <c r="E25">
        <f t="shared" si="3"/>
        <v>4025777.384001744</v>
      </c>
      <c r="F25">
        <f t="shared" si="4"/>
        <v>410643.51760457561</v>
      </c>
      <c r="G25">
        <f t="shared" si="5"/>
        <v>394511.95919577318</v>
      </c>
      <c r="H25">
        <f t="shared" si="6"/>
        <v>805155.47680034884</v>
      </c>
      <c r="I25">
        <v>416511.36409927678</v>
      </c>
      <c r="J25">
        <v>407370.66333246144</v>
      </c>
      <c r="K25">
        <f t="shared" si="1"/>
        <v>823882.02743173821</v>
      </c>
      <c r="L25">
        <v>383482</v>
      </c>
      <c r="M25">
        <v>391950</v>
      </c>
      <c r="N25">
        <f t="shared" si="2"/>
        <v>775432</v>
      </c>
    </row>
    <row r="26" spans="1:14" x14ac:dyDescent="0.25">
      <c r="A26">
        <v>21</v>
      </c>
      <c r="B26" t="s">
        <v>15</v>
      </c>
      <c r="C26">
        <v>2053217.5880228779</v>
      </c>
      <c r="D26">
        <v>1972559.7959788658</v>
      </c>
      <c r="E26">
        <f t="shared" si="3"/>
        <v>4025777.384001744</v>
      </c>
      <c r="F26">
        <f t="shared" si="4"/>
        <v>410643.51760457561</v>
      </c>
      <c r="G26">
        <f t="shared" si="5"/>
        <v>394511.95919577318</v>
      </c>
      <c r="H26">
        <f t="shared" si="6"/>
        <v>805155.47680034884</v>
      </c>
      <c r="I26">
        <v>416191.67635555466</v>
      </c>
      <c r="J26">
        <v>402089.43961085432</v>
      </c>
      <c r="K26">
        <f t="shared" si="1"/>
        <v>818281.11596640898</v>
      </c>
      <c r="L26">
        <v>376842</v>
      </c>
      <c r="M26">
        <v>378450</v>
      </c>
      <c r="N26">
        <f t="shared" si="2"/>
        <v>755292</v>
      </c>
    </row>
    <row r="27" spans="1:14" x14ac:dyDescent="0.25">
      <c r="A27">
        <v>22</v>
      </c>
      <c r="B27" t="s">
        <v>15</v>
      </c>
      <c r="C27">
        <v>2053217.5880228779</v>
      </c>
      <c r="D27">
        <v>1972559.7959788658</v>
      </c>
      <c r="E27">
        <f t="shared" si="3"/>
        <v>4025777.384001744</v>
      </c>
      <c r="F27">
        <f t="shared" si="4"/>
        <v>410643.51760457561</v>
      </c>
      <c r="G27">
        <f t="shared" si="5"/>
        <v>394511.95919577318</v>
      </c>
      <c r="H27">
        <f t="shared" si="6"/>
        <v>805155.47680034884</v>
      </c>
      <c r="I27">
        <v>413565.49436822091</v>
      </c>
      <c r="J27">
        <v>395744.3657343979</v>
      </c>
      <c r="K27">
        <f t="shared" si="1"/>
        <v>809309.86010261881</v>
      </c>
      <c r="L27">
        <v>370163</v>
      </c>
      <c r="M27">
        <v>366809</v>
      </c>
      <c r="N27">
        <f t="shared" si="2"/>
        <v>736972</v>
      </c>
    </row>
    <row r="28" spans="1:14" x14ac:dyDescent="0.25">
      <c r="A28">
        <v>23</v>
      </c>
      <c r="B28" t="s">
        <v>15</v>
      </c>
      <c r="C28">
        <v>2053217.5880228779</v>
      </c>
      <c r="D28">
        <v>1972559.7959788658</v>
      </c>
      <c r="E28">
        <f t="shared" si="3"/>
        <v>4025777.384001744</v>
      </c>
      <c r="F28">
        <f t="shared" si="4"/>
        <v>410643.51760457561</v>
      </c>
      <c r="G28">
        <f t="shared" si="5"/>
        <v>394511.95919577318</v>
      </c>
      <c r="H28">
        <f t="shared" si="6"/>
        <v>805155.47680034884</v>
      </c>
      <c r="I28">
        <v>407593.55173741933</v>
      </c>
      <c r="J28">
        <v>388018.36203837465</v>
      </c>
      <c r="K28">
        <f t="shared" si="1"/>
        <v>795611.91377579398</v>
      </c>
      <c r="L28">
        <v>363473</v>
      </c>
      <c r="M28">
        <v>358161</v>
      </c>
      <c r="N28">
        <f t="shared" si="2"/>
        <v>721634</v>
      </c>
    </row>
    <row r="29" spans="1:14" x14ac:dyDescent="0.25">
      <c r="A29">
        <v>24</v>
      </c>
      <c r="B29" t="s">
        <v>15</v>
      </c>
      <c r="C29">
        <v>2053217.5880228779</v>
      </c>
      <c r="D29">
        <v>1972559.7959788658</v>
      </c>
      <c r="E29">
        <f t="shared" si="3"/>
        <v>4025777.384001744</v>
      </c>
      <c r="F29">
        <f t="shared" si="4"/>
        <v>410643.51760457561</v>
      </c>
      <c r="G29">
        <f t="shared" si="5"/>
        <v>394511.95919577318</v>
      </c>
      <c r="H29">
        <f t="shared" si="6"/>
        <v>805155.47680034884</v>
      </c>
      <c r="I29">
        <v>399355.50146240334</v>
      </c>
      <c r="J29">
        <v>379336.96526277391</v>
      </c>
      <c r="K29">
        <f t="shared" si="1"/>
        <v>778692.46672517725</v>
      </c>
      <c r="L29">
        <v>357033</v>
      </c>
      <c r="M29">
        <v>351500</v>
      </c>
      <c r="N29">
        <f t="shared" si="2"/>
        <v>708533</v>
      </c>
    </row>
    <row r="30" spans="1:14" x14ac:dyDescent="0.25">
      <c r="A30">
        <v>25</v>
      </c>
      <c r="B30" t="s">
        <v>16</v>
      </c>
      <c r="C30">
        <v>1871587.6149860979</v>
      </c>
      <c r="D30">
        <v>1763555.3050986894</v>
      </c>
      <c r="E30">
        <f t="shared" si="3"/>
        <v>3635142.9200847875</v>
      </c>
      <c r="F30">
        <f t="shared" si="4"/>
        <v>374317.52299721958</v>
      </c>
      <c r="G30">
        <f t="shared" si="5"/>
        <v>352711.06101973786</v>
      </c>
      <c r="H30">
        <f t="shared" si="6"/>
        <v>727028.58401695755</v>
      </c>
      <c r="I30">
        <v>391316.44552352338</v>
      </c>
      <c r="J30">
        <v>370769.51309072762</v>
      </c>
      <c r="K30">
        <f t="shared" si="1"/>
        <v>762085.95861425099</v>
      </c>
      <c r="L30">
        <v>351105</v>
      </c>
      <c r="M30">
        <v>344717</v>
      </c>
      <c r="N30">
        <f t="shared" si="2"/>
        <v>695822</v>
      </c>
    </row>
    <row r="31" spans="1:14" x14ac:dyDescent="0.25">
      <c r="A31">
        <v>26</v>
      </c>
      <c r="B31" t="s">
        <v>16</v>
      </c>
      <c r="C31">
        <v>1871587.6149860979</v>
      </c>
      <c r="D31">
        <v>1763555.3050986894</v>
      </c>
      <c r="E31">
        <f t="shared" si="3"/>
        <v>3635142.9200847875</v>
      </c>
      <c r="F31">
        <f t="shared" si="4"/>
        <v>374317.52299721958</v>
      </c>
      <c r="G31">
        <f t="shared" si="5"/>
        <v>352711.06101973786</v>
      </c>
      <c r="H31">
        <f t="shared" si="6"/>
        <v>727028.58401695755</v>
      </c>
      <c r="I31">
        <v>383398.78262219345</v>
      </c>
      <c r="J31">
        <v>362494.20351971331</v>
      </c>
      <c r="K31">
        <f t="shared" si="1"/>
        <v>745892.98614190682</v>
      </c>
      <c r="L31">
        <v>344268</v>
      </c>
      <c r="M31">
        <v>338652</v>
      </c>
      <c r="N31">
        <f t="shared" si="2"/>
        <v>682920</v>
      </c>
    </row>
    <row r="32" spans="1:14" x14ac:dyDescent="0.25">
      <c r="A32">
        <v>27</v>
      </c>
      <c r="B32" t="s">
        <v>16</v>
      </c>
      <c r="C32">
        <v>1871587.6149860979</v>
      </c>
      <c r="D32">
        <v>1763555.3050986894</v>
      </c>
      <c r="E32">
        <f t="shared" si="3"/>
        <v>3635142.9200847875</v>
      </c>
      <c r="F32">
        <f t="shared" si="4"/>
        <v>374317.52299721958</v>
      </c>
      <c r="G32">
        <f t="shared" si="5"/>
        <v>352711.06101973786</v>
      </c>
      <c r="H32">
        <f t="shared" si="6"/>
        <v>727028.58401695755</v>
      </c>
      <c r="I32">
        <v>374840.32741005259</v>
      </c>
      <c r="J32">
        <v>353499.84794532281</v>
      </c>
      <c r="K32">
        <f t="shared" si="1"/>
        <v>728340.1753553754</v>
      </c>
      <c r="L32">
        <v>335934</v>
      </c>
      <c r="M32">
        <v>331448</v>
      </c>
      <c r="N32">
        <f t="shared" si="2"/>
        <v>667382</v>
      </c>
    </row>
    <row r="33" spans="1:14" x14ac:dyDescent="0.25">
      <c r="A33">
        <v>28</v>
      </c>
      <c r="B33" t="s">
        <v>16</v>
      </c>
      <c r="C33">
        <v>1871587.6149860979</v>
      </c>
      <c r="D33">
        <v>1763555.3050986894</v>
      </c>
      <c r="E33">
        <f t="shared" si="3"/>
        <v>3635142.9200847875</v>
      </c>
      <c r="F33">
        <f t="shared" si="4"/>
        <v>374317.52299721958</v>
      </c>
      <c r="G33">
        <f t="shared" si="5"/>
        <v>352711.06101973786</v>
      </c>
      <c r="H33">
        <f t="shared" si="6"/>
        <v>727028.58401695755</v>
      </c>
      <c r="I33">
        <v>365644.97044344677</v>
      </c>
      <c r="J33">
        <v>343518.47434503195</v>
      </c>
      <c r="K33">
        <f t="shared" si="1"/>
        <v>709163.44478847878</v>
      </c>
      <c r="L33">
        <v>327008</v>
      </c>
      <c r="M33">
        <v>322084</v>
      </c>
      <c r="N33">
        <f t="shared" si="2"/>
        <v>649092</v>
      </c>
    </row>
    <row r="34" spans="1:14" x14ac:dyDescent="0.25">
      <c r="A34">
        <v>29</v>
      </c>
      <c r="B34" t="s">
        <v>16</v>
      </c>
      <c r="C34">
        <v>1871587.6149860979</v>
      </c>
      <c r="D34">
        <v>1763555.3050986894</v>
      </c>
      <c r="E34">
        <f t="shared" si="3"/>
        <v>3635142.9200847875</v>
      </c>
      <c r="F34">
        <f t="shared" si="4"/>
        <v>374317.52299721958</v>
      </c>
      <c r="G34">
        <f t="shared" si="5"/>
        <v>352711.06101973786</v>
      </c>
      <c r="H34">
        <f t="shared" si="6"/>
        <v>727028.58401695755</v>
      </c>
      <c r="I34">
        <v>356387.08898687828</v>
      </c>
      <c r="J34">
        <v>333273.26619789185</v>
      </c>
      <c r="K34">
        <f t="shared" si="1"/>
        <v>689660.35518477019</v>
      </c>
      <c r="L34">
        <v>386210</v>
      </c>
      <c r="M34">
        <v>418194</v>
      </c>
      <c r="N34">
        <f t="shared" ref="N34" si="7">SUM(L34:M34)</f>
        <v>804404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Graph</vt:lpstr>
      <vt:lpstr>Merged Data</vt:lpstr>
    </vt:vector>
  </TitlesOfParts>
  <Company>IIEP UNESCO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German Vargas</dc:creator>
  <cp:lastModifiedBy>German Vargas</cp:lastModifiedBy>
  <dcterms:created xsi:type="dcterms:W3CDTF">2020-10-20T10:35:20Z</dcterms:created>
  <dcterms:modified xsi:type="dcterms:W3CDTF">2020-10-21T14:05:38Z</dcterms:modified>
</cp:coreProperties>
</file>