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1D4034B7-EF29-1E46-825D-096724EF7A7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Sheet1!$A$10:$N$10</definedName>
    <definedName name="_xlchart.v1.1" hidden="1">Sheet1!$A$11:$N$11</definedName>
    <definedName name="_xlchart.v1.10" hidden="1">Sheet1!$A$4:$N$4</definedName>
    <definedName name="_xlchart.v1.11" hidden="1">Sheet1!$A$5:$N$5</definedName>
    <definedName name="_xlchart.v1.12" hidden="1">Sheet1!$A$6:$N$6</definedName>
    <definedName name="_xlchart.v1.13" hidden="1">Sheet1!$A$7:$N$7</definedName>
    <definedName name="_xlchart.v1.14" hidden="1">Sheet1!$A$8:$N$8</definedName>
    <definedName name="_xlchart.v1.15" hidden="1">Sheet1!$A$9:$N$9</definedName>
    <definedName name="_xlchart.v1.2" hidden="1">Sheet1!$A$12:$N$12</definedName>
    <definedName name="_xlchart.v1.3" hidden="1">Sheet1!$A$13:$N$13</definedName>
    <definedName name="_xlchart.v1.4" hidden="1">Sheet1!$A$14:$N$14</definedName>
    <definedName name="_xlchart.v1.5" hidden="1">Sheet1!$A$15:$N$15</definedName>
    <definedName name="_xlchart.v1.6" hidden="1">Sheet1!$A$16:$N$16</definedName>
    <definedName name="_xlchart.v1.7" hidden="1">Sheet1!$A$1:$N$1</definedName>
    <definedName name="_xlchart.v1.8" hidden="1">Sheet1!$A$2:$N$2</definedName>
    <definedName name="_xlchart.v1.9" hidden="1">Sheet1!$A$3:$N$3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K2" i="1"/>
  <c r="M2" i="1"/>
  <c r="K3" i="1"/>
  <c r="M3" i="1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L2" i="1"/>
</calcChain>
</file>

<file path=xl/sharedStrings.xml><?xml version="1.0" encoding="utf-8"?>
<sst xmlns="http://schemas.openxmlformats.org/spreadsheetml/2006/main" count="29" uniqueCount="29">
  <si>
    <t xml:space="preserve">Student </t>
  </si>
  <si>
    <t xml:space="preserve">Name </t>
  </si>
  <si>
    <t>Roll no</t>
  </si>
  <si>
    <t xml:space="preserve">Tamil </t>
  </si>
  <si>
    <t xml:space="preserve">English </t>
  </si>
  <si>
    <t>Accountancy</t>
  </si>
  <si>
    <t xml:space="preserve">Commerce </t>
  </si>
  <si>
    <t xml:space="preserve">Economics </t>
  </si>
  <si>
    <t xml:space="preserve">Computer application </t>
  </si>
  <si>
    <t xml:space="preserve">Total </t>
  </si>
  <si>
    <t xml:space="preserve">Grade </t>
  </si>
  <si>
    <t xml:space="preserve">Result </t>
  </si>
  <si>
    <t>Anu</t>
  </si>
  <si>
    <t>Aakash</t>
  </si>
  <si>
    <t>Abi</t>
  </si>
  <si>
    <t>Aarthi</t>
  </si>
  <si>
    <t xml:space="preserve">Bhavani </t>
  </si>
  <si>
    <t>Banu</t>
  </si>
  <si>
    <t xml:space="preserve">Dinesh </t>
  </si>
  <si>
    <t xml:space="preserve">Gowtham </t>
  </si>
  <si>
    <t xml:space="preserve">Aishu </t>
  </si>
  <si>
    <t xml:space="preserve">Naveen </t>
  </si>
  <si>
    <t xml:space="preserve">Vicky </t>
  </si>
  <si>
    <t xml:space="preserve">Shalini </t>
  </si>
  <si>
    <t xml:space="preserve">Gokul </t>
  </si>
  <si>
    <t>Swetha</t>
  </si>
  <si>
    <t>Nivetha</t>
  </si>
  <si>
    <t>Average (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</si>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</sst>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NumberFormat="1" applyFont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3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  <numFmt numFmtId="0" formatCode="General"/>
      <fill>
        <patternFill patternType="solid">
          <fgColor indexed="64"/>
          <bgColor rgb="FFFFFF0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  <cx:data id="1">
      <cx:strDim type="cat">
        <cx:f dir="row">_xlchart.v1.7</cx:f>
      </cx:strDim>
      <cx:numDim type="val">
        <cx:f dir="row">_xlchart.v1.9</cx:f>
      </cx:numDim>
    </cx:data>
    <cx:data id="2">
      <cx:strDim type="cat">
        <cx:f dir="row">_xlchart.v1.7</cx:f>
      </cx:strDim>
      <cx:numDim type="val">
        <cx:f dir="row">_xlchart.v1.10</cx:f>
      </cx:numDim>
    </cx:data>
    <cx:data id="3">
      <cx:strDim type="cat">
        <cx:f dir="row">_xlchart.v1.7</cx:f>
      </cx:strDim>
      <cx:numDim type="val">
        <cx:f dir="row">_xlchart.v1.11</cx:f>
      </cx:numDim>
    </cx:data>
    <cx:data id="4">
      <cx:strDim type="cat">
        <cx:f dir="row">_xlchart.v1.7</cx:f>
      </cx:strDim>
      <cx:numDim type="val">
        <cx:f dir="row">_xlchart.v1.12</cx:f>
      </cx:numDim>
    </cx:data>
    <cx:data id="5">
      <cx:strDim type="cat">
        <cx:f dir="row">_xlchart.v1.7</cx:f>
      </cx:strDim>
      <cx:numDim type="val">
        <cx:f dir="row">_xlchart.v1.13</cx:f>
      </cx:numDim>
    </cx:data>
    <cx:data id="6">
      <cx:strDim type="cat">
        <cx:f dir="row">_xlchart.v1.7</cx:f>
      </cx:strDim>
      <cx:numDim type="val">
        <cx:f dir="row">_xlchart.v1.14</cx:f>
      </cx:numDim>
    </cx:data>
    <cx:data id="7">
      <cx:strDim type="cat">
        <cx:f dir="row">_xlchart.v1.7</cx:f>
      </cx:strDim>
      <cx:numDim type="val">
        <cx:f dir="row">_xlchart.v1.15</cx:f>
      </cx:numDim>
    </cx:data>
    <cx:data id="8">
      <cx:strDim type="cat">
        <cx:f dir="row">_xlchart.v1.7</cx:f>
      </cx:strDim>
      <cx:numDim type="val">
        <cx:f dir="row">_xlchart.v1.0</cx:f>
      </cx:numDim>
    </cx:data>
    <cx:data id="9">
      <cx:strDim type="cat">
        <cx:f dir="row">_xlchart.v1.7</cx:f>
      </cx:strDim>
      <cx:numDim type="val">
        <cx:f dir="row">_xlchart.v1.1</cx:f>
      </cx:numDim>
    </cx:data>
    <cx:data id="10">
      <cx:strDim type="cat">
        <cx:f dir="row">_xlchart.v1.7</cx:f>
      </cx:strDim>
      <cx:numDim type="val">
        <cx:f dir="row">_xlchart.v1.2</cx:f>
      </cx:numDim>
    </cx:data>
    <cx:data id="11">
      <cx:strDim type="cat">
        <cx:f dir="row">_xlchart.v1.7</cx:f>
      </cx:strDim>
      <cx:numDim type="val">
        <cx:f dir="row">_xlchart.v1.3</cx:f>
      </cx:numDim>
    </cx:data>
    <cx:data id="12">
      <cx:strDim type="cat">
        <cx:f dir="row">_xlchart.v1.7</cx:f>
      </cx:strDim>
      <cx:numDim type="val">
        <cx:f dir="row">_xlchart.v1.4</cx:f>
      </cx:numDim>
    </cx:data>
    <cx:data id="13">
      <cx:strDim type="cat">
        <cx:f dir="row">_xlchart.v1.7</cx:f>
      </cx:strDim>
      <cx:numDim type="val">
        <cx:f dir="row">_xlchart.v1.5</cx:f>
      </cx:numDim>
    </cx:data>
    <cx:data id="14">
      <cx:strDim type="cat">
        <cx:f dir="row">_xlchart.v1.7</cx:f>
      </cx:strDim>
      <cx:numDim type="val">
        <cx:f dir="row">_xlchart.v1.6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Chart Title</a:t>
          </a:r>
        </a:p>
      </cx:txPr>
    </cx:title>
    <cx:plotArea>
      <cx:plotAreaRegion>
        <cx:series layoutId="clusteredColumn" uniqueId="{38711E2A-D08C-204C-95E7-7E6F858F04A3}" formatIdx="0">
          <cx:dataId val="0"/>
          <cx:layoutPr>
            <cx:aggregation/>
          </cx:layoutPr>
          <cx:axisId val="0"/>
        </cx:series>
        <cx:series layoutId="paretoLine" ownerIdx="0" uniqueId="{317FEE40-117C-1844-9502-9DC6E9781334}" formatIdx="15">
          <cx:axisId val="2"/>
        </cx:series>
        <cx:series layoutId="clusteredColumn" hidden="1" uniqueId="{1791AC6C-FB6C-F345-8D4F-05EF2E1D151A}" formatIdx="1">
          <cx:dataId val="1"/>
          <cx:layoutPr>
            <cx:aggregation/>
          </cx:layoutPr>
          <cx:axisId val="0"/>
        </cx:series>
        <cx:series layoutId="paretoLine" ownerIdx="2" uniqueId="{38AA01BD-E3DE-CA41-8514-EE7729C377C4}" formatIdx="16">
          <cx:axisId val="2"/>
        </cx:series>
        <cx:series layoutId="clusteredColumn" hidden="1" uniqueId="{31FAB2EC-6696-6F4A-8E9D-F07E99CED169}" formatIdx="2">
          <cx:dataId val="2"/>
          <cx:layoutPr>
            <cx:aggregation/>
          </cx:layoutPr>
          <cx:axisId val="0"/>
        </cx:series>
        <cx:series layoutId="paretoLine" ownerIdx="4" uniqueId="{D23DBA3A-D785-6740-8BC9-4C33FD4F0570}" formatIdx="17">
          <cx:axisId val="2"/>
        </cx:series>
        <cx:series layoutId="clusteredColumn" hidden="1" uniqueId="{9D093DE2-266F-C240-B4A6-AEBA9A3BEB82}" formatIdx="3">
          <cx:dataId val="3"/>
          <cx:layoutPr>
            <cx:aggregation/>
          </cx:layoutPr>
          <cx:axisId val="0"/>
        </cx:series>
        <cx:series layoutId="paretoLine" ownerIdx="6" uniqueId="{5B5C3A71-5AA5-3A4A-B633-05E5CC677056}" formatIdx="18">
          <cx:axisId val="2"/>
        </cx:series>
        <cx:series layoutId="clusteredColumn" hidden="1" uniqueId="{FE565E5F-8636-BA49-8836-9A4A17095478}" formatIdx="4">
          <cx:dataId val="4"/>
          <cx:layoutPr>
            <cx:aggregation/>
          </cx:layoutPr>
          <cx:axisId val="0"/>
        </cx:series>
        <cx:series layoutId="paretoLine" ownerIdx="8" uniqueId="{DEC4F967-5324-634D-BE11-52490C422BFF}" formatIdx="19">
          <cx:axisId val="2"/>
        </cx:series>
        <cx:series layoutId="clusteredColumn" hidden="1" uniqueId="{181C3170-2A01-3F45-9CB7-011A00175934}" formatIdx="5">
          <cx:dataId val="5"/>
          <cx:layoutPr>
            <cx:aggregation/>
          </cx:layoutPr>
          <cx:axisId val="0"/>
        </cx:series>
        <cx:series layoutId="paretoLine" ownerIdx="10" uniqueId="{380860EE-C872-8144-A1C9-88F3D79AC0DA}" formatIdx="20">
          <cx:axisId val="2"/>
        </cx:series>
        <cx:series layoutId="clusteredColumn" hidden="1" uniqueId="{2E6E3D6B-68F0-5441-9E1C-AFECB3DF5E1C}" formatIdx="6">
          <cx:dataId val="6"/>
          <cx:layoutPr>
            <cx:aggregation/>
          </cx:layoutPr>
          <cx:axisId val="0"/>
        </cx:series>
        <cx:series layoutId="paretoLine" ownerIdx="12" uniqueId="{73BD2473-A135-1A44-B1CA-DC3042E53E7C}" formatIdx="21">
          <cx:axisId val="2"/>
        </cx:series>
        <cx:series layoutId="clusteredColumn" hidden="1" uniqueId="{AC2DA0C1-9136-9C4F-B2F5-E155CB822BA2}" formatIdx="7">
          <cx:dataId val="7"/>
          <cx:layoutPr>
            <cx:aggregation/>
          </cx:layoutPr>
          <cx:axisId val="0"/>
        </cx:series>
        <cx:series layoutId="paretoLine" ownerIdx="14" uniqueId="{09B549A0-91CA-D348-9F13-7F4A76A777C6}" formatIdx="22">
          <cx:axisId val="2"/>
        </cx:series>
        <cx:series layoutId="clusteredColumn" hidden="1" uniqueId="{99D8ED4C-B813-B74E-B3E3-09D93A396EE0}" formatIdx="8">
          <cx:dataId val="8"/>
          <cx:layoutPr>
            <cx:aggregation/>
          </cx:layoutPr>
          <cx:axisId val="0"/>
        </cx:series>
        <cx:series layoutId="paretoLine" ownerIdx="16" uniqueId="{52EF7007-B7DC-5B40-A7DC-AB5F853AB6DD}" formatIdx="23">
          <cx:axisId val="2"/>
        </cx:series>
        <cx:series layoutId="clusteredColumn" hidden="1" uniqueId="{283FDB2A-31A7-0A49-BEE3-ED679D99A1E7}" formatIdx="9">
          <cx:dataId val="9"/>
          <cx:layoutPr>
            <cx:aggregation/>
          </cx:layoutPr>
          <cx:axisId val="0"/>
        </cx:series>
        <cx:series layoutId="paretoLine" ownerIdx="18" uniqueId="{AC009481-B07F-8A40-A3A1-F88B14D78DAD}" formatIdx="24">
          <cx:axisId val="2"/>
        </cx:series>
        <cx:series layoutId="clusteredColumn" hidden="1" uniqueId="{20EF6EDA-FA2E-B744-9991-0D00B794684F}" formatIdx="10">
          <cx:dataId val="10"/>
          <cx:layoutPr>
            <cx:aggregation/>
          </cx:layoutPr>
          <cx:axisId val="0"/>
        </cx:series>
        <cx:series layoutId="paretoLine" ownerIdx="20" uniqueId="{157BC358-1925-544C-9E69-BF4A19C1D7B7}" formatIdx="25">
          <cx:axisId val="2"/>
        </cx:series>
        <cx:series layoutId="clusteredColumn" hidden="1" uniqueId="{EA8C282B-2067-0C48-8B57-2BCE0136E900}" formatIdx="11">
          <cx:dataId val="11"/>
          <cx:layoutPr>
            <cx:aggregation/>
          </cx:layoutPr>
          <cx:axisId val="0"/>
        </cx:series>
        <cx:series layoutId="paretoLine" ownerIdx="22" uniqueId="{8BA584F0-D2AE-9444-9617-3291A9B7CD6E}" formatIdx="26">
          <cx:axisId val="2"/>
        </cx:series>
        <cx:series layoutId="clusteredColumn" hidden="1" uniqueId="{2F368DF6-49A3-9140-AF0B-087AF6D439C8}" formatIdx="12">
          <cx:dataId val="12"/>
          <cx:layoutPr>
            <cx:aggregation/>
          </cx:layoutPr>
          <cx:axisId val="0"/>
        </cx:series>
        <cx:series layoutId="paretoLine" ownerIdx="24" uniqueId="{810833B3-3B4C-6243-92FB-66C80DB0BDD1}" formatIdx="27">
          <cx:axisId val="2"/>
        </cx:series>
        <cx:series layoutId="clusteredColumn" hidden="1" uniqueId="{FAC71D15-156F-4744-ACEB-A4C8F93621F6}" formatIdx="13">
          <cx:dataId val="13"/>
          <cx:layoutPr>
            <cx:aggregation/>
          </cx:layoutPr>
          <cx:axisId val="0"/>
        </cx:series>
        <cx:series layoutId="paretoLine" ownerIdx="26" uniqueId="{6C9F977B-0991-3B4E-BD84-49EE21BAAC15}" formatIdx="28">
          <cx:axisId val="2"/>
        </cx:series>
        <cx:series layoutId="clusteredColumn" hidden="1" uniqueId="{D0E43EF0-C818-EB4C-9689-3986C8CE37F7}" formatIdx="14">
          <cx:dataId val="14"/>
          <cx:layoutPr>
            <cx:aggregation/>
          </cx:layoutPr>
          <cx:axisId val="0"/>
        </cx:series>
        <cx:series layoutId="paretoLine" ownerIdx="28" uniqueId="{CB5BE1A3-2E1A-F844-BD01-922F05E16A4C}" formatIdx="29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665019</xdr:colOff>
      <xdr:row>29</xdr:row>
      <xdr:rowOff>67465</xdr:rowOff>
    </xdr:from>
    <xdr:to>
      <xdr:col>10</xdr:col>
      <xdr:colOff>550872</xdr:colOff>
      <xdr:row>43</xdr:row>
      <xdr:rowOff>155990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6848DF-BACA-5EB4-33D6-7FFE286632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B33C92-5999-0D45-AE58-99C1421CDCDE}" name="Table2" displayName="Table2" ref="A1:N17" totalsRowCount="1" headerRowDxfId="30" dataDxfId="29" totalsRowDxfId="28">
  <autoFilter ref="A1:N16" xr:uid="{7BB33C92-5999-0D45-AE58-99C1421CDCDE}"/>
  <tableColumns count="14">
    <tableColumn id="1" xr3:uid="{9141CFF9-8791-CE4C-8826-D79901639686}" name="Student " dataDxfId="27" totalsRowDxfId="26"/>
    <tableColumn id="2" xr3:uid="{56CF5881-520C-B044-9165-E6F3D4EB2786}" name="Roll no" dataDxfId="25" totalsRowDxfId="24"/>
    <tableColumn id="3" xr3:uid="{9A24CC20-3F5B-6A46-AE1B-0C75D8F3D50D}" name="Name " dataDxfId="23" totalsRowDxfId="22"/>
    <tableColumn id="4" xr3:uid="{D8C375D0-5780-0A43-8471-5C975A911DCB}" name="Tamil " dataDxfId="21" totalsRowDxfId="20"/>
    <tableColumn id="5" xr3:uid="{94B79E30-8F27-244F-85D2-12701655DC75}" name="English " dataDxfId="19" totalsRowDxfId="18"/>
    <tableColumn id="6" xr3:uid="{14D75814-42C0-7A46-881F-D312ACE562A6}" name="Accountancy" dataDxfId="17" totalsRowDxfId="16"/>
    <tableColumn id="7" xr3:uid="{59830198-0B3A-5048-B0DC-1B6632DF1EE8}" name="Commerce " dataDxfId="15" totalsRowDxfId="14"/>
    <tableColumn id="8" xr3:uid="{5A98814C-99C1-A14F-9B0D-134BDCFE5437}" name="Economics " dataDxfId="13" totalsRowDxfId="12"/>
    <tableColumn id="9" xr3:uid="{0BAB5A9F-7093-0549-9A10-592C362A21FC}" name="Computer application " dataDxfId="11" totalsRowDxfId="10"/>
    <tableColumn id="10" xr3:uid="{644DFCB6-0977-B345-A789-F82F6564F4F2}" name="Total " dataDxfId="9" totalsRowDxfId="8">
      <calculatedColumnFormula>SUM(Table2[[#This Row],[Tamil ]:[Computer application ]])</calculatedColumnFormula>
    </tableColumn>
    <tableColumn id="11" xr3:uid="{DFF12345-61A4-6940-9E8C-345D1C6C794F}" name="Average (" dataDxfId="7" totalsRowDxfId="6">
      <calculatedColumnFormula>AVERAGE(Table2[[#This Row],[Tamil ]:[Computer application ]])</calculatedColumnFormula>
    </tableColumn>
    <tableColumn id="12" xr3:uid="{F656C641-4BF6-0C4D-B683-3DDCB7EAE410}" name="Result " dataDxfId="5" totalsRowDxfId="4">
      <calculatedColumnFormula>IF(AND(Table2[[#This Row],[Tamil ]]&gt;=35,Table2[[#This Row],[English ]]&gt;=35,Table2[[#This Row],[Accountancy]]&gt;=35,Table2[[#This Row],[Commerce ]]&gt;=35,Table2[[#This Row],[Economics ]]&gt;=35,Table2[[#This Row],[Computer application ]]&gt;=35),"PASS","FAIL")</calculatedColumnFormula>
    </tableColumn>
    <tableColumn id="13" xr3:uid="{DD2C2C25-3785-064C-8699-BB5C421CB5D5}" name="Grade " dataDxfId="3" totalsRowDxfId="2">
      <calculatedColumnFormula>IF(Table2[[#This Row],[Average (]]&gt;=90,"A+",IF(Table2[[#This Row],[Average (]]&gt;=80,"A",IF(Table2[[#This Row],[Average (]]&gt;=70,"B",IF(Table2[[#This Row],[Average (]]&gt;=60,"c","No Grade "))))</calculatedColumnFormula>
    </tableColumn>
    <tableColumn id="14" xr3:uid="{535BFAE1-5FAB-2444-BCBB-9310B2F37E25}" name="Rank" dataDxfId="1" totalsRowDxfId="0">
      <calculatedColumnFormula>RANK(Table2[[#This Row],[Total ]],Table2[[Total 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4363-153B-774C-8AB8-D757FD1B0E01}">
  <dimension ref="A1:N63"/>
  <sheetViews>
    <sheetView tabSelected="1" topLeftCell="F2" zoomScaleNormal="60" zoomScaleSheetLayoutView="100" workbookViewId="0">
      <selection activeCell="A2" sqref="A2:I16"/>
    </sheetView>
  </sheetViews>
  <sheetFormatPr defaultRowHeight="15" x14ac:dyDescent="0.2"/>
  <cols>
    <col min="1" max="1" width="11.43359375" bestFit="1" customWidth="1"/>
    <col min="4" max="5" width="11.703125" bestFit="1" customWidth="1"/>
    <col min="11" max="11" width="11.97265625" bestFit="1" customWidth="1"/>
  </cols>
  <sheetData>
    <row r="1" spans="1:14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27</v>
      </c>
      <c r="L1" s="1" t="s">
        <v>11</v>
      </c>
      <c r="M1" s="1" t="s">
        <v>10</v>
      </c>
      <c r="N1" s="1" t="s">
        <v>28</v>
      </c>
    </row>
    <row r="2" spans="1:14" x14ac:dyDescent="0.2">
      <c r="A2" s="1">
        <v>1</v>
      </c>
      <c r="B2" s="1">
        <v>1</v>
      </c>
      <c r="C2" s="1" t="s">
        <v>12</v>
      </c>
      <c r="D2" s="1">
        <v>86</v>
      </c>
      <c r="E2" s="1">
        <v>45</v>
      </c>
      <c r="F2" s="4">
        <v>30</v>
      </c>
      <c r="G2" s="1">
        <v>69</v>
      </c>
      <c r="H2" s="1">
        <v>55</v>
      </c>
      <c r="I2" s="1">
        <v>82</v>
      </c>
      <c r="J2" s="1">
        <f>SUM(Table2[[#This Row],[Tamil ]:[Computer application ]])</f>
        <v>367</v>
      </c>
      <c r="K2" s="1">
        <f>AVERAGE(Table2[[#This Row],[Tamil ]:[Computer application ]])</f>
        <v>61.166666666666664</v>
      </c>
      <c r="L2" s="4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FAIL</v>
      </c>
      <c r="M2" s="3" t="str">
        <f>IF(Table2[[#This Row],[Average (]]&gt;=90,"A+",IF(Table2[[#This Row],[Average (]]&gt;=80,"A",IF(Table2[[#This Row],[Average (]]&gt;=70,"B",IF(Table2[[#This Row],[Average (]]&gt;=60,"c","No Grade "))))</f>
        <v>c</v>
      </c>
      <c r="N2" s="3">
        <f>RANK(Table2[[#This Row],[Total ]],Table2[[Total ]],0)</f>
        <v>10</v>
      </c>
    </row>
    <row r="3" spans="1:14" x14ac:dyDescent="0.2">
      <c r="A3" s="1">
        <v>2</v>
      </c>
      <c r="B3" s="1">
        <v>2</v>
      </c>
      <c r="C3" s="1" t="s">
        <v>13</v>
      </c>
      <c r="D3" s="1">
        <v>88</v>
      </c>
      <c r="E3" s="1">
        <v>54</v>
      </c>
      <c r="F3" s="1">
        <v>88</v>
      </c>
      <c r="G3" s="1">
        <v>77</v>
      </c>
      <c r="H3" s="1">
        <v>88</v>
      </c>
      <c r="I3" s="1">
        <v>92</v>
      </c>
      <c r="J3" s="1">
        <f>SUM(Table2[[#This Row],[Tamil ]:[Computer application ]])</f>
        <v>487</v>
      </c>
      <c r="K3" s="1">
        <f>AVERAGE(Table2[[#This Row],[Tamil ]:[Computer application ]])</f>
        <v>81.166666666666671</v>
      </c>
      <c r="L3" s="2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3" s="3" t="str">
        <f>IF(Table2[[#This Row],[Average (]]&gt;=90,"A+",IF(Table2[[#This Row],[Average (]]&gt;=80,"A",IF(Table2[[#This Row],[Average (]]&gt;=70,"B",IF(Table2[[#This Row],[Average (]]&gt;=60,"c","No Grade "))))</f>
        <v>A</v>
      </c>
      <c r="N3" s="3">
        <f>RANK(Table2[[#This Row],[Total ]],Table2[[Total ]],0)</f>
        <v>5</v>
      </c>
    </row>
    <row r="4" spans="1:14" x14ac:dyDescent="0.2">
      <c r="A4" s="1">
        <v>3</v>
      </c>
      <c r="B4" s="1">
        <v>3</v>
      </c>
      <c r="C4" s="1" t="s">
        <v>14</v>
      </c>
      <c r="D4" s="1">
        <v>54</v>
      </c>
      <c r="E4" s="1">
        <v>66</v>
      </c>
      <c r="F4" s="1">
        <v>92</v>
      </c>
      <c r="G4" s="1">
        <v>96</v>
      </c>
      <c r="H4" s="1">
        <v>66</v>
      </c>
      <c r="I4" s="1">
        <v>88</v>
      </c>
      <c r="J4" s="1">
        <f>SUM(Table2[[#This Row],[Tamil ]:[Computer application ]])</f>
        <v>462</v>
      </c>
      <c r="K4" s="1">
        <f>AVERAGE(Table2[[#This Row],[Tamil ]:[Computer application ]])</f>
        <v>77</v>
      </c>
      <c r="L4" s="5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4" s="3" t="str">
        <f>IF(Table2[[#This Row],[Average (]]&gt;=90,"A+",IF(Table2[[#This Row],[Average (]]&gt;=80,"A",IF(Table2[[#This Row],[Average (]]&gt;=70,"B",IF(Table2[[#This Row],[Average (]]&gt;=60,"c","No Grade "))))</f>
        <v>B</v>
      </c>
      <c r="N4" s="3">
        <f>RANK(Table2[[#This Row],[Total ]],Table2[[Total ]],0)</f>
        <v>6</v>
      </c>
    </row>
    <row r="5" spans="1:14" x14ac:dyDescent="0.2">
      <c r="A5" s="1">
        <v>4</v>
      </c>
      <c r="B5" s="1">
        <v>4</v>
      </c>
      <c r="C5" s="1" t="s">
        <v>15</v>
      </c>
      <c r="D5" s="1">
        <v>92</v>
      </c>
      <c r="E5" s="1">
        <v>90</v>
      </c>
      <c r="F5" s="1">
        <v>98</v>
      </c>
      <c r="G5" s="1">
        <v>84</v>
      </c>
      <c r="H5" s="1">
        <v>99</v>
      </c>
      <c r="I5" s="1">
        <v>90</v>
      </c>
      <c r="J5" s="1">
        <f>SUM(Table2[[#This Row],[Tamil ]:[Computer application ]])</f>
        <v>553</v>
      </c>
      <c r="K5" s="1">
        <f>AVERAGE(Table2[[#This Row],[Tamil ]:[Computer application ]])</f>
        <v>92.166666666666671</v>
      </c>
      <c r="L5" s="2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5" s="3" t="str">
        <f>IF(Table2[[#This Row],[Average (]]&gt;=90,"A+",IF(Table2[[#This Row],[Average (]]&gt;=80,"A",IF(Table2[[#This Row],[Average (]]&gt;=70,"B",IF(Table2[[#This Row],[Average (]]&gt;=60,"c","No Grade "))))</f>
        <v>A+</v>
      </c>
      <c r="N5" s="3">
        <f>RANK(Table2[[#This Row],[Total ]],Table2[[Total ]],0)</f>
        <v>3</v>
      </c>
    </row>
    <row r="6" spans="1:14" x14ac:dyDescent="0.2">
      <c r="A6" s="1">
        <v>5</v>
      </c>
      <c r="B6" s="1">
        <v>5</v>
      </c>
      <c r="C6" s="1" t="s">
        <v>16</v>
      </c>
      <c r="D6" s="1">
        <v>64</v>
      </c>
      <c r="E6" s="1">
        <v>45</v>
      </c>
      <c r="F6" s="1">
        <v>35</v>
      </c>
      <c r="G6" s="1">
        <v>44</v>
      </c>
      <c r="H6" s="1">
        <v>36</v>
      </c>
      <c r="I6" s="1">
        <v>36</v>
      </c>
      <c r="J6" s="1">
        <f>SUM(Table2[[#This Row],[Tamil ]:[Computer application ]])</f>
        <v>260</v>
      </c>
      <c r="K6" s="1">
        <f>AVERAGE(Table2[[#This Row],[Tamil ]:[Computer application ]])</f>
        <v>43.333333333333336</v>
      </c>
      <c r="L6" s="5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6" s="3" t="str">
        <f>IF(Table2[[#This Row],[Average (]]&gt;=90,"A+",IF(Table2[[#This Row],[Average (]]&gt;=80,"A",IF(Table2[[#This Row],[Average (]]&gt;=70,"B",IF(Table2[[#This Row],[Average (]]&gt;=60,"c","No Grade "))))</f>
        <v xml:space="preserve">No Grade </v>
      </c>
      <c r="N6" s="3">
        <f>RANK(Table2[[#This Row],[Total ]],Table2[[Total ]],0)</f>
        <v>15</v>
      </c>
    </row>
    <row r="7" spans="1:14" x14ac:dyDescent="0.2">
      <c r="A7" s="1">
        <v>6</v>
      </c>
      <c r="B7" s="1">
        <v>6</v>
      </c>
      <c r="C7" s="1" t="s">
        <v>17</v>
      </c>
      <c r="D7" s="1">
        <v>92</v>
      </c>
      <c r="E7" s="4">
        <v>30</v>
      </c>
      <c r="F7" s="1">
        <v>97</v>
      </c>
      <c r="G7" s="1">
        <v>88</v>
      </c>
      <c r="H7" s="1">
        <v>37</v>
      </c>
      <c r="I7" s="1">
        <v>42</v>
      </c>
      <c r="J7" s="1">
        <f>SUM(Table2[[#This Row],[Tamil ]:[Computer application ]])</f>
        <v>386</v>
      </c>
      <c r="K7" s="1">
        <f>AVERAGE(Table2[[#This Row],[Tamil ]:[Computer application ]])</f>
        <v>64.333333333333329</v>
      </c>
      <c r="L7" s="4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FAIL</v>
      </c>
      <c r="M7" s="3" t="str">
        <f>IF(Table2[[#This Row],[Average (]]&gt;=90,"A+",IF(Table2[[#This Row],[Average (]]&gt;=80,"A",IF(Table2[[#This Row],[Average (]]&gt;=70,"B",IF(Table2[[#This Row],[Average (]]&gt;=60,"c","No Grade "))))</f>
        <v>c</v>
      </c>
      <c r="N7" s="3">
        <f>RANK(Table2[[#This Row],[Total ]],Table2[[Total ]],0)</f>
        <v>8</v>
      </c>
    </row>
    <row r="8" spans="1:14" x14ac:dyDescent="0.2">
      <c r="A8" s="1">
        <v>7</v>
      </c>
      <c r="B8" s="1">
        <v>7</v>
      </c>
      <c r="C8" s="1" t="s">
        <v>18</v>
      </c>
      <c r="D8" s="1">
        <v>93</v>
      </c>
      <c r="E8" s="1">
        <v>90</v>
      </c>
      <c r="F8" s="1">
        <v>98</v>
      </c>
      <c r="G8" s="1">
        <v>90</v>
      </c>
      <c r="H8" s="1">
        <v>99</v>
      </c>
      <c r="I8" s="1">
        <v>88</v>
      </c>
      <c r="J8" s="1">
        <f>SUM(Table2[[#This Row],[Tamil ]:[Computer application ]])</f>
        <v>558</v>
      </c>
      <c r="K8" s="1">
        <f>AVERAGE(Table2[[#This Row],[Tamil ]:[Computer application ]])</f>
        <v>93</v>
      </c>
      <c r="L8" s="5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8" s="3" t="str">
        <f>IF(Table2[[#This Row],[Average (]]&gt;=90,"A+",IF(Table2[[#This Row],[Average (]]&gt;=80,"A",IF(Table2[[#This Row],[Average (]]&gt;=70,"B",IF(Table2[[#This Row],[Average (]]&gt;=60,"c","No Grade "))))</f>
        <v>A+</v>
      </c>
      <c r="N8" s="3">
        <f>RANK(Table2[[#This Row],[Total ]],Table2[[Total ]],0)</f>
        <v>2</v>
      </c>
    </row>
    <row r="9" spans="1:14" x14ac:dyDescent="0.2">
      <c r="A9" s="1">
        <v>8</v>
      </c>
      <c r="B9" s="1">
        <v>8</v>
      </c>
      <c r="C9" s="1" t="s">
        <v>19</v>
      </c>
      <c r="D9" s="1">
        <v>92</v>
      </c>
      <c r="E9" s="1">
        <v>97</v>
      </c>
      <c r="F9" s="2">
        <v>89</v>
      </c>
      <c r="G9" s="1">
        <v>92</v>
      </c>
      <c r="H9" s="1">
        <v>95</v>
      </c>
      <c r="I9" s="1">
        <v>94</v>
      </c>
      <c r="J9" s="1">
        <f>SUM(Table2[[#This Row],[Tamil ]:[Computer application ]])</f>
        <v>559</v>
      </c>
      <c r="K9" s="1">
        <f>AVERAGE(Table2[[#This Row],[Tamil ]:[Computer application ]])</f>
        <v>93.166666666666671</v>
      </c>
      <c r="L9" s="2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9" s="3" t="str">
        <f>IF(Table2[[#This Row],[Average (]]&gt;=90,"A+",IF(Table2[[#This Row],[Average (]]&gt;=80,"A",IF(Table2[[#This Row],[Average (]]&gt;=70,"B",IF(Table2[[#This Row],[Average (]]&gt;=60,"c","No Grade "))))</f>
        <v>A+</v>
      </c>
      <c r="N9" s="3">
        <f>RANK(Table2[[#This Row],[Total ]],Table2[[Total ]],0)</f>
        <v>1</v>
      </c>
    </row>
    <row r="10" spans="1:14" x14ac:dyDescent="0.2">
      <c r="A10" s="1">
        <v>9</v>
      </c>
      <c r="B10" s="1">
        <v>9</v>
      </c>
      <c r="C10" s="1" t="s">
        <v>20</v>
      </c>
      <c r="D10" s="1">
        <v>88</v>
      </c>
      <c r="E10" s="1">
        <v>72</v>
      </c>
      <c r="F10" s="1">
        <v>100</v>
      </c>
      <c r="G10" s="1">
        <v>45</v>
      </c>
      <c r="H10" s="1">
        <v>35</v>
      </c>
      <c r="I10" s="1">
        <v>90</v>
      </c>
      <c r="J10" s="1">
        <f>SUM(Table2[[#This Row],[Tamil ]:[Computer application ]])</f>
        <v>430</v>
      </c>
      <c r="K10" s="1">
        <f>AVERAGE(Table2[[#This Row],[Tamil ]:[Computer application ]])</f>
        <v>71.666666666666671</v>
      </c>
      <c r="L10" s="5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10" s="3" t="str">
        <f>IF(Table2[[#This Row],[Average (]]&gt;=90,"A+",IF(Table2[[#This Row],[Average (]]&gt;=80,"A",IF(Table2[[#This Row],[Average (]]&gt;=70,"B",IF(Table2[[#This Row],[Average (]]&gt;=60,"c","No Grade "))))</f>
        <v>B</v>
      </c>
      <c r="N10" s="3">
        <f>RANK(Table2[[#This Row],[Total ]],Table2[[Total ]],0)</f>
        <v>7</v>
      </c>
    </row>
    <row r="11" spans="1:14" x14ac:dyDescent="0.2">
      <c r="A11" s="1">
        <v>10</v>
      </c>
      <c r="B11" s="1">
        <v>10</v>
      </c>
      <c r="C11" s="1" t="s">
        <v>21</v>
      </c>
      <c r="D11" s="1">
        <v>66</v>
      </c>
      <c r="E11" s="1">
        <v>35</v>
      </c>
      <c r="F11" s="1">
        <v>40</v>
      </c>
      <c r="G11" s="1">
        <v>88</v>
      </c>
      <c r="H11" s="1">
        <v>65</v>
      </c>
      <c r="I11" s="1">
        <v>72</v>
      </c>
      <c r="J11" s="1">
        <f>SUM(Table2[[#This Row],[Tamil ]:[Computer application ]])</f>
        <v>366</v>
      </c>
      <c r="K11" s="1">
        <f>AVERAGE(Table2[[#This Row],[Tamil ]:[Computer application ]])</f>
        <v>61</v>
      </c>
      <c r="L11" s="2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11" s="3" t="str">
        <f>IF(Table2[[#This Row],[Average (]]&gt;=90,"A+",IF(Table2[[#This Row],[Average (]]&gt;=80,"A",IF(Table2[[#This Row],[Average (]]&gt;=70,"B",IF(Table2[[#This Row],[Average (]]&gt;=60,"c","No Grade "))))</f>
        <v>c</v>
      </c>
      <c r="N11" s="3">
        <f>RANK(Table2[[#This Row],[Total ]],Table2[[Total ]],0)</f>
        <v>11</v>
      </c>
    </row>
    <row r="12" spans="1:14" x14ac:dyDescent="0.2">
      <c r="A12" s="1">
        <v>11</v>
      </c>
      <c r="B12" s="1">
        <v>11</v>
      </c>
      <c r="C12" s="1" t="s">
        <v>22</v>
      </c>
      <c r="D12" s="1">
        <v>66</v>
      </c>
      <c r="E12" s="1">
        <v>50</v>
      </c>
      <c r="F12" s="4">
        <v>20</v>
      </c>
      <c r="G12" s="1">
        <v>40</v>
      </c>
      <c r="H12" s="1">
        <v>55</v>
      </c>
      <c r="I12" s="1">
        <v>88</v>
      </c>
      <c r="J12" s="1">
        <f>SUM(Table2[[#This Row],[Tamil ]:[Computer application ]])</f>
        <v>319</v>
      </c>
      <c r="K12" s="1">
        <f>AVERAGE(Table2[[#This Row],[Tamil ]:[Computer application ]])</f>
        <v>53.166666666666664</v>
      </c>
      <c r="L12" s="4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FAIL</v>
      </c>
      <c r="M12" s="3" t="str">
        <f>IF(Table2[[#This Row],[Average (]]&gt;=90,"A+",IF(Table2[[#This Row],[Average (]]&gt;=80,"A",IF(Table2[[#This Row],[Average (]]&gt;=70,"B",IF(Table2[[#This Row],[Average (]]&gt;=60,"c","No Grade "))))</f>
        <v xml:space="preserve">No Grade </v>
      </c>
      <c r="N12" s="3">
        <f>RANK(Table2[[#This Row],[Total ]],Table2[[Total ]],0)</f>
        <v>13</v>
      </c>
    </row>
    <row r="13" spans="1:14" x14ac:dyDescent="0.2">
      <c r="A13" s="1">
        <v>12</v>
      </c>
      <c r="B13" s="1">
        <v>12</v>
      </c>
      <c r="C13" s="1" t="s">
        <v>23</v>
      </c>
      <c r="D13" s="1">
        <v>88</v>
      </c>
      <c r="E13" s="1">
        <v>90</v>
      </c>
      <c r="F13" s="1">
        <v>90</v>
      </c>
      <c r="G13" s="1">
        <v>88</v>
      </c>
      <c r="H13" s="1">
        <v>98</v>
      </c>
      <c r="I13" s="1">
        <v>86</v>
      </c>
      <c r="J13" s="1">
        <f>SUM(Table2[[#This Row],[Tamil ]:[Computer application ]])</f>
        <v>540</v>
      </c>
      <c r="K13" s="1">
        <f>AVERAGE(Table2[[#This Row],[Tamil ]:[Computer application ]])</f>
        <v>90</v>
      </c>
      <c r="L13" s="2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13" s="3" t="str">
        <f>IF(Table2[[#This Row],[Average (]]&gt;=90,"A+",IF(Table2[[#This Row],[Average (]]&gt;=80,"A",IF(Table2[[#This Row],[Average (]]&gt;=70,"B",IF(Table2[[#This Row],[Average (]]&gt;=60,"c","No Grade "))))</f>
        <v>A+</v>
      </c>
      <c r="N13" s="3">
        <f>RANK(Table2[[#This Row],[Total ]],Table2[[Total ]],0)</f>
        <v>4</v>
      </c>
    </row>
    <row r="14" spans="1:14" x14ac:dyDescent="0.2">
      <c r="A14" s="1">
        <v>13</v>
      </c>
      <c r="B14" s="1">
        <v>13</v>
      </c>
      <c r="C14" s="1" t="s">
        <v>24</v>
      </c>
      <c r="D14" s="1">
        <v>45</v>
      </c>
      <c r="E14" s="1">
        <v>77</v>
      </c>
      <c r="F14" s="1">
        <v>55</v>
      </c>
      <c r="G14" s="4">
        <v>25</v>
      </c>
      <c r="H14" s="1">
        <v>82</v>
      </c>
      <c r="I14" s="4">
        <v>30</v>
      </c>
      <c r="J14" s="1">
        <f>SUM(Table2[[#This Row],[Tamil ]:[Computer application ]])</f>
        <v>314</v>
      </c>
      <c r="K14" s="1">
        <f>AVERAGE(Table2[[#This Row],[Tamil ]:[Computer application ]])</f>
        <v>52.333333333333336</v>
      </c>
      <c r="L14" s="4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FAIL</v>
      </c>
      <c r="M14" s="3" t="str">
        <f>IF(Table2[[#This Row],[Average (]]&gt;=90,"A+",IF(Table2[[#This Row],[Average (]]&gt;=80,"A",IF(Table2[[#This Row],[Average (]]&gt;=70,"B",IF(Table2[[#This Row],[Average (]]&gt;=60,"c","No Grade "))))</f>
        <v xml:space="preserve">No Grade </v>
      </c>
      <c r="N14" s="3">
        <f>RANK(Table2[[#This Row],[Total ]],Table2[[Total ]],0)</f>
        <v>14</v>
      </c>
    </row>
    <row r="15" spans="1:14" x14ac:dyDescent="0.2">
      <c r="A15" s="1">
        <v>14</v>
      </c>
      <c r="B15" s="1">
        <v>14</v>
      </c>
      <c r="C15" s="1" t="s">
        <v>25</v>
      </c>
      <c r="D15" s="1">
        <v>68</v>
      </c>
      <c r="E15" s="1">
        <v>80</v>
      </c>
      <c r="F15" s="1">
        <v>48</v>
      </c>
      <c r="G15" s="4">
        <v>32</v>
      </c>
      <c r="H15" s="1">
        <v>94</v>
      </c>
      <c r="I15" s="1">
        <v>62</v>
      </c>
      <c r="J15" s="1">
        <f>SUM(Table2[[#This Row],[Tamil ]:[Computer application ]])</f>
        <v>384</v>
      </c>
      <c r="K15" s="1">
        <f>AVERAGE(Table2[[#This Row],[Tamil ]:[Computer application ]])</f>
        <v>64</v>
      </c>
      <c r="L15" s="4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FAIL</v>
      </c>
      <c r="M15" s="3" t="str">
        <f>IF(Table2[[#This Row],[Average (]]&gt;=90,"A+",IF(Table2[[#This Row],[Average (]]&gt;=80,"A",IF(Table2[[#This Row],[Average (]]&gt;=70,"B",IF(Table2[[#This Row],[Average (]]&gt;=60,"c","No Grade "))))</f>
        <v>c</v>
      </c>
      <c r="N15" s="3">
        <f>RANK(Table2[[#This Row],[Total ]],Table2[[Total ]],0)</f>
        <v>9</v>
      </c>
    </row>
    <row r="16" spans="1:14" x14ac:dyDescent="0.2">
      <c r="A16" s="1">
        <v>15</v>
      </c>
      <c r="B16" s="1">
        <v>15</v>
      </c>
      <c r="C16" s="1" t="s">
        <v>26</v>
      </c>
      <c r="D16" s="1">
        <v>100</v>
      </c>
      <c r="E16" s="1">
        <v>40</v>
      </c>
      <c r="F16" s="1">
        <v>42</v>
      </c>
      <c r="G16" s="1">
        <v>40</v>
      </c>
      <c r="H16" s="1">
        <v>72</v>
      </c>
      <c r="I16" s="1">
        <v>70</v>
      </c>
      <c r="J16" s="1">
        <f>SUM(Table2[[#This Row],[Tamil ]:[Computer application ]])</f>
        <v>364</v>
      </c>
      <c r="K16" s="1">
        <f>AVERAGE(Table2[[#This Row],[Tamil ]:[Computer application ]])</f>
        <v>60.666666666666664</v>
      </c>
      <c r="L16" s="5" t="str">
        <f>IF(AND(Table2[[#This Row],[Tamil ]]&gt;=35,Table2[[#This Row],[English ]]&gt;=35,Table2[[#This Row],[Accountancy]]&gt;=35,Table2[[#This Row],[Commerce ]]&gt;=35,Table2[[#This Row],[Economics ]]&gt;=35,Table2[[#This Row],[Computer application ]]&gt;=35),"PASS","FAIL")</f>
        <v>PASS</v>
      </c>
      <c r="M16" s="3" t="str">
        <f>IF(Table2[[#This Row],[Average (]]&gt;=90,"A+",IF(Table2[[#This Row],[Average (]]&gt;=80,"A",IF(Table2[[#This Row],[Average (]]&gt;=70,"B",IF(Table2[[#This Row],[Average (]]&gt;=60,"c","No Grade "))))</f>
        <v>c</v>
      </c>
      <c r="N16" s="3">
        <f>RANK(Table2[[#This Row],[Total ]],Table2[[Total ]],0)</f>
        <v>12</v>
      </c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52" spans="7:7" x14ac:dyDescent="0.2">
      <c r="G52" s="2"/>
    </row>
    <row r="63" spans="7:7" x14ac:dyDescent="0.2">
      <c r="G63" s="1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Goutham Aarthi</dc:creator>
  <dcterms:created xsi:type="dcterms:W3CDTF">2024-09-05T10:46:23Z</dcterms:created>
</cp:coreProperties>
</file>