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erez.zimerman\Dropbox\Massivit\Sales\Countries\Europe\Greece Cyprius,  Graphcom\Lino Group\"/>
    </mc:Choice>
  </mc:AlternateContent>
  <bookViews>
    <workbookView xWindow="0" yWindow="0" windowWidth="18930" windowHeight="6765"/>
  </bookViews>
  <sheets>
    <sheet name="Sheet 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F13" i="2"/>
  <c r="F14" i="2" s="1"/>
  <c r="F7" i="2" l="1"/>
  <c r="F5" i="2"/>
  <c r="H4" i="2"/>
  <c r="F12" i="2" l="1"/>
  <c r="F10" i="2"/>
  <c r="E11" i="2" s="1"/>
  <c r="F11" i="2" s="1"/>
  <c r="F8" i="2"/>
  <c r="F4" i="2"/>
  <c r="H5" i="2" s="1"/>
</calcChain>
</file>

<file path=xl/sharedStrings.xml><?xml version="1.0" encoding="utf-8"?>
<sst xmlns="http://schemas.openxmlformats.org/spreadsheetml/2006/main" count="24" uniqueCount="21">
  <si>
    <t>Item</t>
  </si>
  <si>
    <t>Qty</t>
  </si>
  <si>
    <t>Description</t>
  </si>
  <si>
    <t>Unit Price</t>
  </si>
  <si>
    <t>Total</t>
  </si>
  <si>
    <t>Massivit 1800 3D printer with 2 print heads</t>
  </si>
  <si>
    <t>12 Month Manufacturer Warranty</t>
  </si>
  <si>
    <t>Included</t>
  </si>
  <si>
    <t>Massivit Smart (Slicer software / a pre-press)*</t>
  </si>
  <si>
    <t>Dimengel® Start-Up for Installation (1 pail x 19kg)</t>
  </si>
  <si>
    <t>Dimengel® Printing material - Shipped in 19kg pails</t>
  </si>
  <si>
    <t>Uptime Kit</t>
  </si>
  <si>
    <t>Payment Terms</t>
  </si>
  <si>
    <t xml:space="preserve">Sub Total </t>
  </si>
  <si>
    <t>Price Proposal</t>
  </si>
  <si>
    <t>Training &amp; Installation</t>
  </si>
  <si>
    <t xml:space="preserve">30% discount for Demo unit </t>
  </si>
  <si>
    <t>20% discount for Dimengel</t>
  </si>
  <si>
    <t xml:space="preserve">20% upon order confirmation </t>
  </si>
  <si>
    <t xml:space="preserve">80% prior to shipment </t>
  </si>
  <si>
    <t>Special Discount for first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</si>
</sst>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_ ;_-[$$-409]* \-#,##0\ ;_-[$$-409]* &quot;-&quot;??_ ;_-@_ "/>
    <numFmt numFmtId="165" formatCode="_-[$$-409]* #,##0_ ;_-[$$-409]* \-#,##0\ ;_-[$$-409]* &quot;-&quot;?_ ;_-@_ "/>
    <numFmt numFmtId="166" formatCode="_ [$€-2]\ * #,##0_ ;_ [$€-2]\ * \-#,##0_ ;_ [$€-2]\ * &quot;-&quot;??_ ;_ @_ 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  <font>
      <b/>
      <sz val="12"/>
      <color rgb="FFFF0000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b/>
      <i/>
      <sz val="12"/>
      <color rgb="FF46639A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1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/>
    <xf numFmtId="165" fontId="3" fillId="2" borderId="0" xfId="0" applyNumberFormat="1" applyFont="1" applyFill="1"/>
    <xf numFmtId="0" fontId="6" fillId="3" borderId="1" xfId="1" applyBorder="1" applyAlignment="1">
      <alignment horizontal="left" vertical="center" wrapText="1"/>
    </xf>
    <xf numFmtId="0" fontId="6" fillId="3" borderId="1" xfId="1" applyBorder="1" applyAlignment="1">
      <alignment horizontal="left" vertical="center" wrapText="1" indent="1"/>
    </xf>
    <xf numFmtId="0" fontId="7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wrapText="1" indent="1"/>
    </xf>
    <xf numFmtId="164" fontId="4" fillId="2" borderId="0" xfId="0" applyNumberFormat="1" applyFont="1" applyFill="1" applyBorder="1" applyAlignment="1">
      <alignment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/>
    <xf numFmtId="0" fontId="5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 indent="2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topLeftCell="A2" zoomScale="82" zoomScaleNormal="70" workbookViewId="0">
      <selection activeCell="D20" sqref="D20"/>
    </sheetView>
  </sheetViews>
  <sheetFormatPr defaultColWidth="9.125" defaultRowHeight="15" x14ac:dyDescent="0.2"/>
  <cols>
    <col min="1" max="1" width="9.125" style="1"/>
    <col min="2" max="2" width="6.875" style="1" bestFit="1" customWidth="1"/>
    <col min="3" max="3" width="51.125" style="1" customWidth="1"/>
    <col min="4" max="4" width="11.25" style="1" bestFit="1" customWidth="1"/>
    <col min="5" max="6" width="12" style="1" bestFit="1" customWidth="1"/>
    <col min="7" max="7" width="30.875" style="1" bestFit="1" customWidth="1"/>
    <col min="8" max="8" width="11.25" style="1" bestFit="1" customWidth="1"/>
    <col min="9" max="16384" width="9.125" style="1"/>
  </cols>
  <sheetData>
    <row r="2" spans="2:8" x14ac:dyDescent="0.2">
      <c r="B2" s="10" t="s">
        <v>14</v>
      </c>
    </row>
    <row r="3" spans="2:8" x14ac:dyDescent="0.2">
      <c r="B3" s="8" t="s">
        <v>0</v>
      </c>
      <c r="C3" s="8" t="s">
        <v>2</v>
      </c>
      <c r="D3" s="8" t="s">
        <v>1</v>
      </c>
      <c r="E3" s="8" t="s">
        <v>3</v>
      </c>
      <c r="F3" s="9" t="s">
        <v>4</v>
      </c>
    </row>
    <row r="4" spans="2:8" x14ac:dyDescent="0.2">
      <c r="B4" s="3">
        <v>1</v>
      </c>
      <c r="C4" s="2" t="s">
        <v>5</v>
      </c>
      <c r="D4" s="3">
        <v>1</v>
      </c>
      <c r="E4" s="13">
        <v>350000</v>
      </c>
      <c r="F4" s="13">
        <f>E4*D4</f>
        <v>350000</v>
      </c>
      <c r="G4" s="1">
        <v>0.3</v>
      </c>
      <c r="H4" s="16">
        <f>G4*E4</f>
        <v>105000</v>
      </c>
    </row>
    <row r="5" spans="2:8" ht="15.75" x14ac:dyDescent="0.2">
      <c r="B5" s="3">
        <v>2</v>
      </c>
      <c r="C5" s="17" t="s">
        <v>16</v>
      </c>
      <c r="D5" s="18">
        <v>1</v>
      </c>
      <c r="E5" s="14">
        <v>-105000</v>
      </c>
      <c r="F5" s="14">
        <f>E5*D5</f>
        <v>-105000</v>
      </c>
      <c r="H5" s="16">
        <f>F4-H4</f>
        <v>245000</v>
      </c>
    </row>
    <row r="6" spans="2:8" x14ac:dyDescent="0.2">
      <c r="B6" s="3">
        <v>3</v>
      </c>
      <c r="C6" s="2" t="s">
        <v>6</v>
      </c>
      <c r="D6" s="3">
        <v>1</v>
      </c>
      <c r="E6" s="3" t="s">
        <v>7</v>
      </c>
      <c r="F6" s="3" t="s">
        <v>7</v>
      </c>
    </row>
    <row r="7" spans="2:8" x14ac:dyDescent="0.2">
      <c r="B7" s="3">
        <v>4</v>
      </c>
      <c r="C7" s="2" t="s">
        <v>15</v>
      </c>
      <c r="D7" s="3">
        <v>1</v>
      </c>
      <c r="E7" s="13">
        <v>7500</v>
      </c>
      <c r="F7" s="13">
        <f>E7*D7</f>
        <v>7500</v>
      </c>
    </row>
    <row r="8" spans="2:8" x14ac:dyDescent="0.2">
      <c r="B8" s="3">
        <v>5</v>
      </c>
      <c r="C8" s="2" t="s">
        <v>8</v>
      </c>
      <c r="D8" s="3">
        <v>1</v>
      </c>
      <c r="E8" s="13">
        <v>5000</v>
      </c>
      <c r="F8" s="13">
        <f>E8*D8</f>
        <v>5000</v>
      </c>
    </row>
    <row r="9" spans="2:8" x14ac:dyDescent="0.2">
      <c r="B9" s="3">
        <v>6</v>
      </c>
      <c r="C9" s="2" t="s">
        <v>9</v>
      </c>
      <c r="D9" s="3">
        <v>1</v>
      </c>
      <c r="E9" s="3" t="s">
        <v>7</v>
      </c>
      <c r="F9" s="4" t="s">
        <v>7</v>
      </c>
    </row>
    <row r="10" spans="2:8" x14ac:dyDescent="0.2">
      <c r="B10" s="3">
        <v>7</v>
      </c>
      <c r="C10" s="2" t="s">
        <v>10</v>
      </c>
      <c r="D10" s="3">
        <v>11</v>
      </c>
      <c r="E10" s="13">
        <v>1900</v>
      </c>
      <c r="F10" s="13">
        <f>E10*D10</f>
        <v>20900</v>
      </c>
    </row>
    <row r="11" spans="2:8" ht="15.75" x14ac:dyDescent="0.2">
      <c r="B11" s="3">
        <v>8</v>
      </c>
      <c r="C11" s="17" t="s">
        <v>17</v>
      </c>
      <c r="D11" s="3">
        <v>1</v>
      </c>
      <c r="E11" s="14">
        <f>-F10*0.2</f>
        <v>-4180</v>
      </c>
      <c r="F11" s="14">
        <f>E11*D11</f>
        <v>-4180</v>
      </c>
    </row>
    <row r="12" spans="2:8" x14ac:dyDescent="0.2">
      <c r="B12" s="3">
        <v>9</v>
      </c>
      <c r="C12" s="2" t="s">
        <v>11</v>
      </c>
      <c r="D12" s="3">
        <v>1</v>
      </c>
      <c r="E12" s="13">
        <v>8750</v>
      </c>
      <c r="F12" s="13">
        <f>E12*D12</f>
        <v>8750</v>
      </c>
    </row>
    <row r="13" spans="2:8" ht="15.75" x14ac:dyDescent="0.2">
      <c r="B13" s="20"/>
      <c r="C13" s="17" t="s">
        <v>20</v>
      </c>
      <c r="D13" s="3">
        <v>1</v>
      </c>
      <c r="E13" s="14">
        <v>-22970</v>
      </c>
      <c r="F13" s="14">
        <f>E13*D13</f>
        <v>-22970</v>
      </c>
    </row>
    <row r="14" spans="2:8" ht="15.75" customHeight="1" x14ac:dyDescent="0.2">
      <c r="C14" s="19" t="s">
        <v>13</v>
      </c>
      <c r="D14" s="19"/>
      <c r="E14" s="19"/>
      <c r="F14" s="15">
        <f>SUM(F4:F13)</f>
        <v>260000</v>
      </c>
    </row>
    <row r="15" spans="2:8" ht="15.75" customHeight="1" x14ac:dyDescent="0.2">
      <c r="D15" s="11"/>
      <c r="E15" s="11"/>
      <c r="F15" s="12"/>
    </row>
    <row r="16" spans="2:8" ht="15.75" customHeight="1" x14ac:dyDescent="0.2">
      <c r="D16" s="11"/>
      <c r="E16" s="11"/>
      <c r="F16" s="12"/>
    </row>
    <row r="17" spans="2:4" x14ac:dyDescent="0.2">
      <c r="B17" s="10" t="s">
        <v>12</v>
      </c>
    </row>
    <row r="18" spans="2:4" x14ac:dyDescent="0.2">
      <c r="B18" s="5" t="s">
        <v>18</v>
      </c>
      <c r="C18" s="6"/>
      <c r="D18" s="13">
        <f>F14*0.2</f>
        <v>52000</v>
      </c>
    </row>
    <row r="19" spans="2:4" x14ac:dyDescent="0.2">
      <c r="B19" s="5" t="s">
        <v>19</v>
      </c>
      <c r="C19" s="6"/>
      <c r="D19" s="13">
        <f>F14*0.8</f>
        <v>208000</v>
      </c>
    </row>
    <row r="20" spans="2:4" x14ac:dyDescent="0.2">
      <c r="D20" s="7"/>
    </row>
  </sheetData>
  <mergeCells count="1">
    <mergeCell ref="C14:E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Zimerman</dc:creator>
  <cp:lastModifiedBy>Erez Zimerman</cp:lastModifiedBy>
  <cp:lastPrinted>2016-10-27T09:33:36Z</cp:lastPrinted>
  <dcterms:created xsi:type="dcterms:W3CDTF">2016-04-19T13:54:29Z</dcterms:created>
  <dcterms:modified xsi:type="dcterms:W3CDTF">2017-02-01T13:23:24Z</dcterms:modified>
</cp:coreProperties>
</file>