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asparebugli/Documents/Austria/"/>
    </mc:Choice>
  </mc:AlternateContent>
  <bookViews>
    <workbookView xWindow="0" yWindow="460" windowWidth="38400" windowHeight="19780"/>
  </bookViews>
  <sheets>
    <sheet name="M1800 Pro 2ph -Demo Unit" sheetId="2" r:id="rId1"/>
  </sheets>
  <definedNames>
    <definedName name="_xlnm.Print_Area" localSheetId="0">'M1800 Pro 2ph -Demo Unit'!$B$1:$G$29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" l="1"/>
  <c r="F15" i="2"/>
  <c r="E16" i="2"/>
  <c r="F16" i="2"/>
  <c r="E12" i="2"/>
  <c r="E17" i="2"/>
  <c r="F17" i="2"/>
  <c r="F7" i="2"/>
  <c r="F12" i="2"/>
  <c r="F9" i="2"/>
  <c r="F10" i="2"/>
  <c r="F13" i="2"/>
  <c r="F22" i="2"/>
  <c r="F19" i="2"/>
</calcChain>
</file>

<file path=xl/sharedStrings.xml><?xml version="1.0" encoding="utf-8"?>
<sst xmlns="http://schemas.openxmlformats.org/spreadsheetml/2006/main" count="31" uniqueCount="25">
  <si>
    <t>Item</t>
  </si>
  <si>
    <t>Qty</t>
  </si>
  <si>
    <t>Description</t>
  </si>
  <si>
    <t>Unit Price</t>
  </si>
  <si>
    <t>Included</t>
  </si>
  <si>
    <t>Massivit Smart (Slicer software / a pre-press)*</t>
  </si>
  <si>
    <t>Dimengel® Start-Up for Installation (1 pail x 19kg)</t>
  </si>
  <si>
    <t>12 Months Manufacturer Warranty</t>
  </si>
  <si>
    <t>--&gt;</t>
  </si>
  <si>
    <t>Printer Price in Euro (Ex Works Israel)</t>
  </si>
  <si>
    <t>Price in Euro</t>
  </si>
  <si>
    <t>Massivit Smart Slicer free of charge</t>
  </si>
  <si>
    <t>Total Special Discount</t>
  </si>
  <si>
    <t>Hardware and Application Training</t>
  </si>
  <si>
    <t xml:space="preserve"> </t>
  </si>
  <si>
    <t>H/W installation and Training free of charge</t>
  </si>
  <si>
    <t>Massivit3D M1800 version Pro with 2Ph -  Putz  (demo unit)</t>
  </si>
  <si>
    <t>Price  M1800 Pro  with 2PH  (Package Price in Euro)</t>
  </si>
  <si>
    <t>Massivit M1800 Pro version with 2 Printheads</t>
  </si>
  <si>
    <t>Bonus of gel free of charge - 3 pails (57 kg)</t>
  </si>
  <si>
    <t>Demo price for Putz M1800 Pro version with 2ph  (Ex Works Israel)</t>
  </si>
  <si>
    <r>
      <t>•</t>
    </r>
    <r>
      <rPr>
        <sz val="15"/>
        <color rgb="FF262626"/>
        <rFont val="Arial"/>
        <family val="2"/>
      </rPr>
      <t>The system must be located at the partner’s premises</t>
    </r>
  </si>
  <si>
    <t>Important Remark :</t>
  </si>
  <si>
    <r>
      <t>•</t>
    </r>
    <r>
      <rPr>
        <sz val="15"/>
        <color rgb="FF262626"/>
        <rFont val="Arial"/>
        <family val="2"/>
      </rPr>
      <t xml:space="preserve">The system will be used for local marketing activities </t>
    </r>
  </si>
  <si>
    <t>• Following a period of 6 months the system can be sold to a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</si>
</sst>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#,##0\ &quot;€&quot;;\-#,##0\ &quot;€&quot;"/>
    <numFmt numFmtId="164" formatCode="_-[$$-409]* #,##0_ ;_-[$$-409]* \-#,##0\ ;_-[$$-409]* &quot;-&quot;??_ ;_-@_ "/>
    <numFmt numFmtId="165" formatCode="#,##0\ &quot;€&quot;"/>
    <numFmt numFmtId="166" formatCode="_ [$€-2]\ * #,##0_ ;_ [$€-2]\ * \-#,##0_ ;_ [$€-2]\ * &quot;-&quot;??_ ;_ @_ "/>
  </numFmts>
  <fonts count="16" x14ac:knownFonts="1"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i/>
      <sz val="12"/>
      <color rgb="FF46639A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u/>
      <sz val="11"/>
      <color theme="11"/>
      <name val="Calibri"/>
      <family val="2"/>
      <charset val="177"/>
      <scheme val="minor"/>
    </font>
    <font>
      <b/>
      <sz val="12"/>
      <color rgb="FF0070C0"/>
      <name val="Calibri"/>
      <family val="2"/>
    </font>
    <font>
      <b/>
      <i/>
      <sz val="12"/>
      <color rgb="FFFF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rgb="FF000000"/>
      <name val="Calibri"/>
      <family val="2"/>
      <scheme val="minor"/>
    </font>
    <font>
      <sz val="15"/>
      <color theme="1"/>
      <name val="Arial"/>
      <family val="2"/>
    </font>
    <font>
      <sz val="15"/>
      <color rgb="FF26262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3" borderId="1" xfId="1" applyFont="1" applyBorder="1" applyAlignment="1">
      <alignment horizontal="left" vertical="center" wrapText="1"/>
    </xf>
    <xf numFmtId="0" fontId="4" fillId="3" borderId="1" xfId="1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 indent="1"/>
    </xf>
    <xf numFmtId="164" fontId="5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/>
    <xf numFmtId="0" fontId="4" fillId="3" borderId="1" xfId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0" fillId="2" borderId="0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center" vertical="center" wrapText="1"/>
    </xf>
    <xf numFmtId="0" fontId="3" fillId="2" borderId="0" xfId="0" quotePrefix="1" applyFont="1" applyFill="1"/>
    <xf numFmtId="165" fontId="9" fillId="2" borderId="1" xfId="0" applyNumberFormat="1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5" fontId="10" fillId="2" borderId="0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/>
    <xf numFmtId="0" fontId="3" fillId="5" borderId="7" xfId="0" applyFont="1" applyFill="1" applyBorder="1"/>
    <xf numFmtId="0" fontId="5" fillId="5" borderId="7" xfId="0" applyFont="1" applyFill="1" applyBorder="1" applyAlignment="1">
      <alignment horizontal="left" vertical="center" wrapText="1" indent="1"/>
    </xf>
    <xf numFmtId="164" fontId="5" fillId="5" borderId="8" xfId="0" applyNumberFormat="1" applyFont="1" applyFill="1" applyBorder="1" applyAlignment="1">
      <alignment vertical="center" wrapText="1"/>
    </xf>
    <xf numFmtId="0" fontId="11" fillId="5" borderId="9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5" fillId="5" borderId="12" xfId="0" applyFont="1" applyFill="1" applyBorder="1" applyAlignment="1">
      <alignment horizontal="left" vertical="center" wrapText="1" indent="1"/>
    </xf>
    <xf numFmtId="164" fontId="5" fillId="5" borderId="13" xfId="0" applyNumberFormat="1" applyFont="1" applyFill="1" applyBorder="1" applyAlignment="1">
      <alignment vertical="center" wrapText="1"/>
    </xf>
    <xf numFmtId="5" fontId="12" fillId="5" borderId="10" xfId="0" applyNumberFormat="1" applyFont="1" applyFill="1" applyBorder="1" applyAlignment="1">
      <alignment vertical="center" wrapText="1"/>
    </xf>
    <xf numFmtId="0" fontId="3" fillId="4" borderId="6" xfId="0" applyFont="1" applyFill="1" applyBorder="1"/>
    <xf numFmtId="0" fontId="3" fillId="4" borderId="7" xfId="0" applyFont="1" applyFill="1" applyBorder="1"/>
    <xf numFmtId="0" fontId="5" fillId="4" borderId="7" xfId="0" applyFont="1" applyFill="1" applyBorder="1" applyAlignment="1">
      <alignment horizontal="left" vertical="center" wrapText="1" indent="1"/>
    </xf>
    <xf numFmtId="0" fontId="11" fillId="4" borderId="9" xfId="0" applyFont="1" applyFill="1" applyBorder="1"/>
    <xf numFmtId="0" fontId="11" fillId="4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left" vertical="center" wrapText="1"/>
    </xf>
    <xf numFmtId="0" fontId="3" fillId="4" borderId="11" xfId="0" applyFont="1" applyFill="1" applyBorder="1"/>
    <xf numFmtId="0" fontId="3" fillId="4" borderId="12" xfId="0" applyFont="1" applyFill="1" applyBorder="1"/>
    <xf numFmtId="0" fontId="5" fillId="4" borderId="12" xfId="0" applyFont="1" applyFill="1" applyBorder="1" applyAlignment="1">
      <alignment horizontal="left" vertical="center" wrapText="1" indent="1"/>
    </xf>
    <xf numFmtId="164" fontId="5" fillId="4" borderId="14" xfId="0" applyNumberFormat="1" applyFont="1" applyFill="1" applyBorder="1" applyAlignment="1">
      <alignment vertical="center" wrapText="1"/>
    </xf>
    <xf numFmtId="5" fontId="12" fillId="4" borderId="5" xfId="0" applyNumberFormat="1" applyFont="1" applyFill="1" applyBorder="1" applyAlignment="1">
      <alignment vertical="center" wrapText="1"/>
    </xf>
    <xf numFmtId="164" fontId="5" fillId="4" borderId="15" xfId="0" applyNumberFormat="1" applyFont="1" applyFill="1" applyBorder="1" applyAlignment="1">
      <alignment vertical="center" wrapText="1"/>
    </xf>
    <xf numFmtId="0" fontId="3" fillId="0" borderId="0" xfId="0" applyFont="1" applyFill="1" applyBorder="1"/>
    <xf numFmtId="166" fontId="10" fillId="4" borderId="1" xfId="0" applyNumberFormat="1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left"/>
    </xf>
    <xf numFmtId="0" fontId="5" fillId="4" borderId="2" xfId="0" applyFont="1" applyFill="1" applyBorder="1" applyAlignment="1">
      <alignment horizontal="left" vertical="center" wrapText="1" indent="2"/>
    </xf>
    <xf numFmtId="0" fontId="5" fillId="4" borderId="3" xfId="0" applyFont="1" applyFill="1" applyBorder="1" applyAlignment="1">
      <alignment horizontal="left" vertical="center" wrapText="1" indent="2"/>
    </xf>
    <xf numFmtId="0" fontId="5" fillId="4" borderId="4" xfId="0" applyFont="1" applyFill="1" applyBorder="1" applyAlignment="1">
      <alignment horizontal="left" vertical="center" wrapText="1" indent="2"/>
    </xf>
    <xf numFmtId="0" fontId="10" fillId="4" borderId="2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 indent="1"/>
    </xf>
    <xf numFmtId="165" fontId="9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indent="9" readingOrder="1"/>
    </xf>
  </cellXfs>
  <cellStyles count="14">
    <cellStyle name="Accent5" xfId="1" builtinId="4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33"/>
  <sheetViews>
    <sheetView tabSelected="1" workbookViewId="0">
      <selection activeCell="M26" sqref="M25:M26"/>
    </sheetView>
  </sheetViews>
  <sheetFormatPr baseColWidth="10" defaultColWidth="9.1640625" defaultRowHeight="16" x14ac:dyDescent="0.2"/>
  <cols>
    <col min="1" max="1" width="9.1640625" style="2"/>
    <col min="2" max="2" width="6.83203125" style="2" bestFit="1" customWidth="1"/>
    <col min="3" max="3" width="66.5" style="2" customWidth="1"/>
    <col min="4" max="4" width="10.33203125" style="2" customWidth="1"/>
    <col min="5" max="5" width="12.1640625" style="2" customWidth="1"/>
    <col min="6" max="6" width="14" style="2" customWidth="1"/>
    <col min="7" max="7" width="6.33203125" style="2" customWidth="1"/>
    <col min="8" max="16384" width="9.1640625" style="2"/>
  </cols>
  <sheetData>
    <row r="1" spans="2:6" x14ac:dyDescent="0.2">
      <c r="B1" s="29"/>
      <c r="C1" s="30"/>
      <c r="D1" s="31"/>
      <c r="E1" s="31"/>
      <c r="F1" s="38"/>
    </row>
    <row r="2" spans="2:6" ht="19" x14ac:dyDescent="0.25">
      <c r="B2" s="32" t="s">
        <v>16</v>
      </c>
      <c r="C2" s="33"/>
      <c r="D2" s="34"/>
      <c r="E2" s="34"/>
      <c r="F2" s="39"/>
    </row>
    <row r="3" spans="2:6" ht="17" thickBot="1" x14ac:dyDescent="0.25">
      <c r="B3" s="35"/>
      <c r="C3" s="36"/>
      <c r="D3" s="37"/>
      <c r="E3" s="37"/>
      <c r="F3" s="40"/>
    </row>
    <row r="4" spans="2:6" ht="19" x14ac:dyDescent="0.25">
      <c r="B4" s="12"/>
    </row>
    <row r="5" spans="2:6" x14ac:dyDescent="0.2">
      <c r="B5" s="1" t="s">
        <v>17</v>
      </c>
    </row>
    <row r="6" spans="2:6" x14ac:dyDescent="0.2">
      <c r="B6" s="3" t="s">
        <v>0</v>
      </c>
      <c r="C6" s="3" t="s">
        <v>2</v>
      </c>
      <c r="D6" s="9" t="s">
        <v>1</v>
      </c>
      <c r="E6" s="3" t="s">
        <v>3</v>
      </c>
      <c r="F6" s="4" t="s">
        <v>10</v>
      </c>
    </row>
    <row r="7" spans="2:6" x14ac:dyDescent="0.2">
      <c r="B7" s="5">
        <v>1</v>
      </c>
      <c r="C7" s="50" t="s">
        <v>18</v>
      </c>
      <c r="D7" s="11">
        <v>1</v>
      </c>
      <c r="E7" s="16">
        <v>262500</v>
      </c>
      <c r="F7" s="51">
        <f>+E7</f>
        <v>262500</v>
      </c>
    </row>
    <row r="8" spans="2:6" x14ac:dyDescent="0.2">
      <c r="B8" s="5">
        <v>2</v>
      </c>
      <c r="C8" s="10" t="s">
        <v>7</v>
      </c>
      <c r="D8" s="11">
        <v>1</v>
      </c>
      <c r="E8" s="16" t="s">
        <v>4</v>
      </c>
      <c r="F8" s="16" t="s">
        <v>4</v>
      </c>
    </row>
    <row r="9" spans="2:6" x14ac:dyDescent="0.2">
      <c r="B9" s="5">
        <v>3</v>
      </c>
      <c r="C9" s="10" t="s">
        <v>13</v>
      </c>
      <c r="D9" s="11">
        <v>1</v>
      </c>
      <c r="E9" s="16">
        <v>7500</v>
      </c>
      <c r="F9" s="16">
        <f>E9*D9</f>
        <v>7500</v>
      </c>
    </row>
    <row r="10" spans="2:6" x14ac:dyDescent="0.2">
      <c r="B10" s="5">
        <v>4</v>
      </c>
      <c r="C10" s="10" t="s">
        <v>5</v>
      </c>
      <c r="D10" s="11">
        <v>1</v>
      </c>
      <c r="E10" s="16">
        <v>4000</v>
      </c>
      <c r="F10" s="16">
        <f>D10*E10</f>
        <v>4000</v>
      </c>
    </row>
    <row r="11" spans="2:6" x14ac:dyDescent="0.2">
      <c r="B11" s="5">
        <v>5</v>
      </c>
      <c r="C11" s="10" t="s">
        <v>6</v>
      </c>
      <c r="D11" s="11">
        <v>1</v>
      </c>
      <c r="E11" s="16" t="s">
        <v>4</v>
      </c>
      <c r="F11" s="16" t="s">
        <v>4</v>
      </c>
    </row>
    <row r="12" spans="2:6" x14ac:dyDescent="0.2">
      <c r="B12" s="5">
        <v>6</v>
      </c>
      <c r="C12" s="10" t="s">
        <v>6</v>
      </c>
      <c r="D12" s="11">
        <v>2</v>
      </c>
      <c r="E12" s="16">
        <f>19*61.5</f>
        <v>1168.5</v>
      </c>
      <c r="F12" s="16">
        <f>D12*E12</f>
        <v>2337</v>
      </c>
    </row>
    <row r="13" spans="2:6" ht="15.75" customHeight="1" x14ac:dyDescent="0.2">
      <c r="C13" s="44" t="s">
        <v>9</v>
      </c>
      <c r="D13" s="45"/>
      <c r="E13" s="46"/>
      <c r="F13" s="17">
        <f>SUM(F7:F12)</f>
        <v>276337</v>
      </c>
    </row>
    <row r="14" spans="2:6" ht="15.75" customHeight="1" x14ac:dyDescent="0.2">
      <c r="D14" s="6"/>
      <c r="E14" s="6"/>
      <c r="F14" s="7"/>
    </row>
    <row r="15" spans="2:6" ht="15.75" customHeight="1" x14ac:dyDescent="0.2">
      <c r="B15" s="15" t="s">
        <v>8</v>
      </c>
      <c r="C15" s="13" t="s">
        <v>15</v>
      </c>
      <c r="D15" s="14">
        <v>-1</v>
      </c>
      <c r="E15" s="18">
        <f>E9</f>
        <v>7500</v>
      </c>
      <c r="F15" s="18">
        <f>D15*E15</f>
        <v>-7500</v>
      </c>
    </row>
    <row r="16" spans="2:6" ht="15.75" customHeight="1" x14ac:dyDescent="0.2">
      <c r="B16" s="15" t="s">
        <v>8</v>
      </c>
      <c r="C16" s="13" t="s">
        <v>11</v>
      </c>
      <c r="D16" s="14">
        <v>-1</v>
      </c>
      <c r="E16" s="18">
        <f>E10</f>
        <v>4000</v>
      </c>
      <c r="F16" s="18">
        <f>D16*E16</f>
        <v>-4000</v>
      </c>
    </row>
    <row r="17" spans="2:11" ht="15.75" customHeight="1" x14ac:dyDescent="0.2">
      <c r="B17" s="15" t="s">
        <v>8</v>
      </c>
      <c r="C17" s="13" t="s">
        <v>19</v>
      </c>
      <c r="D17" s="14">
        <v>-2</v>
      </c>
      <c r="E17" s="18">
        <f>E12</f>
        <v>1168.5</v>
      </c>
      <c r="F17" s="18">
        <f>D17*E17</f>
        <v>-2337</v>
      </c>
    </row>
    <row r="18" spans="2:11" ht="15.75" customHeight="1" x14ac:dyDescent="0.2">
      <c r="B18" s="15"/>
      <c r="C18" s="13"/>
      <c r="D18" s="14"/>
      <c r="E18" s="18"/>
      <c r="F18" s="18"/>
    </row>
    <row r="19" spans="2:11" ht="15.75" customHeight="1" x14ac:dyDescent="0.2">
      <c r="B19" s="15"/>
      <c r="C19" s="47" t="s">
        <v>12</v>
      </c>
      <c r="D19" s="48"/>
      <c r="E19" s="49"/>
      <c r="F19" s="42">
        <f>SUM(F15:F17)</f>
        <v>-13837</v>
      </c>
    </row>
    <row r="20" spans="2:11" customFormat="1" ht="15.75" customHeight="1" thickBot="1" x14ac:dyDescent="0.25">
      <c r="B20" s="2"/>
      <c r="C20" s="2"/>
      <c r="D20" s="2"/>
      <c r="E20" s="2"/>
      <c r="F20" s="2"/>
    </row>
    <row r="21" spans="2:11" ht="15.75" customHeight="1" x14ac:dyDescent="0.2">
      <c r="B21" s="19"/>
      <c r="C21" s="20"/>
      <c r="D21" s="21"/>
      <c r="E21" s="21"/>
      <c r="F21" s="22"/>
    </row>
    <row r="22" spans="2:11" s="12" customFormat="1" ht="15.75" customHeight="1" x14ac:dyDescent="0.25">
      <c r="B22" s="23"/>
      <c r="C22" s="43" t="s">
        <v>20</v>
      </c>
      <c r="D22" s="43"/>
      <c r="E22" s="43"/>
      <c r="F22" s="28">
        <f>SUM(F13:F17)</f>
        <v>262500</v>
      </c>
      <c r="H22" s="2"/>
      <c r="I22" s="2"/>
      <c r="J22" s="2"/>
      <c r="K22" s="2"/>
    </row>
    <row r="23" spans="2:11" ht="15.75" customHeight="1" thickBot="1" x14ac:dyDescent="0.25">
      <c r="B23" s="24"/>
      <c r="C23" s="25"/>
      <c r="D23" s="26"/>
      <c r="E23" s="26"/>
      <c r="F23" s="27"/>
    </row>
    <row r="24" spans="2:11" ht="15.75" customHeight="1" x14ac:dyDescent="0.2">
      <c r="B24" s="8"/>
      <c r="C24" s="8"/>
      <c r="D24" s="6"/>
      <c r="F24" s="7"/>
    </row>
    <row r="25" spans="2:11" ht="19" x14ac:dyDescent="0.2">
      <c r="B25" s="52" t="s">
        <v>22</v>
      </c>
    </row>
    <row r="26" spans="2:11" ht="19" x14ac:dyDescent="0.2">
      <c r="C26" s="52" t="s">
        <v>21</v>
      </c>
    </row>
    <row r="27" spans="2:11" ht="19" x14ac:dyDescent="0.2">
      <c r="C27" s="52" t="s">
        <v>23</v>
      </c>
      <c r="F27" s="2" t="s">
        <v>14</v>
      </c>
    </row>
    <row r="28" spans="2:11" ht="19" x14ac:dyDescent="0.25">
      <c r="C28" s="52" t="s">
        <v>24</v>
      </c>
      <c r="F28" s="41"/>
      <c r="G28" s="12"/>
    </row>
    <row r="31" spans="2:11" x14ac:dyDescent="0.2">
      <c r="F31" s="41"/>
    </row>
    <row r="33" spans="6:6" x14ac:dyDescent="0.2">
      <c r="F33" s="41"/>
    </row>
  </sheetData>
  <mergeCells count="2">
    <mergeCell ref="C13:E13"/>
    <mergeCell ref="C19:E19"/>
  </mergeCells>
  <phoneticPr fontId="6" type="noConversion"/>
  <pageMargins left="0.70000000000000007" right="0.70000000000000007" top="0.75000000000000011" bottom="0.75000000000000011" header="0.30000000000000004" footer="0.30000000000000004"/>
  <pageSetup paperSize="9" orientation="landscape" r:id="rId1"/>
  <headerFooter>
    <oddHeader>&amp;F&amp;RPage &amp;P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M1800 Pro 2ph -Demo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Zimerman</dc:creator>
  <cp:lastModifiedBy>Microsoft Office User</cp:lastModifiedBy>
  <cp:lastPrinted>2019-07-12T22:12:22Z</cp:lastPrinted>
  <dcterms:created xsi:type="dcterms:W3CDTF">2016-04-19T13:54:29Z</dcterms:created>
  <dcterms:modified xsi:type="dcterms:W3CDTF">2019-07-12T22:13:10Z</dcterms:modified>
</cp:coreProperties>
</file>