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er.E\Desktop\PythonCourse\Lecture2\repo2\week2\"/>
    </mc:Choice>
  </mc:AlternateContent>
  <xr:revisionPtr revIDLastSave="0" documentId="13_ncr:1_{329E375E-BED9-4994-9EE4-15A6A3E4F897}" xr6:coauthVersionLast="36" xr6:coauthVersionMax="47" xr10:uidLastSave="{00000000-0000-0000-0000-000000000000}"/>
  <bookViews>
    <workbookView xWindow="0" yWindow="0" windowWidth="24720" windowHeight="12225" xr2:uid="{489879BE-C2A9-4EAA-8795-529B20F48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44" i="1"/>
  <c r="I34" i="1"/>
  <c r="I35" i="1"/>
  <c r="I36" i="1"/>
  <c r="I37" i="1"/>
  <c r="I38" i="1"/>
  <c r="I39" i="1"/>
  <c r="I40" i="1"/>
  <c r="I41" i="1"/>
  <c r="I42" i="1"/>
  <c r="I43" i="1"/>
  <c r="I33" i="1"/>
  <c r="I23" i="1"/>
  <c r="I24" i="1"/>
  <c r="I25" i="1"/>
  <c r="I26" i="1"/>
  <c r="I27" i="1"/>
  <c r="I28" i="1"/>
  <c r="I29" i="1"/>
  <c r="I30" i="1"/>
  <c r="I31" i="1"/>
  <c r="I32" i="1"/>
  <c r="I22" i="1"/>
  <c r="I13" i="1"/>
  <c r="I14" i="1"/>
  <c r="I15" i="1"/>
  <c r="I16" i="1"/>
  <c r="I17" i="1"/>
  <c r="I18" i="1"/>
  <c r="I19" i="1"/>
  <c r="I20" i="1"/>
  <c r="I21" i="1"/>
  <c r="I12" i="1"/>
  <c r="G44" i="1"/>
  <c r="G45" i="1"/>
  <c r="G46" i="1"/>
  <c r="G47" i="1"/>
  <c r="G48" i="1"/>
  <c r="G49" i="1"/>
  <c r="G50" i="1"/>
  <c r="G51" i="1"/>
  <c r="G43" i="1"/>
  <c r="G33" i="1"/>
  <c r="G34" i="1"/>
  <c r="G35" i="1"/>
  <c r="G36" i="1"/>
  <c r="G37" i="1"/>
  <c r="G38" i="1"/>
  <c r="G39" i="1"/>
  <c r="G40" i="1"/>
  <c r="G41" i="1"/>
  <c r="G42" i="1"/>
  <c r="G32" i="1"/>
  <c r="G23" i="1"/>
  <c r="G24" i="1"/>
  <c r="G25" i="1"/>
  <c r="G26" i="1"/>
  <c r="G27" i="1"/>
  <c r="G28" i="1"/>
  <c r="G29" i="1"/>
  <c r="G30" i="1"/>
  <c r="G31" i="1"/>
  <c r="G22" i="1"/>
  <c r="G21" i="1"/>
  <c r="G13" i="1"/>
  <c r="G14" i="1"/>
  <c r="G15" i="1"/>
  <c r="G16" i="1"/>
  <c r="G17" i="1"/>
  <c r="G18" i="1"/>
  <c r="G19" i="1"/>
  <c r="G20" i="1"/>
  <c r="G12" i="1"/>
  <c r="F45" i="1"/>
  <c r="F46" i="1"/>
  <c r="F47" i="1"/>
  <c r="F48" i="1"/>
  <c r="F49" i="1"/>
  <c r="F50" i="1"/>
  <c r="F51" i="1"/>
  <c r="F44" i="1"/>
  <c r="F34" i="1"/>
  <c r="F35" i="1"/>
  <c r="F36" i="1"/>
  <c r="F37" i="1"/>
  <c r="F38" i="1"/>
  <c r="F39" i="1"/>
  <c r="F40" i="1"/>
  <c r="F41" i="1"/>
  <c r="F42" i="1"/>
  <c r="F43" i="1"/>
  <c r="F33" i="1"/>
  <c r="F24" i="1"/>
  <c r="F25" i="1"/>
  <c r="F26" i="1"/>
  <c r="F27" i="1"/>
  <c r="F28" i="1"/>
  <c r="F29" i="1"/>
  <c r="F30" i="1"/>
  <c r="F31" i="1"/>
  <c r="F32" i="1"/>
  <c r="F23" i="1"/>
  <c r="F22" i="1"/>
  <c r="F13" i="1"/>
  <c r="F14" i="1"/>
  <c r="F15" i="1"/>
  <c r="F16" i="1"/>
  <c r="F17" i="1"/>
  <c r="F18" i="1"/>
  <c r="F19" i="1"/>
  <c r="F20" i="1"/>
  <c r="F21" i="1"/>
  <c r="F12" i="1"/>
  <c r="E43" i="1"/>
  <c r="E44" i="1"/>
  <c r="E45" i="1"/>
  <c r="E46" i="1"/>
  <c r="E47" i="1"/>
  <c r="E48" i="1"/>
  <c r="E49" i="1"/>
  <c r="E50" i="1"/>
  <c r="E51" i="1"/>
  <c r="E42" i="1"/>
  <c r="E33" i="1"/>
  <c r="E34" i="1"/>
  <c r="E35" i="1"/>
  <c r="E36" i="1"/>
  <c r="E37" i="1"/>
  <c r="E38" i="1"/>
  <c r="E39" i="1"/>
  <c r="E40" i="1"/>
  <c r="E41" i="1"/>
  <c r="E32" i="1"/>
  <c r="E23" i="1"/>
  <c r="E24" i="1"/>
  <c r="E25" i="1"/>
  <c r="E26" i="1"/>
  <c r="E27" i="1"/>
  <c r="E28" i="1"/>
  <c r="E29" i="1"/>
  <c r="E30" i="1"/>
  <c r="E31" i="1"/>
  <c r="E22" i="1"/>
  <c r="E13" i="1"/>
  <c r="E14" i="1"/>
  <c r="E15" i="1"/>
  <c r="E16" i="1"/>
  <c r="E17" i="1"/>
  <c r="E18" i="1"/>
  <c r="E19" i="1"/>
  <c r="E20" i="1"/>
  <c r="E21" i="1"/>
  <c r="E12" i="1"/>
</calcChain>
</file>

<file path=xl/sharedStrings.xml><?xml version="1.0" encoding="utf-8"?>
<sst xmlns="http://schemas.openxmlformats.org/spreadsheetml/2006/main" count="260" uniqueCount="147">
  <si>
    <t>Suren</t>
  </si>
  <si>
    <t>Chimeg</t>
  </si>
  <si>
    <t>Gerel</t>
  </si>
  <si>
    <t>Kherlen</t>
  </si>
  <si>
    <t>Badral</t>
  </si>
  <si>
    <t>Dondog</t>
  </si>
  <si>
    <t>Dash</t>
  </si>
  <si>
    <t>Bat</t>
  </si>
  <si>
    <t>Saran</t>
  </si>
  <si>
    <t>Naran</t>
  </si>
  <si>
    <t>Itgel</t>
  </si>
  <si>
    <t>Baldan</t>
  </si>
  <si>
    <t>Tsog</t>
  </si>
  <si>
    <t>Sukh</t>
  </si>
  <si>
    <t>Damchaa</t>
  </si>
  <si>
    <t>Uuree</t>
  </si>
  <si>
    <t>Byamba</t>
  </si>
  <si>
    <t>Bayar</t>
  </si>
  <si>
    <t>Tuvshin</t>
  </si>
  <si>
    <t>Saikhan</t>
  </si>
  <si>
    <t>SU03</t>
  </si>
  <si>
    <t>DO96</t>
  </si>
  <si>
    <t>BH98</t>
  </si>
  <si>
    <t>DA86</t>
  </si>
  <si>
    <t>BU79</t>
  </si>
  <si>
    <t>ER89</t>
  </si>
  <si>
    <t>UB92</t>
  </si>
  <si>
    <t>UB02</t>
  </si>
  <si>
    <t>DU97</t>
  </si>
  <si>
    <t>AR91</t>
  </si>
  <si>
    <t>M</t>
  </si>
  <si>
    <t>F</t>
  </si>
  <si>
    <t>firstName</t>
  </si>
  <si>
    <t>lastName</t>
  </si>
  <si>
    <t>citizenId</t>
  </si>
  <si>
    <t>age</t>
  </si>
  <si>
    <t>yearsInCompany</t>
  </si>
  <si>
    <t>salary</t>
  </si>
  <si>
    <t>gender</t>
  </si>
  <si>
    <t>startDate</t>
  </si>
  <si>
    <t>id</t>
  </si>
  <si>
    <t>bold</t>
  </si>
  <si>
    <t>Dulam</t>
  </si>
  <si>
    <t>Tsenguun</t>
  </si>
  <si>
    <t>Naraa</t>
  </si>
  <si>
    <t>Enku</t>
  </si>
  <si>
    <t>Sodoo</t>
  </si>
  <si>
    <t>Uuganaa</t>
  </si>
  <si>
    <t>Bayraa</t>
  </si>
  <si>
    <t>Batbayar</t>
  </si>
  <si>
    <t>Bayrchimeg</t>
  </si>
  <si>
    <t>Zulaa</t>
  </si>
  <si>
    <t>Sarangoo</t>
  </si>
  <si>
    <t>Baigali</t>
  </si>
  <si>
    <t>Baatar</t>
  </si>
  <si>
    <t>Urnaa</t>
  </si>
  <si>
    <t>Bilguun</t>
  </si>
  <si>
    <t>Mandah</t>
  </si>
  <si>
    <t>Jargal</t>
  </si>
  <si>
    <t>Setsen</t>
  </si>
  <si>
    <t>Tselmeg</t>
  </si>
  <si>
    <t>Tuvshuu</t>
  </si>
  <si>
    <t>Tsolmon</t>
  </si>
  <si>
    <t>Delger</t>
  </si>
  <si>
    <t>Munkhu</t>
  </si>
  <si>
    <t>Zaya</t>
  </si>
  <si>
    <t>Anu</t>
  </si>
  <si>
    <t>Tamir</t>
  </si>
  <si>
    <t>Chinguun</t>
  </si>
  <si>
    <t>Tulga</t>
  </si>
  <si>
    <t>Turuu</t>
  </si>
  <si>
    <t>Batsaihan</t>
  </si>
  <si>
    <t>Bold</t>
  </si>
  <si>
    <t>Sanchir</t>
  </si>
  <si>
    <t>Zoloo</t>
  </si>
  <si>
    <t>Uyanga</t>
  </si>
  <si>
    <t>Erdene</t>
  </si>
  <si>
    <t>Hadhuu</t>
  </si>
  <si>
    <t>Saranjav</t>
  </si>
  <si>
    <t>Ragchaa</t>
  </si>
  <si>
    <t>Jav</t>
  </si>
  <si>
    <t>Garav</t>
  </si>
  <si>
    <t>Bayan</t>
  </si>
  <si>
    <t>Sainhuu</t>
  </si>
  <si>
    <t>Mygmar</t>
  </si>
  <si>
    <t>Temdegle</t>
  </si>
  <si>
    <t>Baasandorj</t>
  </si>
  <si>
    <t>Sodhuu</t>
  </si>
  <si>
    <t>Meg</t>
  </si>
  <si>
    <t>Ayur</t>
  </si>
  <si>
    <t>Gongor</t>
  </si>
  <si>
    <t>Dari</t>
  </si>
  <si>
    <t>Saihan</t>
  </si>
  <si>
    <t>Bileg</t>
  </si>
  <si>
    <t>Otgoo</t>
  </si>
  <si>
    <t>Bathuu</t>
  </si>
  <si>
    <t>Tushig</t>
  </si>
  <si>
    <t>Gonchig</t>
  </si>
  <si>
    <t>Mygaa</t>
  </si>
  <si>
    <t>Gun</t>
  </si>
  <si>
    <t>B</t>
  </si>
  <si>
    <t>Maral</t>
  </si>
  <si>
    <t>Dorj</t>
  </si>
  <si>
    <t>Bathishig</t>
  </si>
  <si>
    <t>DV22</t>
  </si>
  <si>
    <t>GM22</t>
  </si>
  <si>
    <t>MA34</t>
  </si>
  <si>
    <t>NV41</t>
  </si>
  <si>
    <t>AV38</t>
  </si>
  <si>
    <t>UN26</t>
  </si>
  <si>
    <t>OU39</t>
  </si>
  <si>
    <t>AR29</t>
  </si>
  <si>
    <t>AE28</t>
  </si>
  <si>
    <t>RJ32</t>
  </si>
  <si>
    <t>GU11</t>
  </si>
  <si>
    <t>AG22</t>
  </si>
  <si>
    <t>OR34</t>
  </si>
  <si>
    <t>IM41</t>
  </si>
  <si>
    <t>RN38</t>
  </si>
  <si>
    <t>AR26</t>
  </si>
  <si>
    <t>NI29</t>
  </si>
  <si>
    <t>HN19</t>
  </si>
  <si>
    <t>LN28</t>
  </si>
  <si>
    <t>NG21</t>
  </si>
  <si>
    <t>GI25</t>
  </si>
  <si>
    <t>UO27</t>
  </si>
  <si>
    <t>NR49</t>
  </si>
  <si>
    <t>RN46</t>
  </si>
  <si>
    <t>LU33</t>
  </si>
  <si>
    <t>UG31</t>
  </si>
  <si>
    <t>AN39</t>
  </si>
  <si>
    <t>UI24</t>
  </si>
  <si>
    <t>RG23</t>
  </si>
  <si>
    <t>NR35</t>
  </si>
  <si>
    <t>AH23</t>
  </si>
  <si>
    <t>UN25</t>
  </si>
  <si>
    <t>NA47</t>
  </si>
  <si>
    <t>DN49</t>
  </si>
  <si>
    <t>RL36</t>
  </si>
  <si>
    <t>ON33</t>
  </si>
  <si>
    <t>AL31</t>
  </si>
  <si>
    <t>EB29</t>
  </si>
  <si>
    <t>GG34</t>
  </si>
  <si>
    <t>UJ33</t>
  </si>
  <si>
    <t>Poltical view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</si>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</sst>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5BD0-3C82-408D-8043-3A3A247760FB}">
  <dimension ref="A1:J51"/>
  <sheetViews>
    <sheetView tabSelected="1" topLeftCell="A27" workbookViewId="0">
      <selection activeCell="J52" sqref="J52:J57"/>
    </sheetView>
  </sheetViews>
  <sheetFormatPr defaultRowHeight="15" x14ac:dyDescent="0.25"/>
  <cols>
    <col min="1" max="1" width="9.140625" style="2"/>
    <col min="2" max="2" width="9.42578125" bestFit="1" customWidth="1"/>
    <col min="3" max="3" width="9.28515625" bestFit="1" customWidth="1"/>
    <col min="6" max="6" width="14.28515625" bestFit="1" customWidth="1"/>
    <col min="9" max="9" width="10.5703125" bestFit="1" customWidth="1"/>
  </cols>
  <sheetData>
    <row r="1" spans="1:10" x14ac:dyDescent="0.25">
      <c r="A1" s="2" t="s">
        <v>40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144</v>
      </c>
    </row>
    <row r="2" spans="1:10" x14ac:dyDescent="0.25">
      <c r="A2" s="2">
        <v>1</v>
      </c>
      <c r="B2" t="s">
        <v>0</v>
      </c>
      <c r="C2" t="s">
        <v>10</v>
      </c>
      <c r="D2" t="s">
        <v>20</v>
      </c>
      <c r="E2">
        <v>18</v>
      </c>
      <c r="F2">
        <v>0.5</v>
      </c>
      <c r="G2">
        <v>1.5</v>
      </c>
      <c r="H2" t="s">
        <v>31</v>
      </c>
      <c r="I2" s="1">
        <v>43964</v>
      </c>
      <c r="J2" t="s">
        <v>145</v>
      </c>
    </row>
    <row r="3" spans="1:10" x14ac:dyDescent="0.25">
      <c r="A3" s="2">
        <v>2</v>
      </c>
      <c r="B3" t="s">
        <v>1</v>
      </c>
      <c r="C3" t="s">
        <v>11</v>
      </c>
      <c r="D3" t="s">
        <v>22</v>
      </c>
      <c r="E3">
        <v>23</v>
      </c>
      <c r="F3">
        <v>2</v>
      </c>
      <c r="G3">
        <v>1.7</v>
      </c>
      <c r="H3" t="s">
        <v>31</v>
      </c>
      <c r="I3" s="1">
        <v>40736</v>
      </c>
      <c r="J3" t="s">
        <v>146</v>
      </c>
    </row>
    <row r="4" spans="1:10" x14ac:dyDescent="0.25">
      <c r="A4" s="2">
        <v>3</v>
      </c>
      <c r="B4" t="s">
        <v>2</v>
      </c>
      <c r="C4" t="s">
        <v>12</v>
      </c>
      <c r="D4" t="s">
        <v>23</v>
      </c>
      <c r="E4">
        <v>35</v>
      </c>
      <c r="F4">
        <v>4</v>
      </c>
      <c r="G4">
        <v>1.9</v>
      </c>
      <c r="H4" t="s">
        <v>31</v>
      </c>
      <c r="I4" s="1">
        <v>42900</v>
      </c>
      <c r="J4" t="s">
        <v>146</v>
      </c>
    </row>
    <row r="5" spans="1:10" x14ac:dyDescent="0.25">
      <c r="A5" s="2">
        <v>4</v>
      </c>
      <c r="B5" t="s">
        <v>3</v>
      </c>
      <c r="C5" t="s">
        <v>13</v>
      </c>
      <c r="D5" t="s">
        <v>24</v>
      </c>
      <c r="E5">
        <v>42</v>
      </c>
      <c r="F5">
        <v>2</v>
      </c>
      <c r="G5">
        <v>1.6</v>
      </c>
      <c r="H5" t="s">
        <v>31</v>
      </c>
      <c r="I5" s="1">
        <v>43784</v>
      </c>
      <c r="J5" t="s">
        <v>145</v>
      </c>
    </row>
    <row r="6" spans="1:10" x14ac:dyDescent="0.25">
      <c r="A6" s="2">
        <v>5</v>
      </c>
      <c r="B6" t="s">
        <v>4</v>
      </c>
      <c r="C6" t="s">
        <v>14</v>
      </c>
      <c r="D6" t="s">
        <v>25</v>
      </c>
      <c r="E6">
        <v>32</v>
      </c>
      <c r="F6">
        <v>8</v>
      </c>
      <c r="G6">
        <v>2.2999999999999998</v>
      </c>
      <c r="H6" t="s">
        <v>30</v>
      </c>
      <c r="I6" s="1">
        <v>41299</v>
      </c>
      <c r="J6" t="s">
        <v>145</v>
      </c>
    </row>
    <row r="7" spans="1:10" x14ac:dyDescent="0.25">
      <c r="A7" s="2">
        <v>6</v>
      </c>
      <c r="B7" t="s">
        <v>5</v>
      </c>
      <c r="C7" t="s">
        <v>15</v>
      </c>
      <c r="D7" t="s">
        <v>21</v>
      </c>
      <c r="E7">
        <v>25</v>
      </c>
      <c r="F7">
        <v>3</v>
      </c>
      <c r="G7">
        <v>2.1</v>
      </c>
      <c r="H7" t="s">
        <v>30</v>
      </c>
      <c r="I7" s="1">
        <v>43163</v>
      </c>
      <c r="J7" t="s">
        <v>145</v>
      </c>
    </row>
    <row r="8" spans="1:10" x14ac:dyDescent="0.25">
      <c r="A8" s="2">
        <v>7</v>
      </c>
      <c r="B8" t="s">
        <v>6</v>
      </c>
      <c r="C8" t="s">
        <v>16</v>
      </c>
      <c r="D8" t="s">
        <v>26</v>
      </c>
      <c r="E8">
        <v>29</v>
      </c>
      <c r="F8">
        <v>4</v>
      </c>
      <c r="G8">
        <v>1.79</v>
      </c>
      <c r="H8" t="s">
        <v>30</v>
      </c>
      <c r="I8" s="1">
        <v>42882</v>
      </c>
      <c r="J8" t="s">
        <v>146</v>
      </c>
    </row>
    <row r="9" spans="1:10" x14ac:dyDescent="0.25">
      <c r="A9" s="2">
        <v>8</v>
      </c>
      <c r="B9" t="s">
        <v>7</v>
      </c>
      <c r="C9" t="s">
        <v>17</v>
      </c>
      <c r="D9" t="s">
        <v>27</v>
      </c>
      <c r="E9">
        <v>19</v>
      </c>
      <c r="F9">
        <v>6</v>
      </c>
      <c r="G9">
        <v>2.4</v>
      </c>
      <c r="H9" t="s">
        <v>30</v>
      </c>
      <c r="I9" s="1">
        <v>42202</v>
      </c>
      <c r="J9" t="s">
        <v>145</v>
      </c>
    </row>
    <row r="10" spans="1:10" x14ac:dyDescent="0.25">
      <c r="A10" s="2">
        <v>9</v>
      </c>
      <c r="B10" t="s">
        <v>8</v>
      </c>
      <c r="C10" t="s">
        <v>18</v>
      </c>
      <c r="D10" t="s">
        <v>28</v>
      </c>
      <c r="E10">
        <v>24</v>
      </c>
      <c r="F10">
        <v>2</v>
      </c>
      <c r="G10">
        <v>1.3</v>
      </c>
      <c r="H10" t="s">
        <v>31</v>
      </c>
      <c r="I10" s="1">
        <v>43681</v>
      </c>
      <c r="J10" t="s">
        <v>146</v>
      </c>
    </row>
    <row r="11" spans="1:10" x14ac:dyDescent="0.25">
      <c r="A11" s="2">
        <v>10</v>
      </c>
      <c r="B11" t="s">
        <v>9</v>
      </c>
      <c r="C11" t="s">
        <v>19</v>
      </c>
      <c r="D11" t="s">
        <v>29</v>
      </c>
      <c r="E11">
        <v>30</v>
      </c>
      <c r="F11">
        <v>1</v>
      </c>
      <c r="G11">
        <v>1.5</v>
      </c>
      <c r="H11" t="s">
        <v>30</v>
      </c>
      <c r="I11" s="1">
        <v>44013</v>
      </c>
      <c r="J11" t="s">
        <v>146</v>
      </c>
    </row>
    <row r="12" spans="1:10" x14ac:dyDescent="0.25">
      <c r="A12" s="2">
        <v>11</v>
      </c>
      <c r="B12" t="s">
        <v>41</v>
      </c>
      <c r="C12" t="s">
        <v>78</v>
      </c>
      <c r="D12" t="s">
        <v>104</v>
      </c>
      <c r="E12">
        <f>E2+3</f>
        <v>21</v>
      </c>
      <c r="F12">
        <f>F2+1</f>
        <v>1.5</v>
      </c>
      <c r="G12">
        <f>G2+0.5</f>
        <v>2</v>
      </c>
      <c r="H12" t="s">
        <v>31</v>
      </c>
      <c r="I12" s="1">
        <f>I2+360</f>
        <v>44324</v>
      </c>
      <c r="J12" t="s">
        <v>146</v>
      </c>
    </row>
    <row r="13" spans="1:10" x14ac:dyDescent="0.25">
      <c r="A13" s="2">
        <v>12</v>
      </c>
      <c r="B13" t="s">
        <v>5</v>
      </c>
      <c r="C13" t="s">
        <v>42</v>
      </c>
      <c r="D13" t="s">
        <v>105</v>
      </c>
      <c r="E13">
        <f t="shared" ref="E13:E21" si="0">E3+3</f>
        <v>26</v>
      </c>
      <c r="F13">
        <f t="shared" ref="F13:F21" si="1">F3+1</f>
        <v>3</v>
      </c>
      <c r="G13">
        <f t="shared" ref="G13:G21" si="2">G3+0.5</f>
        <v>2.2000000000000002</v>
      </c>
      <c r="H13" t="s">
        <v>31</v>
      </c>
      <c r="I13" s="1">
        <f t="shared" ref="I13:I21" si="3">I3+360</f>
        <v>41096</v>
      </c>
      <c r="J13" t="s">
        <v>146</v>
      </c>
    </row>
    <row r="14" spans="1:10" x14ac:dyDescent="0.25">
      <c r="A14" s="2">
        <v>13</v>
      </c>
      <c r="B14" t="s">
        <v>42</v>
      </c>
      <c r="C14" t="s">
        <v>79</v>
      </c>
      <c r="D14" t="s">
        <v>106</v>
      </c>
      <c r="E14">
        <f t="shared" si="0"/>
        <v>38</v>
      </c>
      <c r="F14">
        <f t="shared" si="1"/>
        <v>5</v>
      </c>
      <c r="G14">
        <f t="shared" si="2"/>
        <v>2.4</v>
      </c>
      <c r="H14" t="s">
        <v>31</v>
      </c>
      <c r="I14" s="1">
        <f t="shared" si="3"/>
        <v>43260</v>
      </c>
      <c r="J14" t="s">
        <v>145</v>
      </c>
    </row>
    <row r="15" spans="1:10" x14ac:dyDescent="0.25">
      <c r="A15" s="2">
        <v>14</v>
      </c>
      <c r="B15" t="s">
        <v>43</v>
      </c>
      <c r="C15" t="s">
        <v>80</v>
      </c>
      <c r="D15" t="s">
        <v>107</v>
      </c>
      <c r="E15">
        <f t="shared" si="0"/>
        <v>45</v>
      </c>
      <c r="F15">
        <f t="shared" si="1"/>
        <v>3</v>
      </c>
      <c r="G15">
        <f t="shared" si="2"/>
        <v>2.1</v>
      </c>
      <c r="H15" t="s">
        <v>31</v>
      </c>
      <c r="I15" s="1">
        <f t="shared" si="3"/>
        <v>44144</v>
      </c>
      <c r="J15" t="s">
        <v>145</v>
      </c>
    </row>
    <row r="16" spans="1:10" x14ac:dyDescent="0.25">
      <c r="A16" s="2">
        <v>15</v>
      </c>
      <c r="B16" t="s">
        <v>44</v>
      </c>
      <c r="C16" t="s">
        <v>81</v>
      </c>
      <c r="D16" t="s">
        <v>108</v>
      </c>
      <c r="E16">
        <f t="shared" si="0"/>
        <v>35</v>
      </c>
      <c r="F16">
        <f t="shared" si="1"/>
        <v>9</v>
      </c>
      <c r="G16">
        <f t="shared" si="2"/>
        <v>2.8</v>
      </c>
      <c r="H16" t="s">
        <v>30</v>
      </c>
      <c r="I16" s="1">
        <f t="shared" si="3"/>
        <v>41659</v>
      </c>
      <c r="J16" t="s">
        <v>145</v>
      </c>
    </row>
    <row r="17" spans="1:10" x14ac:dyDescent="0.25">
      <c r="A17" s="2">
        <v>16</v>
      </c>
      <c r="B17" t="s">
        <v>45</v>
      </c>
      <c r="C17" t="s">
        <v>82</v>
      </c>
      <c r="D17" t="s">
        <v>109</v>
      </c>
      <c r="E17">
        <f t="shared" si="0"/>
        <v>28</v>
      </c>
      <c r="F17">
        <f t="shared" si="1"/>
        <v>4</v>
      </c>
      <c r="G17">
        <f t="shared" si="2"/>
        <v>2.6</v>
      </c>
      <c r="H17" t="s">
        <v>30</v>
      </c>
      <c r="I17" s="1">
        <f t="shared" si="3"/>
        <v>43523</v>
      </c>
      <c r="J17" t="s">
        <v>146</v>
      </c>
    </row>
    <row r="18" spans="1:10" x14ac:dyDescent="0.25">
      <c r="A18" s="2">
        <v>17</v>
      </c>
      <c r="B18" t="s">
        <v>46</v>
      </c>
      <c r="C18" t="s">
        <v>83</v>
      </c>
      <c r="D18" t="s">
        <v>110</v>
      </c>
      <c r="E18">
        <f t="shared" si="0"/>
        <v>32</v>
      </c>
      <c r="F18">
        <f t="shared" si="1"/>
        <v>5</v>
      </c>
      <c r="G18">
        <f t="shared" si="2"/>
        <v>2.29</v>
      </c>
      <c r="H18" t="s">
        <v>30</v>
      </c>
      <c r="I18" s="1">
        <f t="shared" si="3"/>
        <v>43242</v>
      </c>
      <c r="J18" t="s">
        <v>146</v>
      </c>
    </row>
    <row r="19" spans="1:10" x14ac:dyDescent="0.25">
      <c r="A19" s="2">
        <v>18</v>
      </c>
      <c r="B19" t="s">
        <v>47</v>
      </c>
      <c r="C19" t="s">
        <v>84</v>
      </c>
      <c r="D19" t="s">
        <v>111</v>
      </c>
      <c r="E19">
        <f t="shared" si="0"/>
        <v>22</v>
      </c>
      <c r="F19">
        <f t="shared" si="1"/>
        <v>7</v>
      </c>
      <c r="G19">
        <f t="shared" si="2"/>
        <v>2.9</v>
      </c>
      <c r="H19" t="s">
        <v>30</v>
      </c>
      <c r="I19" s="1">
        <f t="shared" si="3"/>
        <v>42562</v>
      </c>
      <c r="J19" t="s">
        <v>145</v>
      </c>
    </row>
    <row r="20" spans="1:10" x14ac:dyDescent="0.25">
      <c r="A20" s="2">
        <v>19</v>
      </c>
      <c r="B20" t="s">
        <v>48</v>
      </c>
      <c r="C20" t="s">
        <v>85</v>
      </c>
      <c r="D20" t="s">
        <v>112</v>
      </c>
      <c r="E20">
        <f t="shared" si="0"/>
        <v>27</v>
      </c>
      <c r="F20">
        <f t="shared" si="1"/>
        <v>3</v>
      </c>
      <c r="G20">
        <f t="shared" si="2"/>
        <v>1.8</v>
      </c>
      <c r="H20" t="s">
        <v>31</v>
      </c>
      <c r="I20" s="1">
        <f t="shared" si="3"/>
        <v>44041</v>
      </c>
      <c r="J20" t="s">
        <v>145</v>
      </c>
    </row>
    <row r="21" spans="1:10" x14ac:dyDescent="0.25">
      <c r="A21" s="2">
        <v>20</v>
      </c>
      <c r="B21" t="s">
        <v>49</v>
      </c>
      <c r="C21" t="s">
        <v>86</v>
      </c>
      <c r="D21" t="s">
        <v>113</v>
      </c>
      <c r="E21">
        <f t="shared" si="0"/>
        <v>33</v>
      </c>
      <c r="F21">
        <f t="shared" si="1"/>
        <v>2</v>
      </c>
      <c r="G21">
        <f>G11+0.5</f>
        <v>2</v>
      </c>
      <c r="H21" t="s">
        <v>30</v>
      </c>
      <c r="I21" s="1">
        <f t="shared" si="3"/>
        <v>44373</v>
      </c>
      <c r="J21" t="s">
        <v>145</v>
      </c>
    </row>
    <row r="22" spans="1:10" x14ac:dyDescent="0.25">
      <c r="A22" s="2">
        <v>21</v>
      </c>
      <c r="B22" t="s">
        <v>50</v>
      </c>
      <c r="C22" t="s">
        <v>87</v>
      </c>
      <c r="D22" t="s">
        <v>114</v>
      </c>
      <c r="E22">
        <f>E2-2</f>
        <v>16</v>
      </c>
      <c r="F22">
        <f>F2</f>
        <v>0.5</v>
      </c>
      <c r="G22">
        <f>G2-0.5</f>
        <v>1</v>
      </c>
      <c r="H22" t="s">
        <v>31</v>
      </c>
      <c r="I22" s="1">
        <f>I2-150</f>
        <v>43814</v>
      </c>
      <c r="J22" t="s">
        <v>146</v>
      </c>
    </row>
    <row r="23" spans="1:10" x14ac:dyDescent="0.25">
      <c r="A23" s="2">
        <v>22</v>
      </c>
      <c r="B23" t="s">
        <v>51</v>
      </c>
      <c r="C23" t="s">
        <v>88</v>
      </c>
      <c r="D23" t="s">
        <v>115</v>
      </c>
      <c r="E23">
        <f t="shared" ref="E23:E34" si="4">E3-2</f>
        <v>21</v>
      </c>
      <c r="F23">
        <f>F2+0.5</f>
        <v>1</v>
      </c>
      <c r="G23">
        <f t="shared" ref="G23:G31" si="5">G3-0.5</f>
        <v>1.2</v>
      </c>
      <c r="H23" t="s">
        <v>31</v>
      </c>
      <c r="I23" s="1">
        <f t="shared" ref="I23:I32" si="6">I3-150</f>
        <v>40586</v>
      </c>
      <c r="J23" t="s">
        <v>145</v>
      </c>
    </row>
    <row r="24" spans="1:10" x14ac:dyDescent="0.25">
      <c r="A24" s="2">
        <v>23</v>
      </c>
      <c r="B24" t="s">
        <v>52</v>
      </c>
      <c r="C24" t="s">
        <v>89</v>
      </c>
      <c r="D24" t="s">
        <v>116</v>
      </c>
      <c r="E24">
        <f t="shared" si="4"/>
        <v>33</v>
      </c>
      <c r="F24">
        <f t="shared" ref="F24:F32" si="7">F3+0.5</f>
        <v>2.5</v>
      </c>
      <c r="G24">
        <f t="shared" si="5"/>
        <v>1.4</v>
      </c>
      <c r="H24" t="s">
        <v>31</v>
      </c>
      <c r="I24" s="1">
        <f t="shared" si="6"/>
        <v>42750</v>
      </c>
      <c r="J24" t="s">
        <v>146</v>
      </c>
    </row>
    <row r="25" spans="1:10" x14ac:dyDescent="0.25">
      <c r="A25" s="2">
        <v>24</v>
      </c>
      <c r="B25" t="s">
        <v>53</v>
      </c>
      <c r="C25" t="s">
        <v>42</v>
      </c>
      <c r="D25" t="s">
        <v>117</v>
      </c>
      <c r="E25">
        <f t="shared" si="4"/>
        <v>40</v>
      </c>
      <c r="F25">
        <f t="shared" si="7"/>
        <v>4.5</v>
      </c>
      <c r="G25">
        <f t="shared" si="5"/>
        <v>1.1000000000000001</v>
      </c>
      <c r="H25" t="s">
        <v>31</v>
      </c>
      <c r="I25" s="1">
        <f t="shared" si="6"/>
        <v>43634</v>
      </c>
      <c r="J25" t="s">
        <v>146</v>
      </c>
    </row>
    <row r="26" spans="1:10" x14ac:dyDescent="0.25">
      <c r="A26" s="2">
        <v>25</v>
      </c>
      <c r="B26" t="s">
        <v>54</v>
      </c>
      <c r="C26" t="s">
        <v>0</v>
      </c>
      <c r="D26" t="s">
        <v>118</v>
      </c>
      <c r="E26">
        <f t="shared" si="4"/>
        <v>30</v>
      </c>
      <c r="F26">
        <f t="shared" si="7"/>
        <v>2.5</v>
      </c>
      <c r="G26">
        <f t="shared" si="5"/>
        <v>1.7999999999999998</v>
      </c>
      <c r="H26" t="s">
        <v>30</v>
      </c>
      <c r="I26" s="1">
        <f t="shared" si="6"/>
        <v>41149</v>
      </c>
      <c r="J26" t="s">
        <v>146</v>
      </c>
    </row>
    <row r="27" spans="1:10" x14ac:dyDescent="0.25">
      <c r="A27" s="2">
        <v>26</v>
      </c>
      <c r="B27" t="s">
        <v>55</v>
      </c>
      <c r="C27" t="s">
        <v>90</v>
      </c>
      <c r="D27" t="s">
        <v>119</v>
      </c>
      <c r="E27">
        <f t="shared" si="4"/>
        <v>23</v>
      </c>
      <c r="F27">
        <f t="shared" si="7"/>
        <v>8.5</v>
      </c>
      <c r="G27">
        <f t="shared" si="5"/>
        <v>1.6</v>
      </c>
      <c r="H27" t="s">
        <v>30</v>
      </c>
      <c r="I27" s="1">
        <f t="shared" si="6"/>
        <v>43013</v>
      </c>
      <c r="J27" t="s">
        <v>146</v>
      </c>
    </row>
    <row r="28" spans="1:10" x14ac:dyDescent="0.25">
      <c r="A28" s="2">
        <v>27</v>
      </c>
      <c r="B28" t="s">
        <v>56</v>
      </c>
      <c r="C28" t="s">
        <v>91</v>
      </c>
      <c r="D28" t="s">
        <v>120</v>
      </c>
      <c r="E28">
        <f t="shared" si="4"/>
        <v>27</v>
      </c>
      <c r="F28">
        <f t="shared" si="7"/>
        <v>3.5</v>
      </c>
      <c r="G28">
        <f t="shared" si="5"/>
        <v>1.29</v>
      </c>
      <c r="H28" t="s">
        <v>30</v>
      </c>
      <c r="I28" s="1">
        <f t="shared" si="6"/>
        <v>42732</v>
      </c>
      <c r="J28" t="s">
        <v>145</v>
      </c>
    </row>
    <row r="29" spans="1:10" x14ac:dyDescent="0.25">
      <c r="A29" s="2">
        <v>28</v>
      </c>
      <c r="B29" t="s">
        <v>57</v>
      </c>
      <c r="C29" t="s">
        <v>9</v>
      </c>
      <c r="D29" t="s">
        <v>121</v>
      </c>
      <c r="E29">
        <f t="shared" si="4"/>
        <v>17</v>
      </c>
      <c r="F29">
        <f t="shared" si="7"/>
        <v>4.5</v>
      </c>
      <c r="G29">
        <f t="shared" si="5"/>
        <v>1.9</v>
      </c>
      <c r="H29" t="s">
        <v>30</v>
      </c>
      <c r="I29" s="1">
        <f t="shared" si="6"/>
        <v>42052</v>
      </c>
      <c r="J29" t="s">
        <v>145</v>
      </c>
    </row>
    <row r="30" spans="1:10" x14ac:dyDescent="0.25">
      <c r="A30" s="2">
        <v>29</v>
      </c>
      <c r="B30" t="s">
        <v>58</v>
      </c>
      <c r="C30" t="s">
        <v>92</v>
      </c>
      <c r="D30" t="s">
        <v>122</v>
      </c>
      <c r="E30">
        <f t="shared" si="4"/>
        <v>22</v>
      </c>
      <c r="F30">
        <f t="shared" si="7"/>
        <v>6.5</v>
      </c>
      <c r="G30">
        <f t="shared" si="5"/>
        <v>0.8</v>
      </c>
      <c r="H30" t="s">
        <v>31</v>
      </c>
      <c r="I30" s="1">
        <f t="shared" si="6"/>
        <v>43531</v>
      </c>
      <c r="J30" t="s">
        <v>145</v>
      </c>
    </row>
    <row r="31" spans="1:10" x14ac:dyDescent="0.25">
      <c r="A31" s="2">
        <v>30</v>
      </c>
      <c r="B31" t="s">
        <v>59</v>
      </c>
      <c r="C31" t="s">
        <v>93</v>
      </c>
      <c r="D31" t="s">
        <v>123</v>
      </c>
      <c r="E31">
        <f t="shared" si="4"/>
        <v>28</v>
      </c>
      <c r="F31">
        <f t="shared" si="7"/>
        <v>2.5</v>
      </c>
      <c r="G31">
        <f t="shared" si="5"/>
        <v>1</v>
      </c>
      <c r="H31" t="s">
        <v>30</v>
      </c>
      <c r="I31" s="1">
        <f t="shared" si="6"/>
        <v>43863</v>
      </c>
      <c r="J31" t="s">
        <v>146</v>
      </c>
    </row>
    <row r="32" spans="1:10" x14ac:dyDescent="0.25">
      <c r="A32" s="2">
        <v>31</v>
      </c>
      <c r="B32" t="s">
        <v>60</v>
      </c>
      <c r="C32" t="s">
        <v>91</v>
      </c>
      <c r="D32" t="s">
        <v>124</v>
      </c>
      <c r="E32">
        <f>E2+5</f>
        <v>23</v>
      </c>
      <c r="F32">
        <f t="shared" si="7"/>
        <v>1.5</v>
      </c>
      <c r="G32">
        <f>G2+1</f>
        <v>2.5</v>
      </c>
      <c r="H32" t="s">
        <v>31</v>
      </c>
      <c r="I32" s="1">
        <f t="shared" si="6"/>
        <v>44174</v>
      </c>
      <c r="J32" t="s">
        <v>146</v>
      </c>
    </row>
    <row r="33" spans="1:10" x14ac:dyDescent="0.25">
      <c r="A33" s="2">
        <v>32</v>
      </c>
      <c r="B33" t="s">
        <v>61</v>
      </c>
      <c r="C33" t="s">
        <v>94</v>
      </c>
      <c r="D33" t="s">
        <v>125</v>
      </c>
      <c r="E33">
        <f t="shared" ref="E33:E42" si="8">E3+5</f>
        <v>28</v>
      </c>
      <c r="F33">
        <f>F2+1.5</f>
        <v>2</v>
      </c>
      <c r="G33">
        <f t="shared" ref="G33:G42" si="9">G3+1</f>
        <v>2.7</v>
      </c>
      <c r="H33" t="s">
        <v>31</v>
      </c>
      <c r="I33" s="1">
        <f>I2-360</f>
        <v>43604</v>
      </c>
      <c r="J33" t="s">
        <v>145</v>
      </c>
    </row>
    <row r="34" spans="1:10" x14ac:dyDescent="0.25">
      <c r="A34" s="2">
        <v>33</v>
      </c>
      <c r="B34" t="s">
        <v>62</v>
      </c>
      <c r="C34" t="s">
        <v>17</v>
      </c>
      <c r="D34" t="s">
        <v>126</v>
      </c>
      <c r="E34">
        <f t="shared" si="8"/>
        <v>40</v>
      </c>
      <c r="F34">
        <f t="shared" ref="F34:F43" si="10">F3+1.5</f>
        <v>3.5</v>
      </c>
      <c r="G34">
        <f t="shared" si="9"/>
        <v>2.9</v>
      </c>
      <c r="H34" t="s">
        <v>31</v>
      </c>
      <c r="I34" s="1">
        <f t="shared" ref="I34:I43" si="11">I3-360</f>
        <v>40376</v>
      </c>
      <c r="J34" t="s">
        <v>145</v>
      </c>
    </row>
    <row r="35" spans="1:10" x14ac:dyDescent="0.25">
      <c r="A35" s="2">
        <v>34</v>
      </c>
      <c r="B35" t="s">
        <v>63</v>
      </c>
      <c r="C35" t="s">
        <v>92</v>
      </c>
      <c r="D35" t="s">
        <v>127</v>
      </c>
      <c r="E35">
        <f t="shared" si="8"/>
        <v>47</v>
      </c>
      <c r="F35">
        <f t="shared" si="10"/>
        <v>5.5</v>
      </c>
      <c r="G35">
        <f t="shared" si="9"/>
        <v>2.6</v>
      </c>
      <c r="H35" t="s">
        <v>31</v>
      </c>
      <c r="I35" s="1">
        <f t="shared" si="11"/>
        <v>42540</v>
      </c>
      <c r="J35" t="s">
        <v>145</v>
      </c>
    </row>
    <row r="36" spans="1:10" x14ac:dyDescent="0.25">
      <c r="A36" s="2">
        <v>35</v>
      </c>
      <c r="B36" t="s">
        <v>2</v>
      </c>
      <c r="C36" t="s">
        <v>95</v>
      </c>
      <c r="D36" t="s">
        <v>128</v>
      </c>
      <c r="E36">
        <f t="shared" si="8"/>
        <v>37</v>
      </c>
      <c r="F36">
        <f t="shared" si="10"/>
        <v>3.5</v>
      </c>
      <c r="G36">
        <f t="shared" si="9"/>
        <v>3.3</v>
      </c>
      <c r="H36" t="s">
        <v>30</v>
      </c>
      <c r="I36" s="1">
        <f t="shared" si="11"/>
        <v>43424</v>
      </c>
      <c r="J36" t="s">
        <v>146</v>
      </c>
    </row>
    <row r="37" spans="1:10" x14ac:dyDescent="0.25">
      <c r="A37" s="2">
        <v>36</v>
      </c>
      <c r="B37" t="s">
        <v>64</v>
      </c>
      <c r="C37" t="s">
        <v>96</v>
      </c>
      <c r="D37" t="s">
        <v>129</v>
      </c>
      <c r="E37">
        <f t="shared" si="8"/>
        <v>30</v>
      </c>
      <c r="F37">
        <f t="shared" si="10"/>
        <v>9.5</v>
      </c>
      <c r="G37">
        <f t="shared" si="9"/>
        <v>3.1</v>
      </c>
      <c r="H37" t="s">
        <v>30</v>
      </c>
      <c r="I37" s="1">
        <f t="shared" si="11"/>
        <v>40939</v>
      </c>
      <c r="J37" t="s">
        <v>145</v>
      </c>
    </row>
    <row r="38" spans="1:10" x14ac:dyDescent="0.25">
      <c r="A38" s="2">
        <v>37</v>
      </c>
      <c r="B38" t="s">
        <v>65</v>
      </c>
      <c r="C38" t="s">
        <v>92</v>
      </c>
      <c r="D38" t="s">
        <v>130</v>
      </c>
      <c r="E38">
        <f t="shared" si="8"/>
        <v>34</v>
      </c>
      <c r="F38">
        <f t="shared" si="10"/>
        <v>4.5</v>
      </c>
      <c r="G38">
        <f t="shared" si="9"/>
        <v>2.79</v>
      </c>
      <c r="H38" t="s">
        <v>30</v>
      </c>
      <c r="I38" s="1">
        <f t="shared" si="11"/>
        <v>42803</v>
      </c>
      <c r="J38" t="s">
        <v>146</v>
      </c>
    </row>
    <row r="39" spans="1:10" x14ac:dyDescent="0.25">
      <c r="A39" s="2">
        <v>38</v>
      </c>
      <c r="B39" t="s">
        <v>66</v>
      </c>
      <c r="C39" t="s">
        <v>91</v>
      </c>
      <c r="D39" t="s">
        <v>131</v>
      </c>
      <c r="E39">
        <f t="shared" si="8"/>
        <v>24</v>
      </c>
      <c r="F39">
        <f t="shared" si="10"/>
        <v>5.5</v>
      </c>
      <c r="G39">
        <f t="shared" si="9"/>
        <v>3.4</v>
      </c>
      <c r="H39" t="s">
        <v>30</v>
      </c>
      <c r="I39" s="1">
        <f t="shared" si="11"/>
        <v>42522</v>
      </c>
      <c r="J39" t="s">
        <v>146</v>
      </c>
    </row>
    <row r="40" spans="1:10" x14ac:dyDescent="0.25">
      <c r="A40" s="2">
        <v>39</v>
      </c>
      <c r="B40" t="s">
        <v>67</v>
      </c>
      <c r="C40" t="s">
        <v>97</v>
      </c>
      <c r="D40" t="s">
        <v>132</v>
      </c>
      <c r="E40">
        <f t="shared" si="8"/>
        <v>29</v>
      </c>
      <c r="F40">
        <f t="shared" si="10"/>
        <v>7.5</v>
      </c>
      <c r="G40">
        <f t="shared" si="9"/>
        <v>2.2999999999999998</v>
      </c>
      <c r="H40" t="s">
        <v>31</v>
      </c>
      <c r="I40" s="1">
        <f t="shared" si="11"/>
        <v>41842</v>
      </c>
      <c r="J40" t="s">
        <v>146</v>
      </c>
    </row>
    <row r="41" spans="1:10" x14ac:dyDescent="0.25">
      <c r="A41" s="2">
        <v>40</v>
      </c>
      <c r="B41" t="s">
        <v>68</v>
      </c>
      <c r="C41" t="s">
        <v>54</v>
      </c>
      <c r="D41" t="s">
        <v>133</v>
      </c>
      <c r="E41">
        <f t="shared" si="8"/>
        <v>35</v>
      </c>
      <c r="F41">
        <f t="shared" si="10"/>
        <v>3.5</v>
      </c>
      <c r="G41">
        <f t="shared" si="9"/>
        <v>2.5</v>
      </c>
      <c r="H41" t="s">
        <v>30</v>
      </c>
      <c r="I41" s="1">
        <f t="shared" si="11"/>
        <v>43321</v>
      </c>
      <c r="J41" t="s">
        <v>146</v>
      </c>
    </row>
    <row r="42" spans="1:10" x14ac:dyDescent="0.25">
      <c r="A42" s="2">
        <v>41</v>
      </c>
      <c r="B42" t="s">
        <v>69</v>
      </c>
      <c r="C42" t="s">
        <v>6</v>
      </c>
      <c r="D42" t="s">
        <v>134</v>
      </c>
      <c r="E42">
        <f>E2+6</f>
        <v>24</v>
      </c>
      <c r="F42">
        <f t="shared" si="10"/>
        <v>2.5</v>
      </c>
      <c r="G42">
        <f t="shared" si="9"/>
        <v>3</v>
      </c>
      <c r="H42" t="s">
        <v>31</v>
      </c>
      <c r="I42" s="1">
        <f t="shared" si="11"/>
        <v>43653</v>
      </c>
      <c r="J42" t="s">
        <v>145</v>
      </c>
    </row>
    <row r="43" spans="1:10" x14ac:dyDescent="0.25">
      <c r="A43" s="2">
        <v>42</v>
      </c>
      <c r="B43" t="s">
        <v>70</v>
      </c>
      <c r="C43" t="s">
        <v>18</v>
      </c>
      <c r="D43" t="s">
        <v>135</v>
      </c>
      <c r="E43">
        <f t="shared" ref="E43:E51" si="12">E3+6</f>
        <v>29</v>
      </c>
      <c r="F43">
        <f t="shared" si="10"/>
        <v>3</v>
      </c>
      <c r="G43">
        <f>G2+2</f>
        <v>3.5</v>
      </c>
      <c r="H43" t="s">
        <v>31</v>
      </c>
      <c r="I43" s="1">
        <f t="shared" si="11"/>
        <v>43964</v>
      </c>
      <c r="J43" t="s">
        <v>145</v>
      </c>
    </row>
    <row r="44" spans="1:10" x14ac:dyDescent="0.25">
      <c r="A44" s="2">
        <v>43</v>
      </c>
      <c r="B44" t="s">
        <v>71</v>
      </c>
      <c r="C44" t="s">
        <v>98</v>
      </c>
      <c r="D44" t="s">
        <v>136</v>
      </c>
      <c r="E44">
        <f t="shared" si="12"/>
        <v>41</v>
      </c>
      <c r="F44">
        <f>F2+2</f>
        <v>2.5</v>
      </c>
      <c r="G44">
        <f t="shared" ref="G44:G51" si="13">G3+2</f>
        <v>3.7</v>
      </c>
      <c r="H44" t="s">
        <v>31</v>
      </c>
      <c r="I44" s="1">
        <f>I2-720</f>
        <v>43244</v>
      </c>
      <c r="J44" t="s">
        <v>145</v>
      </c>
    </row>
    <row r="45" spans="1:10" x14ac:dyDescent="0.25">
      <c r="A45" s="2">
        <v>44</v>
      </c>
      <c r="B45" t="s">
        <v>72</v>
      </c>
      <c r="C45" t="s">
        <v>92</v>
      </c>
      <c r="D45" t="s">
        <v>137</v>
      </c>
      <c r="E45">
        <f t="shared" si="12"/>
        <v>48</v>
      </c>
      <c r="F45">
        <f t="shared" ref="F45:F51" si="14">F3+2</f>
        <v>4</v>
      </c>
      <c r="G45">
        <f t="shared" si="13"/>
        <v>3.9</v>
      </c>
      <c r="H45" t="s">
        <v>31</v>
      </c>
      <c r="I45" s="1">
        <f t="shared" ref="I45:I51" si="15">I3-720</f>
        <v>40016</v>
      </c>
      <c r="J45" t="s">
        <v>146</v>
      </c>
    </row>
    <row r="46" spans="1:10" x14ac:dyDescent="0.25">
      <c r="A46" s="2">
        <v>45</v>
      </c>
      <c r="B46" t="s">
        <v>73</v>
      </c>
      <c r="C46" t="s">
        <v>58</v>
      </c>
      <c r="D46" t="s">
        <v>138</v>
      </c>
      <c r="E46">
        <f t="shared" si="12"/>
        <v>38</v>
      </c>
      <c r="F46">
        <f t="shared" si="14"/>
        <v>6</v>
      </c>
      <c r="G46">
        <f t="shared" si="13"/>
        <v>3.6</v>
      </c>
      <c r="H46" t="s">
        <v>30</v>
      </c>
      <c r="I46" s="1">
        <f t="shared" si="15"/>
        <v>42180</v>
      </c>
      <c r="J46" t="s">
        <v>146</v>
      </c>
    </row>
    <row r="47" spans="1:10" x14ac:dyDescent="0.25">
      <c r="A47" s="2">
        <v>46</v>
      </c>
      <c r="B47" t="s">
        <v>74</v>
      </c>
      <c r="C47" t="s">
        <v>99</v>
      </c>
      <c r="D47" t="s">
        <v>139</v>
      </c>
      <c r="E47">
        <f t="shared" si="12"/>
        <v>31</v>
      </c>
      <c r="F47">
        <f t="shared" si="14"/>
        <v>4</v>
      </c>
      <c r="G47">
        <f t="shared" si="13"/>
        <v>4.3</v>
      </c>
      <c r="H47" t="s">
        <v>30</v>
      </c>
      <c r="I47" s="1">
        <f t="shared" si="15"/>
        <v>43064</v>
      </c>
      <c r="J47" t="s">
        <v>145</v>
      </c>
    </row>
    <row r="48" spans="1:10" x14ac:dyDescent="0.25">
      <c r="A48" s="2">
        <v>47</v>
      </c>
      <c r="B48" t="s">
        <v>75</v>
      </c>
      <c r="C48" t="s">
        <v>101</v>
      </c>
      <c r="D48" t="s">
        <v>140</v>
      </c>
      <c r="E48">
        <f t="shared" si="12"/>
        <v>35</v>
      </c>
      <c r="F48">
        <f t="shared" si="14"/>
        <v>10</v>
      </c>
      <c r="G48">
        <f t="shared" si="13"/>
        <v>4.0999999999999996</v>
      </c>
      <c r="H48" t="s">
        <v>30</v>
      </c>
      <c r="I48" s="1">
        <f t="shared" si="15"/>
        <v>40579</v>
      </c>
      <c r="J48" t="s">
        <v>145</v>
      </c>
    </row>
    <row r="49" spans="1:10" x14ac:dyDescent="0.25">
      <c r="A49" s="2">
        <v>48</v>
      </c>
      <c r="B49" t="s">
        <v>76</v>
      </c>
      <c r="C49" t="s">
        <v>100</v>
      </c>
      <c r="D49" t="s">
        <v>141</v>
      </c>
      <c r="E49">
        <f t="shared" si="12"/>
        <v>25</v>
      </c>
      <c r="F49">
        <f t="shared" si="14"/>
        <v>5</v>
      </c>
      <c r="G49">
        <f t="shared" si="13"/>
        <v>3.79</v>
      </c>
      <c r="H49" t="s">
        <v>30</v>
      </c>
      <c r="I49" s="1">
        <f t="shared" si="15"/>
        <v>42443</v>
      </c>
      <c r="J49" t="s">
        <v>145</v>
      </c>
    </row>
    <row r="50" spans="1:10" x14ac:dyDescent="0.25">
      <c r="A50" s="2">
        <v>49</v>
      </c>
      <c r="B50" t="s">
        <v>5</v>
      </c>
      <c r="C50" t="s">
        <v>103</v>
      </c>
      <c r="D50" t="s">
        <v>142</v>
      </c>
      <c r="E50">
        <f t="shared" si="12"/>
        <v>30</v>
      </c>
      <c r="F50">
        <f t="shared" si="14"/>
        <v>6</v>
      </c>
      <c r="G50">
        <f t="shared" si="13"/>
        <v>4.4000000000000004</v>
      </c>
      <c r="H50" t="s">
        <v>31</v>
      </c>
      <c r="I50" s="1">
        <f t="shared" si="15"/>
        <v>42162</v>
      </c>
      <c r="J50" t="s">
        <v>146</v>
      </c>
    </row>
    <row r="51" spans="1:10" x14ac:dyDescent="0.25">
      <c r="A51" s="2">
        <v>50</v>
      </c>
      <c r="B51" t="s">
        <v>77</v>
      </c>
      <c r="C51" t="s">
        <v>102</v>
      </c>
      <c r="D51" t="s">
        <v>143</v>
      </c>
      <c r="E51">
        <f t="shared" si="12"/>
        <v>36</v>
      </c>
      <c r="F51">
        <f t="shared" si="14"/>
        <v>8</v>
      </c>
      <c r="G51">
        <f t="shared" si="13"/>
        <v>3.3</v>
      </c>
      <c r="H51" t="s">
        <v>30</v>
      </c>
      <c r="I51" s="1">
        <f t="shared" si="15"/>
        <v>41482</v>
      </c>
      <c r="J51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sugarkhuu</dc:creator>
  <cp:lastModifiedBy>Ider Enkhbaatar</cp:lastModifiedBy>
  <dcterms:created xsi:type="dcterms:W3CDTF">2021-10-09T02:12:01Z</dcterms:created>
  <dcterms:modified xsi:type="dcterms:W3CDTF">2021-10-14T01:47:02Z</dcterms:modified>
</cp:coreProperties>
</file>