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Files\Programming\portfolio\src\recursos\"/>
    </mc:Choice>
  </mc:AlternateContent>
  <xr:revisionPtr revIDLastSave="0" documentId="13_ncr:1_{0AA89251-0FEF-4D5E-8E91-0B92076B5B31}" xr6:coauthVersionLast="47" xr6:coauthVersionMax="47" xr10:uidLastSave="{00000000-0000-0000-0000-000000000000}"/>
  <bookViews>
    <workbookView xWindow="14025" yWindow="0" windowWidth="6465" windowHeight="10920" xr2:uid="{60294778-2A88-4BCF-91CA-79F00E7892F4}"/>
  </bookViews>
  <sheets>
    <sheet name="work exp" sheetId="1" r:id="rId1"/>
    <sheet name="articles" sheetId="2" r:id="rId2"/>
  </sheets>
  <definedNames>
    <definedName name="_xlnm._FilterDatabase" localSheetId="0" hidden="1">'work exp'!$A$1:$J$23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7" i="1" l="1"/>
  <c r="R27" i="1"/>
  <c r="Q27" i="1"/>
  <c r="P27" i="1"/>
  <c r="O27" i="1"/>
  <c r="N27" i="1"/>
  <c r="M27" i="1"/>
  <c r="U27" i="1" s="1"/>
  <c r="L27" i="1"/>
  <c r="K27" i="1"/>
  <c r="S26" i="1"/>
  <c r="R26" i="1"/>
  <c r="Q26" i="1"/>
  <c r="P26" i="1"/>
  <c r="O26" i="1"/>
  <c r="N26" i="1"/>
  <c r="M26" i="1"/>
  <c r="L26" i="1"/>
  <c r="U26" i="1" s="1"/>
  <c r="K26" i="1"/>
  <c r="S25" i="1"/>
  <c r="R25" i="1"/>
  <c r="Q25" i="1"/>
  <c r="P25" i="1"/>
  <c r="O25" i="1"/>
  <c r="N25" i="1"/>
  <c r="M25" i="1"/>
  <c r="L25" i="1"/>
  <c r="K25" i="1"/>
  <c r="S24" i="1"/>
  <c r="R24" i="1"/>
  <c r="Q24" i="1"/>
  <c r="P24" i="1"/>
  <c r="O24" i="1"/>
  <c r="N24" i="1"/>
  <c r="M24" i="1"/>
  <c r="L24" i="1"/>
  <c r="K24" i="1"/>
  <c r="L3" i="1"/>
  <c r="L4" i="1"/>
  <c r="L5" i="1"/>
  <c r="L6" i="1"/>
  <c r="L7" i="1"/>
  <c r="L8" i="1"/>
  <c r="L9" i="1"/>
  <c r="L10" i="1"/>
  <c r="L11" i="1"/>
  <c r="L12" i="1"/>
  <c r="L13" i="1"/>
  <c r="L14" i="1"/>
  <c r="L15" i="1"/>
  <c r="L16" i="1"/>
  <c r="L17" i="1"/>
  <c r="L18" i="1"/>
  <c r="L19" i="1"/>
  <c r="L20" i="1"/>
  <c r="L21" i="1"/>
  <c r="L22" i="1"/>
  <c r="L23" i="1"/>
  <c r="L2" i="1"/>
  <c r="S23" i="1"/>
  <c r="S22" i="1"/>
  <c r="S21" i="1"/>
  <c r="S20" i="1"/>
  <c r="S19" i="1"/>
  <c r="S18" i="1"/>
  <c r="S17" i="1"/>
  <c r="S16" i="1"/>
  <c r="S15" i="1"/>
  <c r="S14" i="1"/>
  <c r="S13" i="1"/>
  <c r="S12" i="1"/>
  <c r="S11" i="1"/>
  <c r="S10" i="1"/>
  <c r="S9" i="1"/>
  <c r="S8" i="1"/>
  <c r="S7" i="1"/>
  <c r="S6" i="1"/>
  <c r="S5" i="1"/>
  <c r="S4" i="1"/>
  <c r="S3" i="1"/>
  <c r="S2" i="1"/>
  <c r="R23" i="1"/>
  <c r="R22" i="1"/>
  <c r="R21" i="1"/>
  <c r="R20" i="1"/>
  <c r="R19" i="1"/>
  <c r="R18" i="1"/>
  <c r="R17" i="1"/>
  <c r="R16" i="1"/>
  <c r="R15" i="1"/>
  <c r="R14" i="1"/>
  <c r="R13" i="1"/>
  <c r="R12" i="1"/>
  <c r="R11" i="1"/>
  <c r="R10" i="1"/>
  <c r="R9" i="1"/>
  <c r="R8" i="1"/>
  <c r="R7" i="1"/>
  <c r="R6" i="1"/>
  <c r="R5" i="1"/>
  <c r="R4" i="1"/>
  <c r="R3" i="1"/>
  <c r="R2" i="1"/>
  <c r="Q23" i="1"/>
  <c r="P23" i="1"/>
  <c r="O23" i="1"/>
  <c r="N23" i="1"/>
  <c r="M23" i="1"/>
  <c r="Q22" i="1"/>
  <c r="P22" i="1"/>
  <c r="O22" i="1"/>
  <c r="N22" i="1"/>
  <c r="M22" i="1"/>
  <c r="Q21" i="1"/>
  <c r="P21" i="1"/>
  <c r="O21" i="1"/>
  <c r="N21" i="1"/>
  <c r="M21" i="1"/>
  <c r="Q20" i="1"/>
  <c r="P20" i="1"/>
  <c r="O20" i="1"/>
  <c r="N20" i="1"/>
  <c r="M20" i="1"/>
  <c r="Q19" i="1"/>
  <c r="P19" i="1"/>
  <c r="O19" i="1"/>
  <c r="N19" i="1"/>
  <c r="M19" i="1"/>
  <c r="Q18" i="1"/>
  <c r="P18" i="1"/>
  <c r="O18" i="1"/>
  <c r="N18" i="1"/>
  <c r="M18" i="1"/>
  <c r="Q17" i="1"/>
  <c r="P17" i="1"/>
  <c r="O17" i="1"/>
  <c r="N17" i="1"/>
  <c r="M17" i="1"/>
  <c r="Q16" i="1"/>
  <c r="P16" i="1"/>
  <c r="O16" i="1"/>
  <c r="N16" i="1"/>
  <c r="M16" i="1"/>
  <c r="Q15" i="1"/>
  <c r="P15" i="1"/>
  <c r="O15" i="1"/>
  <c r="N15" i="1"/>
  <c r="M15" i="1"/>
  <c r="Q14" i="1"/>
  <c r="P14" i="1"/>
  <c r="O14" i="1"/>
  <c r="N14" i="1"/>
  <c r="M14" i="1"/>
  <c r="Q13" i="1"/>
  <c r="P13" i="1"/>
  <c r="O13" i="1"/>
  <c r="N13" i="1"/>
  <c r="M13" i="1"/>
  <c r="Q12" i="1"/>
  <c r="P12" i="1"/>
  <c r="O12" i="1"/>
  <c r="N12" i="1"/>
  <c r="M12" i="1"/>
  <c r="Q11" i="1"/>
  <c r="P11" i="1"/>
  <c r="O11" i="1"/>
  <c r="N11" i="1"/>
  <c r="M11" i="1"/>
  <c r="Q10" i="1"/>
  <c r="P10" i="1"/>
  <c r="O10" i="1"/>
  <c r="N10" i="1"/>
  <c r="M10" i="1"/>
  <c r="Q9" i="1"/>
  <c r="P9" i="1"/>
  <c r="O9" i="1"/>
  <c r="N9" i="1"/>
  <c r="M9" i="1"/>
  <c r="Q8" i="1"/>
  <c r="P8" i="1"/>
  <c r="O8" i="1"/>
  <c r="N8" i="1"/>
  <c r="M8" i="1"/>
  <c r="Q7" i="1"/>
  <c r="P7" i="1"/>
  <c r="O7" i="1"/>
  <c r="N7" i="1"/>
  <c r="M7" i="1"/>
  <c r="Q6" i="1"/>
  <c r="P6" i="1"/>
  <c r="O6" i="1"/>
  <c r="N6" i="1"/>
  <c r="M6" i="1"/>
  <c r="Q5" i="1"/>
  <c r="P5" i="1"/>
  <c r="O5" i="1"/>
  <c r="N5" i="1"/>
  <c r="M5" i="1"/>
  <c r="Q4" i="1"/>
  <c r="P4" i="1"/>
  <c r="O4" i="1"/>
  <c r="N4" i="1"/>
  <c r="M4" i="1"/>
  <c r="Q3" i="1"/>
  <c r="P3" i="1"/>
  <c r="O3" i="1"/>
  <c r="N3" i="1"/>
  <c r="M3" i="1"/>
  <c r="Q2" i="1"/>
  <c r="P2" i="1"/>
  <c r="O2" i="1"/>
  <c r="N2" i="1"/>
  <c r="M2" i="1"/>
  <c r="K23" i="1"/>
  <c r="K22" i="1"/>
  <c r="K21" i="1"/>
  <c r="K20" i="1"/>
  <c r="K19" i="1"/>
  <c r="K18" i="1"/>
  <c r="K17" i="1"/>
  <c r="K16" i="1"/>
  <c r="K15" i="1"/>
  <c r="K14" i="1"/>
  <c r="K13" i="1"/>
  <c r="K12" i="1"/>
  <c r="K11" i="1"/>
  <c r="K10" i="1"/>
  <c r="K9" i="1"/>
  <c r="K8" i="1"/>
  <c r="K7" i="1"/>
  <c r="K6" i="1"/>
  <c r="K5" i="1"/>
  <c r="K4" i="1"/>
  <c r="K3" i="1"/>
  <c r="K2" i="1"/>
  <c r="U25" i="1" l="1"/>
  <c r="U24" i="1"/>
  <c r="U7" i="1"/>
  <c r="U4" i="1"/>
  <c r="U8" i="1"/>
  <c r="U12" i="1"/>
  <c r="U16" i="1"/>
  <c r="U20" i="1"/>
  <c r="U3" i="1"/>
  <c r="U13" i="1"/>
  <c r="U19" i="1"/>
  <c r="U5" i="1"/>
  <c r="U9" i="1"/>
  <c r="U17" i="1"/>
  <c r="U21" i="1"/>
  <c r="U11" i="1"/>
  <c r="U15" i="1"/>
  <c r="U2" i="1"/>
  <c r="U22" i="1"/>
  <c r="U18" i="1"/>
  <c r="U14" i="1"/>
  <c r="U10" i="1"/>
  <c r="U6" i="1"/>
  <c r="U23" i="1"/>
</calcChain>
</file>

<file path=xl/sharedStrings.xml><?xml version="1.0" encoding="utf-8"?>
<sst xmlns="http://schemas.openxmlformats.org/spreadsheetml/2006/main" count="393" uniqueCount="195">
  <si>
    <t>Name</t>
  </si>
  <si>
    <t>Location</t>
  </si>
  <si>
    <t>Category</t>
  </si>
  <si>
    <t>Sub-Category</t>
  </si>
  <si>
    <t>Logo</t>
  </si>
  <si>
    <t>Photo</t>
  </si>
  <si>
    <t>Text</t>
  </si>
  <si>
    <t>{</t>
  </si>
  <si>
    <t>}</t>
  </si>
  <si>
    <t>:</t>
  </si>
  <si>
    <t>,</t>
  </si>
  <si>
    <t>'https://i.postimg.cc/BvVNXsLg/ARREL.png'</t>
  </si>
  <si>
    <t>'CDMX'</t>
  </si>
  <si>
    <t>'Arracheras Relamágo'</t>
  </si>
  <si>
    <t>'https://i.postimg.cc/bNhgGmJK/GUANACASTLE.png'</t>
  </si>
  <si>
    <t>'Chiapas'</t>
  </si>
  <si>
    <t>'Bostons'</t>
  </si>
  <si>
    <t>'https://i.postimg.cc/50QgzG8M/FEDERAL.png'</t>
  </si>
  <si>
    <t>'EDOMEX'</t>
  </si>
  <si>
    <t>'Federal'</t>
  </si>
  <si>
    <t>'https://i.postimg.cc/Y9FN0Fwr/TEVA.png'</t>
  </si>
  <si>
    <t>'Teva'</t>
  </si>
  <si>
    <t>'https://i.postimg.cc/VksFg5Xg/HENRY.png'</t>
  </si>
  <si>
    <t>'Argentina'</t>
  </si>
  <si>
    <t>'Henry'</t>
  </si>
  <si>
    <t>'Projects'</t>
  </si>
  <si>
    <t>'Study rooms'</t>
  </si>
  <si>
    <t>'Team certification project for full stack developer certification'</t>
  </si>
  <si>
    <t>'https://i.postimg.cc/Wz6M6P3x/ITCHIO.webp'</t>
  </si>
  <si>
    <t>'final boss'</t>
  </si>
  <si>
    <t>'Game Jam'</t>
  </si>
  <si>
    <t>'Hobby project to teach programming to my nephiew'</t>
  </si>
  <si>
    <t>'https://i.postimg.cc/59vpNhxB/DBGA.png'</t>
  </si>
  <si>
    <t>'portfolio'</t>
  </si>
  <si>
    <t>'Personal'</t>
  </si>
  <si>
    <t>'Personal project to promote my profile'</t>
  </si>
  <si>
    <t>'countries'</t>
  </si>
  <si>
    <t>'Individual project for certification'</t>
  </si>
  <si>
    <t>'race control'</t>
  </si>
  <si>
    <t>'Guanacastle'</t>
  </si>
  <si>
    <t>'Enduro race control system based in excel'</t>
  </si>
  <si>
    <t>'csl dashboard'</t>
  </si>
  <si>
    <t>'OOS and CSL measuring tool'</t>
  </si>
  <si>
    <t>'forecast evaluation tool'</t>
  </si>
  <si>
    <t>'Deamnd planning evaluation tool'</t>
  </si>
  <si>
    <t>'unit cost evaluation'</t>
  </si>
  <si>
    <t>'Cost database evaluation tool'</t>
  </si>
  <si>
    <t>'scheduling tool'</t>
  </si>
  <si>
    <t>'Manufacturing planning and control tool'</t>
  </si>
  <si>
    <t>'inventory tool'</t>
  </si>
  <si>
    <t>'Inventory cost analysis tool'</t>
  </si>
  <si>
    <t>'RCCP'</t>
  </si>
  <si>
    <t>'Manufacturing time simulation for diferent volumes'</t>
  </si>
  <si>
    <t>'site rate simulator'</t>
  </si>
  <si>
    <t>'Cost center calculation tool'</t>
  </si>
  <si>
    <t>'Budget control tool'</t>
  </si>
  <si>
    <t>'Expenses by deparment follow up tool evaluating different scenarios'</t>
  </si>
  <si>
    <t>'Control Dashboard'</t>
  </si>
  <si>
    <t>'Data analysis dashboard with sales, inventory and category information'</t>
  </si>
  <si>
    <t>'Business control'</t>
  </si>
  <si>
    <t>'Sales, inventory, forecast and expenses follow up'</t>
  </si>
  <si>
    <t>'Business design'</t>
  </si>
  <si>
    <t>'business design and calculations'</t>
  </si>
  <si>
    <t>'Weight control'</t>
  </si>
  <si>
    <t>'lost 20 kg in 2 years'</t>
  </si>
  <si>
    <t>'https://i.postimg.cc/287wnnL3/HDGD.jpg'</t>
  </si>
  <si>
    <t>'Hobbies'</t>
  </si>
  <si>
    <t>'Haidong Gumdo'</t>
  </si>
  <si>
    <t>'Korean martial art build around the use of swords'</t>
  </si>
  <si>
    <t>'https://i.postimg.cc/fR58QYM1/BMW.png'</t>
  </si>
  <si>
    <t>'Riding Motorcycle'</t>
  </si>
  <si>
    <t>'multiple'</t>
  </si>
  <si>
    <t>'BMW'</t>
  </si>
  <si>
    <t>'Motorcycle riding and travels'</t>
  </si>
  <si>
    <t>'https://i.postimg.cc/1z2cyH27/RAPAX.png'</t>
  </si>
  <si>
    <t>'Airsoft'</t>
  </si>
  <si>
    <t>'LEGION RAPAX'</t>
  </si>
  <si>
    <t>'Military simulations similar to gotcha, played since 2010, led team since 2017'</t>
  </si>
  <si>
    <t>"ENG"</t>
  </si>
  <si>
    <t>"begin"</t>
  </si>
  <si>
    <t>"end"</t>
  </si>
  <si>
    <t>01/03/2021</t>
  </si>
  <si>
    <t>01/09/2020</t>
  </si>
  <si>
    <t>01/02/2019</t>
  </si>
  <si>
    <t>01/07/2018</t>
  </si>
  <si>
    <t>01/04/2018</t>
  </si>
  <si>
    <t>01/01/2018</t>
  </si>
  <si>
    <t>01/06/2017</t>
  </si>
  <si>
    <t>01/07/2014</t>
  </si>
  <si>
    <t>01/10/2012</t>
  </si>
  <si>
    <t>01/09/2009</t>
  </si>
  <si>
    <t>01/02/2022</t>
  </si>
  <si>
    <t>01/02/2017</t>
  </si>
  <si>
    <t>01/10/2017</t>
  </si>
  <si>
    <t>01/10/2018</t>
  </si>
  <si>
    <t>01/02/2013</t>
  </si>
  <si>
    <t>01/08/2014</t>
  </si>
  <si>
    <t>01/05/2016</t>
  </si>
  <si>
    <t>01/04/2016</t>
  </si>
  <si>
    <t>13/02/2018</t>
  </si>
  <si>
    <t>10/09/2005</t>
  </si>
  <si>
    <t>02/03/2015</t>
  </si>
  <si>
    <t>02/06/2010</t>
  </si>
  <si>
    <t>current</t>
  </si>
  <si>
    <t>Langage</t>
  </si>
  <si>
    <t>01/04/2023</t>
  </si>
  <si>
    <t>01/12/2018</t>
  </si>
  <si>
    <t>01/12/2012</t>
  </si>
  <si>
    <t>01/10/2022</t>
  </si>
  <si>
    <t>01/06/2013</t>
  </si>
  <si>
    <t>01/10/2014</t>
  </si>
  <si>
    <t>01/07/2016</t>
  </si>
  <si>
    <t>check</t>
  </si>
  <si>
    <t>x</t>
  </si>
  <si>
    <t>"</t>
  </si>
  <si>
    <t>"image"</t>
  </si>
  <si>
    <t>"category"</t>
  </si>
  <si>
    <t>"name"</t>
  </si>
  <si>
    <t>"location"</t>
  </si>
  <si>
    <t>"businessName"</t>
  </si>
  <si>
    <t>"description"</t>
  </si>
  <si>
    <t>https://i.postimg.cc/BvVNXsLg/ARREL.png</t>
  </si>
  <si>
    <t>https://i.postimg.cc/bNhgGmJK/GUANACASTLE.png</t>
  </si>
  <si>
    <t>https://i.postimg.cc/x8KPxzsx/BOSTONS.png</t>
  </si>
  <si>
    <t>https://i.postimg.cc/50QgzG8M/FEDERAL.png</t>
  </si>
  <si>
    <t>https://i.postimg.cc/Y9FN0Fwr/TEVA.png</t>
  </si>
  <si>
    <t>https://i.postimg.cc/x8Svzd0K/UNITEC.png</t>
  </si>
  <si>
    <t>https://i.postimg.cc/VksFg5Xg/HENRY.png</t>
  </si>
  <si>
    <t>https://i.postimg.cc/QCLbJbqK/CENCAD.png</t>
  </si>
  <si>
    <t>https://i.postimg.cc/FHhT6TXj/APICS.png</t>
  </si>
  <si>
    <t>https://i.postimg.cc/KYRDXVqg/ITESM.png</t>
  </si>
  <si>
    <t>https://i.postimg.cc/cLDBbZmS/MITX.png</t>
  </si>
  <si>
    <t>https://i.postimg.cc/QMt08VtC/ADELAIDE.png</t>
  </si>
  <si>
    <t>"Work"</t>
  </si>
  <si>
    <t>"Education"</t>
  </si>
  <si>
    <t>"Owner"</t>
  </si>
  <si>
    <t>"Event Coordinator"</t>
  </si>
  <si>
    <t>"Inventory management"</t>
  </si>
  <si>
    <t>"Supply coordinator"</t>
  </si>
  <si>
    <t>"Demand planner"</t>
  </si>
  <si>
    <t>"Planner Buyer"</t>
  </si>
  <si>
    <t>"Procurement"</t>
  </si>
  <si>
    <t>"Operations Scheduler"</t>
  </si>
  <si>
    <t>"Industrial Engineer"</t>
  </si>
  <si>
    <t>"Jr process Engineer"</t>
  </si>
  <si>
    <t>"Full stack developer"</t>
  </si>
  <si>
    <t>"Close space rescue operations"</t>
  </si>
  <si>
    <t>"First aid training"</t>
  </si>
  <si>
    <t>"Fire brigade training"</t>
  </si>
  <si>
    <t>"Inventory control"</t>
  </si>
  <si>
    <t>"Procurement planning"</t>
  </si>
  <si>
    <t>"Six Sigma"</t>
  </si>
  <si>
    <t>"Lean Enterprise"</t>
  </si>
  <si>
    <t>"Supply chain fundamentals"</t>
  </si>
  <si>
    <t>"Project Management"</t>
  </si>
  <si>
    <t>"CDMX"</t>
  </si>
  <si>
    <t>"Chiapas"</t>
  </si>
  <si>
    <t>"EDOMEX"</t>
  </si>
  <si>
    <t>"Argentina"</t>
  </si>
  <si>
    <t>"online"</t>
  </si>
  <si>
    <t>"Arracheras Relamágo"</t>
  </si>
  <si>
    <t>"Parque Guanacastle"</t>
  </si>
  <si>
    <t>"Bostons"</t>
  </si>
  <si>
    <t>"Arracheras"</t>
  </si>
  <si>
    <t>"Federal"</t>
  </si>
  <si>
    <t>"Teva"</t>
  </si>
  <si>
    <t>"Unitec"</t>
  </si>
  <si>
    <t>"Henry"</t>
  </si>
  <si>
    <t>"CENCAD"</t>
  </si>
  <si>
    <t>"APICs"</t>
  </si>
  <si>
    <t>"ITESM"</t>
  </si>
  <si>
    <t>"MITx"</t>
  </si>
  <si>
    <t>"AldeideX"</t>
  </si>
  <si>
    <t>"Oil, Gas and Air filter manufacturing site"</t>
  </si>
  <si>
    <t>"Oncological, OTC and inmunosuppresant manufactring and packaging site"</t>
  </si>
  <si>
    <t>"Bachelor's Degree"</t>
  </si>
  <si>
    <t>"MERN + postgress &amp; redux certification"</t>
  </si>
  <si>
    <t>"Zonning, Equipment set up, rescue operations control"</t>
  </si>
  <si>
    <t>"first aid for burns, bleeding and broken bones"</t>
  </si>
  <si>
    <t>"Equipment, rescue operations, fire containment"</t>
  </si>
  <si>
    <t>"reorder point, costs, ABC classification"</t>
  </si>
  <si>
    <t>"sourcing, supplier management, OOS, CSL"</t>
  </si>
  <si>
    <t>"house of quality, pull, value mapping"</t>
  </si>
  <si>
    <t>"Excel tools from demand planning to CSL and sales evaluations"</t>
  </si>
  <si>
    <t>"3 months basic course in project management BOK"</t>
  </si>
  <si>
    <t>"DMAIC methodology and tools"</t>
  </si>
  <si>
    <t>"language"</t>
  </si>
  <si>
    <t>I was responsable of managing a fully virtual kitchen that prepares and delivers food this include overseeing kitchen operations, managing staff, maintaining food safety standards, overseeing delivery operations, and financial management, to archive this tasks i developed strong business skills, excellent communication skills and self-motivation.</t>
  </si>
  <si>
    <t>As an Ecological Park Event Coordinator, I planned and executed eco-friendly events at a park, ensuring sustainability and conservation. Responsibilities included event planning, managing logistics, marketing, customer service, and promoting eco-friendly practices.</t>
  </si>
  <si>
    <t>As a Restaurant Inventory Manager I was responsable for overseeing inventory levels of food and supplies for a restaurant, managing relationships with suppliers, monitoring costs, conducting audits, and reporting data to management.</t>
  </si>
  <si>
    <t>As a Supply Chain Coordinator i was responsible for coordinating the movement of goods and materials from material suppliers and reviewing finished product inventory levels also, tracking purchese and manufacturing orders, coordinating with suppliers and logistics providers, and resolving any issues that arise in the supply chain. I develped organizational and communication skills, and learned detail-oriented perspective.</t>
  </si>
  <si>
    <t>As a Demand Planner i was responsible for forecasting customer demand and developing production plans to meet that demand including analyzing market trends, developing sales forecasts, and collaborating with sales teams to ensure accurate demand planning i developed analytical and problem-solving skills</t>
  </si>
  <si>
    <t>As a Planner Buyer i was  responsible for managing inventory levels and purchasing materials to meet production requirements including analyzing inventory levels, forecasting demand, and collaborating with suppliers to ensure timely delivery and testing of materials.</t>
  </si>
  <si>
    <t>As an Operations Scheduler, i was responsible for developing and managing schedules for operational activities, such as production, maintenance, laboratory and regulatory it consisted of analyzing capacity constraints, coordinating with cross-functional teams, and communicating schedule changes to all deparments.</t>
  </si>
  <si>
    <t>As a Industrial Engineer in a Pharmaceuticals Manufacturing and Packaging Plant, i was responsible for studing optimizing manufacturing processes to challenge standard manufacturing times it included analyzing production data, developing process improvements, and collaborating with cross-functional teams to ensure standard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</si>
</sst>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quotePrefix="1"/>
    <xf numFmtId="14" fontId="0" fillId="0" borderId="0" xfId="0" applyNumberFormat="1"/>
    <xf numFmtId="164" fontId="0" fillId="0" borderId="0" xfId="0" quotePrefix="1" applyNumberFormat="1"/>
    <xf numFmtId="14" fontId="0" fillId="0" borderId="0" xfId="0" quotePrefix="1" applyNumberFormat="1"/>
    <xf numFmtId="0" fontId="0" fillId="2" borderId="0" xfId="0" applyFill="1"/>
    <xf numFmtId="0" fontId="1" fillId="2" borderId="0" xfId="1" applyFill="1"/>
    <xf numFmtId="164" fontId="0" fillId="2" borderId="0" xfId="0" quotePrefix="1" applyNumberFormat="1" applyFill="1"/>
    <xf numFmtId="14" fontId="0" fillId="2" borderId="0" xfId="0" quotePrefix="1" applyNumberFormat="1" applyFill="1"/>
    <xf numFmtId="0" fontId="0" fillId="2" borderId="0" xfId="0" quotePrefix="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ostimg.cc/Y9FN0Fwr/TEVA.png" TargetMode="External"/><Relationship Id="rId13" Type="http://schemas.openxmlformats.org/officeDocument/2006/relationships/hyperlink" Target="https://i.postimg.cc/QCLbJbqK/CENCAD.png" TargetMode="External"/><Relationship Id="rId18" Type="http://schemas.openxmlformats.org/officeDocument/2006/relationships/hyperlink" Target="https://i.postimg.cc/KYRDXVqg/ITESM.png" TargetMode="External"/><Relationship Id="rId3" Type="http://schemas.openxmlformats.org/officeDocument/2006/relationships/hyperlink" Target="https://i.postimg.cc/BvVNXsLg/ARREL.png" TargetMode="External"/><Relationship Id="rId21" Type="http://schemas.openxmlformats.org/officeDocument/2006/relationships/hyperlink" Target="https://i.postimg.cc/QMt08VtC/ADELAIDE.png" TargetMode="External"/><Relationship Id="rId7" Type="http://schemas.openxmlformats.org/officeDocument/2006/relationships/hyperlink" Target="https://i.postimg.cc/50QgzG8M/FEDERAL.png" TargetMode="External"/><Relationship Id="rId12" Type="http://schemas.openxmlformats.org/officeDocument/2006/relationships/hyperlink" Target="https://i.postimg.cc/VksFg5Xg/HENRY.png" TargetMode="External"/><Relationship Id="rId17" Type="http://schemas.openxmlformats.org/officeDocument/2006/relationships/hyperlink" Target="https://i.postimg.cc/FHhT6TXj/APICS.png" TargetMode="External"/><Relationship Id="rId2" Type="http://schemas.openxmlformats.org/officeDocument/2006/relationships/hyperlink" Target="https://i.postimg.cc/x8KPxzsx/BOSTONS.png" TargetMode="External"/><Relationship Id="rId16" Type="http://schemas.openxmlformats.org/officeDocument/2006/relationships/hyperlink" Target="https://i.postimg.cc/FHhT6TXj/APICS.png" TargetMode="External"/><Relationship Id="rId20" Type="http://schemas.openxmlformats.org/officeDocument/2006/relationships/hyperlink" Target="https://i.postimg.cc/cLDBbZmS/MITX.png" TargetMode="External"/><Relationship Id="rId1" Type="http://schemas.openxmlformats.org/officeDocument/2006/relationships/hyperlink" Target="https://i.postimg.cc/bNhgGmJK/GUANACASTLE.png" TargetMode="External"/><Relationship Id="rId6" Type="http://schemas.openxmlformats.org/officeDocument/2006/relationships/hyperlink" Target="https://i.postimg.cc/50QgzG8M/FEDERAL.png" TargetMode="External"/><Relationship Id="rId11" Type="http://schemas.openxmlformats.org/officeDocument/2006/relationships/hyperlink" Target="https://i.postimg.cc/x8Svzd0K/UNITEC.png" TargetMode="External"/><Relationship Id="rId5" Type="http://schemas.openxmlformats.org/officeDocument/2006/relationships/hyperlink" Target="https://i.postimg.cc/50QgzG8M/FEDERAL.png" TargetMode="External"/><Relationship Id="rId15" Type="http://schemas.openxmlformats.org/officeDocument/2006/relationships/hyperlink" Target="https://i.postimg.cc/QCLbJbqK/CENCAD.png" TargetMode="External"/><Relationship Id="rId23" Type="http://schemas.openxmlformats.org/officeDocument/2006/relationships/printerSettings" Target="../printerSettings/printerSettings1.bin"/><Relationship Id="rId10" Type="http://schemas.openxmlformats.org/officeDocument/2006/relationships/hyperlink" Target="https://i.postimg.cc/Y9FN0Fwr/TEVA.png" TargetMode="External"/><Relationship Id="rId19" Type="http://schemas.openxmlformats.org/officeDocument/2006/relationships/hyperlink" Target="https://i.postimg.cc/KYRDXVqg/ITESM.png" TargetMode="External"/><Relationship Id="rId4" Type="http://schemas.openxmlformats.org/officeDocument/2006/relationships/hyperlink" Target="https://i.postimg.cc/50QgzG8M/FEDERAL.png" TargetMode="External"/><Relationship Id="rId9" Type="http://schemas.openxmlformats.org/officeDocument/2006/relationships/hyperlink" Target="https://i.postimg.cc/Y9FN0Fwr/TEVA.png" TargetMode="External"/><Relationship Id="rId14" Type="http://schemas.openxmlformats.org/officeDocument/2006/relationships/hyperlink" Target="https://i.postimg.cc/QCLbJbqK/CENCAD.png" TargetMode="External"/><Relationship Id="rId22" Type="http://schemas.openxmlformats.org/officeDocument/2006/relationships/hyperlink" Target="https://i.postimg.cc/BvVNXsLg/ARR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30837-D9DA-4E92-997A-E80AD53DE965}">
  <dimension ref="A1:XFD43"/>
  <sheetViews>
    <sheetView tabSelected="1" topLeftCell="H1" workbookViewId="0">
      <pane ySplit="1" topLeftCell="A10" activePane="bottomLeft" state="frozen"/>
      <selection pane="bottomLeft" activeCell="I26" sqref="I26"/>
    </sheetView>
  </sheetViews>
  <sheetFormatPr baseColWidth="10" defaultRowHeight="15" x14ac:dyDescent="0.25"/>
  <cols>
    <col min="2" max="2" width="47.42578125" bestFit="1" customWidth="1"/>
    <col min="3" max="3" width="9.7109375" bestFit="1" customWidth="1"/>
    <col min="4" max="4" width="28" bestFit="1" customWidth="1"/>
    <col min="5" max="5" width="11.5703125" bestFit="1" customWidth="1"/>
    <col min="6" max="6" width="14.140625" bestFit="1" customWidth="1"/>
    <col min="7" max="7" width="66.85546875" bestFit="1" customWidth="1"/>
    <col min="8" max="9" width="10.7109375" bestFit="1" customWidth="1"/>
    <col min="11" max="11" width="13.7109375" bestFit="1" customWidth="1"/>
    <col min="12" max="12" width="53.5703125" bestFit="1" customWidth="1"/>
    <col min="13" max="13" width="18.28515625" bestFit="1" customWidth="1"/>
    <col min="14" max="14" width="34" bestFit="1" customWidth="1"/>
    <col min="15" max="15" width="17.85546875" bestFit="1" customWidth="1"/>
    <col min="16" max="16" width="33.85546875" bestFit="1" customWidth="1"/>
    <col min="17" max="17" width="78" bestFit="1" customWidth="1"/>
    <col min="18" max="18" width="16.85546875" bestFit="1" customWidth="1"/>
    <col min="19" max="19" width="15.140625" bestFit="1" customWidth="1"/>
    <col min="21" max="21" width="255.7109375" bestFit="1" customWidth="1"/>
  </cols>
  <sheetData>
    <row r="1" spans="1:21" x14ac:dyDescent="0.25">
      <c r="A1" s="9" t="s">
        <v>186</v>
      </c>
      <c r="B1" s="5" t="s">
        <v>115</v>
      </c>
      <c r="C1" s="5" t="s">
        <v>116</v>
      </c>
      <c r="D1" s="5" t="s">
        <v>117</v>
      </c>
      <c r="E1" s="5" t="s">
        <v>118</v>
      </c>
      <c r="F1" s="5" t="s">
        <v>119</v>
      </c>
      <c r="G1" s="5" t="s">
        <v>120</v>
      </c>
      <c r="H1" s="5" t="s">
        <v>79</v>
      </c>
      <c r="I1" s="5" t="s">
        <v>80</v>
      </c>
      <c r="J1" t="s">
        <v>112</v>
      </c>
      <c r="K1" t="s">
        <v>7</v>
      </c>
      <c r="L1" t="s">
        <v>8</v>
      </c>
      <c r="M1" t="s">
        <v>9</v>
      </c>
      <c r="N1" t="s">
        <v>10</v>
      </c>
      <c r="O1" t="s">
        <v>114</v>
      </c>
    </row>
    <row r="2" spans="1:21" s="5" customFormat="1" x14ac:dyDescent="0.25">
      <c r="A2" s="5" t="s">
        <v>78</v>
      </c>
      <c r="B2" s="6" t="s">
        <v>121</v>
      </c>
      <c r="C2" s="5" t="s">
        <v>133</v>
      </c>
      <c r="D2" s="5" t="s">
        <v>135</v>
      </c>
      <c r="E2" s="5" t="s">
        <v>155</v>
      </c>
      <c r="F2" s="5" t="s">
        <v>160</v>
      </c>
      <c r="G2" s="5" t="s">
        <v>187</v>
      </c>
      <c r="H2" s="7" t="s">
        <v>81</v>
      </c>
      <c r="I2" s="8" t="s">
        <v>105</v>
      </c>
      <c r="J2" s="5" t="s">
        <v>113</v>
      </c>
      <c r="K2" s="5" t="str">
        <f t="shared" ref="K2:K23" si="0">CONCATENATE(A$1,$M$1,A2)</f>
        <v>"language":"ENG"</v>
      </c>
      <c r="L2" s="5" t="str">
        <f>CONCATENATE(B$1,$M$1,$O$1,B2,$O$1)</f>
        <v>"image":"https://i.postimg.cc/BvVNXsLg/ARREL.png"</v>
      </c>
      <c r="M2" s="5" t="str">
        <f t="shared" ref="M2:Q17" si="1">CONCATENATE(C$1,$M$1,C2)</f>
        <v>"category":"Work"</v>
      </c>
      <c r="N2" s="5" t="str">
        <f t="shared" si="1"/>
        <v>"name":"Owner"</v>
      </c>
      <c r="O2" s="5" t="str">
        <f t="shared" si="1"/>
        <v>"location":"CDMX"</v>
      </c>
      <c r="P2" s="5" t="str">
        <f t="shared" si="1"/>
        <v>"businessName":"Arracheras Relamágo"</v>
      </c>
      <c r="Q2" s="5" t="str">
        <f t="shared" si="1"/>
        <v>"description":I was responsable of managing a fully virtual kitchen that prepares and delivers food this include overseeing kitchen operations, managing staff, maintaining food safety standards, overseeing delivery operations, and financial management, to archive this tasks i developed strong business skills, excellent communication skills and self-motivation.</v>
      </c>
      <c r="R2" s="5" t="str">
        <f>CONCATENATE(H$1,$M$1,$O$1,H2,$O$1)</f>
        <v>"begin":"01/03/2021"</v>
      </c>
      <c r="S2" s="5" t="str">
        <f>CONCATENATE(I$1,$M$1,$O$1,I2,$O$1)</f>
        <v>"end":"01/04/2023"</v>
      </c>
      <c r="U2" s="5" t="str">
        <f>CONCATENATE($K$1,K2,$N$1,L2,$N$1,M2,$N$1,N2,$N$1,O2,$N$1,P2,$N$1,Q2,$N$1,R2,$N$1,S2,$L$1)</f>
        <v>{"language":"ENG","image":"https://i.postimg.cc/BvVNXsLg/ARREL.png","category":"Work","name":"Owner","location":"CDMX","businessName":"Arracheras Relamágo","description":I was responsable of managing a fully virtual kitchen that prepares and delivers food this include overseeing kitchen operations, managing staff, maintaining food safety standards, overseeing delivery operations, and financial management, to archive this tasks i developed strong business skills, excellent communication skills and self-motivation.,"begin":"01/03/2021","end":"01/04/2023"}</v>
      </c>
    </row>
    <row r="3" spans="1:21" s="5" customFormat="1" x14ac:dyDescent="0.25">
      <c r="A3" s="5" t="s">
        <v>78</v>
      </c>
      <c r="B3" s="6" t="s">
        <v>122</v>
      </c>
      <c r="C3" s="5" t="s">
        <v>133</v>
      </c>
      <c r="D3" s="5" t="s">
        <v>136</v>
      </c>
      <c r="E3" s="5" t="s">
        <v>156</v>
      </c>
      <c r="F3" s="5" t="s">
        <v>161</v>
      </c>
      <c r="G3" s="5" t="s">
        <v>188</v>
      </c>
      <c r="H3" s="7" t="s">
        <v>82</v>
      </c>
      <c r="I3" s="8" t="s">
        <v>81</v>
      </c>
      <c r="K3" s="5" t="str">
        <f t="shared" si="0"/>
        <v>"language":"ENG"</v>
      </c>
      <c r="L3" s="5" t="str">
        <f t="shared" ref="L3:L23" si="2">CONCATENATE(B$1,$M$1,$O$1,B3,$O$1)</f>
        <v>"image":"https://i.postimg.cc/bNhgGmJK/GUANACASTLE.png"</v>
      </c>
      <c r="M3" s="5" t="str">
        <f t="shared" si="1"/>
        <v>"category":"Work"</v>
      </c>
      <c r="N3" s="5" t="str">
        <f t="shared" si="1"/>
        <v>"name":"Event Coordinator"</v>
      </c>
      <c r="O3" s="5" t="str">
        <f t="shared" si="1"/>
        <v>"location":"Chiapas"</v>
      </c>
      <c r="P3" s="5" t="str">
        <f t="shared" si="1"/>
        <v>"businessName":"Parque Guanacastle"</v>
      </c>
      <c r="Q3" s="5" t="str">
        <f t="shared" si="1"/>
        <v>"description":As an Ecological Park Event Coordinator, I planned and executed eco-friendly events at a park, ensuring sustainability and conservation. Responsibilities included event planning, managing logistics, marketing, customer service, and promoting eco-friendly practices.</v>
      </c>
      <c r="R3" s="5" t="str">
        <f t="shared" ref="R3:R23" si="3">CONCATENATE(H$1,$M$1,$O$1,H3,$O$1)</f>
        <v>"begin":"01/09/2020"</v>
      </c>
      <c r="S3" s="5" t="str">
        <f t="shared" ref="S3:S23" si="4">CONCATENATE(I$1,$M$1,$O$1,I3,$O$1)</f>
        <v>"end":"01/03/2021"</v>
      </c>
      <c r="U3" s="5" t="str">
        <f t="shared" ref="U3:U23" si="5">CONCATENATE($K$1,K3,$N$1,L3,$N$1,M3,$N$1,N3,$N$1,O3,$N$1,P3,$N$1,Q3,$N$1,R3,$N$1,S3,$L$1)</f>
        <v>{"language":"ENG","image":"https://i.postimg.cc/bNhgGmJK/GUANACASTLE.png","category":"Work","name":"Event Coordinator","location":"Chiapas","businessName":"Parque Guanacastle","description":As an Ecological Park Event Coordinator, I planned and executed eco-friendly events at a park, ensuring sustainability and conservation. Responsibilities included event planning, managing logistics, marketing, customer service, and promoting eco-friendly practices.,"begin":"01/09/2020","end":"01/03/2021"}</v>
      </c>
    </row>
    <row r="4" spans="1:21" s="5" customFormat="1" x14ac:dyDescent="0.25">
      <c r="A4" s="5" t="s">
        <v>78</v>
      </c>
      <c r="B4" s="6" t="s">
        <v>123</v>
      </c>
      <c r="C4" s="5" t="s">
        <v>133</v>
      </c>
      <c r="D4" s="5" t="s">
        <v>137</v>
      </c>
      <c r="E4" s="5" t="s">
        <v>156</v>
      </c>
      <c r="F4" s="5" t="s">
        <v>162</v>
      </c>
      <c r="G4" s="5" t="s">
        <v>189</v>
      </c>
      <c r="H4" s="7" t="s">
        <v>82</v>
      </c>
      <c r="I4" s="8" t="s">
        <v>81</v>
      </c>
      <c r="K4" s="5" t="str">
        <f t="shared" si="0"/>
        <v>"language":"ENG"</v>
      </c>
      <c r="L4" s="5" t="str">
        <f t="shared" si="2"/>
        <v>"image":"https://i.postimg.cc/x8KPxzsx/BOSTONS.png"</v>
      </c>
      <c r="M4" s="5" t="str">
        <f t="shared" si="1"/>
        <v>"category":"Work"</v>
      </c>
      <c r="N4" s="5" t="str">
        <f t="shared" si="1"/>
        <v>"name":"Inventory management"</v>
      </c>
      <c r="O4" s="5" t="str">
        <f t="shared" si="1"/>
        <v>"location":"Chiapas"</v>
      </c>
      <c r="P4" s="5" t="str">
        <f t="shared" si="1"/>
        <v>"businessName":"Bostons"</v>
      </c>
      <c r="Q4" s="5" t="str">
        <f t="shared" si="1"/>
        <v>"description":As a Restaurant Inventory Manager I was responsable for overseeing inventory levels of food and supplies for a restaurant, managing relationships with suppliers, monitoring costs, conducting audits, and reporting data to management.</v>
      </c>
      <c r="R4" s="5" t="str">
        <f t="shared" si="3"/>
        <v>"begin":"01/09/2020"</v>
      </c>
      <c r="S4" s="5" t="str">
        <f t="shared" si="4"/>
        <v>"end":"01/03/2021"</v>
      </c>
      <c r="U4" s="5" t="str">
        <f t="shared" si="5"/>
        <v>{"language":"ENG","image":"https://i.postimg.cc/x8KPxzsx/BOSTONS.png","category":"Work","name":"Inventory management","location":"Chiapas","businessName":"Bostons","description":As a Restaurant Inventory Manager I was responsable for overseeing inventory levels of food and supplies for a restaurant, managing relationships with suppliers, monitoring costs, conducting audits, and reporting data to management.,"begin":"01/09/2020","end":"01/03/2021"}</v>
      </c>
    </row>
    <row r="5" spans="1:21" s="5" customFormat="1" x14ac:dyDescent="0.25">
      <c r="A5" s="5" t="s">
        <v>78</v>
      </c>
      <c r="B5" s="6" t="s">
        <v>121</v>
      </c>
      <c r="C5" s="5" t="s">
        <v>133</v>
      </c>
      <c r="D5" s="5" t="s">
        <v>135</v>
      </c>
      <c r="E5" s="5" t="s">
        <v>155</v>
      </c>
      <c r="F5" s="5" t="s">
        <v>163</v>
      </c>
      <c r="G5" s="5" t="s">
        <v>187</v>
      </c>
      <c r="H5" s="7" t="s">
        <v>83</v>
      </c>
      <c r="I5" s="8" t="s">
        <v>82</v>
      </c>
      <c r="J5" s="5" t="s">
        <v>113</v>
      </c>
      <c r="K5" s="5" t="str">
        <f t="shared" si="0"/>
        <v>"language":"ENG"</v>
      </c>
      <c r="L5" s="5" t="str">
        <f t="shared" si="2"/>
        <v>"image":"https://i.postimg.cc/BvVNXsLg/ARREL.png"</v>
      </c>
      <c r="M5" s="5" t="str">
        <f t="shared" si="1"/>
        <v>"category":"Work"</v>
      </c>
      <c r="N5" s="5" t="str">
        <f t="shared" si="1"/>
        <v>"name":"Owner"</v>
      </c>
      <c r="O5" s="5" t="str">
        <f t="shared" si="1"/>
        <v>"location":"CDMX"</v>
      </c>
      <c r="P5" s="5" t="str">
        <f t="shared" si="1"/>
        <v>"businessName":"Arracheras"</v>
      </c>
      <c r="Q5" s="5" t="str">
        <f t="shared" si="1"/>
        <v>"description":I was responsable of managing a fully virtual kitchen that prepares and delivers food this include overseeing kitchen operations, managing staff, maintaining food safety standards, overseeing delivery operations, and financial management, to archive this tasks i developed strong business skills, excellent communication skills and self-motivation.</v>
      </c>
      <c r="R5" s="5" t="str">
        <f t="shared" si="3"/>
        <v>"begin":"01/02/2019"</v>
      </c>
      <c r="S5" s="5" t="str">
        <f t="shared" si="4"/>
        <v>"end":"01/09/2020"</v>
      </c>
      <c r="U5" s="5" t="str">
        <f t="shared" si="5"/>
        <v>{"language":"ENG","image":"https://i.postimg.cc/BvVNXsLg/ARREL.png","category":"Work","name":"Owner","location":"CDMX","businessName":"Arracheras","description":I was responsable of managing a fully virtual kitchen that prepares and delivers food this include overseeing kitchen operations, managing staff, maintaining food safety standards, overseeing delivery operations, and financial management, to archive this tasks i developed strong business skills, excellent communication skills and self-motivation.,"begin":"01/02/2019","end":"01/09/2020"}</v>
      </c>
    </row>
    <row r="6" spans="1:21" s="5" customFormat="1" x14ac:dyDescent="0.25">
      <c r="A6" s="5" t="s">
        <v>78</v>
      </c>
      <c r="B6" s="6" t="s">
        <v>124</v>
      </c>
      <c r="C6" s="5" t="s">
        <v>133</v>
      </c>
      <c r="D6" s="5" t="s">
        <v>138</v>
      </c>
      <c r="E6" s="5" t="s">
        <v>157</v>
      </c>
      <c r="F6" s="5" t="s">
        <v>164</v>
      </c>
      <c r="G6" s="5" t="s">
        <v>190</v>
      </c>
      <c r="H6" s="7" t="s">
        <v>84</v>
      </c>
      <c r="I6" s="8" t="s">
        <v>106</v>
      </c>
      <c r="K6" s="5" t="str">
        <f t="shared" si="0"/>
        <v>"language":"ENG"</v>
      </c>
      <c r="L6" s="5" t="str">
        <f t="shared" si="2"/>
        <v>"image":"https://i.postimg.cc/50QgzG8M/FEDERAL.png"</v>
      </c>
      <c r="M6" s="5" t="str">
        <f t="shared" si="1"/>
        <v>"category":"Work"</v>
      </c>
      <c r="N6" s="5" t="str">
        <f t="shared" si="1"/>
        <v>"name":"Supply coordinator"</v>
      </c>
      <c r="O6" s="5" t="str">
        <f t="shared" si="1"/>
        <v>"location":"EDOMEX"</v>
      </c>
      <c r="P6" s="5" t="str">
        <f t="shared" si="1"/>
        <v>"businessName":"Federal"</v>
      </c>
      <c r="Q6" s="5" t="str">
        <f t="shared" si="1"/>
        <v>"description":As a Supply Chain Coordinator i was responsible for coordinating the movement of goods and materials from material suppliers and reviewing finished product inventory levels also, tracking purchese and manufacturing orders, coordinating with suppliers and logistics providers, and resolving any issues that arise in the supply chain. I develped organizational and communication skills, and learned detail-oriented perspective.</v>
      </c>
      <c r="R6" s="5" t="str">
        <f t="shared" si="3"/>
        <v>"begin":"01/07/2018"</v>
      </c>
      <c r="S6" s="5" t="str">
        <f t="shared" si="4"/>
        <v>"end":"01/12/2018"</v>
      </c>
      <c r="U6" s="5" t="str">
        <f t="shared" si="5"/>
        <v>{"language":"ENG","image":"https://i.postimg.cc/50QgzG8M/FEDERAL.png","category":"Work","name":"Supply coordinator","location":"EDOMEX","businessName":"Federal","description":As a Supply Chain Coordinator i was responsible for coordinating the movement of goods and materials from material suppliers and reviewing finished product inventory levels also, tracking purchese and manufacturing orders, coordinating with suppliers and logistics providers, and resolving any issues that arise in the supply chain. I develped organizational and communication skills, and learned detail-oriented perspective.,"begin":"01/07/2018","end":"01/12/2018"}</v>
      </c>
    </row>
    <row r="7" spans="1:21" s="5" customFormat="1" x14ac:dyDescent="0.25">
      <c r="A7" s="5" t="s">
        <v>78</v>
      </c>
      <c r="B7" s="6" t="s">
        <v>124</v>
      </c>
      <c r="C7" s="5" t="s">
        <v>133</v>
      </c>
      <c r="D7" s="5" t="s">
        <v>139</v>
      </c>
      <c r="E7" s="5" t="s">
        <v>157</v>
      </c>
      <c r="F7" s="5" t="s">
        <v>164</v>
      </c>
      <c r="G7" s="5" t="s">
        <v>191</v>
      </c>
      <c r="H7" s="7" t="s">
        <v>85</v>
      </c>
      <c r="I7" s="8" t="s">
        <v>106</v>
      </c>
      <c r="K7" s="5" t="str">
        <f t="shared" si="0"/>
        <v>"language":"ENG"</v>
      </c>
      <c r="L7" s="5" t="str">
        <f t="shared" si="2"/>
        <v>"image":"https://i.postimg.cc/50QgzG8M/FEDERAL.png"</v>
      </c>
      <c r="M7" s="5" t="str">
        <f t="shared" si="1"/>
        <v>"category":"Work"</v>
      </c>
      <c r="N7" s="5" t="str">
        <f t="shared" si="1"/>
        <v>"name":"Demand planner"</v>
      </c>
      <c r="O7" s="5" t="str">
        <f t="shared" si="1"/>
        <v>"location":"EDOMEX"</v>
      </c>
      <c r="P7" s="5" t="str">
        <f t="shared" si="1"/>
        <v>"businessName":"Federal"</v>
      </c>
      <c r="Q7" s="5" t="str">
        <f t="shared" si="1"/>
        <v>"description":As a Demand Planner i was responsible for forecasting customer demand and developing production plans to meet that demand including analyzing market trends, developing sales forecasts, and collaborating with sales teams to ensure accurate demand planning i developed analytical and problem-solving skills</v>
      </c>
      <c r="R7" s="5" t="str">
        <f t="shared" si="3"/>
        <v>"begin":"01/04/2018"</v>
      </c>
      <c r="S7" s="5" t="str">
        <f t="shared" si="4"/>
        <v>"end":"01/12/2018"</v>
      </c>
      <c r="U7" s="5" t="str">
        <f t="shared" si="5"/>
        <v>{"language":"ENG","image":"https://i.postimg.cc/50QgzG8M/FEDERAL.png","category":"Work","name":"Demand planner","location":"EDOMEX","businessName":"Federal","description":As a Demand Planner i was responsible for forecasting customer demand and developing production plans to meet that demand including analyzing market trends, developing sales forecasts, and collaborating with sales teams to ensure accurate demand planning i developed analytical and problem-solving skills,"begin":"01/04/2018","end":"01/12/2018"}</v>
      </c>
    </row>
    <row r="8" spans="1:21" s="5" customFormat="1" x14ac:dyDescent="0.25">
      <c r="A8" s="5" t="s">
        <v>78</v>
      </c>
      <c r="B8" s="6" t="s">
        <v>124</v>
      </c>
      <c r="C8" s="5" t="s">
        <v>133</v>
      </c>
      <c r="D8" s="5" t="s">
        <v>140</v>
      </c>
      <c r="E8" s="5" t="s">
        <v>157</v>
      </c>
      <c r="F8" s="5" t="s">
        <v>164</v>
      </c>
      <c r="G8" s="5" t="s">
        <v>192</v>
      </c>
      <c r="H8" s="7" t="s">
        <v>85</v>
      </c>
      <c r="I8" s="8" t="s">
        <v>84</v>
      </c>
      <c r="K8" s="5" t="str">
        <f t="shared" si="0"/>
        <v>"language":"ENG"</v>
      </c>
      <c r="L8" s="5" t="str">
        <f t="shared" si="2"/>
        <v>"image":"https://i.postimg.cc/50QgzG8M/FEDERAL.png"</v>
      </c>
      <c r="M8" s="5" t="str">
        <f t="shared" si="1"/>
        <v>"category":"Work"</v>
      </c>
      <c r="N8" s="5" t="str">
        <f t="shared" si="1"/>
        <v>"name":"Planner Buyer"</v>
      </c>
      <c r="O8" s="5" t="str">
        <f t="shared" si="1"/>
        <v>"location":"EDOMEX"</v>
      </c>
      <c r="P8" s="5" t="str">
        <f t="shared" si="1"/>
        <v>"businessName":"Federal"</v>
      </c>
      <c r="Q8" s="5" t="str">
        <f t="shared" si="1"/>
        <v>"description":As a Planner Buyer i was  responsible for managing inventory levels and purchasing materials to meet production requirements including analyzing inventory levels, forecasting demand, and collaborating with suppliers to ensure timely delivery and testing of materials.</v>
      </c>
      <c r="R8" s="5" t="str">
        <f t="shared" si="3"/>
        <v>"begin":"01/04/2018"</v>
      </c>
      <c r="S8" s="5" t="str">
        <f t="shared" si="4"/>
        <v>"end":"01/07/2018"</v>
      </c>
      <c r="U8" s="5" t="str">
        <f t="shared" si="5"/>
        <v>{"language":"ENG","image":"https://i.postimg.cc/50QgzG8M/FEDERAL.png","category":"Work","name":"Planner Buyer","location":"EDOMEX","businessName":"Federal","description":As a Planner Buyer i was  responsible for managing inventory levels and purchasing materials to meet production requirements including analyzing inventory levels, forecasting demand, and collaborating with suppliers to ensure timely delivery and testing of materials.,"begin":"01/04/2018","end":"01/07/2018"}</v>
      </c>
    </row>
    <row r="9" spans="1:21" s="5" customFormat="1" x14ac:dyDescent="0.25">
      <c r="A9" s="5" t="s">
        <v>78</v>
      </c>
      <c r="B9" s="6" t="s">
        <v>124</v>
      </c>
      <c r="C9" s="5" t="s">
        <v>133</v>
      </c>
      <c r="D9" s="5" t="s">
        <v>141</v>
      </c>
      <c r="E9" s="5" t="s">
        <v>157</v>
      </c>
      <c r="F9" s="5" t="s">
        <v>164</v>
      </c>
      <c r="G9" s="5" t="s">
        <v>173</v>
      </c>
      <c r="H9" s="7" t="s">
        <v>86</v>
      </c>
      <c r="I9" s="8" t="s">
        <v>85</v>
      </c>
      <c r="K9" s="5" t="str">
        <f t="shared" si="0"/>
        <v>"language":"ENG"</v>
      </c>
      <c r="L9" s="5" t="str">
        <f t="shared" si="2"/>
        <v>"image":"https://i.postimg.cc/50QgzG8M/FEDERAL.png"</v>
      </c>
      <c r="M9" s="5" t="str">
        <f t="shared" si="1"/>
        <v>"category":"Work"</v>
      </c>
      <c r="N9" s="5" t="str">
        <f t="shared" si="1"/>
        <v>"name":"Procurement"</v>
      </c>
      <c r="O9" s="5" t="str">
        <f t="shared" si="1"/>
        <v>"location":"EDOMEX"</v>
      </c>
      <c r="P9" s="5" t="str">
        <f t="shared" si="1"/>
        <v>"businessName":"Federal"</v>
      </c>
      <c r="Q9" s="5" t="str">
        <f t="shared" si="1"/>
        <v>"description":"Oil, Gas and Air filter manufacturing site"</v>
      </c>
      <c r="R9" s="5" t="str">
        <f t="shared" si="3"/>
        <v>"begin":"01/01/2018"</v>
      </c>
      <c r="S9" s="5" t="str">
        <f t="shared" si="4"/>
        <v>"end":"01/04/2018"</v>
      </c>
      <c r="U9" s="5" t="str">
        <f t="shared" si="5"/>
        <v>{"language":"ENG","image":"https://i.postimg.cc/50QgzG8M/FEDERAL.png","category":"Work","name":"Procurement","location":"EDOMEX","businessName":"Federal","description":"Oil, Gas and Air filter manufacturing site","begin":"01/01/2018","end":"01/04/2018"}</v>
      </c>
    </row>
    <row r="10" spans="1:21" s="5" customFormat="1" x14ac:dyDescent="0.25">
      <c r="A10" s="5" t="s">
        <v>78</v>
      </c>
      <c r="B10" s="6" t="s">
        <v>125</v>
      </c>
      <c r="C10" s="5" t="s">
        <v>133</v>
      </c>
      <c r="D10" s="5" t="s">
        <v>142</v>
      </c>
      <c r="E10" s="5" t="s">
        <v>155</v>
      </c>
      <c r="F10" s="5" t="s">
        <v>165</v>
      </c>
      <c r="G10" s="5" t="s">
        <v>193</v>
      </c>
      <c r="H10" s="7" t="s">
        <v>87</v>
      </c>
      <c r="I10" s="8" t="s">
        <v>86</v>
      </c>
      <c r="K10" s="5" t="str">
        <f t="shared" si="0"/>
        <v>"language":"ENG"</v>
      </c>
      <c r="L10" s="5" t="str">
        <f t="shared" si="2"/>
        <v>"image":"https://i.postimg.cc/Y9FN0Fwr/TEVA.png"</v>
      </c>
      <c r="M10" s="5" t="str">
        <f t="shared" si="1"/>
        <v>"category":"Work"</v>
      </c>
      <c r="N10" s="5" t="str">
        <f t="shared" si="1"/>
        <v>"name":"Operations Scheduler"</v>
      </c>
      <c r="O10" s="5" t="str">
        <f t="shared" si="1"/>
        <v>"location":"CDMX"</v>
      </c>
      <c r="P10" s="5" t="str">
        <f t="shared" si="1"/>
        <v>"businessName":"Teva"</v>
      </c>
      <c r="Q10" s="5" t="str">
        <f t="shared" si="1"/>
        <v>"description":As an Operations Scheduler, i was responsible for developing and managing schedules for operational activities, such as production, maintenance, laboratory and regulatory it consisted of analyzing capacity constraints, coordinating with cross-functional teams, and communicating schedule changes to all deparments.</v>
      </c>
      <c r="R10" s="5" t="str">
        <f t="shared" si="3"/>
        <v>"begin":"01/06/2017"</v>
      </c>
      <c r="S10" s="5" t="str">
        <f t="shared" si="4"/>
        <v>"end":"01/01/2018"</v>
      </c>
      <c r="U10" s="5" t="str">
        <f t="shared" si="5"/>
        <v>{"language":"ENG","image":"https://i.postimg.cc/Y9FN0Fwr/TEVA.png","category":"Work","name":"Operations Scheduler","location":"CDMX","businessName":"Teva","description":As an Operations Scheduler, i was responsible for developing and managing schedules for operational activities, such as production, maintenance, laboratory and regulatory it consisted of analyzing capacity constraints, coordinating with cross-functional teams, and communicating schedule changes to all deparments.,"begin":"01/06/2017","end":"01/01/2018"}</v>
      </c>
    </row>
    <row r="11" spans="1:21" s="5" customFormat="1" x14ac:dyDescent="0.25">
      <c r="A11" s="5" t="s">
        <v>78</v>
      </c>
      <c r="B11" s="6" t="s">
        <v>125</v>
      </c>
      <c r="C11" s="5" t="s">
        <v>133</v>
      </c>
      <c r="D11" s="5" t="s">
        <v>143</v>
      </c>
      <c r="E11" s="5" t="s">
        <v>155</v>
      </c>
      <c r="F11" s="5" t="s">
        <v>165</v>
      </c>
      <c r="G11" s="5" t="s">
        <v>194</v>
      </c>
      <c r="H11" s="7" t="s">
        <v>88</v>
      </c>
      <c r="I11" s="8" t="s">
        <v>87</v>
      </c>
      <c r="K11" s="5" t="str">
        <f t="shared" si="0"/>
        <v>"language":"ENG"</v>
      </c>
      <c r="L11" s="5" t="str">
        <f t="shared" si="2"/>
        <v>"image":"https://i.postimg.cc/Y9FN0Fwr/TEVA.png"</v>
      </c>
      <c r="M11" s="5" t="str">
        <f t="shared" si="1"/>
        <v>"category":"Work"</v>
      </c>
      <c r="N11" s="5" t="str">
        <f t="shared" si="1"/>
        <v>"name":"Industrial Engineer"</v>
      </c>
      <c r="O11" s="5" t="str">
        <f t="shared" si="1"/>
        <v>"location":"CDMX"</v>
      </c>
      <c r="P11" s="5" t="str">
        <f t="shared" si="1"/>
        <v>"businessName":"Teva"</v>
      </c>
      <c r="Q11" s="5" t="str">
        <f t="shared" si="1"/>
        <v>"description":As a Industrial Engineer in a Pharmaceuticals Manufacturing and Packaging Plant, i was responsible for studing optimizing manufacturing processes to challenge standard manufacturing times it included analyzing production data, developing process improvements, and collaborating with cross-functional teams to ensure standard costs.</v>
      </c>
      <c r="R11" s="5" t="str">
        <f t="shared" si="3"/>
        <v>"begin":"01/07/2014"</v>
      </c>
      <c r="S11" s="5" t="str">
        <f t="shared" si="4"/>
        <v>"end":"01/06/2017"</v>
      </c>
      <c r="U11" s="5" t="str">
        <f t="shared" si="5"/>
        <v>{"language":"ENG","image":"https://i.postimg.cc/Y9FN0Fwr/TEVA.png","category":"Work","name":"Industrial Engineer","location":"CDMX","businessName":"Teva","description":As a Industrial Engineer in a Pharmaceuticals Manufacturing and Packaging Plant, i was responsible for studing optimizing manufacturing processes to challenge standard manufacturing times it included analyzing production data, developing process improvements, and collaborating with cross-functional teams to ensure standard costs.,"begin":"01/07/2014","end":"01/06/2017"}</v>
      </c>
    </row>
    <row r="12" spans="1:21" s="5" customFormat="1" x14ac:dyDescent="0.25">
      <c r="A12" s="5" t="s">
        <v>78</v>
      </c>
      <c r="B12" s="6" t="s">
        <v>125</v>
      </c>
      <c r="C12" s="5" t="s">
        <v>133</v>
      </c>
      <c r="D12" s="5" t="s">
        <v>144</v>
      </c>
      <c r="E12" s="5" t="s">
        <v>155</v>
      </c>
      <c r="F12" s="5" t="s">
        <v>165</v>
      </c>
      <c r="G12" s="5" t="s">
        <v>174</v>
      </c>
      <c r="H12" s="7" t="s">
        <v>89</v>
      </c>
      <c r="I12" s="8" t="s">
        <v>88</v>
      </c>
      <c r="K12" s="5" t="str">
        <f t="shared" si="0"/>
        <v>"language":"ENG"</v>
      </c>
      <c r="L12" s="5" t="str">
        <f t="shared" si="2"/>
        <v>"image":"https://i.postimg.cc/Y9FN0Fwr/TEVA.png"</v>
      </c>
      <c r="M12" s="5" t="str">
        <f t="shared" si="1"/>
        <v>"category":"Work"</v>
      </c>
      <c r="N12" s="5" t="str">
        <f t="shared" si="1"/>
        <v>"name":"Jr process Engineer"</v>
      </c>
      <c r="O12" s="5" t="str">
        <f t="shared" si="1"/>
        <v>"location":"CDMX"</v>
      </c>
      <c r="P12" s="5" t="str">
        <f t="shared" si="1"/>
        <v>"businessName":"Teva"</v>
      </c>
      <c r="Q12" s="5" t="str">
        <f t="shared" si="1"/>
        <v>"description":"Oncological, OTC and inmunosuppresant manufactring and packaging site"</v>
      </c>
      <c r="R12" s="5" t="str">
        <f t="shared" si="3"/>
        <v>"begin":"01/10/2012"</v>
      </c>
      <c r="S12" s="5" t="str">
        <f t="shared" si="4"/>
        <v>"end":"01/07/2014"</v>
      </c>
      <c r="U12" s="5" t="str">
        <f t="shared" si="5"/>
        <v>{"language":"ENG","image":"https://i.postimg.cc/Y9FN0Fwr/TEVA.png","category":"Work","name":"Jr process Engineer","location":"CDMX","businessName":"Teva","description":"Oncological, OTC and inmunosuppresant manufactring and packaging site","begin":"01/10/2012","end":"01/07/2014"}</v>
      </c>
    </row>
    <row r="13" spans="1:21" s="5" customFormat="1" x14ac:dyDescent="0.25">
      <c r="A13" s="5" t="s">
        <v>78</v>
      </c>
      <c r="B13" s="6" t="s">
        <v>126</v>
      </c>
      <c r="C13" s="5" t="s">
        <v>134</v>
      </c>
      <c r="D13" s="5" t="s">
        <v>143</v>
      </c>
      <c r="E13" s="5" t="s">
        <v>155</v>
      </c>
      <c r="F13" s="5" t="s">
        <v>166</v>
      </c>
      <c r="G13" s="5" t="s">
        <v>175</v>
      </c>
      <c r="H13" s="7" t="s">
        <v>90</v>
      </c>
      <c r="I13" s="8" t="s">
        <v>107</v>
      </c>
      <c r="K13" s="5" t="str">
        <f t="shared" si="0"/>
        <v>"language":"ENG"</v>
      </c>
      <c r="L13" s="5" t="str">
        <f t="shared" si="2"/>
        <v>"image":"https://i.postimg.cc/x8Svzd0K/UNITEC.png"</v>
      </c>
      <c r="M13" s="5" t="str">
        <f t="shared" si="1"/>
        <v>"category":"Education"</v>
      </c>
      <c r="N13" s="5" t="str">
        <f t="shared" si="1"/>
        <v>"name":"Industrial Engineer"</v>
      </c>
      <c r="O13" s="5" t="str">
        <f t="shared" si="1"/>
        <v>"location":"CDMX"</v>
      </c>
      <c r="P13" s="5" t="str">
        <f t="shared" si="1"/>
        <v>"businessName":"Unitec"</v>
      </c>
      <c r="Q13" s="5" t="str">
        <f t="shared" si="1"/>
        <v>"description":"Bachelor's Degree"</v>
      </c>
      <c r="R13" s="5" t="str">
        <f t="shared" si="3"/>
        <v>"begin":"01/09/2009"</v>
      </c>
      <c r="S13" s="5" t="str">
        <f t="shared" si="4"/>
        <v>"end":"01/12/2012"</v>
      </c>
      <c r="U13" s="5" t="str">
        <f t="shared" si="5"/>
        <v>{"language":"ENG","image":"https://i.postimg.cc/x8Svzd0K/UNITEC.png","category":"Education","name":"Industrial Engineer","location":"CDMX","businessName":"Unitec","description":"Bachelor's Degree","begin":"01/09/2009","end":"01/12/2012"}</v>
      </c>
    </row>
    <row r="14" spans="1:21" s="5" customFormat="1" x14ac:dyDescent="0.25">
      <c r="A14" s="5" t="s">
        <v>78</v>
      </c>
      <c r="B14" s="6" t="s">
        <v>127</v>
      </c>
      <c r="C14" s="5" t="s">
        <v>134</v>
      </c>
      <c r="D14" s="5" t="s">
        <v>145</v>
      </c>
      <c r="E14" s="5" t="s">
        <v>158</v>
      </c>
      <c r="F14" s="5" t="s">
        <v>167</v>
      </c>
      <c r="G14" s="5" t="s">
        <v>176</v>
      </c>
      <c r="H14" s="7" t="s">
        <v>91</v>
      </c>
      <c r="I14" s="8" t="s">
        <v>108</v>
      </c>
      <c r="K14" s="5" t="str">
        <f t="shared" si="0"/>
        <v>"language":"ENG"</v>
      </c>
      <c r="L14" s="5" t="str">
        <f t="shared" si="2"/>
        <v>"image":"https://i.postimg.cc/VksFg5Xg/HENRY.png"</v>
      </c>
      <c r="M14" s="5" t="str">
        <f t="shared" si="1"/>
        <v>"category":"Education"</v>
      </c>
      <c r="N14" s="5" t="str">
        <f t="shared" si="1"/>
        <v>"name":"Full stack developer"</v>
      </c>
      <c r="O14" s="5" t="str">
        <f t="shared" si="1"/>
        <v>"location":"Argentina"</v>
      </c>
      <c r="P14" s="5" t="str">
        <f t="shared" si="1"/>
        <v>"businessName":"Henry"</v>
      </c>
      <c r="Q14" s="5" t="str">
        <f t="shared" si="1"/>
        <v>"description":"MERN + postgress &amp; redux certification"</v>
      </c>
      <c r="R14" s="5" t="str">
        <f t="shared" si="3"/>
        <v>"begin":"01/02/2022"</v>
      </c>
      <c r="S14" s="5" t="str">
        <f t="shared" si="4"/>
        <v>"end":"01/10/2022"</v>
      </c>
      <c r="U14" s="5" t="str">
        <f t="shared" si="5"/>
        <v>{"language":"ENG","image":"https://i.postimg.cc/VksFg5Xg/HENRY.png","category":"Education","name":"Full stack developer","location":"Argentina","businessName":"Henry","description":"MERN + postgress &amp; redux certification","begin":"01/02/2022","end":"01/10/2022"}</v>
      </c>
    </row>
    <row r="15" spans="1:21" s="5" customFormat="1" x14ac:dyDescent="0.25">
      <c r="A15" s="5" t="s">
        <v>78</v>
      </c>
      <c r="B15" s="6" t="s">
        <v>128</v>
      </c>
      <c r="C15" s="5" t="s">
        <v>134</v>
      </c>
      <c r="D15" s="5" t="s">
        <v>146</v>
      </c>
      <c r="E15" s="5" t="s">
        <v>155</v>
      </c>
      <c r="F15" s="5" t="s">
        <v>168</v>
      </c>
      <c r="G15" s="5" t="s">
        <v>177</v>
      </c>
      <c r="H15" s="7" t="s">
        <v>92</v>
      </c>
      <c r="I15" s="8" t="s">
        <v>92</v>
      </c>
      <c r="K15" s="5" t="str">
        <f t="shared" si="0"/>
        <v>"language":"ENG"</v>
      </c>
      <c r="L15" s="5" t="str">
        <f t="shared" si="2"/>
        <v>"image":"https://i.postimg.cc/QCLbJbqK/CENCAD.png"</v>
      </c>
      <c r="M15" s="5" t="str">
        <f t="shared" si="1"/>
        <v>"category":"Education"</v>
      </c>
      <c r="N15" s="5" t="str">
        <f t="shared" si="1"/>
        <v>"name":"Close space rescue operations"</v>
      </c>
      <c r="O15" s="5" t="str">
        <f t="shared" si="1"/>
        <v>"location":"CDMX"</v>
      </c>
      <c r="P15" s="5" t="str">
        <f t="shared" si="1"/>
        <v>"businessName":"CENCAD"</v>
      </c>
      <c r="Q15" s="5" t="str">
        <f t="shared" si="1"/>
        <v>"description":"Zonning, Equipment set up, rescue operations control"</v>
      </c>
      <c r="R15" s="5" t="str">
        <f t="shared" si="3"/>
        <v>"begin":"01/02/2017"</v>
      </c>
      <c r="S15" s="5" t="str">
        <f t="shared" si="4"/>
        <v>"end":"01/02/2017"</v>
      </c>
      <c r="U15" s="5" t="str">
        <f t="shared" si="5"/>
        <v>{"language":"ENG","image":"https://i.postimg.cc/QCLbJbqK/CENCAD.png","category":"Education","name":"Close space rescue operations","location":"CDMX","businessName":"CENCAD","description":"Zonning, Equipment set up, rescue operations control","begin":"01/02/2017","end":"01/02/2017"}</v>
      </c>
    </row>
    <row r="16" spans="1:21" s="5" customFormat="1" x14ac:dyDescent="0.25">
      <c r="A16" s="5" t="s">
        <v>78</v>
      </c>
      <c r="B16" s="6" t="s">
        <v>128</v>
      </c>
      <c r="C16" s="5" t="s">
        <v>134</v>
      </c>
      <c r="D16" s="5" t="s">
        <v>147</v>
      </c>
      <c r="E16" s="5" t="s">
        <v>155</v>
      </c>
      <c r="F16" s="5" t="s">
        <v>168</v>
      </c>
      <c r="G16" s="5" t="s">
        <v>178</v>
      </c>
      <c r="H16" s="7" t="s">
        <v>87</v>
      </c>
      <c r="I16" s="8" t="s">
        <v>87</v>
      </c>
      <c r="K16" s="5" t="str">
        <f t="shared" si="0"/>
        <v>"language":"ENG"</v>
      </c>
      <c r="L16" s="5" t="str">
        <f t="shared" si="2"/>
        <v>"image":"https://i.postimg.cc/QCLbJbqK/CENCAD.png"</v>
      </c>
      <c r="M16" s="5" t="str">
        <f t="shared" si="1"/>
        <v>"category":"Education"</v>
      </c>
      <c r="N16" s="5" t="str">
        <f t="shared" si="1"/>
        <v>"name":"First aid training"</v>
      </c>
      <c r="O16" s="5" t="str">
        <f t="shared" si="1"/>
        <v>"location":"CDMX"</v>
      </c>
      <c r="P16" s="5" t="str">
        <f t="shared" si="1"/>
        <v>"businessName":"CENCAD"</v>
      </c>
      <c r="Q16" s="5" t="str">
        <f t="shared" si="1"/>
        <v>"description":"first aid for burns, bleeding and broken bones"</v>
      </c>
      <c r="R16" s="5" t="str">
        <f t="shared" si="3"/>
        <v>"begin":"01/06/2017"</v>
      </c>
      <c r="S16" s="5" t="str">
        <f t="shared" si="4"/>
        <v>"end":"01/06/2017"</v>
      </c>
      <c r="U16" s="5" t="str">
        <f t="shared" si="5"/>
        <v>{"language":"ENG","image":"https://i.postimg.cc/QCLbJbqK/CENCAD.png","category":"Education","name":"First aid training","location":"CDMX","businessName":"CENCAD","description":"first aid for burns, bleeding and broken bones","begin":"01/06/2017","end":"01/06/2017"}</v>
      </c>
    </row>
    <row r="17" spans="1:21 16384:16384" s="5" customFormat="1" x14ac:dyDescent="0.25">
      <c r="A17" s="5" t="s">
        <v>78</v>
      </c>
      <c r="B17" s="6" t="s">
        <v>128</v>
      </c>
      <c r="C17" s="5" t="s">
        <v>134</v>
      </c>
      <c r="D17" s="5" t="s">
        <v>148</v>
      </c>
      <c r="E17" s="5" t="s">
        <v>155</v>
      </c>
      <c r="F17" s="5" t="s">
        <v>168</v>
      </c>
      <c r="G17" s="5" t="s">
        <v>179</v>
      </c>
      <c r="H17" s="7" t="s">
        <v>93</v>
      </c>
      <c r="I17" s="8" t="s">
        <v>93</v>
      </c>
      <c r="K17" s="5" t="str">
        <f t="shared" si="0"/>
        <v>"language":"ENG"</v>
      </c>
      <c r="L17" s="5" t="str">
        <f t="shared" si="2"/>
        <v>"image":"https://i.postimg.cc/QCLbJbqK/CENCAD.png"</v>
      </c>
      <c r="M17" s="5" t="str">
        <f t="shared" si="1"/>
        <v>"category":"Education"</v>
      </c>
      <c r="N17" s="5" t="str">
        <f t="shared" si="1"/>
        <v>"name":"Fire brigade training"</v>
      </c>
      <c r="O17" s="5" t="str">
        <f t="shared" si="1"/>
        <v>"location":"CDMX"</v>
      </c>
      <c r="P17" s="5" t="str">
        <f t="shared" si="1"/>
        <v>"businessName":"CENCAD"</v>
      </c>
      <c r="Q17" s="5" t="str">
        <f t="shared" si="1"/>
        <v>"description":"Equipment, rescue operations, fire containment"</v>
      </c>
      <c r="R17" s="5" t="str">
        <f t="shared" si="3"/>
        <v>"begin":"01/10/2017"</v>
      </c>
      <c r="S17" s="5" t="str">
        <f t="shared" si="4"/>
        <v>"end":"01/10/2017"</v>
      </c>
      <c r="U17" s="5" t="str">
        <f t="shared" si="5"/>
        <v>{"language":"ENG","image":"https://i.postimg.cc/QCLbJbqK/CENCAD.png","category":"Education","name":"Fire brigade training","location":"CDMX","businessName":"CENCAD","description":"Equipment, rescue operations, fire containment","begin":"01/10/2017","end":"01/10/2017"}</v>
      </c>
    </row>
    <row r="18" spans="1:21 16384:16384" s="5" customFormat="1" x14ac:dyDescent="0.25">
      <c r="A18" s="5" t="s">
        <v>78</v>
      </c>
      <c r="B18" s="6" t="s">
        <v>129</v>
      </c>
      <c r="C18" s="5" t="s">
        <v>134</v>
      </c>
      <c r="D18" s="5" t="s">
        <v>149</v>
      </c>
      <c r="E18" s="5" t="s">
        <v>157</v>
      </c>
      <c r="F18" s="5" t="s">
        <v>169</v>
      </c>
      <c r="G18" s="5" t="s">
        <v>180</v>
      </c>
      <c r="H18" s="7" t="s">
        <v>94</v>
      </c>
      <c r="I18" s="8" t="s">
        <v>94</v>
      </c>
      <c r="K18" s="5" t="str">
        <f t="shared" si="0"/>
        <v>"language":"ENG"</v>
      </c>
      <c r="L18" s="5" t="str">
        <f t="shared" si="2"/>
        <v>"image":"https://i.postimg.cc/FHhT6TXj/APICS.png"</v>
      </c>
      <c r="M18" s="5" t="str">
        <f t="shared" ref="M18:Q26" si="6">CONCATENATE(C$1,$M$1,C18)</f>
        <v>"category":"Education"</v>
      </c>
      <c r="N18" s="5" t="str">
        <f t="shared" si="6"/>
        <v>"name":"Inventory control"</v>
      </c>
      <c r="O18" s="5" t="str">
        <f t="shared" si="6"/>
        <v>"location":"EDOMEX"</v>
      </c>
      <c r="P18" s="5" t="str">
        <f t="shared" si="6"/>
        <v>"businessName":"APICs"</v>
      </c>
      <c r="Q18" s="5" t="str">
        <f t="shared" si="6"/>
        <v>"description":"reorder point, costs, ABC classification"</v>
      </c>
      <c r="R18" s="5" t="str">
        <f t="shared" si="3"/>
        <v>"begin":"01/10/2018"</v>
      </c>
      <c r="S18" s="5" t="str">
        <f t="shared" si="4"/>
        <v>"end":"01/10/2018"</v>
      </c>
      <c r="U18" s="5" t="str">
        <f t="shared" si="5"/>
        <v>{"language":"ENG","image":"https://i.postimg.cc/FHhT6TXj/APICS.png","category":"Education","name":"Inventory control","location":"EDOMEX","businessName":"APICs","description":"reorder point, costs, ABC classification","begin":"01/10/2018","end":"01/10/2018"}</v>
      </c>
    </row>
    <row r="19" spans="1:21 16384:16384" s="5" customFormat="1" x14ac:dyDescent="0.25">
      <c r="A19" s="5" t="s">
        <v>78</v>
      </c>
      <c r="B19" s="6" t="s">
        <v>129</v>
      </c>
      <c r="C19" s="5" t="s">
        <v>134</v>
      </c>
      <c r="D19" s="5" t="s">
        <v>150</v>
      </c>
      <c r="E19" s="5" t="s">
        <v>157</v>
      </c>
      <c r="F19" s="5" t="s">
        <v>169</v>
      </c>
      <c r="G19" s="5" t="s">
        <v>181</v>
      </c>
      <c r="H19" s="7" t="s">
        <v>94</v>
      </c>
      <c r="I19" s="8" t="s">
        <v>94</v>
      </c>
      <c r="K19" s="5" t="str">
        <f t="shared" si="0"/>
        <v>"language":"ENG"</v>
      </c>
      <c r="L19" s="5" t="str">
        <f t="shared" si="2"/>
        <v>"image":"https://i.postimg.cc/FHhT6TXj/APICS.png"</v>
      </c>
      <c r="M19" s="5" t="str">
        <f t="shared" si="6"/>
        <v>"category":"Education"</v>
      </c>
      <c r="N19" s="5" t="str">
        <f t="shared" si="6"/>
        <v>"name":"Procurement planning"</v>
      </c>
      <c r="O19" s="5" t="str">
        <f t="shared" si="6"/>
        <v>"location":"EDOMEX"</v>
      </c>
      <c r="P19" s="5" t="str">
        <f t="shared" si="6"/>
        <v>"businessName":"APICs"</v>
      </c>
      <c r="Q19" s="5" t="str">
        <f t="shared" si="6"/>
        <v>"description":"sourcing, supplier management, OOS, CSL"</v>
      </c>
      <c r="R19" s="5" t="str">
        <f t="shared" si="3"/>
        <v>"begin":"01/10/2018"</v>
      </c>
      <c r="S19" s="5" t="str">
        <f t="shared" si="4"/>
        <v>"end":"01/10/2018"</v>
      </c>
      <c r="U19" s="5" t="str">
        <f t="shared" si="5"/>
        <v>{"language":"ENG","image":"https://i.postimg.cc/FHhT6TXj/APICS.png","category":"Education","name":"Procurement planning","location":"EDOMEX","businessName":"APICs","description":"sourcing, supplier management, OOS, CSL","begin":"01/10/2018","end":"01/10/2018"}</v>
      </c>
    </row>
    <row r="20" spans="1:21 16384:16384" s="5" customFormat="1" x14ac:dyDescent="0.25">
      <c r="A20" s="5" t="s">
        <v>78</v>
      </c>
      <c r="B20" s="6" t="s">
        <v>130</v>
      </c>
      <c r="C20" s="5" t="s">
        <v>134</v>
      </c>
      <c r="D20" s="5" t="s">
        <v>151</v>
      </c>
      <c r="E20" s="5" t="s">
        <v>155</v>
      </c>
      <c r="F20" s="5" t="s">
        <v>170</v>
      </c>
      <c r="G20" s="5" t="s">
        <v>185</v>
      </c>
      <c r="H20" s="7" t="s">
        <v>95</v>
      </c>
      <c r="I20" s="8" t="s">
        <v>109</v>
      </c>
      <c r="K20" s="5" t="str">
        <f t="shared" si="0"/>
        <v>"language":"ENG"</v>
      </c>
      <c r="L20" s="5" t="str">
        <f t="shared" si="2"/>
        <v>"image":"https://i.postimg.cc/KYRDXVqg/ITESM.png"</v>
      </c>
      <c r="M20" s="5" t="str">
        <f t="shared" si="6"/>
        <v>"category":"Education"</v>
      </c>
      <c r="N20" s="5" t="str">
        <f t="shared" si="6"/>
        <v>"name":"Six Sigma"</v>
      </c>
      <c r="O20" s="5" t="str">
        <f t="shared" si="6"/>
        <v>"location":"CDMX"</v>
      </c>
      <c r="P20" s="5" t="str">
        <f t="shared" si="6"/>
        <v>"businessName":"ITESM"</v>
      </c>
      <c r="Q20" s="5" t="str">
        <f t="shared" si="6"/>
        <v>"description":"DMAIC methodology and tools"</v>
      </c>
      <c r="R20" s="5" t="str">
        <f t="shared" si="3"/>
        <v>"begin":"01/02/2013"</v>
      </c>
      <c r="S20" s="5" t="str">
        <f t="shared" si="4"/>
        <v>"end":"01/06/2013"</v>
      </c>
      <c r="U20" s="5" t="str">
        <f t="shared" si="5"/>
        <v>{"language":"ENG","image":"https://i.postimg.cc/KYRDXVqg/ITESM.png","category":"Education","name":"Six Sigma","location":"CDMX","businessName":"ITESM","description":"DMAIC methodology and tools","begin":"01/02/2013","end":"01/06/2013"}</v>
      </c>
    </row>
    <row r="21" spans="1:21 16384:16384" s="5" customFormat="1" x14ac:dyDescent="0.25">
      <c r="A21" s="5" t="s">
        <v>78</v>
      </c>
      <c r="B21" s="6" t="s">
        <v>130</v>
      </c>
      <c r="C21" s="5" t="s">
        <v>134</v>
      </c>
      <c r="D21" s="5" t="s">
        <v>152</v>
      </c>
      <c r="E21" s="5" t="s">
        <v>155</v>
      </c>
      <c r="F21" s="5" t="s">
        <v>170</v>
      </c>
      <c r="G21" s="5" t="s">
        <v>182</v>
      </c>
      <c r="H21" s="7" t="s">
        <v>96</v>
      </c>
      <c r="I21" s="8" t="s">
        <v>110</v>
      </c>
      <c r="K21" s="5" t="str">
        <f t="shared" si="0"/>
        <v>"language":"ENG"</v>
      </c>
      <c r="L21" s="5" t="str">
        <f t="shared" si="2"/>
        <v>"image":"https://i.postimg.cc/KYRDXVqg/ITESM.png"</v>
      </c>
      <c r="M21" s="5" t="str">
        <f t="shared" si="6"/>
        <v>"category":"Education"</v>
      </c>
      <c r="N21" s="5" t="str">
        <f t="shared" si="6"/>
        <v>"name":"Lean Enterprise"</v>
      </c>
      <c r="O21" s="5" t="str">
        <f t="shared" si="6"/>
        <v>"location":"CDMX"</v>
      </c>
      <c r="P21" s="5" t="str">
        <f t="shared" si="6"/>
        <v>"businessName":"ITESM"</v>
      </c>
      <c r="Q21" s="5" t="str">
        <f t="shared" si="6"/>
        <v>"description":"house of quality, pull, value mapping"</v>
      </c>
      <c r="R21" s="5" t="str">
        <f t="shared" si="3"/>
        <v>"begin":"01/08/2014"</v>
      </c>
      <c r="S21" s="5" t="str">
        <f t="shared" si="4"/>
        <v>"end":"01/10/2014"</v>
      </c>
      <c r="U21" s="5" t="str">
        <f t="shared" si="5"/>
        <v>{"language":"ENG","image":"https://i.postimg.cc/KYRDXVqg/ITESM.png","category":"Education","name":"Lean Enterprise","location":"CDMX","businessName":"ITESM","description":"house of quality, pull, value mapping","begin":"01/08/2014","end":"01/10/2014"}</v>
      </c>
    </row>
    <row r="22" spans="1:21 16384:16384" s="5" customFormat="1" x14ac:dyDescent="0.25">
      <c r="A22" s="5" t="s">
        <v>78</v>
      </c>
      <c r="B22" s="6" t="s">
        <v>131</v>
      </c>
      <c r="C22" s="5" t="s">
        <v>134</v>
      </c>
      <c r="D22" s="5" t="s">
        <v>153</v>
      </c>
      <c r="E22" s="5" t="s">
        <v>159</v>
      </c>
      <c r="F22" s="5" t="s">
        <v>171</v>
      </c>
      <c r="G22" s="5" t="s">
        <v>183</v>
      </c>
      <c r="H22" s="7" t="s">
        <v>97</v>
      </c>
      <c r="I22" s="8" t="s">
        <v>111</v>
      </c>
      <c r="K22" s="5" t="str">
        <f t="shared" si="0"/>
        <v>"language":"ENG"</v>
      </c>
      <c r="L22" s="5" t="str">
        <f t="shared" si="2"/>
        <v>"image":"https://i.postimg.cc/cLDBbZmS/MITX.png"</v>
      </c>
      <c r="M22" s="5" t="str">
        <f t="shared" si="6"/>
        <v>"category":"Education"</v>
      </c>
      <c r="N22" s="5" t="str">
        <f t="shared" si="6"/>
        <v>"name":"Supply chain fundamentals"</v>
      </c>
      <c r="O22" s="5" t="str">
        <f t="shared" si="6"/>
        <v>"location":"online"</v>
      </c>
      <c r="P22" s="5" t="str">
        <f t="shared" si="6"/>
        <v>"businessName":"MITx"</v>
      </c>
      <c r="Q22" s="5" t="str">
        <f t="shared" si="6"/>
        <v>"description":"Excel tools from demand planning to CSL and sales evaluations"</v>
      </c>
      <c r="R22" s="5" t="str">
        <f t="shared" si="3"/>
        <v>"begin":"01/05/2016"</v>
      </c>
      <c r="S22" s="5" t="str">
        <f t="shared" si="4"/>
        <v>"end":"01/07/2016"</v>
      </c>
      <c r="U22" s="5" t="str">
        <f t="shared" si="5"/>
        <v>{"language":"ENG","image":"https://i.postimg.cc/cLDBbZmS/MITX.png","category":"Education","name":"Supply chain fundamentals","location":"online","businessName":"MITx","description":"Excel tools from demand planning to CSL and sales evaluations","begin":"01/05/2016","end":"01/07/2016"}</v>
      </c>
    </row>
    <row r="23" spans="1:21 16384:16384" s="5" customFormat="1" x14ac:dyDescent="0.25">
      <c r="A23" s="5" t="s">
        <v>78</v>
      </c>
      <c r="B23" s="6" t="s">
        <v>132</v>
      </c>
      <c r="C23" s="5" t="s">
        <v>134</v>
      </c>
      <c r="D23" s="5" t="s">
        <v>154</v>
      </c>
      <c r="E23" s="5" t="s">
        <v>159</v>
      </c>
      <c r="F23" s="5" t="s">
        <v>172</v>
      </c>
      <c r="G23" s="5" t="s">
        <v>184</v>
      </c>
      <c r="H23" s="7" t="s">
        <v>98</v>
      </c>
      <c r="I23" s="8" t="s">
        <v>98</v>
      </c>
      <c r="K23" s="5" t="str">
        <f t="shared" si="0"/>
        <v>"language":"ENG"</v>
      </c>
      <c r="L23" s="5" t="str">
        <f t="shared" si="2"/>
        <v>"image":"https://i.postimg.cc/QMt08VtC/ADELAIDE.png"</v>
      </c>
      <c r="M23" s="5" t="str">
        <f t="shared" si="6"/>
        <v>"category":"Education"</v>
      </c>
      <c r="N23" s="5" t="str">
        <f t="shared" si="6"/>
        <v>"name":"Project Management"</v>
      </c>
      <c r="O23" s="5" t="str">
        <f t="shared" si="6"/>
        <v>"location":"online"</v>
      </c>
      <c r="P23" s="5" t="str">
        <f t="shared" si="6"/>
        <v>"businessName":"AldeideX"</v>
      </c>
      <c r="Q23" s="5" t="str">
        <f t="shared" si="6"/>
        <v>"description":"3 months basic course in project management BOK"</v>
      </c>
      <c r="R23" s="5" t="str">
        <f t="shared" si="3"/>
        <v>"begin":"01/04/2016"</v>
      </c>
      <c r="S23" s="5" t="str">
        <f t="shared" si="4"/>
        <v>"end":"01/04/2016"</v>
      </c>
      <c r="U23" s="5" t="str">
        <f t="shared" si="5"/>
        <v>{"language":"ENG","image":"https://i.postimg.cc/QMt08VtC/ADELAIDE.png","category":"Education","name":"Project Management","location":"online","businessName":"AldeideX","description":"3 months basic course in project management BOK","begin":"01/04/2016","end":"01/04/2016"}</v>
      </c>
    </row>
    <row r="24" spans="1:21 16384:16384" s="5" customFormat="1" x14ac:dyDescent="0.25">
      <c r="A24" s="5" t="s">
        <v>78</v>
      </c>
      <c r="B24" s="5" t="s">
        <v>32</v>
      </c>
      <c r="C24" s="5" t="s">
        <v>25</v>
      </c>
      <c r="D24" s="5" t="s">
        <v>63</v>
      </c>
      <c r="E24" s="5" t="s">
        <v>12</v>
      </c>
      <c r="F24" s="5" t="s">
        <v>34</v>
      </c>
      <c r="G24" s="5" t="s">
        <v>64</v>
      </c>
      <c r="H24" s="7" t="s">
        <v>99</v>
      </c>
      <c r="I24" s="8">
        <v>43917</v>
      </c>
      <c r="K24" s="5" t="str">
        <f t="shared" ref="K24:K29" si="7">CONCATENATE(A$1,$M$1,A24)</f>
        <v>"language":"ENG"</v>
      </c>
      <c r="L24" s="5" t="str">
        <f t="shared" ref="L24:L29" si="8">CONCATENATE(B$1,$M$1,$O$1,B24,$O$1)</f>
        <v>"image":"'https://i.postimg.cc/59vpNhxB/DBGA.png'"</v>
      </c>
      <c r="M24" s="5" t="str">
        <f t="shared" ref="M24:M29" si="9">CONCATENATE(C$1,$M$1,C24)</f>
        <v>"category":'Projects'</v>
      </c>
      <c r="N24" s="5" t="str">
        <f t="shared" ref="N24:N29" si="10">CONCATENATE(D$1,$M$1,D24)</f>
        <v>"name":'Weight control'</v>
      </c>
      <c r="O24" s="5" t="str">
        <f t="shared" ref="O24:O29" si="11">CONCATENATE(E$1,$M$1,E24)</f>
        <v>"location":'CDMX'</v>
      </c>
      <c r="P24" s="5" t="str">
        <f t="shared" ref="P24:P29" si="12">CONCATENATE(F$1,$M$1,F24)</f>
        <v>"businessName":'Personal'</v>
      </c>
      <c r="Q24" s="5" t="str">
        <f t="shared" ref="Q24:Q29" si="13">CONCATENATE(G$1,$M$1,G24)</f>
        <v>"description":'lost 20 kg in 2 years'</v>
      </c>
      <c r="R24" s="5" t="str">
        <f t="shared" ref="R24:R29" si="14">CONCATENATE(H$1,$M$1,$O$1,H24,$O$1)</f>
        <v>"begin":"13/02/2018"</v>
      </c>
      <c r="S24" s="5" t="str">
        <f t="shared" ref="S24:S29" si="15">CONCATENATE(I$1,$M$1,$O$1,I24,$O$1)</f>
        <v>"end":"43917"</v>
      </c>
      <c r="U24" s="5" t="str">
        <f t="shared" ref="U24:U29" si="16">CONCATENATE($K$1,K24,$N$1,L24,$N$1,M24,$N$1,N24,$N$1,O24,$N$1,P24,$N$1,Q24,$N$1,R24,$N$1,S24,$L$1)</f>
        <v>{"language":"ENG","image":"'https://i.postimg.cc/59vpNhxB/DBGA.png'","category":'Projects',"name":'Weight control',"location":'CDMX',"businessName":'Personal',"description":'lost 20 kg in 2 years',"begin":"13/02/2018","end":"43917"}</v>
      </c>
    </row>
    <row r="25" spans="1:21 16384:16384" s="5" customFormat="1" x14ac:dyDescent="0.25">
      <c r="A25" s="5" t="s">
        <v>78</v>
      </c>
      <c r="B25" s="5" t="s">
        <v>65</v>
      </c>
      <c r="C25" s="5" t="s">
        <v>66</v>
      </c>
      <c r="D25" s="5" t="s">
        <v>67</v>
      </c>
      <c r="E25" s="5" t="s">
        <v>12</v>
      </c>
      <c r="F25" s="5" t="s">
        <v>67</v>
      </c>
      <c r="G25" s="5" t="s">
        <v>68</v>
      </c>
      <c r="H25" s="7" t="s">
        <v>100</v>
      </c>
      <c r="I25" s="8">
        <v>41104</v>
      </c>
      <c r="K25" s="5" t="str">
        <f t="shared" si="7"/>
        <v>"language":"ENG"</v>
      </c>
      <c r="L25" s="5" t="str">
        <f t="shared" si="8"/>
        <v>"image":"'https://i.postimg.cc/287wnnL3/HDGD.jpg'"</v>
      </c>
      <c r="M25" s="5" t="str">
        <f t="shared" si="9"/>
        <v>"category":'Hobbies'</v>
      </c>
      <c r="N25" s="5" t="str">
        <f t="shared" si="10"/>
        <v>"name":'Haidong Gumdo'</v>
      </c>
      <c r="O25" s="5" t="str">
        <f t="shared" si="11"/>
        <v>"location":'CDMX'</v>
      </c>
      <c r="P25" s="5" t="str">
        <f t="shared" si="12"/>
        <v>"businessName":'Haidong Gumdo'</v>
      </c>
      <c r="Q25" s="5" t="str">
        <f t="shared" si="13"/>
        <v>"description":'Korean martial art build around the use of swords'</v>
      </c>
      <c r="R25" s="5" t="str">
        <f t="shared" si="14"/>
        <v>"begin":"10/09/2005"</v>
      </c>
      <c r="S25" s="5" t="str">
        <f t="shared" si="15"/>
        <v>"end":"41104"</v>
      </c>
      <c r="U25" s="5" t="str">
        <f t="shared" si="16"/>
        <v>{"language":"ENG","image":"'https://i.postimg.cc/287wnnL3/HDGD.jpg'","category":'Hobbies',"name":'Haidong Gumdo',"location":'CDMX',"businessName":'Haidong Gumdo',"description":'Korean martial art build around the use of swords',"begin":"10/09/2005","end":"41104"}</v>
      </c>
    </row>
    <row r="26" spans="1:21 16384:16384" s="5" customFormat="1" x14ac:dyDescent="0.25">
      <c r="A26" s="5" t="s">
        <v>78</v>
      </c>
      <c r="B26" s="5" t="s">
        <v>69</v>
      </c>
      <c r="C26" s="5" t="s">
        <v>66</v>
      </c>
      <c r="D26" s="5" t="s">
        <v>70</v>
      </c>
      <c r="E26" s="5" t="s">
        <v>71</v>
      </c>
      <c r="F26" s="5" t="s">
        <v>72</v>
      </c>
      <c r="G26" s="5" t="s">
        <v>73</v>
      </c>
      <c r="H26" s="7" t="s">
        <v>101</v>
      </c>
      <c r="I26" s="8">
        <v>44271</v>
      </c>
      <c r="K26" s="5" t="str">
        <f t="shared" si="7"/>
        <v>"language":"ENG"</v>
      </c>
      <c r="L26" s="5" t="str">
        <f t="shared" si="8"/>
        <v>"image":"'https://i.postimg.cc/fR58QYM1/BMW.png'"</v>
      </c>
      <c r="M26" s="5" t="str">
        <f t="shared" si="9"/>
        <v>"category":'Hobbies'</v>
      </c>
      <c r="N26" s="5" t="str">
        <f t="shared" si="10"/>
        <v>"name":'Riding Motorcycle'</v>
      </c>
      <c r="O26" s="5" t="str">
        <f t="shared" si="11"/>
        <v>"location":'multiple'</v>
      </c>
      <c r="P26" s="5" t="str">
        <f t="shared" si="12"/>
        <v>"businessName":'BMW'</v>
      </c>
      <c r="Q26" s="5" t="str">
        <f t="shared" si="13"/>
        <v>"description":'Motorcycle riding and travels'</v>
      </c>
      <c r="R26" s="5" t="str">
        <f t="shared" si="14"/>
        <v>"begin":"02/03/2015"</v>
      </c>
      <c r="S26" s="5" t="str">
        <f t="shared" si="15"/>
        <v>"end":"44271"</v>
      </c>
      <c r="U26" s="5" t="str">
        <f t="shared" si="16"/>
        <v>{"language":"ENG","image":"'https://i.postimg.cc/fR58QYM1/BMW.png'","category":'Hobbies',"name":'Riding Motorcycle',"location":'multiple',"businessName":'BMW',"description":'Motorcycle riding and travels',"begin":"02/03/2015","end":"44271"}</v>
      </c>
    </row>
    <row r="27" spans="1:21 16384:16384" x14ac:dyDescent="0.25">
      <c r="A27" t="s">
        <v>78</v>
      </c>
      <c r="B27" t="s">
        <v>74</v>
      </c>
      <c r="C27" t="s">
        <v>66</v>
      </c>
      <c r="D27" t="s">
        <v>75</v>
      </c>
      <c r="E27" t="s">
        <v>71</v>
      </c>
      <c r="F27" t="s">
        <v>76</v>
      </c>
      <c r="G27" t="s">
        <v>77</v>
      </c>
      <c r="H27" s="3" t="s">
        <v>102</v>
      </c>
      <c r="I27" t="s">
        <v>103</v>
      </c>
      <c r="K27" s="5" t="str">
        <f t="shared" si="7"/>
        <v>"language":"ENG"</v>
      </c>
      <c r="L27" s="5" t="str">
        <f t="shared" si="8"/>
        <v>"image":"'https://i.postimg.cc/1z2cyH27/RAPAX.png'"</v>
      </c>
      <c r="M27" s="5" t="str">
        <f t="shared" si="9"/>
        <v>"category":'Hobbies'</v>
      </c>
      <c r="N27" s="5" t="str">
        <f t="shared" si="10"/>
        <v>"name":'Airsoft'</v>
      </c>
      <c r="O27" s="5" t="str">
        <f t="shared" si="11"/>
        <v>"location":'multiple'</v>
      </c>
      <c r="P27" s="5" t="str">
        <f t="shared" si="12"/>
        <v>"businessName":'LEGION RAPAX'</v>
      </c>
      <c r="Q27" s="5" t="str">
        <f t="shared" si="13"/>
        <v>"description":'Military simulations similar to gotcha, played since 2010, led team since 2017'</v>
      </c>
      <c r="R27" s="5" t="str">
        <f t="shared" si="14"/>
        <v>"begin":"02/06/2010"</v>
      </c>
      <c r="S27" s="5" t="str">
        <f t="shared" si="15"/>
        <v>"end":"current"</v>
      </c>
      <c r="T27" s="5"/>
      <c r="U27" s="5" t="str">
        <f t="shared" si="16"/>
        <v>{"language":"ENG","image":"'https://i.postimg.cc/1z2cyH27/RAPAX.png'","category":'Hobbies',"name":'Airsoft',"location":'multiple',"businessName":'LEGION RAPAX',"description":'Military simulations similar to gotcha, played since 2010, led team since 2017',"begin":"02/06/2010","end":"current"}</v>
      </c>
    </row>
    <row r="28" spans="1:21 16384:16384" x14ac:dyDescent="0.25">
      <c r="K28" s="5"/>
      <c r="L28" s="5"/>
      <c r="M28" s="5"/>
      <c r="N28" s="5"/>
      <c r="O28" s="5"/>
      <c r="P28" s="5"/>
      <c r="Q28" s="5"/>
      <c r="R28" s="5"/>
      <c r="S28" s="5"/>
      <c r="T28" s="5"/>
      <c r="U28" s="5"/>
    </row>
    <row r="29" spans="1:21 16384:16384" x14ac:dyDescent="0.25">
      <c r="K29" s="5"/>
      <c r="L29" s="5"/>
      <c r="M29" s="5"/>
      <c r="N29" s="5"/>
      <c r="O29" s="5"/>
      <c r="P29" s="5"/>
      <c r="Q29" s="5"/>
      <c r="R29" s="5"/>
      <c r="S29" s="5"/>
      <c r="T29" s="5"/>
      <c r="U29" s="5"/>
    </row>
    <row r="32" spans="1:21 16384:16384" x14ac:dyDescent="0.25">
      <c r="XFD32" s="2"/>
    </row>
    <row r="40" spans="1:9" x14ac:dyDescent="0.25">
      <c r="H40" s="3"/>
      <c r="I40" s="4"/>
    </row>
    <row r="41" spans="1:9" x14ac:dyDescent="0.25">
      <c r="A41" t="s">
        <v>78</v>
      </c>
      <c r="B41" t="s">
        <v>65</v>
      </c>
      <c r="C41" t="s">
        <v>66</v>
      </c>
      <c r="D41" t="s">
        <v>67</v>
      </c>
      <c r="E41" t="s">
        <v>12</v>
      </c>
      <c r="F41" t="s">
        <v>67</v>
      </c>
      <c r="G41" t="s">
        <v>68</v>
      </c>
      <c r="H41" s="3" t="s">
        <v>100</v>
      </c>
      <c r="I41" s="4">
        <v>41104</v>
      </c>
    </row>
    <row r="42" spans="1:9" x14ac:dyDescent="0.25">
      <c r="A42" t="s">
        <v>78</v>
      </c>
      <c r="B42" t="s">
        <v>69</v>
      </c>
      <c r="C42" t="s">
        <v>66</v>
      </c>
      <c r="D42" t="s">
        <v>70</v>
      </c>
      <c r="E42" t="s">
        <v>71</v>
      </c>
      <c r="F42" t="s">
        <v>72</v>
      </c>
      <c r="G42" t="s">
        <v>73</v>
      </c>
      <c r="H42" s="3" t="s">
        <v>101</v>
      </c>
      <c r="I42" s="4">
        <v>44271</v>
      </c>
    </row>
    <row r="43" spans="1:9" x14ac:dyDescent="0.25">
      <c r="A43" t="s">
        <v>78</v>
      </c>
      <c r="B43" t="s">
        <v>74</v>
      </c>
      <c r="C43" t="s">
        <v>66</v>
      </c>
      <c r="D43" t="s">
        <v>75</v>
      </c>
      <c r="E43" t="s">
        <v>71</v>
      </c>
      <c r="F43" t="s">
        <v>76</v>
      </c>
      <c r="G43" t="s">
        <v>77</v>
      </c>
      <c r="H43" s="3" t="s">
        <v>102</v>
      </c>
      <c r="I43" t="s">
        <v>103</v>
      </c>
    </row>
  </sheetData>
  <hyperlinks>
    <hyperlink ref="B3" r:id="rId1" xr:uid="{252060EC-65E3-493D-A711-C143D7CAFBEB}"/>
    <hyperlink ref="B4" r:id="rId2" xr:uid="{4EA91293-30D3-4D38-8DB9-AFDE2EDAD70C}"/>
    <hyperlink ref="B5" r:id="rId3" xr:uid="{DA00B8FE-DDE7-4C8E-8E50-75E88B406B00}"/>
    <hyperlink ref="B6" r:id="rId4" xr:uid="{17393893-2C88-42E6-A909-C85A98C7757F}"/>
    <hyperlink ref="B7" r:id="rId5" xr:uid="{03B5F52E-0051-427E-BEDF-4A868086342A}"/>
    <hyperlink ref="B8" r:id="rId6" xr:uid="{A51D2CF4-AFA4-4FCA-9B52-ABF13C39772B}"/>
    <hyperlink ref="B9" r:id="rId7" xr:uid="{F7117EEE-36A8-4649-8490-DC0D02C83050}"/>
    <hyperlink ref="B10" r:id="rId8" xr:uid="{1944C717-7400-4971-B3FA-7BCDD45462D8}"/>
    <hyperlink ref="B11" r:id="rId9" xr:uid="{492B08A8-0C09-4E7C-A6B3-25F60DE76207}"/>
    <hyperlink ref="B12" r:id="rId10" xr:uid="{4515ACED-39A5-4026-BF6F-D3129263F67B}"/>
    <hyperlink ref="B13" r:id="rId11" xr:uid="{662ACEE3-CD10-4F38-B7CA-9CBFEDECEEB9}"/>
    <hyperlink ref="B14" r:id="rId12" xr:uid="{BE937999-A25E-4EC8-A2B1-08708EEBFD63}"/>
    <hyperlink ref="B15" r:id="rId13" xr:uid="{3B425A84-D8FC-47BD-B1ED-6D0BC42A8282}"/>
    <hyperlink ref="B16" r:id="rId14" xr:uid="{6C1AEE56-D9C1-433C-9562-2C234B15E179}"/>
    <hyperlink ref="B17" r:id="rId15" xr:uid="{DE4F68A7-F36C-41DC-9AF9-A58426E6A8DF}"/>
    <hyperlink ref="B18" r:id="rId16" xr:uid="{E406050D-C42E-4437-BA46-0934E40C7E85}"/>
    <hyperlink ref="B19" r:id="rId17" xr:uid="{592F0917-660C-446C-8AD1-5F5C869CBADF}"/>
    <hyperlink ref="B20" r:id="rId18" xr:uid="{B5023EDF-052B-41DD-BD07-E91674999BA5}"/>
    <hyperlink ref="B21" r:id="rId19" xr:uid="{5F911E5F-CA95-450F-B416-06EFFE607A4A}"/>
    <hyperlink ref="B22" r:id="rId20" xr:uid="{FFAAF3D9-4F30-4033-91A7-1E94E17A734E}"/>
    <hyperlink ref="B23" r:id="rId21" xr:uid="{5F7E6EE3-6C46-4D4A-BA62-675C975A9F50}"/>
    <hyperlink ref="B2" r:id="rId22" xr:uid="{08DC4D07-E0FB-41DB-B2D9-E90EBDDAC5B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BE0D3-1FED-444E-85F3-AC56CB93C951}">
  <dimension ref="A1:Q18"/>
  <sheetViews>
    <sheetView workbookViewId="0"/>
  </sheetViews>
  <sheetFormatPr baseColWidth="10" defaultRowHeight="15" x14ac:dyDescent="0.25"/>
  <cols>
    <col min="1" max="1" width="8.140625" bestFit="1" customWidth="1"/>
    <col min="2" max="2" width="23.140625" bestFit="1" customWidth="1"/>
    <col min="3" max="3" width="9" bestFit="1" customWidth="1"/>
    <col min="4" max="4" width="20.5703125" bestFit="1" customWidth="1"/>
    <col min="5" max="5" width="10.5703125" bestFit="1" customWidth="1"/>
    <col min="6" max="6" width="48.28515625" bestFit="1" customWidth="1"/>
    <col min="7" max="7" width="6.28515625" bestFit="1" customWidth="1"/>
    <col min="8" max="8" width="66" bestFit="1" customWidth="1"/>
  </cols>
  <sheetData>
    <row r="1" spans="1:17" x14ac:dyDescent="0.25">
      <c r="A1" t="s">
        <v>104</v>
      </c>
      <c r="B1" t="s">
        <v>0</v>
      </c>
      <c r="C1" t="s">
        <v>2</v>
      </c>
      <c r="D1" t="s">
        <v>3</v>
      </c>
      <c r="E1" t="s">
        <v>1</v>
      </c>
      <c r="F1" t="s">
        <v>4</v>
      </c>
      <c r="G1" t="s">
        <v>5</v>
      </c>
      <c r="H1" t="s">
        <v>6</v>
      </c>
    </row>
    <row r="2" spans="1:17" x14ac:dyDescent="0.25">
      <c r="A2" t="s">
        <v>78</v>
      </c>
      <c r="B2" t="s">
        <v>26</v>
      </c>
      <c r="C2" t="s">
        <v>25</v>
      </c>
      <c r="D2" t="s">
        <v>24</v>
      </c>
      <c r="E2" t="s">
        <v>23</v>
      </c>
      <c r="F2" t="s">
        <v>22</v>
      </c>
      <c r="H2" t="s">
        <v>27</v>
      </c>
      <c r="P2" s="3"/>
      <c r="Q2" s="4"/>
    </row>
    <row r="3" spans="1:17" x14ac:dyDescent="0.25">
      <c r="A3" t="s">
        <v>78</v>
      </c>
      <c r="B3" t="s">
        <v>29</v>
      </c>
      <c r="C3" t="s">
        <v>25</v>
      </c>
      <c r="D3" t="s">
        <v>30</v>
      </c>
      <c r="E3" t="s">
        <v>12</v>
      </c>
      <c r="F3" t="s">
        <v>28</v>
      </c>
      <c r="H3" t="s">
        <v>31</v>
      </c>
      <c r="P3" s="3"/>
      <c r="Q3" s="4"/>
    </row>
    <row r="4" spans="1:17" x14ac:dyDescent="0.25">
      <c r="A4" t="s">
        <v>78</v>
      </c>
      <c r="B4" t="s">
        <v>33</v>
      </c>
      <c r="C4" t="s">
        <v>25</v>
      </c>
      <c r="D4" t="s">
        <v>34</v>
      </c>
      <c r="E4" t="s">
        <v>12</v>
      </c>
      <c r="F4" t="s">
        <v>32</v>
      </c>
      <c r="H4" t="s">
        <v>35</v>
      </c>
      <c r="P4" s="3"/>
      <c r="Q4" s="1"/>
    </row>
    <row r="5" spans="1:17" x14ac:dyDescent="0.25">
      <c r="A5" t="s">
        <v>78</v>
      </c>
      <c r="B5" t="s">
        <v>36</v>
      </c>
      <c r="C5" t="s">
        <v>25</v>
      </c>
      <c r="D5" t="s">
        <v>24</v>
      </c>
      <c r="E5" t="s">
        <v>23</v>
      </c>
      <c r="F5" t="s">
        <v>22</v>
      </c>
      <c r="H5" t="s">
        <v>37</v>
      </c>
      <c r="P5" s="3"/>
      <c r="Q5" s="4"/>
    </row>
    <row r="6" spans="1:17" x14ac:dyDescent="0.25">
      <c r="A6" t="s">
        <v>78</v>
      </c>
      <c r="B6" t="s">
        <v>38</v>
      </c>
      <c r="C6" t="s">
        <v>25</v>
      </c>
      <c r="D6" t="s">
        <v>39</v>
      </c>
      <c r="E6" t="s">
        <v>15</v>
      </c>
      <c r="F6" t="s">
        <v>14</v>
      </c>
      <c r="H6" t="s">
        <v>40</v>
      </c>
      <c r="P6" s="3"/>
      <c r="Q6" s="4"/>
    </row>
    <row r="7" spans="1:17" x14ac:dyDescent="0.25">
      <c r="A7" t="s">
        <v>78</v>
      </c>
      <c r="B7" t="s">
        <v>41</v>
      </c>
      <c r="C7" t="s">
        <v>25</v>
      </c>
      <c r="D7" t="s">
        <v>19</v>
      </c>
      <c r="E7" t="s">
        <v>18</v>
      </c>
      <c r="F7" t="s">
        <v>17</v>
      </c>
      <c r="H7" t="s">
        <v>42</v>
      </c>
      <c r="P7" s="3"/>
      <c r="Q7" s="4"/>
    </row>
    <row r="8" spans="1:17" x14ac:dyDescent="0.25">
      <c r="A8" t="s">
        <v>78</v>
      </c>
      <c r="B8" t="s">
        <v>43</v>
      </c>
      <c r="C8" t="s">
        <v>25</v>
      </c>
      <c r="D8" t="s">
        <v>19</v>
      </c>
      <c r="E8" t="s">
        <v>18</v>
      </c>
      <c r="F8" t="s">
        <v>17</v>
      </c>
      <c r="H8" t="s">
        <v>44</v>
      </c>
      <c r="P8" s="3"/>
      <c r="Q8" s="4"/>
    </row>
    <row r="9" spans="1:17" x14ac:dyDescent="0.25">
      <c r="A9" t="s">
        <v>78</v>
      </c>
      <c r="B9" t="s">
        <v>45</v>
      </c>
      <c r="C9" t="s">
        <v>25</v>
      </c>
      <c r="D9" t="s">
        <v>21</v>
      </c>
      <c r="E9" t="s">
        <v>12</v>
      </c>
      <c r="F9" t="s">
        <v>20</v>
      </c>
      <c r="H9" t="s">
        <v>46</v>
      </c>
      <c r="P9" s="3"/>
      <c r="Q9" s="4"/>
    </row>
    <row r="10" spans="1:17" x14ac:dyDescent="0.25">
      <c r="A10" t="s">
        <v>78</v>
      </c>
      <c r="B10" t="s">
        <v>47</v>
      </c>
      <c r="C10" t="s">
        <v>25</v>
      </c>
      <c r="D10" t="s">
        <v>21</v>
      </c>
      <c r="E10" t="s">
        <v>12</v>
      </c>
      <c r="F10" t="s">
        <v>20</v>
      </c>
      <c r="H10" t="s">
        <v>48</v>
      </c>
      <c r="P10" s="3"/>
      <c r="Q10" s="4"/>
    </row>
    <row r="11" spans="1:17" x14ac:dyDescent="0.25">
      <c r="A11" t="s">
        <v>78</v>
      </c>
      <c r="B11" t="s">
        <v>49</v>
      </c>
      <c r="C11" t="s">
        <v>25</v>
      </c>
      <c r="D11" t="s">
        <v>16</v>
      </c>
      <c r="E11" t="s">
        <v>15</v>
      </c>
      <c r="F11" t="s">
        <v>20</v>
      </c>
      <c r="H11" t="s">
        <v>50</v>
      </c>
      <c r="P11" s="3"/>
      <c r="Q11" s="4"/>
    </row>
    <row r="12" spans="1:17" x14ac:dyDescent="0.25">
      <c r="A12" t="s">
        <v>78</v>
      </c>
      <c r="B12" t="s">
        <v>51</v>
      </c>
      <c r="C12" t="s">
        <v>25</v>
      </c>
      <c r="D12" t="s">
        <v>21</v>
      </c>
      <c r="E12" t="s">
        <v>12</v>
      </c>
      <c r="F12" t="s">
        <v>20</v>
      </c>
      <c r="H12" t="s">
        <v>52</v>
      </c>
      <c r="P12" s="3"/>
      <c r="Q12" s="4"/>
    </row>
    <row r="13" spans="1:17" x14ac:dyDescent="0.25">
      <c r="A13" t="s">
        <v>78</v>
      </c>
      <c r="B13" t="s">
        <v>53</v>
      </c>
      <c r="C13" t="s">
        <v>25</v>
      </c>
      <c r="D13" t="s">
        <v>21</v>
      </c>
      <c r="E13" t="s">
        <v>12</v>
      </c>
      <c r="F13" t="s">
        <v>20</v>
      </c>
      <c r="H13" t="s">
        <v>54</v>
      </c>
      <c r="P13" s="3"/>
      <c r="Q13" s="4"/>
    </row>
    <row r="14" spans="1:17" x14ac:dyDescent="0.25">
      <c r="A14" t="s">
        <v>78</v>
      </c>
      <c r="B14" t="s">
        <v>55</v>
      </c>
      <c r="C14" t="s">
        <v>25</v>
      </c>
      <c r="D14" t="s">
        <v>21</v>
      </c>
      <c r="E14" t="s">
        <v>12</v>
      </c>
      <c r="F14" t="s">
        <v>20</v>
      </c>
      <c r="H14" t="s">
        <v>56</v>
      </c>
      <c r="P14" s="3"/>
      <c r="Q14" s="4"/>
    </row>
    <row r="15" spans="1:17" x14ac:dyDescent="0.25">
      <c r="A15" t="s">
        <v>78</v>
      </c>
      <c r="B15" t="s">
        <v>57</v>
      </c>
      <c r="C15" t="s">
        <v>25</v>
      </c>
      <c r="D15" t="s">
        <v>16</v>
      </c>
      <c r="E15" t="s">
        <v>15</v>
      </c>
      <c r="F15" t="s">
        <v>20</v>
      </c>
      <c r="H15" t="s">
        <v>58</v>
      </c>
      <c r="P15" s="3"/>
      <c r="Q15" s="4"/>
    </row>
    <row r="16" spans="1:17" x14ac:dyDescent="0.25">
      <c r="A16" t="s">
        <v>78</v>
      </c>
      <c r="B16" t="s">
        <v>59</v>
      </c>
      <c r="C16" t="s">
        <v>25</v>
      </c>
      <c r="D16" t="s">
        <v>13</v>
      </c>
      <c r="E16" t="s">
        <v>12</v>
      </c>
      <c r="F16" t="s">
        <v>11</v>
      </c>
      <c r="H16" t="s">
        <v>60</v>
      </c>
      <c r="P16" s="3"/>
      <c r="Q16" s="4"/>
    </row>
    <row r="17" spans="1:17" x14ac:dyDescent="0.25">
      <c r="A17" t="s">
        <v>78</v>
      </c>
      <c r="B17" t="s">
        <v>61</v>
      </c>
      <c r="C17" t="s">
        <v>25</v>
      </c>
      <c r="D17" t="s">
        <v>13</v>
      </c>
      <c r="E17" t="s">
        <v>12</v>
      </c>
      <c r="F17" t="s">
        <v>11</v>
      </c>
      <c r="H17" t="s">
        <v>62</v>
      </c>
      <c r="P17" s="3"/>
      <c r="Q17" s="4"/>
    </row>
    <row r="18" spans="1:17" x14ac:dyDescent="0.25">
      <c r="B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work exp</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2023-04-21T04:37:50Z</dcterms:created>
  <dcterms:modified xsi:type="dcterms:W3CDTF">2023-05-03T02:48:54Z</dcterms:modified>
</cp:coreProperties>
</file>