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les\Programming\portfolio\src\recursos\"/>
    </mc:Choice>
  </mc:AlternateContent>
  <xr:revisionPtr revIDLastSave="0" documentId="13_ncr:1_{AF39CB4A-91FD-40CE-A712-309C66A073B6}" xr6:coauthVersionLast="47" xr6:coauthVersionMax="47" xr10:uidLastSave="{00000000-0000-0000-0000-000000000000}"/>
  <bookViews>
    <workbookView xWindow="-120" yWindow="-120" windowWidth="20730" windowHeight="11160" xr2:uid="{60294778-2A88-4BCF-91CA-79F00E7892F4}"/>
  </bookViews>
  <sheets>
    <sheet name="work exp" sheetId="1" r:id="rId1"/>
    <sheet name="articl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1" l="1"/>
  <c r="R27" i="1"/>
  <c r="Q27" i="1"/>
  <c r="P27" i="1"/>
  <c r="O27" i="1"/>
  <c r="N27" i="1"/>
  <c r="M27" i="1"/>
  <c r="L27" i="1"/>
  <c r="S26" i="1"/>
  <c r="R26" i="1"/>
  <c r="Q26" i="1"/>
  <c r="P26" i="1"/>
  <c r="O26" i="1"/>
  <c r="N26" i="1"/>
  <c r="M26" i="1"/>
  <c r="L26" i="1"/>
  <c r="S25" i="1"/>
  <c r="R25" i="1"/>
  <c r="Q25" i="1"/>
  <c r="P25" i="1"/>
  <c r="O25" i="1"/>
  <c r="N25" i="1"/>
  <c r="M25" i="1"/>
  <c r="L25" i="1"/>
  <c r="S24" i="1"/>
  <c r="R24" i="1"/>
  <c r="Q24" i="1"/>
  <c r="P24" i="1"/>
  <c r="O24" i="1"/>
  <c r="N24" i="1"/>
  <c r="M24" i="1"/>
  <c r="L24" i="1"/>
  <c r="S23" i="1"/>
  <c r="R23" i="1"/>
  <c r="Q23" i="1"/>
  <c r="P23" i="1"/>
  <c r="O23" i="1"/>
  <c r="N23" i="1"/>
  <c r="M23" i="1"/>
  <c r="L23" i="1"/>
  <c r="S22" i="1"/>
  <c r="R22" i="1"/>
  <c r="Q22" i="1"/>
  <c r="P22" i="1"/>
  <c r="O22" i="1"/>
  <c r="N22" i="1"/>
  <c r="M22" i="1"/>
  <c r="L22" i="1"/>
  <c r="S21" i="1"/>
  <c r="R21" i="1"/>
  <c r="Q21" i="1"/>
  <c r="P21" i="1"/>
  <c r="O21" i="1"/>
  <c r="N21" i="1"/>
  <c r="M21" i="1"/>
  <c r="L21" i="1"/>
  <c r="S20" i="1"/>
  <c r="R20" i="1"/>
  <c r="Q20" i="1"/>
  <c r="P20" i="1"/>
  <c r="O20" i="1"/>
  <c r="N20" i="1"/>
  <c r="M20" i="1"/>
  <c r="L20" i="1"/>
  <c r="S19" i="1"/>
  <c r="R19" i="1"/>
  <c r="Q19" i="1"/>
  <c r="P19" i="1"/>
  <c r="O19" i="1"/>
  <c r="N19" i="1"/>
  <c r="M19" i="1"/>
  <c r="L19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L17" i="1"/>
  <c r="S16" i="1"/>
  <c r="R16" i="1"/>
  <c r="Q16" i="1"/>
  <c r="P16" i="1"/>
  <c r="O16" i="1"/>
  <c r="N16" i="1"/>
  <c r="M16" i="1"/>
  <c r="L16" i="1"/>
  <c r="S15" i="1"/>
  <c r="R15" i="1"/>
  <c r="Q15" i="1"/>
  <c r="P15" i="1"/>
  <c r="O15" i="1"/>
  <c r="N15" i="1"/>
  <c r="M15" i="1"/>
  <c r="L15" i="1"/>
  <c r="S14" i="1"/>
  <c r="R14" i="1"/>
  <c r="Q14" i="1"/>
  <c r="P14" i="1"/>
  <c r="O14" i="1"/>
  <c r="N14" i="1"/>
  <c r="M14" i="1"/>
  <c r="L14" i="1"/>
  <c r="S13" i="1"/>
  <c r="R13" i="1"/>
  <c r="Q13" i="1"/>
  <c r="P13" i="1"/>
  <c r="O13" i="1"/>
  <c r="N13" i="1"/>
  <c r="M13" i="1"/>
  <c r="L13" i="1"/>
  <c r="S12" i="1"/>
  <c r="R12" i="1"/>
  <c r="Q12" i="1"/>
  <c r="P12" i="1"/>
  <c r="O12" i="1"/>
  <c r="N12" i="1"/>
  <c r="M12" i="1"/>
  <c r="L12" i="1"/>
  <c r="S11" i="1"/>
  <c r="R11" i="1"/>
  <c r="Q11" i="1"/>
  <c r="P11" i="1"/>
  <c r="O11" i="1"/>
  <c r="N11" i="1"/>
  <c r="M11" i="1"/>
  <c r="L11" i="1"/>
  <c r="S10" i="1"/>
  <c r="R10" i="1"/>
  <c r="Q10" i="1"/>
  <c r="P10" i="1"/>
  <c r="O10" i="1"/>
  <c r="N10" i="1"/>
  <c r="M10" i="1"/>
  <c r="L10" i="1"/>
  <c r="S9" i="1"/>
  <c r="R9" i="1"/>
  <c r="Q9" i="1"/>
  <c r="P9" i="1"/>
  <c r="O9" i="1"/>
  <c r="N9" i="1"/>
  <c r="M9" i="1"/>
  <c r="L9" i="1"/>
  <c r="S8" i="1"/>
  <c r="R8" i="1"/>
  <c r="Q8" i="1"/>
  <c r="P8" i="1"/>
  <c r="O8" i="1"/>
  <c r="N8" i="1"/>
  <c r="M8" i="1"/>
  <c r="L8" i="1"/>
  <c r="S7" i="1"/>
  <c r="R7" i="1"/>
  <c r="Q7" i="1"/>
  <c r="P7" i="1"/>
  <c r="O7" i="1"/>
  <c r="N7" i="1"/>
  <c r="M7" i="1"/>
  <c r="L7" i="1"/>
  <c r="S6" i="1"/>
  <c r="R6" i="1"/>
  <c r="Q6" i="1"/>
  <c r="P6" i="1"/>
  <c r="O6" i="1"/>
  <c r="N6" i="1"/>
  <c r="M6" i="1"/>
  <c r="L6" i="1"/>
  <c r="S5" i="1"/>
  <c r="R5" i="1"/>
  <c r="Q5" i="1"/>
  <c r="P5" i="1"/>
  <c r="O5" i="1"/>
  <c r="N5" i="1"/>
  <c r="M5" i="1"/>
  <c r="L5" i="1"/>
  <c r="S4" i="1"/>
  <c r="R4" i="1"/>
  <c r="Q4" i="1"/>
  <c r="P4" i="1"/>
  <c r="O4" i="1"/>
  <c r="N4" i="1"/>
  <c r="M4" i="1"/>
  <c r="L4" i="1"/>
  <c r="S3" i="1"/>
  <c r="R3" i="1"/>
  <c r="Q3" i="1"/>
  <c r="P3" i="1"/>
  <c r="O3" i="1"/>
  <c r="N3" i="1"/>
  <c r="M3" i="1"/>
  <c r="L3" i="1"/>
  <c r="S2" i="1"/>
  <c r="R2" i="1"/>
  <c r="Q2" i="1"/>
  <c r="P2" i="1"/>
  <c r="O2" i="1"/>
  <c r="N2" i="1"/>
  <c r="M2" i="1"/>
  <c r="L2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U2" i="1" l="1"/>
</calcChain>
</file>

<file path=xl/sharedStrings.xml><?xml version="1.0" encoding="utf-8"?>
<sst xmlns="http://schemas.openxmlformats.org/spreadsheetml/2006/main" count="399" uniqueCount="200">
  <si>
    <t>Name</t>
  </si>
  <si>
    <t>Location</t>
  </si>
  <si>
    <t>Category</t>
  </si>
  <si>
    <t>Lengage</t>
  </si>
  <si>
    <t>Sub-Category</t>
  </si>
  <si>
    <t>Logo</t>
  </si>
  <si>
    <t>Photo</t>
  </si>
  <si>
    <t>Text</t>
  </si>
  <si>
    <t>{</t>
  </si>
  <si>
    <t>}</t>
  </si>
  <si>
    <t>:</t>
  </si>
  <si>
    <t>,</t>
  </si>
  <si>
    <t>'Image'</t>
  </si>
  <si>
    <t>'Category'</t>
  </si>
  <si>
    <t>'Name'</t>
  </si>
  <si>
    <t>'Location'</t>
  </si>
  <si>
    <t>'Business name'</t>
  </si>
  <si>
    <t>'Description'</t>
  </si>
  <si>
    <t>'begin'</t>
  </si>
  <si>
    <t>'end'</t>
  </si>
  <si>
    <t>'ENG'</t>
  </si>
  <si>
    <t>'https://i.postimg.cc/BvVNXsLg/ARREL.png'</t>
  </si>
  <si>
    <t>'Work'</t>
  </si>
  <si>
    <t>'Owner'</t>
  </si>
  <si>
    <t>'CDMX'</t>
  </si>
  <si>
    <t>'Arracheras Relamágo'</t>
  </si>
  <si>
    <t>'Virtual kitchen'</t>
  </si>
  <si>
    <t>'01/03/2021''</t>
  </si>
  <si>
    <t>'01/04/2023''</t>
  </si>
  <si>
    <t>'https://i.postimg.cc/bNhgGmJK/GUANACASTLE.png'</t>
  </si>
  <si>
    <t>'Event Coordinator'</t>
  </si>
  <si>
    <t>'Chiapas'</t>
  </si>
  <si>
    <t>'Ecological Reserve'</t>
  </si>
  <si>
    <t>'01/09/2020''</t>
  </si>
  <si>
    <t>'https://i.postimg.cc/x8KPxzsx/BOSTONS.png'</t>
  </si>
  <si>
    <t>'Inventory management'</t>
  </si>
  <si>
    <t>'Bostons'</t>
  </si>
  <si>
    <t>'Restaurant / Bar'</t>
  </si>
  <si>
    <t>'Arracheras'</t>
  </si>
  <si>
    <t>'01/02/2019''</t>
  </si>
  <si>
    <t>'https://i.postimg.cc/50QgzG8M/FEDERAL.png'</t>
  </si>
  <si>
    <t>'Supply coordinator'</t>
  </si>
  <si>
    <t>'EDOMEX'</t>
  </si>
  <si>
    <t>'Federal'</t>
  </si>
  <si>
    <t>'Oil, Gas and Air filter manufacturing site'</t>
  </si>
  <si>
    <t>'01/07/2018''</t>
  </si>
  <si>
    <t>'01/12/2018''</t>
  </si>
  <si>
    <t>'Demand planner'</t>
  </si>
  <si>
    <t>'01/04/2018''</t>
  </si>
  <si>
    <t>'Planner Buyer'</t>
  </si>
  <si>
    <t>'Procurement'</t>
  </si>
  <si>
    <t>'01/01/2018''</t>
  </si>
  <si>
    <t>'https://i.postimg.cc/Y9FN0Fwr/TEVA.png'</t>
  </si>
  <si>
    <t>'Operations Scheduler'</t>
  </si>
  <si>
    <t>'Teva'</t>
  </si>
  <si>
    <t>'Oncological, OTC and inmunosuppresant manufactring and packaging site'</t>
  </si>
  <si>
    <t>'01/06/2017''</t>
  </si>
  <si>
    <t>'Industrial Engineer'</t>
  </si>
  <si>
    <t>'01/07/2014''</t>
  </si>
  <si>
    <t>'Jr process Engineer'</t>
  </si>
  <si>
    <t>'01/10/2012''</t>
  </si>
  <si>
    <t>'https://i.postimg.cc/x8Svzd0K/UNITEC.png'</t>
  </si>
  <si>
    <t>'Education'</t>
  </si>
  <si>
    <t>'Unitec'</t>
  </si>
  <si>
    <t>'Bachelor's Degree'</t>
  </si>
  <si>
    <t>'01/09/2009''</t>
  </si>
  <si>
    <t>'01/12/2012''</t>
  </si>
  <si>
    <t>'https://i.postimg.cc/VksFg5Xg/HENRY.png'</t>
  </si>
  <si>
    <t>'Full stack developer'</t>
  </si>
  <si>
    <t>'Argentina'</t>
  </si>
  <si>
    <t>'Henry'</t>
  </si>
  <si>
    <t>'MERN + postgress &amp; redux certification'</t>
  </si>
  <si>
    <t>'01/02/2022''</t>
  </si>
  <si>
    <t>'01/10/2022''</t>
  </si>
  <si>
    <t>'https://i.postimg.cc/QCLbJbqK/CENCAD.png'</t>
  </si>
  <si>
    <t>'Close space rescue operations'</t>
  </si>
  <si>
    <t>'CENCAD'</t>
  </si>
  <si>
    <t>'Zonning, Equipment set up, rescue operations control'</t>
  </si>
  <si>
    <t>'01/02/2017''</t>
  </si>
  <si>
    <t>'First aid training'</t>
  </si>
  <si>
    <t>'first aid for burns, bleeding and broken bones'</t>
  </si>
  <si>
    <t>'Fire brigade training'</t>
  </si>
  <si>
    <t>'Equipment, rescue operations, fire containment'</t>
  </si>
  <si>
    <t>'01/10/2017''</t>
  </si>
  <si>
    <t>'https://i.postimg.cc/FHhT6TXj/APICS.png'</t>
  </si>
  <si>
    <t>'Inventory control'</t>
  </si>
  <si>
    <t>'APICs'</t>
  </si>
  <si>
    <t>'reorder point, costs, ABC classification'</t>
  </si>
  <si>
    <t>'01/10/2018''</t>
  </si>
  <si>
    <t>'Procurement planning'</t>
  </si>
  <si>
    <t>'sourcing, supplier management, OOS, CSL'</t>
  </si>
  <si>
    <t>'https://i.postimg.cc/KYRDXVqg/ITESM.png'</t>
  </si>
  <si>
    <t>'Six Sigma'</t>
  </si>
  <si>
    <t>'ITESM'</t>
  </si>
  <si>
    <t>'DMAIC methodoloty and tools'</t>
  </si>
  <si>
    <t>'01/02/2013''</t>
  </si>
  <si>
    <t>'01/06/2013''</t>
  </si>
  <si>
    <t>'Lean Enterprise'</t>
  </si>
  <si>
    <t>'house of quality, pull, value mapping'</t>
  </si>
  <si>
    <t>'01/08/2014''</t>
  </si>
  <si>
    <t>'01/10/2014''</t>
  </si>
  <si>
    <t>'https://i.postimg.cc/cLDBbZmS/MITX.png'</t>
  </si>
  <si>
    <t>'Supply chain fundamentals'</t>
  </si>
  <si>
    <t>'online'</t>
  </si>
  <si>
    <t>'MITx'</t>
  </si>
  <si>
    <t>'Excel tools from demand planning to CSL and sales evaluations'</t>
  </si>
  <si>
    <t>'01/05/2016''</t>
  </si>
  <si>
    <t>'01/07/2016''</t>
  </si>
  <si>
    <t>'https://i.postimg.cc/QMt08VtC/ADELAIDE.png'</t>
  </si>
  <si>
    <t>'Project Management'</t>
  </si>
  <si>
    <t>'AldeideX'</t>
  </si>
  <si>
    <t>'3 months basic course in project management BOK'</t>
  </si>
  <si>
    <t>'01/04/2016''</t>
  </si>
  <si>
    <t>'Projects'</t>
  </si>
  <si>
    <t>'Study rooms'</t>
  </si>
  <si>
    <t>'Team certification project for full stack developer certification'</t>
  </si>
  <si>
    <t>'https://i.postimg.cc/Wz6M6P3x/ITCHIO.webp'</t>
  </si>
  <si>
    <t>'final boss'</t>
  </si>
  <si>
    <t>'Game Jam'</t>
  </si>
  <si>
    <t>'Hobby project to teach programming to my nephiew'</t>
  </si>
  <si>
    <t>'01/06/2022''</t>
  </si>
  <si>
    <t>'https://i.postimg.cc/59vpNhxB/DBGA.png'</t>
  </si>
  <si>
    <t>'portfolio'</t>
  </si>
  <si>
    <t>'Personal'</t>
  </si>
  <si>
    <t>'Personal project to promote my profile'</t>
  </si>
  <si>
    <t>'current'</t>
  </si>
  <si>
    <t>'countries'</t>
  </si>
  <si>
    <t>'Individual project for certification'</t>
  </si>
  <si>
    <t>'01/09/2022''</t>
  </si>
  <si>
    <t>'race control'</t>
  </si>
  <si>
    <t>'Guanacastle'</t>
  </si>
  <si>
    <t>'Enduro race control system based in excel'</t>
  </si>
  <si>
    <t>'11/11/2020''</t>
  </si>
  <si>
    <t>'13/11/2020''</t>
  </si>
  <si>
    <t>'csl dashboard'</t>
  </si>
  <si>
    <t>'OOS and CSL measuring tool'</t>
  </si>
  <si>
    <t>'15/09/2018''</t>
  </si>
  <si>
    <t>'3/10/2018''</t>
  </si>
  <si>
    <t>'forecast evaluation tool'</t>
  </si>
  <si>
    <t>'Deamnd planning evaluation tool'</t>
  </si>
  <si>
    <t>'10/06/2018''</t>
  </si>
  <si>
    <t>'21/06/2018''</t>
  </si>
  <si>
    <t>'unit cost evaluation'</t>
  </si>
  <si>
    <t>'Cost database evaluation tool'</t>
  </si>
  <si>
    <t>'05/11/2015''</t>
  </si>
  <si>
    <t>'12/12/2015''</t>
  </si>
  <si>
    <t>'scheduling tool'</t>
  </si>
  <si>
    <t>'Manufacturing planning and control tool'</t>
  </si>
  <si>
    <t>'12/01/2017''</t>
  </si>
  <si>
    <t>'09/02/2017''</t>
  </si>
  <si>
    <t>'inventory tool'</t>
  </si>
  <si>
    <t>'Inventory cost analysis tool'</t>
  </si>
  <si>
    <t>'12/09/2020''</t>
  </si>
  <si>
    <t>'24/10/2020''</t>
  </si>
  <si>
    <t>'RCCP'</t>
  </si>
  <si>
    <t>'Manufacturing time simulation for diferent volumes'</t>
  </si>
  <si>
    <t>'14/02/2013''</t>
  </si>
  <si>
    <t>'site rate simulator'</t>
  </si>
  <si>
    <t>'Cost center calculation tool'</t>
  </si>
  <si>
    <t>'23/12/2015''</t>
  </si>
  <si>
    <t>'28/12/2015''</t>
  </si>
  <si>
    <t>'Budget control tool'</t>
  </si>
  <si>
    <t>'Expenses by deparment follow up tool evaluating different scenarios'</t>
  </si>
  <si>
    <t>'12/04/2015''</t>
  </si>
  <si>
    <t>'07/05/2015''</t>
  </si>
  <si>
    <t>'Control Dashboard'</t>
  </si>
  <si>
    <t>'Data analysis dashboard with sales, inventory and category information'</t>
  </si>
  <si>
    <t>'02/10/2020''</t>
  </si>
  <si>
    <t>'15/10/2020''</t>
  </si>
  <si>
    <t>'Business control'</t>
  </si>
  <si>
    <t>'Sales, inventory, forecast and expenses follow up'</t>
  </si>
  <si>
    <t>'10/05/2021''</t>
  </si>
  <si>
    <t>'17/06/2021''</t>
  </si>
  <si>
    <t>'Business design'</t>
  </si>
  <si>
    <t>'business design and calculations'</t>
  </si>
  <si>
    <t>'20/07/2018''</t>
  </si>
  <si>
    <t>'25/12/2018''</t>
  </si>
  <si>
    <t>'Weight control'</t>
  </si>
  <si>
    <t>'lost 20 kg in 2 years'</t>
  </si>
  <si>
    <t>'13/02/2018''</t>
  </si>
  <si>
    <t>'27/03/2020''</t>
  </si>
  <si>
    <t>'https://i.postimg.cc/287wnnL3/HDGD.jpg'</t>
  </si>
  <si>
    <t>'Hobbies'</t>
  </si>
  <si>
    <t>'Haidong Gumdo'</t>
  </si>
  <si>
    <t>'Korean martial art build around the use of swords'</t>
  </si>
  <si>
    <t>'10/09/2005''</t>
  </si>
  <si>
    <t>'14/07/2012''</t>
  </si>
  <si>
    <t>'https://i.postimg.cc/fR58QYM1/BMW.png'</t>
  </si>
  <si>
    <t>'Riding Motorcycle'</t>
  </si>
  <si>
    <t>'multiple'</t>
  </si>
  <si>
    <t>'BMW'</t>
  </si>
  <si>
    <t>'Motorcycle riding and travels'</t>
  </si>
  <si>
    <t>'02/03/2015''</t>
  </si>
  <si>
    <t>'16/03/2021''</t>
  </si>
  <si>
    <t>'https://i.postimg.cc/1z2cyH27/RAPAX.png'</t>
  </si>
  <si>
    <t>'Airsoft'</t>
  </si>
  <si>
    <t>'LEGION RAPAX'</t>
  </si>
  <si>
    <t>'Military simulations similar to gotcha, played since 2010, led team since 2017'</t>
  </si>
  <si>
    <t>'02/06/2010''</t>
  </si>
  <si>
    <t>Language'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</si>
</sst>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0837-D9DA-4E92-997A-E80AD53DE965}">
  <dimension ref="A1:XFD43"/>
  <sheetViews>
    <sheetView tabSelected="1" workbookViewId="0">
      <selection activeCell="A2" sqref="A2"/>
    </sheetView>
  </sheetViews>
  <sheetFormatPr baseColWidth="10" defaultRowHeight="15" x14ac:dyDescent="0.25"/>
  <cols>
    <col min="3" max="3" width="9.7109375" bestFit="1" customWidth="1"/>
    <col min="4" max="4" width="28" bestFit="1" customWidth="1"/>
    <col min="5" max="5" width="11.5703125" bestFit="1" customWidth="1"/>
    <col min="6" max="6" width="14.140625" bestFit="1" customWidth="1"/>
    <col min="7" max="7" width="66.85546875" bestFit="1" customWidth="1"/>
    <col min="8" max="9" width="23.85546875" bestFit="1" customWidth="1"/>
    <col min="11" max="11" width="13.7109375" bestFit="1" customWidth="1"/>
    <col min="12" max="12" width="53.5703125" bestFit="1" customWidth="1"/>
    <col min="13" max="13" width="18.28515625" bestFit="1" customWidth="1"/>
    <col min="14" max="14" width="34" bestFit="1" customWidth="1"/>
    <col min="15" max="15" width="17.85546875" bestFit="1" customWidth="1"/>
    <col min="16" max="16" width="33.85546875" bestFit="1" customWidth="1"/>
    <col min="17" max="17" width="78" bestFit="1" customWidth="1"/>
    <col min="18" max="18" width="16.85546875" bestFit="1" customWidth="1"/>
    <col min="19" max="19" width="15.140625" bestFit="1" customWidth="1"/>
  </cols>
  <sheetData>
    <row r="1" spans="1:21" x14ac:dyDescent="0.25">
      <c r="A1" s="1" t="s">
        <v>199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K1" t="s">
        <v>8</v>
      </c>
      <c r="L1" t="s">
        <v>9</v>
      </c>
      <c r="M1" t="s">
        <v>10</v>
      </c>
      <c r="N1" t="s">
        <v>11</v>
      </c>
    </row>
    <row r="2" spans="1:21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K2" t="str">
        <f>CONCATENATE(A$1,$M$1,A2)</f>
        <v>Language':'ENG'</v>
      </c>
      <c r="L2" t="str">
        <f t="shared" ref="L2:S17" si="0">CONCATENATE(B$1,$M$1,B2)</f>
        <v>'Image':'https://i.postimg.cc/BvVNXsLg/ARREL.png'</v>
      </c>
      <c r="M2" t="str">
        <f t="shared" si="0"/>
        <v>'Category':'Work'</v>
      </c>
      <c r="N2" t="str">
        <f t="shared" si="0"/>
        <v>'Name':'Owner'</v>
      </c>
      <c r="O2" t="str">
        <f t="shared" si="0"/>
        <v>'Location':'CDMX'</v>
      </c>
      <c r="P2" t="str">
        <f t="shared" si="0"/>
        <v>'Business name':'Arracheras Relamágo'</v>
      </c>
      <c r="Q2" t="str">
        <f t="shared" si="0"/>
        <v>'Description':'Virtual kitchen'</v>
      </c>
      <c r="R2" t="str">
        <f t="shared" si="0"/>
        <v>'begin':'01/03/2021''</v>
      </c>
      <c r="S2" t="str">
        <f t="shared" si="0"/>
        <v>'end':'01/04/2023''</v>
      </c>
      <c r="U2" t="str">
        <f>CONCATENATE($K$1,K2,$N$1,L2,$N$1,M2,$N$1,N2,$N$1,O2,$N$1,P2,$N$1,Q2,$N$1,R2,$N$1,S2,L1)</f>
        <v>{Language':'ENG','Image':'https://i.postimg.cc/BvVNXsLg/ARREL.png','Category':'Work','Name':'Owner','Location':'CDMX','Business name':'Arracheras Relamágo','Description':'Virtual kitchen','begin':'01/03/2021'','end':'01/04/2023''}</v>
      </c>
    </row>
    <row r="3" spans="1:21" x14ac:dyDescent="0.25">
      <c r="A3" t="s">
        <v>20</v>
      </c>
      <c r="B3" t="s">
        <v>29</v>
      </c>
      <c r="C3" t="s">
        <v>22</v>
      </c>
      <c r="D3" t="s">
        <v>30</v>
      </c>
      <c r="E3" t="s">
        <v>31</v>
      </c>
      <c r="F3" t="s">
        <v>25</v>
      </c>
      <c r="G3" t="s">
        <v>32</v>
      </c>
      <c r="H3" t="s">
        <v>33</v>
      </c>
      <c r="I3" t="s">
        <v>27</v>
      </c>
      <c r="K3" t="str">
        <f t="shared" ref="K3:K27" si="1">CONCATENATE(A$1,$M$1,A3)</f>
        <v>Language':'ENG'</v>
      </c>
      <c r="L3" t="str">
        <f t="shared" si="0"/>
        <v>'Image':'https://i.postimg.cc/bNhgGmJK/GUANACASTLE.png'</v>
      </c>
      <c r="M3" t="str">
        <f t="shared" si="0"/>
        <v>'Category':'Work'</v>
      </c>
      <c r="N3" t="str">
        <f t="shared" si="0"/>
        <v>'Name':'Event Coordinator'</v>
      </c>
      <c r="O3" t="str">
        <f t="shared" si="0"/>
        <v>'Location':'Chiapas'</v>
      </c>
      <c r="P3" t="str">
        <f t="shared" si="0"/>
        <v>'Business name':'Arracheras Relamágo'</v>
      </c>
      <c r="Q3" t="str">
        <f t="shared" si="0"/>
        <v>'Description':'Ecological Reserve'</v>
      </c>
      <c r="R3" t="str">
        <f t="shared" si="0"/>
        <v>'begin':'01/09/2020''</v>
      </c>
      <c r="S3" t="str">
        <f t="shared" si="0"/>
        <v>'end':'01/03/2021''</v>
      </c>
    </row>
    <row r="4" spans="1:21" x14ac:dyDescent="0.25">
      <c r="A4" t="s">
        <v>20</v>
      </c>
      <c r="B4" t="s">
        <v>34</v>
      </c>
      <c r="C4" t="s">
        <v>22</v>
      </c>
      <c r="D4" t="s">
        <v>35</v>
      </c>
      <c r="E4" t="s">
        <v>31</v>
      </c>
      <c r="F4" t="s">
        <v>36</v>
      </c>
      <c r="G4" t="s">
        <v>37</v>
      </c>
      <c r="H4" t="s">
        <v>33</v>
      </c>
      <c r="I4" t="s">
        <v>27</v>
      </c>
      <c r="K4" t="str">
        <f t="shared" si="1"/>
        <v>Language':'ENG'</v>
      </c>
      <c r="L4" t="str">
        <f t="shared" si="0"/>
        <v>'Image':'https://i.postimg.cc/x8KPxzsx/BOSTONS.png'</v>
      </c>
      <c r="M4" t="str">
        <f t="shared" si="0"/>
        <v>'Category':'Work'</v>
      </c>
      <c r="N4" t="str">
        <f t="shared" si="0"/>
        <v>'Name':'Inventory management'</v>
      </c>
      <c r="O4" t="str">
        <f t="shared" si="0"/>
        <v>'Location':'Chiapas'</v>
      </c>
      <c r="P4" t="str">
        <f t="shared" si="0"/>
        <v>'Business name':'Bostons'</v>
      </c>
      <c r="Q4" t="str">
        <f t="shared" si="0"/>
        <v>'Description':'Restaurant / Bar'</v>
      </c>
      <c r="R4" t="str">
        <f t="shared" si="0"/>
        <v>'begin':'01/09/2020''</v>
      </c>
      <c r="S4" t="str">
        <f t="shared" si="0"/>
        <v>'end':'01/03/2021''</v>
      </c>
    </row>
    <row r="5" spans="1:21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38</v>
      </c>
      <c r="G5" t="s">
        <v>26</v>
      </c>
      <c r="H5" t="s">
        <v>39</v>
      </c>
      <c r="I5" t="s">
        <v>33</v>
      </c>
      <c r="K5" t="str">
        <f t="shared" si="1"/>
        <v>Language':'ENG'</v>
      </c>
      <c r="L5" t="str">
        <f t="shared" si="0"/>
        <v>'Image':'https://i.postimg.cc/BvVNXsLg/ARREL.png'</v>
      </c>
      <c r="M5" t="str">
        <f t="shared" si="0"/>
        <v>'Category':'Work'</v>
      </c>
      <c r="N5" t="str">
        <f t="shared" si="0"/>
        <v>'Name':'Owner'</v>
      </c>
      <c r="O5" t="str">
        <f t="shared" si="0"/>
        <v>'Location':'CDMX'</v>
      </c>
      <c r="P5" t="str">
        <f t="shared" si="0"/>
        <v>'Business name':'Arracheras'</v>
      </c>
      <c r="Q5" t="str">
        <f t="shared" si="0"/>
        <v>'Description':'Virtual kitchen'</v>
      </c>
      <c r="R5" t="str">
        <f t="shared" si="0"/>
        <v>'begin':'01/02/2019''</v>
      </c>
      <c r="S5" t="str">
        <f t="shared" si="0"/>
        <v>'end':'01/09/2020''</v>
      </c>
    </row>
    <row r="6" spans="1:21" x14ac:dyDescent="0.25">
      <c r="A6" t="s">
        <v>20</v>
      </c>
      <c r="B6" t="s">
        <v>40</v>
      </c>
      <c r="C6" t="s">
        <v>22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K6" t="str">
        <f t="shared" si="1"/>
        <v>Language':'ENG'</v>
      </c>
      <c r="L6" t="str">
        <f t="shared" si="0"/>
        <v>'Image':'https://i.postimg.cc/50QgzG8M/FEDERAL.png'</v>
      </c>
      <c r="M6" t="str">
        <f t="shared" si="0"/>
        <v>'Category':'Work'</v>
      </c>
      <c r="N6" t="str">
        <f t="shared" si="0"/>
        <v>'Name':'Supply coordinator'</v>
      </c>
      <c r="O6" t="str">
        <f t="shared" si="0"/>
        <v>'Location':'EDOMEX'</v>
      </c>
      <c r="P6" t="str">
        <f t="shared" si="0"/>
        <v>'Business name':'Federal'</v>
      </c>
      <c r="Q6" t="str">
        <f t="shared" si="0"/>
        <v>'Description':'Oil, Gas and Air filter manufacturing site'</v>
      </c>
      <c r="R6" t="str">
        <f t="shared" si="0"/>
        <v>'begin':'01/07/2018''</v>
      </c>
      <c r="S6" t="str">
        <f t="shared" si="0"/>
        <v>'end':'01/12/2018''</v>
      </c>
    </row>
    <row r="7" spans="1:21" x14ac:dyDescent="0.25">
      <c r="A7" t="s">
        <v>20</v>
      </c>
      <c r="B7" t="s">
        <v>40</v>
      </c>
      <c r="C7" t="s">
        <v>22</v>
      </c>
      <c r="D7" t="s">
        <v>47</v>
      </c>
      <c r="E7" t="s">
        <v>42</v>
      </c>
      <c r="F7" t="s">
        <v>43</v>
      </c>
      <c r="G7" t="s">
        <v>44</v>
      </c>
      <c r="H7" t="s">
        <v>48</v>
      </c>
      <c r="I7" t="s">
        <v>46</v>
      </c>
      <c r="K7" t="str">
        <f t="shared" si="1"/>
        <v>Language':'ENG'</v>
      </c>
      <c r="L7" t="str">
        <f t="shared" si="0"/>
        <v>'Image':'https://i.postimg.cc/50QgzG8M/FEDERAL.png'</v>
      </c>
      <c r="M7" t="str">
        <f t="shared" si="0"/>
        <v>'Category':'Work'</v>
      </c>
      <c r="N7" t="str">
        <f t="shared" si="0"/>
        <v>'Name':'Demand planner'</v>
      </c>
      <c r="O7" t="str">
        <f t="shared" si="0"/>
        <v>'Location':'EDOMEX'</v>
      </c>
      <c r="P7" t="str">
        <f t="shared" si="0"/>
        <v>'Business name':'Federal'</v>
      </c>
      <c r="Q7" t="str">
        <f t="shared" si="0"/>
        <v>'Description':'Oil, Gas and Air filter manufacturing site'</v>
      </c>
      <c r="R7" t="str">
        <f t="shared" si="0"/>
        <v>'begin':'01/04/2018''</v>
      </c>
      <c r="S7" t="str">
        <f t="shared" si="0"/>
        <v>'end':'01/12/2018''</v>
      </c>
    </row>
    <row r="8" spans="1:21" x14ac:dyDescent="0.25">
      <c r="A8" t="s">
        <v>20</v>
      </c>
      <c r="B8" t="s">
        <v>40</v>
      </c>
      <c r="C8" t="s">
        <v>22</v>
      </c>
      <c r="D8" t="s">
        <v>49</v>
      </c>
      <c r="E8" t="s">
        <v>42</v>
      </c>
      <c r="F8" t="s">
        <v>43</v>
      </c>
      <c r="G8" t="s">
        <v>44</v>
      </c>
      <c r="H8" t="s">
        <v>48</v>
      </c>
      <c r="I8" t="s">
        <v>45</v>
      </c>
      <c r="K8" t="str">
        <f t="shared" si="1"/>
        <v>Language':'ENG'</v>
      </c>
      <c r="L8" t="str">
        <f t="shared" si="0"/>
        <v>'Image':'https://i.postimg.cc/50QgzG8M/FEDERAL.png'</v>
      </c>
      <c r="M8" t="str">
        <f t="shared" si="0"/>
        <v>'Category':'Work'</v>
      </c>
      <c r="N8" t="str">
        <f t="shared" si="0"/>
        <v>'Name':'Planner Buyer'</v>
      </c>
      <c r="O8" t="str">
        <f t="shared" si="0"/>
        <v>'Location':'EDOMEX'</v>
      </c>
      <c r="P8" t="str">
        <f t="shared" si="0"/>
        <v>'Business name':'Federal'</v>
      </c>
      <c r="Q8" t="str">
        <f t="shared" si="0"/>
        <v>'Description':'Oil, Gas and Air filter manufacturing site'</v>
      </c>
      <c r="R8" t="str">
        <f t="shared" si="0"/>
        <v>'begin':'01/04/2018''</v>
      </c>
      <c r="S8" t="str">
        <f t="shared" si="0"/>
        <v>'end':'01/07/2018''</v>
      </c>
    </row>
    <row r="9" spans="1:21" x14ac:dyDescent="0.25">
      <c r="A9" t="s">
        <v>20</v>
      </c>
      <c r="B9" t="s">
        <v>40</v>
      </c>
      <c r="C9" t="s">
        <v>22</v>
      </c>
      <c r="D9" t="s">
        <v>50</v>
      </c>
      <c r="E9" t="s">
        <v>42</v>
      </c>
      <c r="F9" t="s">
        <v>43</v>
      </c>
      <c r="G9" t="s">
        <v>44</v>
      </c>
      <c r="H9" t="s">
        <v>51</v>
      </c>
      <c r="I9" t="s">
        <v>48</v>
      </c>
      <c r="K9" t="str">
        <f t="shared" si="1"/>
        <v>Language':'ENG'</v>
      </c>
      <c r="L9" t="str">
        <f t="shared" si="0"/>
        <v>'Image':'https://i.postimg.cc/50QgzG8M/FEDERAL.png'</v>
      </c>
      <c r="M9" t="str">
        <f t="shared" si="0"/>
        <v>'Category':'Work'</v>
      </c>
      <c r="N9" t="str">
        <f t="shared" si="0"/>
        <v>'Name':'Procurement'</v>
      </c>
      <c r="O9" t="str">
        <f t="shared" si="0"/>
        <v>'Location':'EDOMEX'</v>
      </c>
      <c r="P9" t="str">
        <f t="shared" si="0"/>
        <v>'Business name':'Federal'</v>
      </c>
      <c r="Q9" t="str">
        <f t="shared" si="0"/>
        <v>'Description':'Oil, Gas and Air filter manufacturing site'</v>
      </c>
      <c r="R9" t="str">
        <f t="shared" si="0"/>
        <v>'begin':'01/01/2018''</v>
      </c>
      <c r="S9" t="str">
        <f t="shared" si="0"/>
        <v>'end':'01/04/2018''</v>
      </c>
    </row>
    <row r="10" spans="1:21" x14ac:dyDescent="0.25">
      <c r="A10" t="s">
        <v>20</v>
      </c>
      <c r="B10" t="s">
        <v>52</v>
      </c>
      <c r="C10" t="s">
        <v>22</v>
      </c>
      <c r="D10" t="s">
        <v>53</v>
      </c>
      <c r="E10" t="s">
        <v>24</v>
      </c>
      <c r="F10" t="s">
        <v>54</v>
      </c>
      <c r="G10" t="s">
        <v>55</v>
      </c>
      <c r="H10" t="s">
        <v>56</v>
      </c>
      <c r="I10" t="s">
        <v>51</v>
      </c>
      <c r="K10" t="str">
        <f t="shared" si="1"/>
        <v>Language':'ENG'</v>
      </c>
      <c r="L10" t="str">
        <f t="shared" si="0"/>
        <v>'Image':'https://i.postimg.cc/Y9FN0Fwr/TEVA.png'</v>
      </c>
      <c r="M10" t="str">
        <f t="shared" si="0"/>
        <v>'Category':'Work'</v>
      </c>
      <c r="N10" t="str">
        <f t="shared" si="0"/>
        <v>'Name':'Operations Scheduler'</v>
      </c>
      <c r="O10" t="str">
        <f t="shared" si="0"/>
        <v>'Location':'CDMX'</v>
      </c>
      <c r="P10" t="str">
        <f t="shared" si="0"/>
        <v>'Business name':'Teva'</v>
      </c>
      <c r="Q10" t="str">
        <f t="shared" si="0"/>
        <v>'Description':'Oncological, OTC and inmunosuppresant manufactring and packaging site'</v>
      </c>
      <c r="R10" t="str">
        <f t="shared" si="0"/>
        <v>'begin':'01/06/2017''</v>
      </c>
      <c r="S10" t="str">
        <f t="shared" si="0"/>
        <v>'end':'01/01/2018''</v>
      </c>
    </row>
    <row r="11" spans="1:21" x14ac:dyDescent="0.25">
      <c r="A11" t="s">
        <v>20</v>
      </c>
      <c r="B11" t="s">
        <v>52</v>
      </c>
      <c r="C11" t="s">
        <v>22</v>
      </c>
      <c r="D11" t="s">
        <v>57</v>
      </c>
      <c r="E11" t="s">
        <v>24</v>
      </c>
      <c r="F11" t="s">
        <v>54</v>
      </c>
      <c r="G11" t="s">
        <v>55</v>
      </c>
      <c r="H11" t="s">
        <v>58</v>
      </c>
      <c r="I11" t="s">
        <v>56</v>
      </c>
      <c r="K11" t="str">
        <f t="shared" si="1"/>
        <v>Language':'ENG'</v>
      </c>
      <c r="L11" t="str">
        <f t="shared" si="0"/>
        <v>'Image':'https://i.postimg.cc/Y9FN0Fwr/TEVA.png'</v>
      </c>
      <c r="M11" t="str">
        <f t="shared" si="0"/>
        <v>'Category':'Work'</v>
      </c>
      <c r="N11" t="str">
        <f t="shared" si="0"/>
        <v>'Name':'Industrial Engineer'</v>
      </c>
      <c r="O11" t="str">
        <f t="shared" si="0"/>
        <v>'Location':'CDMX'</v>
      </c>
      <c r="P11" t="str">
        <f t="shared" si="0"/>
        <v>'Business name':'Teva'</v>
      </c>
      <c r="Q11" t="str">
        <f t="shared" si="0"/>
        <v>'Description':'Oncological, OTC and inmunosuppresant manufactring and packaging site'</v>
      </c>
      <c r="R11" t="str">
        <f t="shared" si="0"/>
        <v>'begin':'01/07/2014''</v>
      </c>
      <c r="S11" t="str">
        <f t="shared" si="0"/>
        <v>'end':'01/06/2017''</v>
      </c>
    </row>
    <row r="12" spans="1:21" x14ac:dyDescent="0.25">
      <c r="A12" t="s">
        <v>20</v>
      </c>
      <c r="B12" t="s">
        <v>52</v>
      </c>
      <c r="C12" t="s">
        <v>22</v>
      </c>
      <c r="D12" t="s">
        <v>59</v>
      </c>
      <c r="E12" t="s">
        <v>24</v>
      </c>
      <c r="F12" t="s">
        <v>54</v>
      </c>
      <c r="G12" t="s">
        <v>55</v>
      </c>
      <c r="H12" t="s">
        <v>60</v>
      </c>
      <c r="I12" t="s">
        <v>58</v>
      </c>
      <c r="K12" t="str">
        <f t="shared" si="1"/>
        <v>Language':'ENG'</v>
      </c>
      <c r="L12" t="str">
        <f t="shared" si="0"/>
        <v>'Image':'https://i.postimg.cc/Y9FN0Fwr/TEVA.png'</v>
      </c>
      <c r="M12" t="str">
        <f t="shared" si="0"/>
        <v>'Category':'Work'</v>
      </c>
      <c r="N12" t="str">
        <f t="shared" si="0"/>
        <v>'Name':'Jr process Engineer'</v>
      </c>
      <c r="O12" t="str">
        <f t="shared" si="0"/>
        <v>'Location':'CDMX'</v>
      </c>
      <c r="P12" t="str">
        <f t="shared" si="0"/>
        <v>'Business name':'Teva'</v>
      </c>
      <c r="Q12" t="str">
        <f t="shared" si="0"/>
        <v>'Description':'Oncological, OTC and inmunosuppresant manufactring and packaging site'</v>
      </c>
      <c r="R12" t="str">
        <f t="shared" si="0"/>
        <v>'begin':'01/10/2012''</v>
      </c>
      <c r="S12" t="str">
        <f t="shared" si="0"/>
        <v>'end':'01/07/2014''</v>
      </c>
    </row>
    <row r="13" spans="1:21" x14ac:dyDescent="0.25">
      <c r="A13" t="s">
        <v>20</v>
      </c>
      <c r="B13" t="s">
        <v>61</v>
      </c>
      <c r="C13" t="s">
        <v>62</v>
      </c>
      <c r="D13" t="s">
        <v>57</v>
      </c>
      <c r="E13" t="s">
        <v>24</v>
      </c>
      <c r="F13" t="s">
        <v>63</v>
      </c>
      <c r="G13" t="s">
        <v>64</v>
      </c>
      <c r="H13" t="s">
        <v>65</v>
      </c>
      <c r="I13" t="s">
        <v>66</v>
      </c>
      <c r="K13" t="str">
        <f t="shared" si="1"/>
        <v>Language':'ENG'</v>
      </c>
      <c r="L13" t="str">
        <f t="shared" si="0"/>
        <v>'Image':'https://i.postimg.cc/x8Svzd0K/UNITEC.png'</v>
      </c>
      <c r="M13" t="str">
        <f t="shared" si="0"/>
        <v>'Category':'Education'</v>
      </c>
      <c r="N13" t="str">
        <f t="shared" si="0"/>
        <v>'Name':'Industrial Engineer'</v>
      </c>
      <c r="O13" t="str">
        <f t="shared" si="0"/>
        <v>'Location':'CDMX'</v>
      </c>
      <c r="P13" t="str">
        <f t="shared" si="0"/>
        <v>'Business name':'Unitec'</v>
      </c>
      <c r="Q13" t="str">
        <f t="shared" si="0"/>
        <v>'Description':'Bachelor's Degree'</v>
      </c>
      <c r="R13" t="str">
        <f t="shared" si="0"/>
        <v>'begin':'01/09/2009''</v>
      </c>
      <c r="S13" t="str">
        <f t="shared" si="0"/>
        <v>'end':'01/12/2012''</v>
      </c>
    </row>
    <row r="14" spans="1:21" x14ac:dyDescent="0.25">
      <c r="A14" t="s">
        <v>20</v>
      </c>
      <c r="B14" t="s">
        <v>67</v>
      </c>
      <c r="C14" t="s">
        <v>62</v>
      </c>
      <c r="D14" t="s">
        <v>68</v>
      </c>
      <c r="E14" t="s">
        <v>69</v>
      </c>
      <c r="F14" t="s">
        <v>70</v>
      </c>
      <c r="G14" t="s">
        <v>71</v>
      </c>
      <c r="H14" t="s">
        <v>72</v>
      </c>
      <c r="I14" t="s">
        <v>73</v>
      </c>
      <c r="K14" t="str">
        <f t="shared" si="1"/>
        <v>Language':'ENG'</v>
      </c>
      <c r="L14" t="str">
        <f t="shared" si="0"/>
        <v>'Image':'https://i.postimg.cc/VksFg5Xg/HENRY.png'</v>
      </c>
      <c r="M14" t="str">
        <f t="shared" si="0"/>
        <v>'Category':'Education'</v>
      </c>
      <c r="N14" t="str">
        <f t="shared" si="0"/>
        <v>'Name':'Full stack developer'</v>
      </c>
      <c r="O14" t="str">
        <f t="shared" si="0"/>
        <v>'Location':'Argentina'</v>
      </c>
      <c r="P14" t="str">
        <f t="shared" si="0"/>
        <v>'Business name':'Henry'</v>
      </c>
      <c r="Q14" t="str">
        <f t="shared" si="0"/>
        <v>'Description':'MERN + postgress &amp; redux certification'</v>
      </c>
      <c r="R14" t="str">
        <f t="shared" si="0"/>
        <v>'begin':'01/02/2022''</v>
      </c>
      <c r="S14" t="str">
        <f t="shared" si="0"/>
        <v>'end':'01/10/2022''</v>
      </c>
    </row>
    <row r="15" spans="1:21" x14ac:dyDescent="0.25">
      <c r="A15" t="s">
        <v>20</v>
      </c>
      <c r="B15" t="s">
        <v>74</v>
      </c>
      <c r="C15" t="s">
        <v>62</v>
      </c>
      <c r="D15" t="s">
        <v>75</v>
      </c>
      <c r="E15" t="s">
        <v>24</v>
      </c>
      <c r="F15" t="s">
        <v>76</v>
      </c>
      <c r="G15" t="s">
        <v>77</v>
      </c>
      <c r="H15" t="s">
        <v>78</v>
      </c>
      <c r="I15" t="s">
        <v>78</v>
      </c>
      <c r="K15" t="str">
        <f t="shared" si="1"/>
        <v>Language':'ENG'</v>
      </c>
      <c r="L15" t="str">
        <f t="shared" si="0"/>
        <v>'Image':'https://i.postimg.cc/QCLbJbqK/CENCAD.png'</v>
      </c>
      <c r="M15" t="str">
        <f t="shared" si="0"/>
        <v>'Category':'Education'</v>
      </c>
      <c r="N15" t="str">
        <f t="shared" si="0"/>
        <v>'Name':'Close space rescue operations'</v>
      </c>
      <c r="O15" t="str">
        <f t="shared" si="0"/>
        <v>'Location':'CDMX'</v>
      </c>
      <c r="P15" t="str">
        <f t="shared" si="0"/>
        <v>'Business name':'CENCAD'</v>
      </c>
      <c r="Q15" t="str">
        <f t="shared" si="0"/>
        <v>'Description':'Zonning, Equipment set up, rescue operations control'</v>
      </c>
      <c r="R15" t="str">
        <f t="shared" si="0"/>
        <v>'begin':'01/02/2017''</v>
      </c>
      <c r="S15" t="str">
        <f t="shared" si="0"/>
        <v>'end':'01/02/2017''</v>
      </c>
    </row>
    <row r="16" spans="1:21" x14ac:dyDescent="0.25">
      <c r="A16" t="s">
        <v>20</v>
      </c>
      <c r="B16" t="s">
        <v>74</v>
      </c>
      <c r="C16" t="s">
        <v>62</v>
      </c>
      <c r="D16" t="s">
        <v>79</v>
      </c>
      <c r="E16" t="s">
        <v>24</v>
      </c>
      <c r="F16" t="s">
        <v>76</v>
      </c>
      <c r="G16" t="s">
        <v>80</v>
      </c>
      <c r="H16" t="s">
        <v>56</v>
      </c>
      <c r="I16" t="s">
        <v>56</v>
      </c>
      <c r="K16" t="str">
        <f t="shared" si="1"/>
        <v>Language':'ENG'</v>
      </c>
      <c r="L16" t="str">
        <f t="shared" si="0"/>
        <v>'Image':'https://i.postimg.cc/QCLbJbqK/CENCAD.png'</v>
      </c>
      <c r="M16" t="str">
        <f t="shared" si="0"/>
        <v>'Category':'Education'</v>
      </c>
      <c r="N16" t="str">
        <f t="shared" si="0"/>
        <v>'Name':'First aid training'</v>
      </c>
      <c r="O16" t="str">
        <f t="shared" si="0"/>
        <v>'Location':'CDMX'</v>
      </c>
      <c r="P16" t="str">
        <f t="shared" si="0"/>
        <v>'Business name':'CENCAD'</v>
      </c>
      <c r="Q16" t="str">
        <f t="shared" si="0"/>
        <v>'Description':'first aid for burns, bleeding and broken bones'</v>
      </c>
      <c r="R16" t="str">
        <f t="shared" si="0"/>
        <v>'begin':'01/06/2017''</v>
      </c>
      <c r="S16" t="str">
        <f t="shared" si="0"/>
        <v>'end':'01/06/2017''</v>
      </c>
    </row>
    <row r="17" spans="1:19 16384:16384" x14ac:dyDescent="0.25">
      <c r="A17" t="s">
        <v>20</v>
      </c>
      <c r="B17" t="s">
        <v>74</v>
      </c>
      <c r="C17" t="s">
        <v>62</v>
      </c>
      <c r="D17" t="s">
        <v>81</v>
      </c>
      <c r="E17" t="s">
        <v>24</v>
      </c>
      <c r="F17" t="s">
        <v>76</v>
      </c>
      <c r="G17" t="s">
        <v>82</v>
      </c>
      <c r="H17" t="s">
        <v>83</v>
      </c>
      <c r="I17" t="s">
        <v>83</v>
      </c>
      <c r="K17" t="str">
        <f t="shared" si="1"/>
        <v>Language':'ENG'</v>
      </c>
      <c r="L17" t="str">
        <f t="shared" si="0"/>
        <v>'Image':'https://i.postimg.cc/QCLbJbqK/CENCAD.png'</v>
      </c>
      <c r="M17" t="str">
        <f t="shared" si="0"/>
        <v>'Category':'Education'</v>
      </c>
      <c r="N17" t="str">
        <f t="shared" si="0"/>
        <v>'Name':'Fire brigade training'</v>
      </c>
      <c r="O17" t="str">
        <f t="shared" si="0"/>
        <v>'Location':'CDMX'</v>
      </c>
      <c r="P17" t="str">
        <f t="shared" si="0"/>
        <v>'Business name':'CENCAD'</v>
      </c>
      <c r="Q17" t="str">
        <f t="shared" si="0"/>
        <v>'Description':'Equipment, rescue operations, fire containment'</v>
      </c>
      <c r="R17" t="str">
        <f t="shared" si="0"/>
        <v>'begin':'01/10/2017''</v>
      </c>
      <c r="S17" t="str">
        <f t="shared" si="0"/>
        <v>'end':'01/10/2017''</v>
      </c>
    </row>
    <row r="18" spans="1:19 16384:16384" x14ac:dyDescent="0.25">
      <c r="A18" t="s">
        <v>20</v>
      </c>
      <c r="B18" t="s">
        <v>84</v>
      </c>
      <c r="C18" t="s">
        <v>62</v>
      </c>
      <c r="D18" t="s">
        <v>85</v>
      </c>
      <c r="E18" t="s">
        <v>42</v>
      </c>
      <c r="F18" t="s">
        <v>86</v>
      </c>
      <c r="G18" t="s">
        <v>87</v>
      </c>
      <c r="H18" t="s">
        <v>88</v>
      </c>
      <c r="I18" t="s">
        <v>88</v>
      </c>
      <c r="K18" t="str">
        <f t="shared" si="1"/>
        <v>Language':'ENG'</v>
      </c>
      <c r="L18" t="str">
        <f t="shared" ref="L18:L27" si="2">CONCATENATE(B$1,$M$1,B18)</f>
        <v>'Image':'https://i.postimg.cc/FHhT6TXj/APICS.png'</v>
      </c>
      <c r="M18" t="str">
        <f t="shared" ref="M18:M27" si="3">CONCATENATE(C$1,$M$1,C18)</f>
        <v>'Category':'Education'</v>
      </c>
      <c r="N18" t="str">
        <f t="shared" ref="N18:N27" si="4">CONCATENATE(D$1,$M$1,D18)</f>
        <v>'Name':'Inventory control'</v>
      </c>
      <c r="O18" t="str">
        <f t="shared" ref="O18:O27" si="5">CONCATENATE(E$1,$M$1,E18)</f>
        <v>'Location':'EDOMEX'</v>
      </c>
      <c r="P18" t="str">
        <f t="shared" ref="P18:P27" si="6">CONCATENATE(F$1,$M$1,F18)</f>
        <v>'Business name':'APICs'</v>
      </c>
      <c r="Q18" t="str">
        <f t="shared" ref="Q18:Q27" si="7">CONCATENATE(G$1,$M$1,G18)</f>
        <v>'Description':'reorder point, costs, ABC classification'</v>
      </c>
      <c r="R18" t="str">
        <f t="shared" ref="R18:R27" si="8">CONCATENATE(H$1,$M$1,H18)</f>
        <v>'begin':'01/10/2018''</v>
      </c>
      <c r="S18" t="str">
        <f t="shared" ref="S18:S27" si="9">CONCATENATE(I$1,$M$1,I18)</f>
        <v>'end':'01/10/2018''</v>
      </c>
    </row>
    <row r="19" spans="1:19 16384:16384" x14ac:dyDescent="0.25">
      <c r="A19" t="s">
        <v>20</v>
      </c>
      <c r="B19" t="s">
        <v>84</v>
      </c>
      <c r="C19" t="s">
        <v>62</v>
      </c>
      <c r="D19" t="s">
        <v>89</v>
      </c>
      <c r="E19" t="s">
        <v>42</v>
      </c>
      <c r="F19" t="s">
        <v>86</v>
      </c>
      <c r="G19" t="s">
        <v>90</v>
      </c>
      <c r="H19" t="s">
        <v>88</v>
      </c>
      <c r="I19" t="s">
        <v>88</v>
      </c>
      <c r="K19" t="str">
        <f t="shared" si="1"/>
        <v>Language':'ENG'</v>
      </c>
      <c r="L19" t="str">
        <f t="shared" si="2"/>
        <v>'Image':'https://i.postimg.cc/FHhT6TXj/APICS.png'</v>
      </c>
      <c r="M19" t="str">
        <f t="shared" si="3"/>
        <v>'Category':'Education'</v>
      </c>
      <c r="N19" t="str">
        <f t="shared" si="4"/>
        <v>'Name':'Procurement planning'</v>
      </c>
      <c r="O19" t="str">
        <f t="shared" si="5"/>
        <v>'Location':'EDOMEX'</v>
      </c>
      <c r="P19" t="str">
        <f t="shared" si="6"/>
        <v>'Business name':'APICs'</v>
      </c>
      <c r="Q19" t="str">
        <f t="shared" si="7"/>
        <v>'Description':'sourcing, supplier management, OOS, CSL'</v>
      </c>
      <c r="R19" t="str">
        <f t="shared" si="8"/>
        <v>'begin':'01/10/2018''</v>
      </c>
      <c r="S19" t="str">
        <f t="shared" si="9"/>
        <v>'end':'01/10/2018''</v>
      </c>
    </row>
    <row r="20" spans="1:19 16384:16384" x14ac:dyDescent="0.25">
      <c r="A20" t="s">
        <v>20</v>
      </c>
      <c r="B20" t="s">
        <v>91</v>
      </c>
      <c r="C20" t="s">
        <v>62</v>
      </c>
      <c r="D20" t="s">
        <v>92</v>
      </c>
      <c r="E20" t="s">
        <v>24</v>
      </c>
      <c r="F20" t="s">
        <v>93</v>
      </c>
      <c r="G20" t="s">
        <v>94</v>
      </c>
      <c r="H20" t="s">
        <v>95</v>
      </c>
      <c r="I20" t="s">
        <v>96</v>
      </c>
      <c r="K20" t="str">
        <f t="shared" si="1"/>
        <v>Language':'ENG'</v>
      </c>
      <c r="L20" t="str">
        <f t="shared" si="2"/>
        <v>'Image':'https://i.postimg.cc/KYRDXVqg/ITESM.png'</v>
      </c>
      <c r="M20" t="str">
        <f t="shared" si="3"/>
        <v>'Category':'Education'</v>
      </c>
      <c r="N20" t="str">
        <f t="shared" si="4"/>
        <v>'Name':'Six Sigma'</v>
      </c>
      <c r="O20" t="str">
        <f t="shared" si="5"/>
        <v>'Location':'CDMX'</v>
      </c>
      <c r="P20" t="str">
        <f t="shared" si="6"/>
        <v>'Business name':'ITESM'</v>
      </c>
      <c r="Q20" t="str">
        <f t="shared" si="7"/>
        <v>'Description':'DMAIC methodoloty and tools'</v>
      </c>
      <c r="R20" t="str">
        <f t="shared" si="8"/>
        <v>'begin':'01/02/2013''</v>
      </c>
      <c r="S20" t="str">
        <f t="shared" si="9"/>
        <v>'end':'01/06/2013''</v>
      </c>
    </row>
    <row r="21" spans="1:19 16384:16384" x14ac:dyDescent="0.25">
      <c r="A21" t="s">
        <v>20</v>
      </c>
      <c r="B21" t="s">
        <v>91</v>
      </c>
      <c r="C21" t="s">
        <v>62</v>
      </c>
      <c r="D21" t="s">
        <v>97</v>
      </c>
      <c r="E21" t="s">
        <v>24</v>
      </c>
      <c r="F21" t="s">
        <v>93</v>
      </c>
      <c r="G21" t="s">
        <v>98</v>
      </c>
      <c r="H21" t="s">
        <v>99</v>
      </c>
      <c r="I21" t="s">
        <v>100</v>
      </c>
      <c r="K21" t="str">
        <f t="shared" si="1"/>
        <v>Language':'ENG'</v>
      </c>
      <c r="L21" t="str">
        <f t="shared" si="2"/>
        <v>'Image':'https://i.postimg.cc/KYRDXVqg/ITESM.png'</v>
      </c>
      <c r="M21" t="str">
        <f t="shared" si="3"/>
        <v>'Category':'Education'</v>
      </c>
      <c r="N21" t="str">
        <f t="shared" si="4"/>
        <v>'Name':'Lean Enterprise'</v>
      </c>
      <c r="O21" t="str">
        <f t="shared" si="5"/>
        <v>'Location':'CDMX'</v>
      </c>
      <c r="P21" t="str">
        <f t="shared" si="6"/>
        <v>'Business name':'ITESM'</v>
      </c>
      <c r="Q21" t="str">
        <f t="shared" si="7"/>
        <v>'Description':'house of quality, pull, value mapping'</v>
      </c>
      <c r="R21" t="str">
        <f t="shared" si="8"/>
        <v>'begin':'01/08/2014''</v>
      </c>
      <c r="S21" t="str">
        <f t="shared" si="9"/>
        <v>'end':'01/10/2014''</v>
      </c>
    </row>
    <row r="22" spans="1:19 16384:16384" x14ac:dyDescent="0.25">
      <c r="A22" t="s">
        <v>20</v>
      </c>
      <c r="B22" t="s">
        <v>101</v>
      </c>
      <c r="C22" t="s">
        <v>62</v>
      </c>
      <c r="D22" t="s">
        <v>102</v>
      </c>
      <c r="E22" t="s">
        <v>103</v>
      </c>
      <c r="F22" t="s">
        <v>104</v>
      </c>
      <c r="G22" t="s">
        <v>105</v>
      </c>
      <c r="H22" t="s">
        <v>106</v>
      </c>
      <c r="I22" t="s">
        <v>107</v>
      </c>
      <c r="K22" t="str">
        <f t="shared" si="1"/>
        <v>Language':'ENG'</v>
      </c>
      <c r="L22" t="str">
        <f t="shared" si="2"/>
        <v>'Image':'https://i.postimg.cc/cLDBbZmS/MITX.png'</v>
      </c>
      <c r="M22" t="str">
        <f t="shared" si="3"/>
        <v>'Category':'Education'</v>
      </c>
      <c r="N22" t="str">
        <f t="shared" si="4"/>
        <v>'Name':'Supply chain fundamentals'</v>
      </c>
      <c r="O22" t="str">
        <f t="shared" si="5"/>
        <v>'Location':'online'</v>
      </c>
      <c r="P22" t="str">
        <f t="shared" si="6"/>
        <v>'Business name':'MITx'</v>
      </c>
      <c r="Q22" t="str">
        <f t="shared" si="7"/>
        <v>'Description':'Excel tools from demand planning to CSL and sales evaluations'</v>
      </c>
      <c r="R22" t="str">
        <f t="shared" si="8"/>
        <v>'begin':'01/05/2016''</v>
      </c>
      <c r="S22" t="str">
        <f t="shared" si="9"/>
        <v>'end':'01/07/2016''</v>
      </c>
    </row>
    <row r="23" spans="1:19 16384:16384" x14ac:dyDescent="0.25">
      <c r="A23" t="s">
        <v>20</v>
      </c>
      <c r="B23" t="s">
        <v>108</v>
      </c>
      <c r="C23" t="s">
        <v>62</v>
      </c>
      <c r="D23" t="s">
        <v>109</v>
      </c>
      <c r="E23" t="s">
        <v>103</v>
      </c>
      <c r="F23" t="s">
        <v>110</v>
      </c>
      <c r="G23" t="s">
        <v>111</v>
      </c>
      <c r="H23" t="s">
        <v>112</v>
      </c>
      <c r="I23" t="s">
        <v>112</v>
      </c>
      <c r="K23" t="str">
        <f t="shared" si="1"/>
        <v>Language':'ENG'</v>
      </c>
      <c r="L23" t="str">
        <f t="shared" si="2"/>
        <v>'Image':'https://i.postimg.cc/QMt08VtC/ADELAIDE.png'</v>
      </c>
      <c r="M23" t="str">
        <f t="shared" si="3"/>
        <v>'Category':'Education'</v>
      </c>
      <c r="N23" t="str">
        <f t="shared" si="4"/>
        <v>'Name':'Project Management'</v>
      </c>
      <c r="O23" t="str">
        <f t="shared" si="5"/>
        <v>'Location':'online'</v>
      </c>
      <c r="P23" t="str">
        <f t="shared" si="6"/>
        <v>'Business name':'AldeideX'</v>
      </c>
      <c r="Q23" t="str">
        <f t="shared" si="7"/>
        <v>'Description':'3 months basic course in project management BOK'</v>
      </c>
      <c r="R23" t="str">
        <f t="shared" si="8"/>
        <v>'begin':'01/04/2016''</v>
      </c>
      <c r="S23" t="str">
        <f t="shared" si="9"/>
        <v>'end':'01/04/2016''</v>
      </c>
    </row>
    <row r="24" spans="1:19 16384:16384" x14ac:dyDescent="0.25">
      <c r="A24" t="s">
        <v>20</v>
      </c>
      <c r="B24" t="s">
        <v>67</v>
      </c>
      <c r="C24" t="s">
        <v>113</v>
      </c>
      <c r="D24" t="s">
        <v>114</v>
      </c>
      <c r="E24" t="s">
        <v>69</v>
      </c>
      <c r="F24" t="s">
        <v>70</v>
      </c>
      <c r="G24" t="s">
        <v>115</v>
      </c>
      <c r="H24" t="s">
        <v>73</v>
      </c>
      <c r="I24" t="s">
        <v>73</v>
      </c>
      <c r="K24" t="str">
        <f t="shared" si="1"/>
        <v>Language':'ENG'</v>
      </c>
      <c r="L24" t="str">
        <f t="shared" si="2"/>
        <v>'Image':'https://i.postimg.cc/VksFg5Xg/HENRY.png'</v>
      </c>
      <c r="M24" t="str">
        <f t="shared" si="3"/>
        <v>'Category':'Projects'</v>
      </c>
      <c r="N24" t="str">
        <f t="shared" si="4"/>
        <v>'Name':'Study rooms'</v>
      </c>
      <c r="O24" t="str">
        <f t="shared" si="5"/>
        <v>'Location':'Argentina'</v>
      </c>
      <c r="P24" t="str">
        <f t="shared" si="6"/>
        <v>'Business name':'Henry'</v>
      </c>
      <c r="Q24" t="str">
        <f t="shared" si="7"/>
        <v>'Description':'Team certification project for full stack developer certification'</v>
      </c>
      <c r="R24" t="str">
        <f t="shared" si="8"/>
        <v>'begin':'01/10/2022''</v>
      </c>
      <c r="S24" t="str">
        <f t="shared" si="9"/>
        <v>'end':'01/10/2022''</v>
      </c>
    </row>
    <row r="25" spans="1:19 16384:16384" x14ac:dyDescent="0.25">
      <c r="A25" t="s">
        <v>20</v>
      </c>
      <c r="B25" t="s">
        <v>116</v>
      </c>
      <c r="C25" t="s">
        <v>113</v>
      </c>
      <c r="D25" t="s">
        <v>117</v>
      </c>
      <c r="E25" t="s">
        <v>24</v>
      </c>
      <c r="F25" t="s">
        <v>118</v>
      </c>
      <c r="G25" t="s">
        <v>119</v>
      </c>
      <c r="H25" t="s">
        <v>120</v>
      </c>
      <c r="I25" t="s">
        <v>120</v>
      </c>
      <c r="K25" t="str">
        <f t="shared" si="1"/>
        <v>Language':'ENG'</v>
      </c>
      <c r="L25" t="str">
        <f t="shared" si="2"/>
        <v>'Image':'https://i.postimg.cc/Wz6M6P3x/ITCHIO.webp'</v>
      </c>
      <c r="M25" t="str">
        <f t="shared" si="3"/>
        <v>'Category':'Projects'</v>
      </c>
      <c r="N25" t="str">
        <f t="shared" si="4"/>
        <v>'Name':'final boss'</v>
      </c>
      <c r="O25" t="str">
        <f t="shared" si="5"/>
        <v>'Location':'CDMX'</v>
      </c>
      <c r="P25" t="str">
        <f t="shared" si="6"/>
        <v>'Business name':'Game Jam'</v>
      </c>
      <c r="Q25" t="str">
        <f t="shared" si="7"/>
        <v>'Description':'Hobby project to teach programming to my nephiew'</v>
      </c>
      <c r="R25" t="str">
        <f t="shared" si="8"/>
        <v>'begin':'01/06/2022''</v>
      </c>
      <c r="S25" t="str">
        <f t="shared" si="9"/>
        <v>'end':'01/06/2022''</v>
      </c>
    </row>
    <row r="26" spans="1:19 16384:16384" x14ac:dyDescent="0.25">
      <c r="A26" t="s">
        <v>20</v>
      </c>
      <c r="B26" t="s">
        <v>121</v>
      </c>
      <c r="C26" t="s">
        <v>113</v>
      </c>
      <c r="D26" t="s">
        <v>122</v>
      </c>
      <c r="E26" t="s">
        <v>24</v>
      </c>
      <c r="F26" t="s">
        <v>123</v>
      </c>
      <c r="G26" t="s">
        <v>124</v>
      </c>
      <c r="H26" t="s">
        <v>28</v>
      </c>
      <c r="I26" t="s">
        <v>125</v>
      </c>
      <c r="K26" t="str">
        <f t="shared" si="1"/>
        <v>Language':'ENG'</v>
      </c>
      <c r="L26" t="str">
        <f t="shared" si="2"/>
        <v>'Image':'https://i.postimg.cc/59vpNhxB/DBGA.png'</v>
      </c>
      <c r="M26" t="str">
        <f t="shared" si="3"/>
        <v>'Category':'Projects'</v>
      </c>
      <c r="N26" t="str">
        <f t="shared" si="4"/>
        <v>'Name':'portfolio'</v>
      </c>
      <c r="O26" t="str">
        <f t="shared" si="5"/>
        <v>'Location':'CDMX'</v>
      </c>
      <c r="P26" t="str">
        <f t="shared" si="6"/>
        <v>'Business name':'Personal'</v>
      </c>
      <c r="Q26" t="str">
        <f t="shared" si="7"/>
        <v>'Description':'Personal project to promote my profile'</v>
      </c>
      <c r="R26" t="str">
        <f t="shared" si="8"/>
        <v>'begin':'01/04/2023''</v>
      </c>
      <c r="S26" t="str">
        <f t="shared" si="9"/>
        <v>'end':'current'</v>
      </c>
    </row>
    <row r="27" spans="1:19 16384:16384" x14ac:dyDescent="0.25">
      <c r="A27" t="s">
        <v>20</v>
      </c>
      <c r="B27" t="s">
        <v>67</v>
      </c>
      <c r="C27" t="s">
        <v>113</v>
      </c>
      <c r="D27" t="s">
        <v>126</v>
      </c>
      <c r="E27" t="s">
        <v>69</v>
      </c>
      <c r="F27" t="s">
        <v>70</v>
      </c>
      <c r="G27" t="s">
        <v>127</v>
      </c>
      <c r="H27" t="s">
        <v>128</v>
      </c>
      <c r="I27" t="s">
        <v>128</v>
      </c>
      <c r="K27" t="str">
        <f t="shared" si="1"/>
        <v>Language':'ENG'</v>
      </c>
      <c r="L27" t="str">
        <f t="shared" si="2"/>
        <v>'Image':'https://i.postimg.cc/VksFg5Xg/HENRY.png'</v>
      </c>
      <c r="M27" t="str">
        <f t="shared" si="3"/>
        <v>'Category':'Projects'</v>
      </c>
      <c r="N27" t="str">
        <f t="shared" si="4"/>
        <v>'Name':'countries'</v>
      </c>
      <c r="O27" t="str">
        <f t="shared" si="5"/>
        <v>'Location':'Argentina'</v>
      </c>
      <c r="P27" t="str">
        <f t="shared" si="6"/>
        <v>'Business name':'Henry'</v>
      </c>
      <c r="Q27" t="str">
        <f t="shared" si="7"/>
        <v>'Description':'Individual project for certification'</v>
      </c>
      <c r="R27" t="str">
        <f t="shared" si="8"/>
        <v>'begin':'01/09/2022''</v>
      </c>
      <c r="S27" t="str">
        <f t="shared" si="9"/>
        <v>'end':'01/09/2022''</v>
      </c>
    </row>
    <row r="28" spans="1:19 16384:16384" x14ac:dyDescent="0.25">
      <c r="A28" t="s">
        <v>20</v>
      </c>
      <c r="B28" t="s">
        <v>29</v>
      </c>
      <c r="C28" t="s">
        <v>113</v>
      </c>
      <c r="D28" t="s">
        <v>129</v>
      </c>
      <c r="E28" t="s">
        <v>31</v>
      </c>
      <c r="F28" t="s">
        <v>130</v>
      </c>
      <c r="G28" t="s">
        <v>131</v>
      </c>
      <c r="H28" t="s">
        <v>132</v>
      </c>
      <c r="I28" t="s">
        <v>133</v>
      </c>
    </row>
    <row r="29" spans="1:19 16384:16384" x14ac:dyDescent="0.25">
      <c r="A29" t="s">
        <v>20</v>
      </c>
      <c r="B29" t="s">
        <v>40</v>
      </c>
      <c r="C29" t="s">
        <v>113</v>
      </c>
      <c r="D29" t="s">
        <v>134</v>
      </c>
      <c r="E29" t="s">
        <v>42</v>
      </c>
      <c r="F29" t="s">
        <v>43</v>
      </c>
      <c r="G29" t="s">
        <v>135</v>
      </c>
      <c r="H29" t="s">
        <v>136</v>
      </c>
      <c r="I29" t="s">
        <v>137</v>
      </c>
    </row>
    <row r="30" spans="1:19 16384:16384" x14ac:dyDescent="0.25">
      <c r="A30" t="s">
        <v>20</v>
      </c>
      <c r="B30" t="s">
        <v>40</v>
      </c>
      <c r="C30" t="s">
        <v>113</v>
      </c>
      <c r="D30" t="s">
        <v>138</v>
      </c>
      <c r="E30" t="s">
        <v>42</v>
      </c>
      <c r="F30" t="s">
        <v>43</v>
      </c>
      <c r="G30" t="s">
        <v>139</v>
      </c>
      <c r="H30" t="s">
        <v>140</v>
      </c>
      <c r="I30" t="s">
        <v>141</v>
      </c>
    </row>
    <row r="31" spans="1:19 16384:16384" x14ac:dyDescent="0.25">
      <c r="A31" t="s">
        <v>20</v>
      </c>
      <c r="B31" t="s">
        <v>52</v>
      </c>
      <c r="C31" t="s">
        <v>113</v>
      </c>
      <c r="D31" t="s">
        <v>142</v>
      </c>
      <c r="E31" t="s">
        <v>24</v>
      </c>
      <c r="F31" t="s">
        <v>54</v>
      </c>
      <c r="G31" t="s">
        <v>143</v>
      </c>
      <c r="H31" t="s">
        <v>144</v>
      </c>
      <c r="I31" t="s">
        <v>145</v>
      </c>
    </row>
    <row r="32" spans="1:19 16384:16384" x14ac:dyDescent="0.25">
      <c r="A32" t="s">
        <v>20</v>
      </c>
      <c r="B32" t="s">
        <v>52</v>
      </c>
      <c r="C32" t="s">
        <v>113</v>
      </c>
      <c r="D32" t="s">
        <v>146</v>
      </c>
      <c r="E32" t="s">
        <v>24</v>
      </c>
      <c r="F32" t="s">
        <v>54</v>
      </c>
      <c r="G32" t="s">
        <v>147</v>
      </c>
      <c r="H32" t="s">
        <v>148</v>
      </c>
      <c r="I32" t="s">
        <v>149</v>
      </c>
      <c r="XFD32" s="2"/>
    </row>
    <row r="33" spans="1:9" x14ac:dyDescent="0.25">
      <c r="A33" t="s">
        <v>20</v>
      </c>
      <c r="B33" t="s">
        <v>52</v>
      </c>
      <c r="C33" t="s">
        <v>113</v>
      </c>
      <c r="D33" t="s">
        <v>150</v>
      </c>
      <c r="E33" t="s">
        <v>31</v>
      </c>
      <c r="F33" t="s">
        <v>36</v>
      </c>
      <c r="G33" t="s">
        <v>151</v>
      </c>
      <c r="H33" t="s">
        <v>152</v>
      </c>
      <c r="I33" t="s">
        <v>153</v>
      </c>
    </row>
    <row r="34" spans="1:9" x14ac:dyDescent="0.25">
      <c r="A34" t="s">
        <v>20</v>
      </c>
      <c r="B34" t="s">
        <v>52</v>
      </c>
      <c r="C34" t="s">
        <v>113</v>
      </c>
      <c r="D34" t="s">
        <v>154</v>
      </c>
      <c r="E34" t="s">
        <v>24</v>
      </c>
      <c r="F34" t="s">
        <v>54</v>
      </c>
      <c r="G34" t="s">
        <v>155</v>
      </c>
      <c r="H34" t="s">
        <v>60</v>
      </c>
      <c r="I34" t="s">
        <v>156</v>
      </c>
    </row>
    <row r="35" spans="1:9" x14ac:dyDescent="0.25">
      <c r="A35" t="s">
        <v>20</v>
      </c>
      <c r="B35" t="s">
        <v>52</v>
      </c>
      <c r="C35" t="s">
        <v>113</v>
      </c>
      <c r="D35" t="s">
        <v>157</v>
      </c>
      <c r="E35" t="s">
        <v>24</v>
      </c>
      <c r="F35" t="s">
        <v>54</v>
      </c>
      <c r="G35" t="s">
        <v>158</v>
      </c>
      <c r="H35" t="s">
        <v>159</v>
      </c>
      <c r="I35" t="s">
        <v>160</v>
      </c>
    </row>
    <row r="36" spans="1:9" x14ac:dyDescent="0.25">
      <c r="A36" t="s">
        <v>20</v>
      </c>
      <c r="B36" t="s">
        <v>52</v>
      </c>
      <c r="C36" t="s">
        <v>113</v>
      </c>
      <c r="D36" t="s">
        <v>161</v>
      </c>
      <c r="E36" t="s">
        <v>24</v>
      </c>
      <c r="F36" t="s">
        <v>54</v>
      </c>
      <c r="G36" t="s">
        <v>162</v>
      </c>
      <c r="H36" t="s">
        <v>163</v>
      </c>
      <c r="I36" t="s">
        <v>164</v>
      </c>
    </row>
    <row r="37" spans="1:9" x14ac:dyDescent="0.25">
      <c r="A37" t="s">
        <v>20</v>
      </c>
      <c r="B37" t="s">
        <v>52</v>
      </c>
      <c r="C37" t="s">
        <v>113</v>
      </c>
      <c r="D37" t="s">
        <v>165</v>
      </c>
      <c r="E37" t="s">
        <v>31</v>
      </c>
      <c r="F37" t="s">
        <v>36</v>
      </c>
      <c r="G37" t="s">
        <v>166</v>
      </c>
      <c r="H37" t="s">
        <v>167</v>
      </c>
      <c r="I37" t="s">
        <v>168</v>
      </c>
    </row>
    <row r="38" spans="1:9" x14ac:dyDescent="0.25">
      <c r="A38" t="s">
        <v>20</v>
      </c>
      <c r="B38" t="s">
        <v>21</v>
      </c>
      <c r="C38" t="s">
        <v>113</v>
      </c>
      <c r="D38" t="s">
        <v>169</v>
      </c>
      <c r="E38" t="s">
        <v>24</v>
      </c>
      <c r="F38" t="s">
        <v>25</v>
      </c>
      <c r="G38" t="s">
        <v>170</v>
      </c>
      <c r="H38" t="s">
        <v>171</v>
      </c>
      <c r="I38" t="s">
        <v>172</v>
      </c>
    </row>
    <row r="39" spans="1:9" x14ac:dyDescent="0.25">
      <c r="A39" t="s">
        <v>20</v>
      </c>
      <c r="B39" t="s">
        <v>21</v>
      </c>
      <c r="C39" t="s">
        <v>113</v>
      </c>
      <c r="D39" t="s">
        <v>173</v>
      </c>
      <c r="E39" t="s">
        <v>24</v>
      </c>
      <c r="F39" t="s">
        <v>25</v>
      </c>
      <c r="G39" t="s">
        <v>174</v>
      </c>
      <c r="H39" t="s">
        <v>175</v>
      </c>
      <c r="I39" t="s">
        <v>176</v>
      </c>
    </row>
    <row r="40" spans="1:9" x14ac:dyDescent="0.25">
      <c r="A40" t="s">
        <v>20</v>
      </c>
      <c r="B40" t="s">
        <v>121</v>
      </c>
      <c r="C40" t="s">
        <v>113</v>
      </c>
      <c r="D40" t="s">
        <v>177</v>
      </c>
      <c r="E40" t="s">
        <v>24</v>
      </c>
      <c r="F40" t="s">
        <v>123</v>
      </c>
      <c r="G40" t="s">
        <v>178</v>
      </c>
      <c r="H40" t="s">
        <v>179</v>
      </c>
      <c r="I40" t="s">
        <v>180</v>
      </c>
    </row>
    <row r="41" spans="1:9" x14ac:dyDescent="0.25">
      <c r="A41" t="s">
        <v>20</v>
      </c>
      <c r="B41" t="s">
        <v>181</v>
      </c>
      <c r="C41" t="s">
        <v>182</v>
      </c>
      <c r="D41" t="s">
        <v>183</v>
      </c>
      <c r="E41" t="s">
        <v>24</v>
      </c>
      <c r="F41" t="s">
        <v>183</v>
      </c>
      <c r="G41" t="s">
        <v>184</v>
      </c>
      <c r="H41" t="s">
        <v>185</v>
      </c>
      <c r="I41" t="s">
        <v>186</v>
      </c>
    </row>
    <row r="42" spans="1:9" x14ac:dyDescent="0.25">
      <c r="A42" t="s">
        <v>20</v>
      </c>
      <c r="B42" t="s">
        <v>187</v>
      </c>
      <c r="C42" t="s">
        <v>182</v>
      </c>
      <c r="D42" t="s">
        <v>188</v>
      </c>
      <c r="E42" t="s">
        <v>189</v>
      </c>
      <c r="F42" t="s">
        <v>190</v>
      </c>
      <c r="G42" t="s">
        <v>191</v>
      </c>
      <c r="H42" t="s">
        <v>192</v>
      </c>
      <c r="I42" t="s">
        <v>193</v>
      </c>
    </row>
    <row r="43" spans="1:9" x14ac:dyDescent="0.25">
      <c r="A43" t="s">
        <v>20</v>
      </c>
      <c r="B43" t="s">
        <v>194</v>
      </c>
      <c r="C43" t="s">
        <v>182</v>
      </c>
      <c r="D43" t="s">
        <v>195</v>
      </c>
      <c r="E43" t="s">
        <v>189</v>
      </c>
      <c r="F43" t="s">
        <v>196</v>
      </c>
      <c r="G43" t="s">
        <v>197</v>
      </c>
      <c r="H43" t="s">
        <v>198</v>
      </c>
      <c r="I43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BE0D3-1FED-444E-85F3-AC56CB93C951}">
  <dimension ref="A1:H1"/>
  <sheetViews>
    <sheetView workbookViewId="0">
      <selection activeCell="A2" sqref="A2"/>
    </sheetView>
  </sheetViews>
  <sheetFormatPr baseColWidth="10" defaultRowHeight="15" x14ac:dyDescent="0.25"/>
  <sheetData>
    <row r="1" spans="1:8" x14ac:dyDescent="0.25">
      <c r="A1" t="s">
        <v>3</v>
      </c>
      <c r="B1" t="s">
        <v>0</v>
      </c>
      <c r="C1" t="s">
        <v>2</v>
      </c>
      <c r="D1" t="s">
        <v>4</v>
      </c>
      <c r="E1" t="s">
        <v>1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 exp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2023-04-21T04:37:50Z</dcterms:created>
  <dcterms:modified xsi:type="dcterms:W3CDTF">2023-04-29T01:18:38Z</dcterms:modified>
</cp:coreProperties>
</file>