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<sst xmlns="http://schemas.openxmlformats.org/spreadsheetml/2006/main" count="197" uniqueCount="51">
  <si>
    <t>Slip Detection</t>
  </si>
  <si>
    <t>DNN</t>
  </si>
  <si>
    <t>​</t>
  </si>
  <si>
    <r>
      <rPr>
        <rFont val="Arial"/>
        <color rgb="FF000000"/>
        <sz val="14.0"/>
      </rPr>
      <t>​</t>
    </r>
    <r>
      <rPr>
        <rFont val="Arial"/>
        <color rgb="FF000000"/>
        <sz val="14.0"/>
      </rPr>
      <t>1</t>
    </r>
  </si>
  <si>
    <t>Mean</t>
  </si>
  <si>
    <t>Std Dev</t>
  </si>
  <si>
    <t>Accuracy​</t>
  </si>
  <si>
    <t>​0.9852825916572324</t>
  </si>
  <si>
    <t>​0.9841940259514065</t>
  </si>
  <si>
    <t>Precision​</t>
  </si>
  <si>
    <t>​0.9658341934579922</t>
  </si>
  <si>
    <t>F_score​</t>
  </si>
  <si>
    <t>​0.9418166771722591</t>
  </si>
  <si>
    <t>​0.9378643116893338</t>
  </si>
  <si>
    <t>Recall​</t>
  </si>
  <si>
    <t>​0.9149817998920424</t>
  </si>
  <si>
    <t>​0.9135660388958061</t>
  </si>
  <si>
    <t>CNN</t>
  </si>
  <si>
    <t>CNN (SMOTE)</t>
  </si>
  <si>
    <t>RNN</t>
  </si>
  <si>
    <t>Accuracy</t>
  </si>
  <si>
    <t>Precision</t>
  </si>
  <si>
    <t>F_score</t>
  </si>
  <si>
    <t>Recall</t>
  </si>
  <si>
    <t>LSTM</t>
  </si>
  <si>
    <t>CONV LSTM</t>
  </si>
  <si>
    <t>TRANSFORMER</t>
  </si>
  <si>
    <t>Slip Prediction</t>
  </si>
  <si>
    <t>T + 5​</t>
  </si>
  <si>
    <t>T + 10</t>
  </si>
  <si>
    <t>T + 15</t>
  </si>
  <si>
    <t>T + 20</t>
  </si>
  <si>
    <t>T+ 5</t>
  </si>
  <si>
    <t>T+5</t>
  </si>
  <si>
    <t>T+10</t>
  </si>
  <si>
    <t>T+15</t>
  </si>
  <si>
    <t>T+20</t>
  </si>
  <si>
    <t>CONVLSTM</t>
  </si>
  <si>
    <t>MEAN</t>
  </si>
  <si>
    <t>STDEV</t>
  </si>
  <si>
    <t>MODEL</t>
  </si>
  <si>
    <t>NO. OF MODEL PARAMETERS</t>
  </si>
  <si>
    <t>INFERENCE TIME</t>
  </si>
  <si>
    <t>MODEL CNN</t>
  </si>
  <si>
    <t>TACTILE IMAGE SIZE</t>
  </si>
  <si>
    <t>ACCURACY</t>
  </si>
  <si>
    <t>16*16</t>
  </si>
  <si>
    <t>32*32</t>
  </si>
  <si>
    <t>64*64</t>
  </si>
  <si>
    <t>TRANSFORMERS</t>
  </si>
  <si>
    <t>T + 5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</si>
</sst>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rgb="FF000000"/>
      <name val="Times"/>
    </font>
    <font>
      <sz val="14.0"/>
      <color theme="1"/>
      <name val="Arial"/>
      <scheme val="minor"/>
    </font>
    <font>
      <color theme="1"/>
      <name val="Arial"/>
      <scheme val="minor"/>
    </font>
    <font>
      <sz val="14.0"/>
      <color rgb="FF000000"/>
      <name val="Arial"/>
    </font>
    <font>
      <sz val="14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5" numFmtId="0" xfId="0" applyFill="1" applyFont="1"/>
    <xf borderId="0" fillId="0" fontId="2" numFmtId="0" xfId="0" applyFont="1"/>
    <xf borderId="0" fillId="2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vertical="bottom" wrapText="1"/>
    </xf>
    <xf borderId="0" fillId="2" fontId="4" numFmtId="0" xfId="0" applyAlignment="1" applyFont="1">
      <alignment horizontal="right"/>
    </xf>
    <xf borderId="0" fillId="2" fontId="4" numFmtId="0" xfId="0" applyAlignment="1" applyFont="1">
      <alignment horizontal="right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20.63"/>
    <col customWidth="1" min="4" max="4" width="24.5"/>
    <col customWidth="1" min="5" max="5" width="19.13"/>
    <col customWidth="1" min="6" max="7" width="16.5"/>
    <col customWidth="1" min="8" max="8" width="25.25"/>
    <col customWidth="1" min="9" max="9" width="21.25"/>
  </cols>
  <sheetData>
    <row r="1">
      <c r="A1" s="1"/>
      <c r="D1" s="2" t="s">
        <v>0</v>
      </c>
      <c r="I1" s="3"/>
    </row>
    <row r="2">
      <c r="A2" s="4"/>
      <c r="D2" s="2" t="s">
        <v>1</v>
      </c>
    </row>
    <row r="3">
      <c r="A3" s="5" t="s">
        <v>2</v>
      </c>
      <c r="B3" s="5" t="s">
        <v>3</v>
      </c>
      <c r="C3" s="6">
        <v>2.0</v>
      </c>
      <c r="D3" s="6">
        <v>3.0</v>
      </c>
      <c r="E3" s="7">
        <v>4.0</v>
      </c>
      <c r="F3" s="7">
        <v>5.0</v>
      </c>
      <c r="G3" s="7" t="s">
        <v>4</v>
      </c>
      <c r="H3" s="7" t="s">
        <v>5</v>
      </c>
      <c r="I3" s="8"/>
      <c r="J3" s="8"/>
    </row>
    <row r="4">
      <c r="A4" s="6" t="s">
        <v>6</v>
      </c>
      <c r="B4" s="6">
        <v>0.985761560567795</v>
      </c>
      <c r="C4" s="5" t="s">
        <v>7</v>
      </c>
      <c r="D4" s="5" t="s">
        <v>8</v>
      </c>
      <c r="E4" s="7">
        <v>0.984150483323173</v>
      </c>
      <c r="F4" s="7">
        <v>0.985630932683096</v>
      </c>
      <c r="G4" s="9">
        <f t="shared" ref="G4:G7" si="1">AVERAGE(B4:F4)</f>
        <v>0.9851809922</v>
      </c>
      <c r="H4" s="8">
        <f t="shared" ref="H4:H7" si="2">STDEV(B4:F4)</f>
        <v>0.0008948336754</v>
      </c>
      <c r="I4" s="8"/>
      <c r="J4" s="8"/>
    </row>
    <row r="5">
      <c r="A5" s="6" t="s">
        <v>9</v>
      </c>
      <c r="B5" s="6">
        <v>0.947478293748421</v>
      </c>
      <c r="C5" s="5">
        <v>0.973144127311632</v>
      </c>
      <c r="D5" s="5" t="s">
        <v>10</v>
      </c>
      <c r="E5" s="7">
        <v>0.94939341241052</v>
      </c>
      <c r="F5" s="7">
        <v>0.956822486495956</v>
      </c>
      <c r="G5" s="9">
        <f t="shared" si="1"/>
        <v>0.95670958</v>
      </c>
      <c r="H5" s="8">
        <f t="shared" si="2"/>
        <v>0.01167404596</v>
      </c>
      <c r="I5" s="8"/>
      <c r="J5" s="8"/>
    </row>
    <row r="6">
      <c r="A6" s="6" t="s">
        <v>11</v>
      </c>
      <c r="B6" s="6">
        <v>0.947106976243763</v>
      </c>
      <c r="C6" s="5" t="s">
        <v>12</v>
      </c>
      <c r="D6" s="5" t="s">
        <v>13</v>
      </c>
      <c r="E6" s="7">
        <v>0.93994071680961</v>
      </c>
      <c r="F6" s="7">
        <v>0.945333890296106</v>
      </c>
      <c r="G6" s="9">
        <f t="shared" si="1"/>
        <v>0.9441271944</v>
      </c>
      <c r="H6" s="8">
        <f t="shared" si="2"/>
        <v>0.003732412721</v>
      </c>
      <c r="I6" s="8"/>
      <c r="J6" s="8"/>
    </row>
    <row r="7">
      <c r="A7" s="6" t="s">
        <v>14</v>
      </c>
      <c r="B7" s="6">
        <v>0.946736394338374</v>
      </c>
      <c r="C7" s="5" t="s">
        <v>15</v>
      </c>
      <c r="D7" s="5" t="s">
        <v>16</v>
      </c>
      <c r="E7" s="7">
        <v>0.930948442485564</v>
      </c>
      <c r="F7" s="7">
        <v>0.934509477590244</v>
      </c>
      <c r="G7" s="9">
        <f t="shared" si="1"/>
        <v>0.9373981048</v>
      </c>
      <c r="H7" s="8">
        <f t="shared" si="2"/>
        <v>0.008280880467</v>
      </c>
      <c r="I7" s="8"/>
      <c r="J7" s="8"/>
    </row>
    <row r="8">
      <c r="G8" s="9"/>
      <c r="H8" s="8"/>
      <c r="I8" s="8"/>
      <c r="J8" s="8"/>
    </row>
    <row r="9">
      <c r="D9" s="2" t="s">
        <v>17</v>
      </c>
      <c r="G9" s="9"/>
      <c r="H9" s="8"/>
      <c r="I9" s="8"/>
      <c r="J9" s="8"/>
    </row>
    <row r="10">
      <c r="A10" s="6" t="s">
        <v>6</v>
      </c>
      <c r="B10" s="7">
        <v>0.98754959197497</v>
      </c>
      <c r="C10" s="7">
        <v>0.987024296786554</v>
      </c>
      <c r="D10" s="7">
        <v>0.986763041017155</v>
      </c>
      <c r="E10" s="7">
        <v>0.986356159081379</v>
      </c>
      <c r="F10" s="7">
        <v>0.986501306325194</v>
      </c>
      <c r="G10" s="9">
        <f t="shared" ref="G10:G13" si="3">AVERAGE(B10:F10)</f>
        <v>0.986838879</v>
      </c>
      <c r="H10" s="8">
        <f t="shared" ref="H10:H13" si="4">STDEV(B10:F10)</f>
        <v>0.0004722864381</v>
      </c>
      <c r="I10" s="8"/>
      <c r="J10" s="8"/>
    </row>
    <row r="11">
      <c r="A11" s="6" t="s">
        <v>9</v>
      </c>
      <c r="B11" s="7">
        <v>0.962154949100055</v>
      </c>
      <c r="C11" s="7">
        <v>0.962425560258397</v>
      </c>
      <c r="D11" s="7">
        <v>0.959815613363531</v>
      </c>
      <c r="E11" s="7">
        <v>0.941105813032455</v>
      </c>
      <c r="F11" s="7">
        <v>0.945008800692699</v>
      </c>
      <c r="G11" s="9">
        <f t="shared" si="3"/>
        <v>0.9541021473</v>
      </c>
      <c r="H11" s="8">
        <f t="shared" si="4"/>
        <v>0.01022697623</v>
      </c>
      <c r="I11" s="8"/>
      <c r="J11" s="8"/>
    </row>
    <row r="12">
      <c r="A12" s="6" t="s">
        <v>11</v>
      </c>
      <c r="B12" s="7">
        <v>0.953440022399539</v>
      </c>
      <c r="C12" s="7">
        <v>0.950858411823527</v>
      </c>
      <c r="D12" s="7">
        <v>0.986763041017155</v>
      </c>
      <c r="E12" s="7">
        <v>0.952176436055661</v>
      </c>
      <c r="F12" s="7">
        <v>0.95225124317036</v>
      </c>
      <c r="G12" s="9">
        <f t="shared" si="3"/>
        <v>0.9590978309</v>
      </c>
      <c r="H12" s="8">
        <f t="shared" si="4"/>
        <v>0.01549228957</v>
      </c>
      <c r="I12" s="8"/>
      <c r="J12" s="8"/>
    </row>
    <row r="13">
      <c r="A13" s="6" t="s">
        <v>14</v>
      </c>
      <c r="B13" s="7">
        <v>0.945106879264726</v>
      </c>
      <c r="C13" s="7">
        <v>0.939956487913807</v>
      </c>
      <c r="D13" s="7">
        <v>0.944208795536178</v>
      </c>
      <c r="E13" s="7">
        <v>0.96394439127711</v>
      </c>
      <c r="F13" s="7">
        <v>0.959785043342024</v>
      </c>
      <c r="G13" s="9">
        <f t="shared" si="3"/>
        <v>0.9506003195</v>
      </c>
      <c r="H13" s="8">
        <f t="shared" si="4"/>
        <v>0.01056815995</v>
      </c>
      <c r="I13" s="8"/>
      <c r="J13" s="8"/>
    </row>
    <row r="14">
      <c r="D14" s="2"/>
      <c r="G14" s="8"/>
      <c r="H14" s="8"/>
      <c r="I14" s="8"/>
      <c r="J14" s="8"/>
    </row>
    <row r="15">
      <c r="D15" s="2" t="s">
        <v>18</v>
      </c>
      <c r="G15" s="8"/>
      <c r="H15" s="8"/>
      <c r="I15" s="8"/>
      <c r="J15" s="8"/>
    </row>
    <row r="16">
      <c r="A16" s="6" t="s">
        <v>6</v>
      </c>
      <c r="B16" s="2">
        <v>0.985324208001128</v>
      </c>
      <c r="C16" s="2">
        <v>0.989345939462358</v>
      </c>
      <c r="D16" s="2">
        <v>0.989698722923869</v>
      </c>
      <c r="E16" s="2">
        <v>0.991156894564782</v>
      </c>
      <c r="F16" s="2">
        <v>0.987299795385592</v>
      </c>
      <c r="G16" s="8">
        <f t="shared" ref="G16:G19" si="5">AVERAGE(B16:F16)</f>
        <v>0.9885651121</v>
      </c>
      <c r="H16" s="8">
        <f t="shared" ref="H16:H19" si="6">STDEV(B16:F16)</f>
        <v>0.002275773878</v>
      </c>
      <c r="I16" s="8"/>
      <c r="J16" s="8"/>
    </row>
    <row r="17">
      <c r="A17" s="6" t="s">
        <v>9</v>
      </c>
      <c r="B17" s="2">
        <v>0.985437320737151</v>
      </c>
      <c r="C17" s="2">
        <v>0.989408038062</v>
      </c>
      <c r="D17" s="2">
        <v>0.989701423221137</v>
      </c>
      <c r="E17" s="2">
        <v>0.991202001233206</v>
      </c>
      <c r="F17" s="2">
        <v>0.987596846044449</v>
      </c>
      <c r="G17" s="8">
        <f t="shared" si="5"/>
        <v>0.9886691259</v>
      </c>
      <c r="H17" s="8">
        <f t="shared" si="6"/>
        <v>0.002214804455</v>
      </c>
      <c r="I17" s="8"/>
      <c r="J17" s="8"/>
    </row>
    <row r="18">
      <c r="A18" s="6" t="s">
        <v>11</v>
      </c>
      <c r="B18" s="2">
        <v>0.98532300464955</v>
      </c>
      <c r="C18" s="2">
        <v>0.989345409050522</v>
      </c>
      <c r="D18" s="2">
        <v>0.989698606403467</v>
      </c>
      <c r="E18" s="2">
        <v>0.991156480331452</v>
      </c>
      <c r="F18" s="2">
        <v>0.98729717227413</v>
      </c>
      <c r="G18" s="8">
        <f t="shared" si="5"/>
        <v>0.9885641345</v>
      </c>
      <c r="H18" s="8">
        <f t="shared" si="6"/>
        <v>0.002276389099</v>
      </c>
      <c r="I18" s="8"/>
      <c r="J18" s="8"/>
    </row>
    <row r="19">
      <c r="A19" s="6" t="s">
        <v>14</v>
      </c>
      <c r="B19" s="2">
        <v>0.985310785720958</v>
      </c>
      <c r="C19" s="2">
        <v>0.9893362454039</v>
      </c>
      <c r="D19" s="2">
        <v>0.989696775012284</v>
      </c>
      <c r="E19" s="2">
        <v>0.991145706198152</v>
      </c>
      <c r="F19" s="2">
        <v>0.987268578145225</v>
      </c>
      <c r="G19" s="8">
        <f t="shared" si="5"/>
        <v>0.9885516181</v>
      </c>
      <c r="H19" s="8">
        <f t="shared" si="6"/>
        <v>0.002280652508</v>
      </c>
      <c r="I19" s="8"/>
      <c r="J19" s="8"/>
    </row>
    <row r="20">
      <c r="D20" s="2"/>
      <c r="G20" s="8"/>
      <c r="H20" s="8"/>
      <c r="I20" s="8"/>
      <c r="J20" s="8"/>
    </row>
    <row r="21">
      <c r="D21" s="2" t="s">
        <v>19</v>
      </c>
      <c r="G21" s="8"/>
      <c r="H21" s="8"/>
      <c r="I21" s="8"/>
      <c r="J21" s="8"/>
    </row>
    <row r="22">
      <c r="A22" s="2" t="s">
        <v>20</v>
      </c>
      <c r="B22" s="2">
        <v>0.982522101412458</v>
      </c>
      <c r="C22" s="2">
        <v>0.986441563720295</v>
      </c>
      <c r="D22" s="2">
        <v>0.986877059532277</v>
      </c>
      <c r="E22" s="2">
        <v>0.986964158694673</v>
      </c>
      <c r="F22" s="2">
        <v>0.984365700349848</v>
      </c>
      <c r="G22" s="8">
        <f t="shared" ref="G22:G25" si="7">AVERAGE(B22:F22)</f>
        <v>0.9854341167</v>
      </c>
      <c r="H22" s="8">
        <f t="shared" ref="H22:H25" si="8">STDEV(B22:F22)</f>
        <v>0.001940322689</v>
      </c>
      <c r="I22" s="8"/>
      <c r="J22" s="8"/>
    </row>
    <row r="23">
      <c r="A23" s="2" t="s">
        <v>21</v>
      </c>
      <c r="B23" s="2">
        <v>0.946462812896555</v>
      </c>
      <c r="C23" s="2">
        <v>0.943214810129071</v>
      </c>
      <c r="D23" s="2">
        <v>0.945877903980063</v>
      </c>
      <c r="E23" s="2">
        <v>0.941497463859863</v>
      </c>
      <c r="F23" s="2">
        <v>0.932270120526545</v>
      </c>
      <c r="G23" s="8">
        <f t="shared" si="7"/>
        <v>0.9418646223</v>
      </c>
      <c r="H23" s="8">
        <f t="shared" si="8"/>
        <v>0.005728482857</v>
      </c>
      <c r="I23" s="8"/>
      <c r="J23" s="8"/>
    </row>
    <row r="24">
      <c r="A24" s="2" t="s">
        <v>22</v>
      </c>
      <c r="B24" s="2">
        <v>0.934932586854146</v>
      </c>
      <c r="C24" s="2">
        <v>0.94587995091042</v>
      </c>
      <c r="D24" s="2">
        <v>0.947491824526095</v>
      </c>
      <c r="E24" s="2">
        <v>0.948482378391631</v>
      </c>
      <c r="F24" s="2">
        <v>0.938059685365157</v>
      </c>
      <c r="G24" s="8">
        <f t="shared" si="7"/>
        <v>0.9429692852</v>
      </c>
      <c r="H24" s="8">
        <f t="shared" si="8"/>
        <v>0.006083013731</v>
      </c>
      <c r="I24" s="8"/>
      <c r="J24" s="8"/>
    </row>
    <row r="25">
      <c r="A25" s="2" t="s">
        <v>23</v>
      </c>
      <c r="B25" s="2">
        <v>0.924090674143345</v>
      </c>
      <c r="C25" s="2">
        <v>0.948583135757036</v>
      </c>
      <c r="D25" s="2">
        <v>0.949119557010259</v>
      </c>
      <c r="E25" s="2">
        <v>0.955733618318001</v>
      </c>
      <c r="F25" s="2">
        <v>0.944035767306766</v>
      </c>
      <c r="G25" s="8">
        <f t="shared" si="7"/>
        <v>0.9443125505</v>
      </c>
      <c r="H25" s="8">
        <f t="shared" si="8"/>
        <v>0.01204976029</v>
      </c>
      <c r="I25" s="8"/>
      <c r="J25" s="8"/>
    </row>
    <row r="26">
      <c r="A26" s="10"/>
      <c r="B26" s="10"/>
      <c r="C26" s="10"/>
      <c r="D26" s="2"/>
      <c r="E26" s="10"/>
      <c r="F26" s="10"/>
      <c r="G26" s="8"/>
      <c r="H26" s="8"/>
      <c r="I26" s="8"/>
      <c r="J26" s="8"/>
    </row>
    <row r="27">
      <c r="A27" s="10"/>
      <c r="B27" s="10"/>
      <c r="C27" s="10"/>
      <c r="D27" s="2" t="s">
        <v>24</v>
      </c>
      <c r="E27" s="10"/>
      <c r="F27" s="10"/>
      <c r="G27" s="8"/>
      <c r="H27" s="8"/>
      <c r="I27" s="8"/>
      <c r="J27" s="8"/>
    </row>
    <row r="28">
      <c r="A28" s="2" t="s">
        <v>20</v>
      </c>
      <c r="B28" s="2">
        <v>0.985570572096331</v>
      </c>
      <c r="C28" s="2">
        <v>0.989388418714706</v>
      </c>
      <c r="D28" s="2">
        <v>0.989867464107886</v>
      </c>
      <c r="E28" s="2">
        <v>0.99025941033867</v>
      </c>
      <c r="F28" s="2">
        <v>0.988691625415535</v>
      </c>
      <c r="G28" s="8">
        <f t="shared" ref="G28:G31" si="9">AVERAGE(B28:F28)</f>
        <v>0.9887554981</v>
      </c>
      <c r="H28" s="8">
        <f t="shared" ref="H28:H31" si="10">STDEV(B28:F28)</f>
        <v>0.001873942522</v>
      </c>
      <c r="I28" s="8"/>
      <c r="J28" s="8"/>
    </row>
    <row r="29">
      <c r="A29" s="2" t="s">
        <v>21</v>
      </c>
      <c r="B29" s="2">
        <v>0.955794126771184</v>
      </c>
      <c r="C29" s="2">
        <v>0.946797934510788</v>
      </c>
      <c r="D29" s="2">
        <v>0.953977328221273</v>
      </c>
      <c r="E29" s="2">
        <v>0.95957241071295</v>
      </c>
      <c r="F29" s="2">
        <v>0.945837936011041</v>
      </c>
      <c r="G29" s="8">
        <f t="shared" si="9"/>
        <v>0.9523959472</v>
      </c>
      <c r="H29" s="8">
        <f t="shared" si="10"/>
        <v>0.005913866665</v>
      </c>
      <c r="I29" s="8"/>
      <c r="J29" s="8"/>
    </row>
    <row r="30">
      <c r="A30" s="2" t="s">
        <v>22</v>
      </c>
      <c r="B30" s="2">
        <v>0.946753669312619</v>
      </c>
      <c r="C30" s="2">
        <v>0.958511092878908</v>
      </c>
      <c r="D30" s="2">
        <v>0.959836722165233</v>
      </c>
      <c r="E30" s="2">
        <v>0.961005841388302</v>
      </c>
      <c r="F30" s="2">
        <v>0.955586645223008</v>
      </c>
      <c r="G30" s="8">
        <f t="shared" si="9"/>
        <v>0.9563387942</v>
      </c>
      <c r="H30" s="8">
        <f t="shared" si="10"/>
        <v>0.00572660585</v>
      </c>
      <c r="I30" s="8"/>
      <c r="J30" s="8"/>
    </row>
    <row r="31">
      <c r="A31" s="2" t="s">
        <v>23</v>
      </c>
      <c r="B31" s="2">
        <v>0.938130921813347</v>
      </c>
      <c r="C31" s="2">
        <v>0.97097547391062</v>
      </c>
      <c r="D31" s="2">
        <v>0.965877159209745</v>
      </c>
      <c r="E31" s="2">
        <v>0.962449809888737</v>
      </c>
      <c r="F31" s="2">
        <v>0.965853442268669</v>
      </c>
      <c r="G31" s="8">
        <f t="shared" si="9"/>
        <v>0.9606573614</v>
      </c>
      <c r="H31" s="8">
        <f t="shared" si="10"/>
        <v>0.0129553304</v>
      </c>
      <c r="I31" s="8"/>
      <c r="J31" s="8"/>
    </row>
    <row r="32">
      <c r="A32" s="10"/>
      <c r="B32" s="10"/>
      <c r="C32" s="10"/>
      <c r="D32" s="2"/>
      <c r="E32" s="10"/>
      <c r="F32" s="10"/>
      <c r="G32" s="8"/>
      <c r="H32" s="8"/>
      <c r="I32" s="8"/>
      <c r="J32" s="8"/>
    </row>
    <row r="33">
      <c r="A33" s="10"/>
      <c r="B33" s="10"/>
      <c r="C33" s="10"/>
      <c r="D33" s="2" t="s">
        <v>25</v>
      </c>
      <c r="E33" s="10"/>
      <c r="F33" s="10"/>
      <c r="G33" s="8"/>
      <c r="H33" s="8"/>
      <c r="I33" s="8"/>
      <c r="J33" s="8"/>
    </row>
    <row r="34">
      <c r="A34" s="2" t="s">
        <v>20</v>
      </c>
      <c r="B34" s="2">
        <v>0.986642578125</v>
      </c>
      <c r="C34" s="2">
        <v>0.989682152157738</v>
      </c>
      <c r="D34" s="2">
        <f t="shared" ref="D34:E34" si="11">AVERAGE(B34:C34)</f>
        <v>0.9881623651</v>
      </c>
      <c r="E34" s="10">
        <f t="shared" si="11"/>
        <v>0.9889222586</v>
      </c>
      <c r="F34" s="10">
        <f t="shared" ref="F34:F37" si="13">AVERAGE(B34, E34)</f>
        <v>0.9877824184</v>
      </c>
      <c r="G34" s="8">
        <f t="shared" ref="G34:G37" si="14">AVERAGE(B34:F34)</f>
        <v>0.9882383545</v>
      </c>
      <c r="H34" s="8">
        <f t="shared" ref="H34:H37" si="15">STDEV(B34:F34)</f>
        <v>0.001152435565</v>
      </c>
      <c r="I34" s="8"/>
      <c r="J34" s="8"/>
    </row>
    <row r="35">
      <c r="A35" s="2" t="s">
        <v>21</v>
      </c>
      <c r="B35" s="2">
        <v>0.965012994684228</v>
      </c>
      <c r="C35" s="2">
        <v>0.960294838076792</v>
      </c>
      <c r="D35" s="2">
        <f t="shared" ref="D35:E35" si="12">AVERAGE(B35:C35)</f>
        <v>0.9626539164</v>
      </c>
      <c r="E35" s="10">
        <f t="shared" si="12"/>
        <v>0.9614743772</v>
      </c>
      <c r="F35" s="10">
        <f t="shared" si="13"/>
        <v>0.963243686</v>
      </c>
      <c r="G35" s="8">
        <f t="shared" si="14"/>
        <v>0.9625359625</v>
      </c>
      <c r="H35" s="8">
        <f t="shared" si="15"/>
        <v>0.001788859694</v>
      </c>
      <c r="I35" s="8"/>
      <c r="J35" s="8"/>
    </row>
    <row r="36">
      <c r="A36" s="2" t="s">
        <v>22</v>
      </c>
      <c r="B36" s="2">
        <v>0.952126630653671</v>
      </c>
      <c r="C36" s="2">
        <v>0.958042154988169</v>
      </c>
      <c r="D36" s="2">
        <f t="shared" ref="D36:E36" si="16">AVERAGE(B36:C36)</f>
        <v>0.9550843928</v>
      </c>
      <c r="E36" s="10">
        <f t="shared" si="16"/>
        <v>0.9565632739</v>
      </c>
      <c r="F36" s="10">
        <f t="shared" si="13"/>
        <v>0.9543449523</v>
      </c>
      <c r="G36" s="8">
        <f t="shared" si="14"/>
        <v>0.9552322809</v>
      </c>
      <c r="H36" s="8">
        <f t="shared" si="15"/>
        <v>0.002242834211</v>
      </c>
      <c r="I36" s="8"/>
      <c r="J36" s="8"/>
    </row>
    <row r="37">
      <c r="A37" s="2" t="s">
        <v>23</v>
      </c>
      <c r="B37" s="2">
        <v>0.942451035385713</v>
      </c>
      <c r="C37" s="2">
        <v>0.959990339281417</v>
      </c>
      <c r="D37" s="2">
        <f t="shared" ref="D37:E37" si="17">AVERAGE(B37:C37)</f>
        <v>0.9512206873</v>
      </c>
      <c r="E37" s="10">
        <f t="shared" si="17"/>
        <v>0.9556055133</v>
      </c>
      <c r="F37" s="10">
        <f t="shared" si="13"/>
        <v>0.9490282743</v>
      </c>
      <c r="G37" s="8">
        <f t="shared" si="14"/>
        <v>0.9516591699</v>
      </c>
      <c r="H37" s="8">
        <f t="shared" si="15"/>
        <v>0.006649917841</v>
      </c>
      <c r="I37" s="8"/>
      <c r="J37" s="8"/>
    </row>
    <row r="38">
      <c r="A38" s="10"/>
      <c r="B38" s="10"/>
      <c r="C38" s="10"/>
      <c r="D38" s="2"/>
      <c r="E38" s="10"/>
      <c r="F38" s="10"/>
      <c r="G38" s="8"/>
      <c r="H38" s="8"/>
      <c r="I38" s="8"/>
      <c r="J38" s="8"/>
    </row>
    <row r="39">
      <c r="A39" s="10"/>
      <c r="B39" s="10"/>
      <c r="C39" s="10"/>
      <c r="D39" s="2" t="s">
        <v>26</v>
      </c>
      <c r="E39" s="10"/>
      <c r="F39" s="10"/>
      <c r="G39" s="8"/>
      <c r="H39" s="8"/>
      <c r="I39" s="8"/>
      <c r="J39" s="8"/>
    </row>
    <row r="40">
      <c r="A40" s="2" t="s">
        <v>20</v>
      </c>
      <c r="B40" s="2">
        <v>0.9841746794</v>
      </c>
      <c r="C40" s="10"/>
      <c r="D40" s="2"/>
      <c r="E40" s="10"/>
      <c r="F40" s="10"/>
      <c r="G40" s="8"/>
      <c r="H40" s="8"/>
      <c r="I40" s="8"/>
      <c r="J40" s="8"/>
    </row>
    <row r="41">
      <c r="A41" s="2" t="s">
        <v>21</v>
      </c>
      <c r="B41" s="2">
        <v>0.8572189097</v>
      </c>
      <c r="C41" s="10"/>
      <c r="D41" s="2"/>
      <c r="E41" s="10"/>
      <c r="F41" s="10"/>
      <c r="G41" s="8"/>
      <c r="H41" s="8"/>
      <c r="I41" s="8"/>
      <c r="J41" s="8"/>
    </row>
    <row r="42">
      <c r="A42" s="2" t="s">
        <v>22</v>
      </c>
      <c r="B42" s="2">
        <v>0.8985992521</v>
      </c>
      <c r="C42" s="10"/>
      <c r="D42" s="2"/>
      <c r="E42" s="10"/>
      <c r="F42" s="10"/>
      <c r="G42" s="8"/>
      <c r="H42" s="8"/>
      <c r="I42" s="8"/>
      <c r="J42" s="8"/>
    </row>
    <row r="43">
      <c r="A43" s="2" t="s">
        <v>23</v>
      </c>
      <c r="B43" s="2">
        <v>0.9441773191</v>
      </c>
      <c r="C43" s="10"/>
      <c r="D43" s="2"/>
      <c r="E43" s="10"/>
      <c r="F43" s="10"/>
      <c r="G43" s="8"/>
      <c r="H43" s="8"/>
      <c r="I43" s="8"/>
      <c r="J43" s="8"/>
    </row>
    <row r="44">
      <c r="A44" s="10"/>
      <c r="B44" s="10"/>
      <c r="C44" s="10"/>
      <c r="D44" s="2"/>
      <c r="E44" s="10"/>
      <c r="F44" s="10"/>
      <c r="G44" s="8"/>
      <c r="H44" s="8"/>
      <c r="I44" s="8"/>
      <c r="J44" s="8"/>
    </row>
    <row r="45">
      <c r="D45" s="11" t="s">
        <v>27</v>
      </c>
      <c r="G45" s="8"/>
      <c r="H45" s="8"/>
      <c r="I45" s="8"/>
      <c r="J45" s="8"/>
    </row>
    <row r="46">
      <c r="D46" s="2" t="s">
        <v>1</v>
      </c>
      <c r="G46" s="8"/>
      <c r="H46" s="8"/>
      <c r="I46" s="8"/>
      <c r="J46" s="8"/>
    </row>
    <row r="47">
      <c r="B47" s="12" t="s">
        <v>28</v>
      </c>
      <c r="C47" s="8"/>
      <c r="D47" s="8"/>
      <c r="E47" s="8"/>
      <c r="F47" s="8"/>
      <c r="G47" s="8"/>
      <c r="H47" s="8"/>
      <c r="I47" s="8"/>
      <c r="J47" s="8"/>
    </row>
    <row r="48">
      <c r="A48" s="6" t="s">
        <v>6</v>
      </c>
      <c r="B48" s="12">
        <v>0.986151667993982</v>
      </c>
      <c r="C48" s="7">
        <v>0.98708078931068</v>
      </c>
      <c r="D48" s="7">
        <v>0.986903813821785</v>
      </c>
      <c r="E48" s="7">
        <v>0.985443766038403</v>
      </c>
      <c r="F48" s="7">
        <v>0.979736306521546</v>
      </c>
      <c r="G48" s="8">
        <f t="shared" ref="G48:G51" si="18">AVERAGE(B48:F48)</f>
        <v>0.9850632687</v>
      </c>
      <c r="H48" s="8">
        <f t="shared" ref="H48:H51" si="19">STDEV(B48:F48)</f>
        <v>0.003048110606</v>
      </c>
      <c r="I48" s="8"/>
      <c r="J48" s="8"/>
    </row>
    <row r="49">
      <c r="A49" s="6" t="s">
        <v>9</v>
      </c>
      <c r="B49" s="12">
        <v>0.957706879886636</v>
      </c>
      <c r="C49" s="7">
        <v>0.963764037257034</v>
      </c>
      <c r="D49" s="7">
        <v>0.95262283773721</v>
      </c>
      <c r="E49" s="7">
        <v>0.951626767191317</v>
      </c>
      <c r="F49" s="7">
        <v>0.935439717260487</v>
      </c>
      <c r="G49" s="8">
        <f t="shared" si="18"/>
        <v>0.9522320479</v>
      </c>
      <c r="H49" s="8">
        <f t="shared" si="19"/>
        <v>0.01055298552</v>
      </c>
      <c r="I49" s="8"/>
      <c r="J49" s="8"/>
    </row>
    <row r="50">
      <c r="A50" s="6" t="s">
        <v>11</v>
      </c>
      <c r="B50" s="12">
        <v>0.950719126881892</v>
      </c>
      <c r="C50" s="7">
        <v>0.953741256285612</v>
      </c>
      <c r="D50" s="7">
        <v>0.967747711057775</v>
      </c>
      <c r="E50" s="7">
        <v>0.948638458353494</v>
      </c>
      <c r="F50" s="7">
        <v>0.927715583294266</v>
      </c>
      <c r="G50" s="8">
        <f t="shared" si="18"/>
        <v>0.9497124272</v>
      </c>
      <c r="H50" s="8">
        <f t="shared" si="19"/>
        <v>0.0143834186</v>
      </c>
      <c r="I50" s="8"/>
      <c r="J50" s="8"/>
    </row>
    <row r="51">
      <c r="A51" s="6" t="s">
        <v>14</v>
      </c>
      <c r="B51" s="12">
        <v>0.943983280856712</v>
      </c>
      <c r="C51" s="7">
        <v>0.944224527384479</v>
      </c>
      <c r="D51" s="7">
        <v>0.938621800128095</v>
      </c>
      <c r="E51" s="7">
        <v>0.945697518656155</v>
      </c>
      <c r="F51" s="7">
        <v>0.920315197323575</v>
      </c>
      <c r="G51" s="8">
        <f t="shared" si="18"/>
        <v>0.9385684649</v>
      </c>
      <c r="H51" s="8">
        <f t="shared" si="19"/>
        <v>0.01055129499</v>
      </c>
      <c r="I51" s="8"/>
      <c r="J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</row>
    <row r="53">
      <c r="A53" s="8"/>
      <c r="B53" s="7" t="s">
        <v>29</v>
      </c>
      <c r="C53" s="8"/>
      <c r="D53" s="8"/>
      <c r="E53" s="8"/>
      <c r="F53" s="8"/>
      <c r="G53" s="8"/>
      <c r="H53" s="8"/>
      <c r="I53" s="8"/>
      <c r="J53" s="8"/>
    </row>
    <row r="54">
      <c r="A54" s="6" t="s">
        <v>6</v>
      </c>
      <c r="B54" s="7">
        <v>0.981159224785287</v>
      </c>
      <c r="C54" s="7">
        <v>0.978820990152435</v>
      </c>
      <c r="D54" s="7">
        <v>0.971131795494401</v>
      </c>
      <c r="E54" s="7">
        <v>0.981923647646027</v>
      </c>
      <c r="F54" s="7">
        <v>0.981204190835918</v>
      </c>
      <c r="G54" s="8">
        <f t="shared" ref="G54:G57" si="20">AVERAGE(B54:F54)</f>
        <v>0.9788479698</v>
      </c>
      <c r="H54" s="8">
        <f t="shared" ref="H54:H57" si="21">STDEV(B54:F54)</f>
        <v>0.004469159463</v>
      </c>
      <c r="I54" s="8"/>
      <c r="J54" s="8"/>
    </row>
    <row r="55">
      <c r="A55" s="6" t="s">
        <v>9</v>
      </c>
      <c r="B55" s="7">
        <v>0.939282999930248</v>
      </c>
      <c r="C55" s="7">
        <v>0.92243175493314</v>
      </c>
      <c r="D55" s="7">
        <v>0.874663016443022</v>
      </c>
      <c r="E55" s="7">
        <v>0.949475374633704</v>
      </c>
      <c r="F55" s="7">
        <v>0.921988782660833</v>
      </c>
      <c r="G55" s="8">
        <f t="shared" si="20"/>
        <v>0.9215683857</v>
      </c>
      <c r="H55" s="8">
        <f t="shared" si="21"/>
        <v>0.02869513632</v>
      </c>
      <c r="I55" s="8"/>
      <c r="J55" s="8"/>
    </row>
    <row r="56">
      <c r="A56" s="6" t="s">
        <v>11</v>
      </c>
      <c r="B56" s="7">
        <v>0.930984747793398</v>
      </c>
      <c r="C56" s="7">
        <v>0.924162568809191</v>
      </c>
      <c r="D56" s="7">
        <v>0.904809561224542</v>
      </c>
      <c r="E56" s="7">
        <v>0.9325900335943</v>
      </c>
      <c r="F56" s="7">
        <v>0.934430635797052</v>
      </c>
      <c r="G56" s="8">
        <f t="shared" si="20"/>
        <v>0.9253955094</v>
      </c>
      <c r="H56" s="8">
        <f t="shared" si="21"/>
        <v>0.01214429576</v>
      </c>
      <c r="I56" s="8"/>
      <c r="J56" s="8"/>
    </row>
    <row r="57">
      <c r="A57" s="6" t="s">
        <v>14</v>
      </c>
      <c r="B57" s="7">
        <v>0.923053836998601</v>
      </c>
      <c r="C57" s="7">
        <v>0.925910660060025</v>
      </c>
      <c r="D57" s="7">
        <v>0.941808971053411</v>
      </c>
      <c r="E57" s="7">
        <v>0.917148278133108</v>
      </c>
      <c r="F57" s="7">
        <v>0.947804052364276</v>
      </c>
      <c r="G57" s="8">
        <f t="shared" si="20"/>
        <v>0.9311451597</v>
      </c>
      <c r="H57" s="8">
        <f t="shared" si="21"/>
        <v>0.01303857508</v>
      </c>
      <c r="I57" s="8"/>
      <c r="J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</row>
    <row r="59">
      <c r="A59" s="8"/>
      <c r="B59" s="7" t="s">
        <v>30</v>
      </c>
      <c r="C59" s="8"/>
      <c r="D59" s="8"/>
      <c r="E59" s="8"/>
      <c r="F59" s="8"/>
      <c r="G59" s="8"/>
      <c r="H59" s="8"/>
      <c r="I59" s="8"/>
      <c r="J59" s="8"/>
    </row>
    <row r="60">
      <c r="A60" s="6" t="s">
        <v>6</v>
      </c>
      <c r="B60" s="7">
        <v>0.97568</v>
      </c>
      <c r="C60" s="7">
        <v>0.97568</v>
      </c>
      <c r="D60" s="7">
        <v>0.975771428571428</v>
      </c>
      <c r="E60" s="7">
        <v>0.97248</v>
      </c>
      <c r="F60" s="7">
        <v>0.973531428571428</v>
      </c>
      <c r="G60" s="8">
        <f t="shared" ref="G60:G63" si="22">AVERAGE(B60:F60)</f>
        <v>0.9746285714</v>
      </c>
      <c r="H60" s="8">
        <f t="shared" ref="H60:H63" si="23">STDEV(B60:F60)</f>
        <v>0.001527842283</v>
      </c>
      <c r="I60" s="8"/>
      <c r="J60" s="8"/>
    </row>
    <row r="61">
      <c r="A61" s="6" t="s">
        <v>9</v>
      </c>
      <c r="B61" s="7">
        <v>0.92571325821146</v>
      </c>
      <c r="C61" s="7">
        <v>0.918374384236453</v>
      </c>
      <c r="D61" s="7">
        <v>0.921360741793847</v>
      </c>
      <c r="E61" s="7">
        <v>0.90350524195445</v>
      </c>
      <c r="F61" s="7">
        <v>0.934134404793121</v>
      </c>
      <c r="G61" s="8">
        <f t="shared" si="22"/>
        <v>0.9206176062</v>
      </c>
      <c r="H61" s="8">
        <f t="shared" si="23"/>
        <v>0.01125929415</v>
      </c>
      <c r="I61" s="8"/>
      <c r="J61" s="8"/>
    </row>
    <row r="62">
      <c r="A62" s="6" t="s">
        <v>11</v>
      </c>
      <c r="B62" s="7">
        <v>0.908843645989718</v>
      </c>
      <c r="C62" s="7">
        <v>0.910675019456151</v>
      </c>
      <c r="D62" s="7">
        <v>0.910342575769039</v>
      </c>
      <c r="E62" s="7">
        <v>0.89983912194945</v>
      </c>
      <c r="F62" s="7">
        <v>0.896427687126696</v>
      </c>
      <c r="G62" s="8">
        <f t="shared" si="22"/>
        <v>0.9052256101</v>
      </c>
      <c r="H62" s="8">
        <f t="shared" si="23"/>
        <v>0.006621693268</v>
      </c>
      <c r="I62" s="8"/>
      <c r="J62" s="8"/>
    </row>
    <row r="63">
      <c r="A63" s="6" t="s">
        <v>14</v>
      </c>
      <c r="B63" s="7">
        <v>0.893496687229797</v>
      </c>
      <c r="C63" s="7">
        <v>0.90330913403655</v>
      </c>
      <c r="D63" s="7">
        <v>0.899994283440755</v>
      </c>
      <c r="E63" s="7">
        <v>0.896252786370372</v>
      </c>
      <c r="F63" s="7">
        <v>0.865701606341087</v>
      </c>
      <c r="G63" s="8">
        <f t="shared" si="22"/>
        <v>0.8917508995</v>
      </c>
      <c r="H63" s="8">
        <f t="shared" si="23"/>
        <v>0.01502852786</v>
      </c>
      <c r="I63" s="8"/>
      <c r="J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</row>
    <row r="65">
      <c r="A65" s="8"/>
      <c r="B65" s="7" t="s">
        <v>31</v>
      </c>
      <c r="C65" s="8"/>
      <c r="D65" s="8"/>
      <c r="E65" s="8"/>
      <c r="F65" s="8"/>
      <c r="G65" s="8"/>
      <c r="H65" s="8"/>
      <c r="I65" s="8"/>
      <c r="J65" s="8"/>
    </row>
    <row r="66">
      <c r="A66" s="6" t="s">
        <v>6</v>
      </c>
      <c r="B66" s="7">
        <v>0.968296764596504</v>
      </c>
      <c r="C66" s="7">
        <v>0.960115284492376</v>
      </c>
      <c r="D66" s="7">
        <v>0.970528077352175</v>
      </c>
      <c r="E66" s="7">
        <v>0.961137969505392</v>
      </c>
      <c r="F66" s="7">
        <v>0.965786537746374</v>
      </c>
      <c r="G66" s="8">
        <f t="shared" ref="G66:G69" si="24">AVERAGE(B66:F66)</f>
        <v>0.9651729267</v>
      </c>
      <c r="H66" s="8">
        <f t="shared" ref="H66:H69" si="25">STDEV(B66:F66)</f>
        <v>0.004490911502</v>
      </c>
      <c r="I66" s="8"/>
      <c r="J66" s="8"/>
    </row>
    <row r="67">
      <c r="A67" s="6" t="s">
        <v>9</v>
      </c>
      <c r="B67" s="7">
        <v>0.933395701792279</v>
      </c>
      <c r="C67" s="7">
        <v>0.891679690460087</v>
      </c>
      <c r="D67" s="7">
        <v>0.943557759724849</v>
      </c>
      <c r="E67" s="7">
        <v>0.915894943271345</v>
      </c>
      <c r="F67" s="7">
        <v>0.936265937825005</v>
      </c>
      <c r="G67" s="8">
        <f t="shared" si="24"/>
        <v>0.9241588066</v>
      </c>
      <c r="H67" s="8">
        <f t="shared" si="25"/>
        <v>0.0208050875</v>
      </c>
      <c r="I67" s="8"/>
      <c r="J67" s="8"/>
    </row>
    <row r="68">
      <c r="A68" s="6" t="s">
        <v>11</v>
      </c>
      <c r="B68" s="7">
        <v>0.880246208943395</v>
      </c>
      <c r="C68" s="7">
        <v>0.852098704714098</v>
      </c>
      <c r="D68" s="7">
        <v>0.888540357624524</v>
      </c>
      <c r="E68" s="7">
        <v>0.848350477074518</v>
      </c>
      <c r="F68" s="7">
        <v>0.866823643664368</v>
      </c>
      <c r="G68" s="8">
        <f t="shared" si="24"/>
        <v>0.8672118784</v>
      </c>
      <c r="H68" s="8">
        <f t="shared" si="25"/>
        <v>0.01738612237</v>
      </c>
      <c r="I68" s="8"/>
      <c r="J68" s="8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A69" s="6" t="s">
        <v>14</v>
      </c>
      <c r="B69" s="7">
        <v>0.84052137017586</v>
      </c>
      <c r="C69" s="7">
        <v>0.821058315839126</v>
      </c>
      <c r="D69" s="7">
        <v>0.847529638961603</v>
      </c>
      <c r="E69" s="7">
        <v>0.802385828408101</v>
      </c>
      <c r="F69" s="7">
        <v>0.819137533655429</v>
      </c>
      <c r="G69" s="8">
        <f t="shared" si="24"/>
        <v>0.8261265374</v>
      </c>
      <c r="H69" s="8">
        <f t="shared" si="25"/>
        <v>0.01805171926</v>
      </c>
      <c r="I69" s="8"/>
      <c r="J69" s="8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A71" s="8"/>
      <c r="B71" s="8"/>
      <c r="C71" s="8"/>
      <c r="D71" s="7" t="s">
        <v>17</v>
      </c>
      <c r="E71" s="8"/>
      <c r="F71" s="8"/>
      <c r="G71" s="8"/>
      <c r="H71" s="8"/>
      <c r="I71" s="8"/>
      <c r="J71" s="7" t="s">
        <v>18</v>
      </c>
      <c r="K71" s="10"/>
      <c r="L71" s="10"/>
      <c r="M71" s="2"/>
      <c r="N71" s="10"/>
      <c r="O71" s="10"/>
      <c r="P71" s="10"/>
      <c r="Q71" s="10"/>
      <c r="R71" s="10"/>
      <c r="S71" s="10"/>
      <c r="T71" s="10"/>
      <c r="U71" s="10"/>
      <c r="V71" s="10"/>
    </row>
    <row r="72">
      <c r="B72" s="12" t="s">
        <v>28</v>
      </c>
      <c r="C72" s="8"/>
      <c r="D72" s="8"/>
      <c r="E72" s="8"/>
      <c r="F72" s="8"/>
      <c r="G72" s="8"/>
      <c r="H72" s="8"/>
      <c r="I72" s="8"/>
      <c r="J72" s="7" t="s">
        <v>32</v>
      </c>
      <c r="K72" s="8"/>
      <c r="L72" s="7" t="s">
        <v>4</v>
      </c>
      <c r="M72" s="7" t="s">
        <v>5</v>
      </c>
      <c r="N72" s="8"/>
      <c r="O72" s="8"/>
      <c r="P72" s="8"/>
      <c r="Q72" s="8"/>
      <c r="R72" s="8"/>
      <c r="S72" s="10"/>
      <c r="T72" s="10"/>
      <c r="U72" s="10"/>
      <c r="V72" s="10"/>
    </row>
    <row r="73">
      <c r="A73" s="6" t="s">
        <v>6</v>
      </c>
      <c r="B73" s="12">
        <v>0.987832935138483</v>
      </c>
      <c r="C73" s="7">
        <v>0.988186886116272</v>
      </c>
      <c r="D73" s="7">
        <v>0.986018936377311</v>
      </c>
      <c r="E73" s="7">
        <v>0.985134058932837</v>
      </c>
      <c r="F73" s="7">
        <v>0.985576497655074</v>
      </c>
      <c r="G73" s="8">
        <f t="shared" ref="G73:G76" si="26">AVERAGE(B73:F73)</f>
        <v>0.9865498628</v>
      </c>
      <c r="H73" s="8">
        <f t="shared" ref="H73:H76" si="27">STDEV(B73:F73)</f>
        <v>0.001374767537</v>
      </c>
      <c r="I73" s="8"/>
      <c r="J73" s="7">
        <v>0.98760528330781</v>
      </c>
      <c r="K73" s="7">
        <v>0.988299196018376</v>
      </c>
      <c r="L73" s="7">
        <f t="shared" ref="L73:L76" si="28">AVERAGE(J73:K73)</f>
        <v>0.9879522397</v>
      </c>
      <c r="M73" s="8">
        <f t="shared" ref="M73:M76" si="29">STDEV(J73:K73)</f>
        <v>0.0004906703832</v>
      </c>
      <c r="N73" s="8"/>
      <c r="O73" s="8"/>
      <c r="P73" s="8"/>
      <c r="Q73" s="8"/>
      <c r="R73" s="8"/>
      <c r="S73" s="10"/>
      <c r="T73" s="10"/>
      <c r="U73" s="10"/>
      <c r="V73" s="10"/>
      <c r="W73" s="10"/>
      <c r="X73" s="10"/>
      <c r="Y73" s="10"/>
    </row>
    <row r="74">
      <c r="A74" s="6" t="s">
        <v>9</v>
      </c>
      <c r="B74" s="12">
        <v>0.965755049379325</v>
      </c>
      <c r="C74" s="7">
        <v>0.958994293099195</v>
      </c>
      <c r="D74" s="7">
        <v>0.96784626260644</v>
      </c>
      <c r="E74" s="7">
        <v>0.949540969968572</v>
      </c>
      <c r="F74" s="7">
        <v>0.96335107050019</v>
      </c>
      <c r="G74" s="8">
        <f t="shared" si="26"/>
        <v>0.9610975291</v>
      </c>
      <c r="H74" s="8">
        <f t="shared" si="27"/>
        <v>0.007250758729</v>
      </c>
      <c r="I74" s="8"/>
      <c r="J74" s="7">
        <v>0.987602689085993</v>
      </c>
      <c r="K74" s="7">
        <v>0.988498275176793</v>
      </c>
      <c r="L74" s="7">
        <f t="shared" si="28"/>
        <v>0.9880504821</v>
      </c>
      <c r="M74" s="8">
        <f t="shared" si="29"/>
        <v>0.0006332749979</v>
      </c>
      <c r="N74" s="8"/>
      <c r="O74" s="8"/>
      <c r="P74" s="8"/>
      <c r="Q74" s="8"/>
      <c r="R74" s="8"/>
      <c r="S74" s="10"/>
      <c r="T74" s="10"/>
      <c r="U74" s="10"/>
      <c r="V74" s="10"/>
      <c r="W74" s="10"/>
      <c r="X74" s="10"/>
      <c r="Y74" s="10"/>
    </row>
    <row r="75">
      <c r="A75" s="6" t="s">
        <v>11</v>
      </c>
      <c r="B75" s="12">
        <v>0.956281476881211</v>
      </c>
      <c r="C75" s="7">
        <v>0.958140438782312</v>
      </c>
      <c r="D75" s="7">
        <v>0.949311234298206</v>
      </c>
      <c r="E75" s="7">
        <v>0.947392666387489</v>
      </c>
      <c r="F75" s="7">
        <v>0.947477638556778</v>
      </c>
      <c r="G75" s="8">
        <f t="shared" si="26"/>
        <v>0.951720691</v>
      </c>
      <c r="H75" s="8">
        <f t="shared" si="27"/>
        <v>0.005112599684</v>
      </c>
      <c r="I75" s="8"/>
      <c r="J75" s="7">
        <v>0.987605144212899</v>
      </c>
      <c r="K75" s="7">
        <v>0.988298514251239</v>
      </c>
      <c r="L75" s="7">
        <f t="shared" si="28"/>
        <v>0.9879518292</v>
      </c>
      <c r="M75" s="8">
        <f t="shared" si="29"/>
        <v>0.000490286656</v>
      </c>
      <c r="N75" s="8"/>
      <c r="O75" s="8"/>
      <c r="P75" s="8"/>
      <c r="Q75" s="8"/>
      <c r="R75" s="8"/>
      <c r="S75" s="10"/>
      <c r="T75" s="10"/>
      <c r="U75" s="10"/>
      <c r="V75" s="10"/>
      <c r="W75" s="10"/>
      <c r="X75" s="10"/>
      <c r="Y75" s="10"/>
    </row>
    <row r="76">
      <c r="A76" s="6" t="s">
        <v>14</v>
      </c>
      <c r="B76" s="12">
        <v>0.947258303211504</v>
      </c>
      <c r="C76" s="7">
        <v>0.957290404269791</v>
      </c>
      <c r="D76" s="7">
        <v>0.932447504718953</v>
      </c>
      <c r="E76" s="7">
        <v>0.945269010506752</v>
      </c>
      <c r="F76" s="7">
        <v>0.93284998866019</v>
      </c>
      <c r="G76" s="8">
        <f t="shared" si="26"/>
        <v>0.9430230423</v>
      </c>
      <c r="H76" s="8">
        <f t="shared" si="27"/>
        <v>0.01051038107</v>
      </c>
      <c r="I76" s="8"/>
      <c r="J76" s="7">
        <v>0.987616760037686</v>
      </c>
      <c r="K76" s="7">
        <v>0.988335177290032</v>
      </c>
      <c r="L76" s="7">
        <f t="shared" si="28"/>
        <v>0.9879759687</v>
      </c>
      <c r="M76" s="8">
        <f t="shared" si="29"/>
        <v>0.0005079977109</v>
      </c>
      <c r="N76" s="8"/>
      <c r="O76" s="8"/>
      <c r="P76" s="8"/>
      <c r="Q76" s="8"/>
      <c r="R76" s="8"/>
      <c r="S76" s="10"/>
      <c r="T76" s="10"/>
      <c r="U76" s="10"/>
      <c r="V76" s="10"/>
      <c r="W76" s="10"/>
      <c r="X76" s="10"/>
      <c r="Y76" s="10"/>
    </row>
    <row r="77">
      <c r="G77" s="8"/>
      <c r="H77" s="8"/>
      <c r="I77" s="8"/>
      <c r="J77" s="8"/>
      <c r="K77" s="7"/>
      <c r="L77" s="7"/>
      <c r="M77" s="8"/>
      <c r="N77" s="8"/>
      <c r="O77" s="8"/>
      <c r="P77" s="8"/>
      <c r="Q77" s="8"/>
      <c r="R77" s="8"/>
      <c r="S77" s="10"/>
      <c r="T77" s="10"/>
      <c r="U77" s="10"/>
      <c r="V77" s="10"/>
      <c r="W77" s="10"/>
      <c r="X77" s="10"/>
      <c r="Y77" s="10"/>
    </row>
    <row r="78">
      <c r="B78" s="12" t="s">
        <v>29</v>
      </c>
      <c r="C78" s="8"/>
      <c r="D78" s="8"/>
      <c r="E78" s="8"/>
      <c r="F78" s="8"/>
      <c r="G78" s="8"/>
      <c r="H78" s="8"/>
      <c r="I78" s="8"/>
      <c r="J78" s="7" t="s">
        <v>29</v>
      </c>
      <c r="K78" s="8"/>
      <c r="L78" s="7"/>
      <c r="M78" s="8"/>
      <c r="N78" s="8"/>
      <c r="O78" s="8"/>
      <c r="P78" s="8"/>
      <c r="Q78" s="8"/>
      <c r="R78" s="8"/>
      <c r="S78" s="10"/>
      <c r="T78" s="10"/>
      <c r="U78" s="10"/>
      <c r="V78" s="10"/>
      <c r="W78" s="10"/>
      <c r="X78" s="10"/>
      <c r="Y78" s="10"/>
    </row>
    <row r="79">
      <c r="A79" s="6" t="s">
        <v>6</v>
      </c>
      <c r="B79" s="12">
        <v>0.983812221772561</v>
      </c>
      <c r="C79" s="7">
        <v>0.975313638203156</v>
      </c>
      <c r="D79" s="7">
        <v>0.985161203291514</v>
      </c>
      <c r="E79" s="7">
        <v>0.978371329646117</v>
      </c>
      <c r="F79" s="7">
        <v>0.98403705202572</v>
      </c>
      <c r="G79" s="8">
        <f t="shared" ref="G79:G82" si="30">AVERAGE(B79:F79)</f>
        <v>0.981339089</v>
      </c>
      <c r="H79" s="8">
        <f t="shared" ref="H79:H82" si="31">STDEV(B79:F79)</f>
        <v>0.004275441519</v>
      </c>
      <c r="I79" s="8"/>
      <c r="J79" s="7">
        <v>0.981249239011323</v>
      </c>
      <c r="K79" s="7">
        <v>0.980396931693656</v>
      </c>
      <c r="L79" s="7">
        <f t="shared" ref="L79:L82" si="32">AVERAGE(J79:K79)</f>
        <v>0.9808230854</v>
      </c>
      <c r="M79" s="8">
        <f t="shared" ref="M79:M82" si="33">STDEV(J79:K79)</f>
        <v>0.000602672284</v>
      </c>
      <c r="N79" s="8"/>
      <c r="O79" s="8"/>
      <c r="P79" s="8"/>
      <c r="Q79" s="8"/>
      <c r="R79" s="8"/>
      <c r="S79" s="10"/>
      <c r="T79" s="10"/>
      <c r="U79" s="10"/>
      <c r="V79" s="10"/>
      <c r="W79" s="10"/>
      <c r="X79" s="10"/>
      <c r="Y79" s="10"/>
    </row>
    <row r="80">
      <c r="A80" s="6" t="s">
        <v>9</v>
      </c>
      <c r="B80" s="12">
        <v>0.947558514474732</v>
      </c>
      <c r="C80" s="7">
        <v>0.883610265702293</v>
      </c>
      <c r="D80" s="7">
        <v>0.963380142753575</v>
      </c>
      <c r="E80" s="7">
        <v>0.965191064121929</v>
      </c>
      <c r="F80" s="7">
        <v>0.954627194854412</v>
      </c>
      <c r="G80" s="8">
        <f t="shared" si="30"/>
        <v>0.9428734364</v>
      </c>
      <c r="H80" s="8">
        <f t="shared" si="31"/>
        <v>0.03387781615</v>
      </c>
      <c r="I80" s="8"/>
      <c r="J80" s="7">
        <v>0.981322573833889</v>
      </c>
      <c r="K80" s="7">
        <v>0.980935833374547</v>
      </c>
      <c r="L80" s="7">
        <f t="shared" si="32"/>
        <v>0.9811292036</v>
      </c>
      <c r="M80" s="8">
        <f t="shared" si="33"/>
        <v>0.0002734668014</v>
      </c>
      <c r="N80" s="8"/>
      <c r="O80" s="8"/>
      <c r="P80" s="8"/>
      <c r="Q80" s="8"/>
      <c r="R80" s="8"/>
      <c r="S80" s="10"/>
      <c r="T80" s="10"/>
      <c r="U80" s="10"/>
      <c r="V80" s="10"/>
      <c r="W80" s="10"/>
      <c r="X80" s="10"/>
      <c r="Y80" s="10"/>
    </row>
    <row r="81">
      <c r="A81" s="6" t="s">
        <v>11</v>
      </c>
      <c r="B81" s="12">
        <v>0.942177322761307</v>
      </c>
      <c r="C81" s="7">
        <v>0.920310896355077</v>
      </c>
      <c r="D81" s="7">
        <v>0.944599875534346</v>
      </c>
      <c r="E81" s="7">
        <v>0.914061652360304</v>
      </c>
      <c r="F81" s="7">
        <v>0.940995657845375</v>
      </c>
      <c r="G81" s="8">
        <f t="shared" si="30"/>
        <v>0.932429081</v>
      </c>
      <c r="H81" s="8">
        <f t="shared" si="31"/>
        <v>0.01414881205</v>
      </c>
      <c r="I81" s="8"/>
      <c r="J81" s="7">
        <v>0.981248874726707</v>
      </c>
      <c r="K81" s="7">
        <v>0.980387966327988</v>
      </c>
      <c r="L81" s="7">
        <f t="shared" si="32"/>
        <v>0.9808184205</v>
      </c>
      <c r="M81" s="8">
        <f t="shared" si="33"/>
        <v>0.0006087541667</v>
      </c>
      <c r="N81" s="8"/>
      <c r="O81" s="8"/>
      <c r="P81" s="8"/>
      <c r="Q81" s="8"/>
      <c r="R81" s="8"/>
      <c r="S81" s="10"/>
      <c r="T81" s="10"/>
      <c r="U81" s="10"/>
      <c r="V81" s="10"/>
      <c r="W81" s="10"/>
      <c r="X81" s="10"/>
      <c r="Y81" s="10"/>
    </row>
    <row r="82">
      <c r="A82" s="6" t="s">
        <v>14</v>
      </c>
      <c r="B82" s="12">
        <v>0.936949721344686</v>
      </c>
      <c r="C82" s="7">
        <v>0.967219913488622</v>
      </c>
      <c r="D82" s="7">
        <v>0.927540884374083</v>
      </c>
      <c r="E82" s="7">
        <v>0.874514656826739</v>
      </c>
      <c r="F82" s="7">
        <v>0.928303991615546</v>
      </c>
      <c r="G82" s="8">
        <f t="shared" si="30"/>
        <v>0.9269058335</v>
      </c>
      <c r="H82" s="8">
        <f t="shared" si="31"/>
        <v>0.03344136008</v>
      </c>
      <c r="I82" s="8"/>
      <c r="J82" s="7">
        <v>0.981265125377838</v>
      </c>
      <c r="K82" s="7">
        <v>0.980303795562391</v>
      </c>
      <c r="L82" s="7">
        <f t="shared" si="32"/>
        <v>0.9807844605</v>
      </c>
      <c r="M82" s="8">
        <f t="shared" si="33"/>
        <v>0.0006797628315</v>
      </c>
      <c r="N82" s="8"/>
      <c r="O82" s="8"/>
      <c r="P82" s="8"/>
      <c r="Q82" s="8"/>
      <c r="R82" s="8"/>
      <c r="S82" s="10"/>
      <c r="T82" s="10"/>
      <c r="U82" s="10"/>
      <c r="V82" s="10"/>
      <c r="W82" s="10"/>
      <c r="X82" s="10"/>
      <c r="Y82" s="10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7"/>
      <c r="M83" s="8"/>
      <c r="N83" s="8"/>
      <c r="O83" s="8"/>
      <c r="P83" s="8"/>
      <c r="Q83" s="8"/>
      <c r="R83" s="8"/>
      <c r="S83" s="10"/>
      <c r="T83" s="10"/>
      <c r="U83" s="10"/>
      <c r="V83" s="10"/>
      <c r="W83" s="10"/>
      <c r="X83" s="10"/>
      <c r="Y83" s="10"/>
    </row>
    <row r="84">
      <c r="B84" s="12" t="s">
        <v>30</v>
      </c>
      <c r="C84" s="8"/>
      <c r="D84" s="8"/>
      <c r="E84" s="8"/>
      <c r="F84" s="8"/>
      <c r="G84" s="8"/>
      <c r="H84" s="8"/>
      <c r="I84" s="8"/>
      <c r="J84" s="7" t="s">
        <v>30</v>
      </c>
      <c r="K84" s="8"/>
      <c r="L84" s="7"/>
      <c r="M84" s="8"/>
      <c r="N84" s="8"/>
      <c r="O84" s="8"/>
      <c r="P84" s="8"/>
      <c r="Q84" s="8"/>
      <c r="R84" s="8"/>
      <c r="S84" s="10"/>
      <c r="T84" s="10"/>
      <c r="U84" s="10"/>
      <c r="V84" s="10"/>
      <c r="W84" s="10"/>
      <c r="X84" s="10"/>
      <c r="Y84" s="10"/>
    </row>
    <row r="85">
      <c r="A85" s="6" t="s">
        <v>6</v>
      </c>
      <c r="B85" s="12">
        <v>0.973851428571428</v>
      </c>
      <c r="C85" s="7">
        <v>0.977051428571428</v>
      </c>
      <c r="D85" s="7">
        <v>0.974354285714285</v>
      </c>
      <c r="E85" s="7">
        <v>0.977371428571428</v>
      </c>
      <c r="F85" s="7">
        <v>0.977097142857142</v>
      </c>
      <c r="G85" s="8">
        <f t="shared" ref="G85:G88" si="34">AVERAGE(B85:F85)</f>
        <v>0.9759451429</v>
      </c>
      <c r="H85" s="8">
        <f t="shared" ref="H85:H88" si="35">STDEV(B85:F85)</f>
        <v>0.001695562516</v>
      </c>
      <c r="I85" s="8"/>
      <c r="J85" s="7">
        <v>0.960583073032872</v>
      </c>
      <c r="K85" s="7">
        <v>0.960756606673608</v>
      </c>
      <c r="L85" s="7">
        <f t="shared" ref="L85:L88" si="36">AVERAGE(J85:K85)</f>
        <v>0.9606698399</v>
      </c>
      <c r="M85" s="8">
        <f t="shared" ref="M85:M88" si="37">STDEV(J85:K85)</f>
        <v>0.0001227068141</v>
      </c>
      <c r="N85" s="8"/>
      <c r="O85" s="8"/>
      <c r="P85" s="8"/>
      <c r="Q85" s="8"/>
      <c r="R85" s="8"/>
      <c r="S85" s="10"/>
      <c r="T85" s="10"/>
      <c r="U85" s="10"/>
      <c r="V85" s="10"/>
      <c r="W85" s="10"/>
      <c r="X85" s="10"/>
      <c r="Y85" s="10"/>
    </row>
    <row r="86">
      <c r="A86" s="6" t="s">
        <v>9</v>
      </c>
      <c r="B86" s="12">
        <v>0.906207221995597</v>
      </c>
      <c r="C86" s="7">
        <v>0.934474802256398</v>
      </c>
      <c r="D86" s="7">
        <v>0.947236344175918</v>
      </c>
      <c r="E86" s="7">
        <v>0.937065108818582</v>
      </c>
      <c r="F86" s="7">
        <v>0.924129539623859</v>
      </c>
      <c r="G86" s="8">
        <f t="shared" si="34"/>
        <v>0.9298226034</v>
      </c>
      <c r="H86" s="8">
        <f t="shared" si="35"/>
        <v>0.01555178785</v>
      </c>
      <c r="I86" s="8"/>
      <c r="J86" s="7">
        <v>0.960796592217046</v>
      </c>
      <c r="K86" s="7">
        <v>0.960757169980535</v>
      </c>
      <c r="L86" s="7">
        <f t="shared" si="36"/>
        <v>0.9607768811</v>
      </c>
      <c r="M86" s="8">
        <f t="shared" si="37"/>
        <v>0.00002787573077</v>
      </c>
      <c r="N86" s="8"/>
      <c r="O86" s="8"/>
      <c r="P86" s="8"/>
      <c r="Q86" s="8"/>
      <c r="R86" s="8"/>
      <c r="S86" s="10"/>
      <c r="T86" s="10"/>
      <c r="U86" s="10"/>
      <c r="V86" s="10"/>
      <c r="W86" s="10"/>
      <c r="X86" s="10"/>
      <c r="Y86" s="10"/>
    </row>
    <row r="87">
      <c r="A87" s="6" t="s">
        <v>11</v>
      </c>
      <c r="B87" s="12">
        <v>0.912051064350463</v>
      </c>
      <c r="C87" s="7">
        <v>0.918906152872002</v>
      </c>
      <c r="D87" s="7">
        <v>0.904295679015855</v>
      </c>
      <c r="E87" s="7">
        <v>0.919751440738861</v>
      </c>
      <c r="F87" s="7">
        <v>0.921321367267668</v>
      </c>
      <c r="G87" s="8">
        <f t="shared" si="34"/>
        <v>0.9152651408</v>
      </c>
      <c r="H87" s="8">
        <f t="shared" si="35"/>
        <v>0.007083803963</v>
      </c>
      <c r="I87" s="8"/>
      <c r="J87" s="7">
        <v>0.960580834178355</v>
      </c>
      <c r="K87" s="7">
        <v>0.960756085504977</v>
      </c>
      <c r="L87" s="7">
        <f t="shared" si="36"/>
        <v>0.9606684598</v>
      </c>
      <c r="M87" s="8">
        <f t="shared" si="37"/>
        <v>0.0001239214015</v>
      </c>
      <c r="N87" s="8"/>
      <c r="O87" s="8"/>
      <c r="P87" s="8"/>
      <c r="Q87" s="8"/>
      <c r="R87" s="8"/>
      <c r="S87" s="10"/>
      <c r="T87" s="10"/>
      <c r="U87" s="10"/>
      <c r="V87" s="10"/>
      <c r="W87" s="10"/>
      <c r="X87" s="10"/>
      <c r="Y87" s="10"/>
    </row>
    <row r="88">
      <c r="A88" s="6" t="s">
        <v>14</v>
      </c>
      <c r="B88" s="12">
        <v>0.91810689745734</v>
      </c>
      <c r="C88" s="7">
        <v>0.90462850652495</v>
      </c>
      <c r="D88" s="7">
        <v>0.870106258772713</v>
      </c>
      <c r="E88" s="7">
        <v>0.904015268864603</v>
      </c>
      <c r="F88" s="7">
        <v>0.918558295833766</v>
      </c>
      <c r="G88" s="8">
        <f t="shared" si="34"/>
        <v>0.9030830455</v>
      </c>
      <c r="H88" s="8">
        <f t="shared" si="35"/>
        <v>0.01972261046</v>
      </c>
      <c r="I88" s="8"/>
      <c r="J88" s="7">
        <v>0.960632673344155</v>
      </c>
      <c r="K88" s="7">
        <v>0.960782646269006</v>
      </c>
      <c r="L88" s="7">
        <f t="shared" si="36"/>
        <v>0.9607076598</v>
      </c>
      <c r="M88" s="8">
        <f t="shared" si="37"/>
        <v>0.0001060468722</v>
      </c>
      <c r="N88" s="8"/>
      <c r="O88" s="8"/>
      <c r="P88" s="8"/>
      <c r="Q88" s="8"/>
      <c r="R88" s="8"/>
      <c r="S88" s="10"/>
      <c r="T88" s="10"/>
      <c r="U88" s="10"/>
      <c r="V88" s="10"/>
      <c r="W88" s="10"/>
      <c r="X88" s="10"/>
      <c r="Y88" s="10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7"/>
      <c r="M89" s="8"/>
      <c r="N89" s="8"/>
      <c r="O89" s="8"/>
      <c r="P89" s="8"/>
      <c r="Q89" s="8"/>
      <c r="R89" s="8"/>
      <c r="S89" s="10"/>
      <c r="T89" s="10"/>
      <c r="U89" s="10"/>
      <c r="V89" s="10"/>
      <c r="W89" s="10"/>
      <c r="X89" s="10"/>
      <c r="Y89" s="10"/>
    </row>
    <row r="90">
      <c r="B90" s="12" t="s">
        <v>31</v>
      </c>
      <c r="C90" s="8"/>
      <c r="D90" s="8"/>
      <c r="E90" s="8"/>
      <c r="F90" s="8"/>
      <c r="G90" s="8"/>
      <c r="H90" s="8"/>
      <c r="I90" s="8"/>
      <c r="J90" s="7" t="s">
        <v>31</v>
      </c>
      <c r="K90" s="8"/>
      <c r="L90" s="7"/>
      <c r="M90" s="8"/>
      <c r="N90" s="8"/>
      <c r="O90" s="8"/>
      <c r="P90" s="8"/>
      <c r="Q90" s="8"/>
      <c r="R90" s="8"/>
      <c r="S90" s="10"/>
      <c r="T90" s="10"/>
      <c r="U90" s="10"/>
      <c r="V90" s="10"/>
      <c r="W90" s="10"/>
      <c r="X90" s="10"/>
      <c r="Y90" s="10"/>
    </row>
    <row r="91">
      <c r="A91" s="6" t="s">
        <v>6</v>
      </c>
      <c r="B91" s="12">
        <v>0.968436221643733</v>
      </c>
      <c r="C91" s="7">
        <v>0.972619933060617</v>
      </c>
      <c r="D91" s="7">
        <v>0.968715135738192</v>
      </c>
      <c r="E91" s="7">
        <v>0.965786537746374</v>
      </c>
      <c r="F91" s="7">
        <v>0.970109706210487</v>
      </c>
      <c r="G91" s="8">
        <f t="shared" ref="G91:G94" si="38">AVERAGE(B91:F91)</f>
        <v>0.9691335069</v>
      </c>
      <c r="H91" s="8">
        <f t="shared" ref="H91:H94" si="39">STDEV(B91:F91)</f>
        <v>0.002498578403</v>
      </c>
      <c r="I91" s="8"/>
      <c r="J91" s="7">
        <v>0.951680088864204</v>
      </c>
      <c r="K91" s="7">
        <v>0.952588927318169</v>
      </c>
      <c r="L91" s="7">
        <f t="shared" ref="L91:L94" si="40">AVERAGE(J91:K91)</f>
        <v>0.9521345081</v>
      </c>
      <c r="M91" s="8">
        <f t="shared" ref="M91:M94" si="41">STDEV(J91:K91)</f>
        <v>0.0006426458338</v>
      </c>
      <c r="N91" s="8"/>
      <c r="O91" s="8"/>
      <c r="P91" s="8"/>
      <c r="Q91" s="8"/>
      <c r="R91" s="8"/>
      <c r="S91" s="10"/>
      <c r="T91" s="10"/>
      <c r="U91" s="10"/>
      <c r="V91" s="10"/>
      <c r="W91" s="10"/>
      <c r="X91" s="10"/>
      <c r="Y91" s="10"/>
    </row>
    <row r="92">
      <c r="A92" s="6" t="s">
        <v>9</v>
      </c>
      <c r="B92" s="12">
        <v>0.914754379521578</v>
      </c>
      <c r="C92" s="7">
        <v>0.929697083562899</v>
      </c>
      <c r="D92" s="7">
        <v>0.957663389691313</v>
      </c>
      <c r="E92" s="7">
        <v>0.878859054639801</v>
      </c>
      <c r="F92" s="7">
        <v>0.959852613741807</v>
      </c>
      <c r="G92" s="8">
        <f t="shared" si="38"/>
        <v>0.9281653042</v>
      </c>
      <c r="H92" s="8">
        <f t="shared" si="39"/>
        <v>0.03349450749</v>
      </c>
      <c r="I92" s="8"/>
      <c r="J92" s="7">
        <v>0.95420455537233</v>
      </c>
      <c r="K92" s="7">
        <v>0.954482777448717</v>
      </c>
      <c r="L92" s="7">
        <f t="shared" si="40"/>
        <v>0.9543436664</v>
      </c>
      <c r="M92" s="8">
        <f t="shared" si="41"/>
        <v>0.0001967327169</v>
      </c>
      <c r="N92" s="8"/>
      <c r="O92" s="8"/>
      <c r="P92" s="8"/>
      <c r="Q92" s="8"/>
      <c r="R92" s="8"/>
      <c r="S92" s="10"/>
      <c r="T92" s="10"/>
      <c r="U92" s="10"/>
      <c r="V92" s="10"/>
      <c r="W92" s="10"/>
      <c r="X92" s="10"/>
      <c r="Y92" s="10"/>
    </row>
    <row r="93">
      <c r="A93" s="6" t="s">
        <v>11</v>
      </c>
      <c r="B93" s="12">
        <v>0.879354611985723</v>
      </c>
      <c r="C93" s="7">
        <v>0.895980819098976</v>
      </c>
      <c r="D93" s="7">
        <v>0.869236792612809</v>
      </c>
      <c r="E93" s="7">
        <v>0.879488747373583</v>
      </c>
      <c r="F93" s="7">
        <v>0.876156368050328</v>
      </c>
      <c r="G93" s="8">
        <f t="shared" si="38"/>
        <v>0.8800434678</v>
      </c>
      <c r="H93" s="8">
        <f t="shared" si="39"/>
        <v>0.009832028994</v>
      </c>
      <c r="I93" s="8"/>
      <c r="J93" s="7">
        <v>0.951618174654072</v>
      </c>
      <c r="K93" s="7">
        <v>0.952535497058353</v>
      </c>
      <c r="L93" s="7">
        <f t="shared" si="40"/>
        <v>0.9520768359</v>
      </c>
      <c r="M93" s="8">
        <f t="shared" si="41"/>
        <v>0.0006486448926</v>
      </c>
      <c r="N93" s="8"/>
      <c r="O93" s="8"/>
      <c r="P93" s="8"/>
      <c r="Q93" s="8"/>
      <c r="R93" s="8"/>
      <c r="S93" s="10"/>
      <c r="T93" s="10"/>
      <c r="U93" s="10"/>
      <c r="V93" s="10"/>
      <c r="W93" s="10"/>
      <c r="X93" s="10"/>
      <c r="Y93" s="10"/>
    </row>
    <row r="94">
      <c r="A94" s="6" t="s">
        <v>14</v>
      </c>
      <c r="B94" s="12">
        <v>0.850456752564789</v>
      </c>
      <c r="C94" s="7">
        <v>0.867994448149954</v>
      </c>
      <c r="D94" s="7">
        <v>0.812844438441352</v>
      </c>
      <c r="E94" s="7">
        <v>0.880121020376901</v>
      </c>
      <c r="F94" s="7">
        <v>0.821374497640491</v>
      </c>
      <c r="G94" s="8">
        <f t="shared" si="38"/>
        <v>0.8465582314</v>
      </c>
      <c r="H94" s="8">
        <f t="shared" si="39"/>
        <v>0.02903450939</v>
      </c>
      <c r="I94" s="8"/>
      <c r="J94" s="7">
        <v>0.95175322439906</v>
      </c>
      <c r="K94" s="7">
        <v>0.952536435992817</v>
      </c>
      <c r="L94" s="7">
        <f t="shared" si="40"/>
        <v>0.9521448302</v>
      </c>
      <c r="M94" s="8">
        <f t="shared" si="41"/>
        <v>0.000553814229</v>
      </c>
      <c r="N94" s="8"/>
      <c r="O94" s="8"/>
      <c r="P94" s="8"/>
      <c r="Q94" s="8"/>
      <c r="R94" s="8"/>
      <c r="S94" s="10"/>
      <c r="T94" s="10"/>
      <c r="U94" s="10"/>
      <c r="V94" s="10"/>
      <c r="W94" s="10"/>
      <c r="X94" s="10"/>
      <c r="Y94" s="10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10"/>
      <c r="T95" s="10"/>
      <c r="U95" s="10"/>
      <c r="V95" s="10"/>
      <c r="W95" s="10"/>
      <c r="X95" s="10"/>
      <c r="Y95" s="10"/>
    </row>
    <row r="96">
      <c r="A96" s="8"/>
      <c r="B96" s="8"/>
      <c r="C96" s="8"/>
      <c r="D96" s="7" t="s">
        <v>19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10"/>
      <c r="T96" s="10"/>
      <c r="U96" s="10"/>
      <c r="V96" s="10"/>
      <c r="W96" s="10"/>
      <c r="X96" s="10"/>
      <c r="Y96" s="10"/>
    </row>
    <row r="97">
      <c r="A97" s="8"/>
      <c r="B97" s="8"/>
      <c r="C97" s="7" t="s">
        <v>33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10"/>
      <c r="T97" s="10"/>
      <c r="U97" s="10"/>
      <c r="V97" s="10"/>
      <c r="W97" s="10"/>
      <c r="X97" s="10"/>
      <c r="Y97" s="10"/>
    </row>
    <row r="98">
      <c r="A98" s="6" t="s">
        <v>6</v>
      </c>
      <c r="B98" s="7">
        <v>0.986016874151867</v>
      </c>
      <c r="C98" s="7">
        <v>0.983347100123901</v>
      </c>
      <c r="D98" s="7">
        <v>0.984689362204259</v>
      </c>
      <c r="E98" s="7">
        <v>0.98272759454835</v>
      </c>
      <c r="F98" s="7">
        <v>0.98296359667237</v>
      </c>
      <c r="G98" s="8">
        <f t="shared" ref="G98:G101" si="42">AVERAGE(B98:F98)</f>
        <v>0.9839489055</v>
      </c>
      <c r="H98" s="8">
        <f t="shared" ref="H98:H101" si="43">STDEV(B98:F98)</f>
        <v>0.001382875095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10"/>
      <c r="T98" s="10"/>
      <c r="U98" s="10"/>
      <c r="V98" s="10"/>
      <c r="W98" s="10"/>
      <c r="X98" s="10"/>
      <c r="Y98" s="10"/>
    </row>
    <row r="99">
      <c r="A99" s="6" t="s">
        <v>9</v>
      </c>
      <c r="B99" s="7">
        <v>0.936679131289053</v>
      </c>
      <c r="C99" s="7">
        <v>0.93436914720715</v>
      </c>
      <c r="D99" s="7">
        <v>0.939802807191237</v>
      </c>
      <c r="E99" s="7">
        <v>0.929739122267422</v>
      </c>
      <c r="F99" s="7">
        <v>0.921623135081584</v>
      </c>
      <c r="G99" s="8">
        <f t="shared" si="42"/>
        <v>0.9324426686</v>
      </c>
      <c r="H99" s="8">
        <f t="shared" si="43"/>
        <v>0.007074638584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10"/>
      <c r="T99" s="10"/>
      <c r="U99" s="10"/>
      <c r="V99" s="10"/>
      <c r="W99" s="10"/>
      <c r="X99" s="10"/>
      <c r="Y99" s="10"/>
    </row>
    <row r="100">
      <c r="A100" s="6" t="s">
        <v>11</v>
      </c>
      <c r="B100" s="7">
        <v>0.945839616507595</v>
      </c>
      <c r="C100" s="7">
        <v>0.934062051208457</v>
      </c>
      <c r="D100" s="7">
        <v>0.939358429403678</v>
      </c>
      <c r="E100" s="7">
        <v>0.932020775788555</v>
      </c>
      <c r="F100" s="7">
        <v>0.93470044392233</v>
      </c>
      <c r="G100" s="8">
        <f t="shared" si="42"/>
        <v>0.9371962634</v>
      </c>
      <c r="H100" s="8">
        <f t="shared" si="43"/>
        <v>0.005527671022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0"/>
      <c r="U100" s="10"/>
      <c r="V100" s="10"/>
      <c r="W100" s="10"/>
      <c r="X100" s="10"/>
      <c r="Y100" s="10"/>
    </row>
    <row r="101">
      <c r="A101" s="6" t="s">
        <v>14</v>
      </c>
      <c r="B101" s="7">
        <v>0.955468842098148</v>
      </c>
      <c r="C101" s="7">
        <v>0.933755467877939</v>
      </c>
      <c r="D101" s="7">
        <v>0.938915110277641</v>
      </c>
      <c r="E101" s="7">
        <v>0.934331318603018</v>
      </c>
      <c r="F101" s="7">
        <v>0.948786076734402</v>
      </c>
      <c r="G101" s="8">
        <f t="shared" si="42"/>
        <v>0.9422513631</v>
      </c>
      <c r="H101" s="8">
        <f t="shared" si="43"/>
        <v>0.009532079478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0"/>
      <c r="U101" s="10"/>
      <c r="V101" s="10"/>
      <c r="W101" s="10"/>
      <c r="X101" s="10"/>
      <c r="Y101" s="10"/>
    </row>
    <row r="102">
      <c r="A102" s="8"/>
      <c r="B102" s="8"/>
      <c r="C102" s="7" t="s">
        <v>34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0"/>
      <c r="U102" s="10"/>
      <c r="V102" s="10"/>
      <c r="W102" s="10"/>
      <c r="X102" s="10"/>
      <c r="Y102" s="10"/>
    </row>
    <row r="103">
      <c r="A103" s="6" t="s">
        <v>6</v>
      </c>
      <c r="B103" s="7">
        <v>0.981560879081342</v>
      </c>
      <c r="C103" s="7">
        <v>0.979447126195544</v>
      </c>
      <c r="D103" s="7">
        <v>0.978487692261565</v>
      </c>
      <c r="E103" s="7">
        <v>0.979851887386442</v>
      </c>
      <c r="F103" s="8">
        <f t="shared" ref="F103:F106" si="44">AVERAGE(B103:E103)</f>
        <v>0.9798368962</v>
      </c>
      <c r="G103" s="8">
        <f t="shared" ref="G103:G106" si="45">AVERAGE(B103:F103)</f>
        <v>0.9798368962</v>
      </c>
      <c r="H103" s="8">
        <f t="shared" ref="H103:H106" si="46">STDEV(B103:F103)</f>
        <v>0.001111824361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0"/>
      <c r="U103" s="10"/>
      <c r="V103" s="10"/>
      <c r="W103" s="10"/>
      <c r="X103" s="10"/>
      <c r="Y103" s="10"/>
    </row>
    <row r="104">
      <c r="A104" s="6" t="s">
        <v>9</v>
      </c>
      <c r="B104" s="7">
        <v>0.938169398297192</v>
      </c>
      <c r="C104" s="7">
        <v>0.926672332854148</v>
      </c>
      <c r="D104" s="7">
        <v>0.918917045263747</v>
      </c>
      <c r="E104" s="7">
        <v>0.92057460368267</v>
      </c>
      <c r="F104" s="8">
        <f t="shared" si="44"/>
        <v>0.926083345</v>
      </c>
      <c r="G104" s="8">
        <f t="shared" si="45"/>
        <v>0.926083345</v>
      </c>
      <c r="H104" s="8">
        <f t="shared" si="46"/>
        <v>0.007551848678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0"/>
      <c r="U104" s="10"/>
      <c r="V104" s="10"/>
      <c r="W104" s="10"/>
      <c r="X104" s="10"/>
      <c r="Y104" s="10"/>
    </row>
    <row r="105">
      <c r="A105" s="6" t="s">
        <v>11</v>
      </c>
      <c r="B105" s="7">
        <v>0.926175197451639</v>
      </c>
      <c r="C105" s="7">
        <v>0.918331832410672</v>
      </c>
      <c r="D105" s="7">
        <v>0.915459563112343</v>
      </c>
      <c r="E105" s="7">
        <v>0.921672531053066</v>
      </c>
      <c r="F105" s="8">
        <f t="shared" si="44"/>
        <v>0.920409781</v>
      </c>
      <c r="G105" s="8">
        <f t="shared" si="45"/>
        <v>0.920409781</v>
      </c>
      <c r="H105" s="8">
        <f t="shared" si="46"/>
        <v>0.003989269734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0"/>
      <c r="U105" s="10"/>
      <c r="V105" s="10"/>
      <c r="W105" s="10"/>
      <c r="X105" s="10"/>
      <c r="Y105" s="10"/>
    </row>
    <row r="106">
      <c r="A106" s="6" t="s">
        <v>14</v>
      </c>
      <c r="B106" s="7">
        <v>0.914928559313997</v>
      </c>
      <c r="C106" s="7">
        <v>0.910367524644223</v>
      </c>
      <c r="D106" s="7">
        <v>0.91206912213346</v>
      </c>
      <c r="E106" s="7">
        <v>0.922777300192787</v>
      </c>
      <c r="F106" s="8">
        <f t="shared" si="44"/>
        <v>0.9150356266</v>
      </c>
      <c r="G106" s="8">
        <f t="shared" si="45"/>
        <v>0.9150356266</v>
      </c>
      <c r="H106" s="8">
        <f t="shared" si="46"/>
        <v>0.004757528193</v>
      </c>
      <c r="I106" s="8"/>
      <c r="J106" s="8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8"/>
      <c r="B107" s="8"/>
      <c r="C107" s="7" t="s">
        <v>35</v>
      </c>
      <c r="D107" s="8"/>
      <c r="E107" s="8"/>
      <c r="F107" s="8"/>
      <c r="G107" s="8"/>
      <c r="H107" s="8"/>
      <c r="I107" s="8"/>
      <c r="J107" s="8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6" t="s">
        <v>6</v>
      </c>
      <c r="B108" s="7">
        <v>0.97307018212299</v>
      </c>
      <c r="C108" s="7">
        <v>0.971424217023546</v>
      </c>
      <c r="D108" s="7">
        <v>0.971896669968757</v>
      </c>
      <c r="E108" s="8">
        <f t="shared" ref="E108:E111" si="47">AVERAGE(A108:D108)</f>
        <v>0.9721303564</v>
      </c>
      <c r="F108" s="7">
        <v>0.973847443419949</v>
      </c>
      <c r="G108" s="8">
        <f t="shared" ref="G108:G111" si="48">AVERAGE(B108:F108)</f>
        <v>0.9724737738</v>
      </c>
      <c r="H108" s="8">
        <f t="shared" ref="H108:H111" si="49">STDEV(B108:F108)</f>
        <v>0.0009740668485</v>
      </c>
      <c r="I108" s="8"/>
      <c r="J108" s="8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6" t="s">
        <v>9</v>
      </c>
      <c r="B109" s="7">
        <v>0.920630349116069</v>
      </c>
      <c r="C109" s="7">
        <v>0.908149375618361</v>
      </c>
      <c r="D109" s="7">
        <v>0.916267927457389</v>
      </c>
      <c r="E109" s="8">
        <f t="shared" si="47"/>
        <v>0.9150158841</v>
      </c>
      <c r="F109" s="7">
        <v>0.921761599217452</v>
      </c>
      <c r="G109" s="8">
        <f t="shared" si="48"/>
        <v>0.9163650271</v>
      </c>
      <c r="H109" s="8">
        <f t="shared" si="49"/>
        <v>0.005400058033</v>
      </c>
      <c r="I109" s="8"/>
      <c r="J109" s="8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6" t="s">
        <v>11</v>
      </c>
      <c r="B110" s="7">
        <v>0.888993787610586</v>
      </c>
      <c r="C110" s="7">
        <v>0.883883088653962</v>
      </c>
      <c r="D110" s="7">
        <v>0.88388983540912</v>
      </c>
      <c r="E110" s="8">
        <f t="shared" si="47"/>
        <v>0.8855889039</v>
      </c>
      <c r="F110" s="7">
        <v>0.892841845880203</v>
      </c>
      <c r="G110" s="8">
        <f t="shared" si="48"/>
        <v>0.8870394923</v>
      </c>
      <c r="H110" s="8">
        <f t="shared" si="49"/>
        <v>0.003855969608</v>
      </c>
      <c r="I110" s="8"/>
      <c r="J110" s="8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6" t="s">
        <v>14</v>
      </c>
      <c r="B111" s="7">
        <v>0.862463010932393</v>
      </c>
      <c r="C111" s="7">
        <v>0.862785493901462</v>
      </c>
      <c r="D111" s="7">
        <v>0.85690169547864</v>
      </c>
      <c r="E111" s="8">
        <f t="shared" si="47"/>
        <v>0.8607167334</v>
      </c>
      <c r="F111" s="7">
        <v>0.868213761056597</v>
      </c>
      <c r="G111" s="8">
        <f t="shared" si="48"/>
        <v>0.862216139</v>
      </c>
      <c r="H111" s="8">
        <f t="shared" si="49"/>
        <v>0.004088034616</v>
      </c>
      <c r="I111" s="8"/>
      <c r="J111" s="8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8"/>
      <c r="B112" s="8"/>
      <c r="C112" s="7" t="s">
        <v>36</v>
      </c>
      <c r="D112" s="8"/>
      <c r="E112" s="8"/>
      <c r="F112" s="8"/>
      <c r="G112" s="8"/>
      <c r="H112" s="8"/>
      <c r="I112" s="8"/>
      <c r="J112" s="8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6" t="s">
        <v>6</v>
      </c>
      <c r="B113" s="7">
        <v>0.969345215032932</v>
      </c>
      <c r="C113" s="7">
        <v>0.967051530414568</v>
      </c>
      <c r="D113" s="7">
        <v>0.965439752034095</v>
      </c>
      <c r="E113" s="8">
        <f t="shared" ref="E113:E116" si="50">AVERAGE(B113:D113)</f>
        <v>0.9672788325</v>
      </c>
      <c r="F113" s="8">
        <f t="shared" ref="F113:F116" si="51">AVERAGE(C113, G113)</f>
        <v>0.9676249516</v>
      </c>
      <c r="G113" s="8">
        <f t="shared" ref="G113:G116" si="52">AVERAGE(B113:C113)</f>
        <v>0.9681983727</v>
      </c>
      <c r="H113" s="8">
        <f t="shared" ref="H113:H116" si="53">STDEV(B113:F113)</f>
        <v>0.001396393453</v>
      </c>
      <c r="I113" s="8"/>
      <c r="J113" s="8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6" t="s">
        <v>9</v>
      </c>
      <c r="B114" s="7">
        <v>0.902456229311849</v>
      </c>
      <c r="C114" s="7">
        <v>0.902179081284194</v>
      </c>
      <c r="D114" s="7">
        <v>0.889996729570184</v>
      </c>
      <c r="E114" s="8">
        <f t="shared" si="50"/>
        <v>0.8982106801</v>
      </c>
      <c r="F114" s="8">
        <f t="shared" si="51"/>
        <v>0.9022483683</v>
      </c>
      <c r="G114" s="8">
        <f t="shared" si="52"/>
        <v>0.9023176553</v>
      </c>
      <c r="H114" s="8">
        <f t="shared" si="53"/>
        <v>0.005345189903</v>
      </c>
      <c r="I114" s="8"/>
      <c r="J114" s="8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6" t="s">
        <v>11</v>
      </c>
      <c r="B115" s="7">
        <v>0.876895456058413</v>
      </c>
      <c r="C115" s="7">
        <v>0.863887651374963</v>
      </c>
      <c r="D115" s="7">
        <v>0.859297261139683</v>
      </c>
      <c r="E115" s="8">
        <f t="shared" si="50"/>
        <v>0.8666934562</v>
      </c>
      <c r="F115" s="8">
        <f t="shared" si="51"/>
        <v>0.8671396025</v>
      </c>
      <c r="G115" s="8">
        <f t="shared" si="52"/>
        <v>0.8703915537</v>
      </c>
      <c r="H115" s="8">
        <f t="shared" si="53"/>
        <v>0.006457868852</v>
      </c>
      <c r="I115" s="8"/>
      <c r="J115" s="8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6" t="s">
        <v>14</v>
      </c>
      <c r="B116" s="7">
        <v>0.854894711221851</v>
      </c>
      <c r="C116" s="7">
        <v>0.833264352480868</v>
      </c>
      <c r="D116" s="7">
        <v>0.833803265579883</v>
      </c>
      <c r="E116" s="8">
        <f t="shared" si="50"/>
        <v>0.8406541098</v>
      </c>
      <c r="F116" s="8">
        <f t="shared" si="51"/>
        <v>0.8386719422</v>
      </c>
      <c r="G116" s="8">
        <f t="shared" si="52"/>
        <v>0.8440795319</v>
      </c>
      <c r="H116" s="8">
        <f t="shared" si="53"/>
        <v>0.00876756094</v>
      </c>
      <c r="I116" s="8"/>
      <c r="J116" s="8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8"/>
      <c r="B118" s="8"/>
      <c r="C118" s="8"/>
      <c r="D118" s="7" t="s">
        <v>24</v>
      </c>
      <c r="E118" s="8"/>
      <c r="F118" s="8"/>
      <c r="G118" s="8"/>
      <c r="H118" s="8"/>
      <c r="I118" s="8"/>
      <c r="J118" s="8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8"/>
      <c r="B119" s="8"/>
      <c r="C119" s="7" t="s">
        <v>33</v>
      </c>
      <c r="D119" s="8"/>
      <c r="E119" s="8"/>
      <c r="F119" s="8"/>
      <c r="G119" s="8"/>
      <c r="H119" s="8"/>
      <c r="I119" s="8"/>
      <c r="J119" s="8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6" t="s">
        <v>6</v>
      </c>
      <c r="B120" s="7">
        <v>0.990663165968493</v>
      </c>
      <c r="C120" s="7">
        <v>0.989365154286388</v>
      </c>
      <c r="D120" s="7">
        <v>0.98877514897634</v>
      </c>
      <c r="E120" s="8">
        <f t="shared" ref="E120:E123" si="54">AVERAGE(C120, G120)</f>
        <v>0.9894831553</v>
      </c>
      <c r="F120" s="8">
        <f t="shared" ref="F120:F123" si="55">AVERAGE(B120:E120)</f>
        <v>0.9895716561</v>
      </c>
      <c r="G120" s="8">
        <f t="shared" ref="G120:G123" si="56">AVERAGE(B120:D120)</f>
        <v>0.9896011564</v>
      </c>
      <c r="H120" s="8">
        <f t="shared" ref="H120:H123" si="57">STDEV(B120:F120)</f>
        <v>0.0006848891832</v>
      </c>
      <c r="I120" s="8"/>
      <c r="J120" s="8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6" t="s">
        <v>9</v>
      </c>
      <c r="B121" s="7">
        <v>0.960471445933163</v>
      </c>
      <c r="C121" s="7">
        <v>0.954344715718674</v>
      </c>
      <c r="D121" s="7">
        <v>0.948390097903034</v>
      </c>
      <c r="E121" s="8">
        <f t="shared" si="54"/>
        <v>0.9543734011</v>
      </c>
      <c r="F121" s="8">
        <f t="shared" si="55"/>
        <v>0.9543949152</v>
      </c>
      <c r="G121" s="8">
        <f t="shared" si="56"/>
        <v>0.9544020865</v>
      </c>
      <c r="H121" s="8">
        <f t="shared" si="57"/>
        <v>0.004271564098</v>
      </c>
      <c r="I121" s="8"/>
      <c r="J121" s="8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6" t="s">
        <v>11</v>
      </c>
      <c r="B122" s="7">
        <v>0.963282357415533</v>
      </c>
      <c r="C122" s="7">
        <v>0.958286478717749</v>
      </c>
      <c r="D122" s="7">
        <v>0.956381455125715</v>
      </c>
      <c r="E122" s="8">
        <f t="shared" si="54"/>
        <v>0.9588016212</v>
      </c>
      <c r="F122" s="8">
        <f t="shared" si="55"/>
        <v>0.9591879781</v>
      </c>
      <c r="G122" s="8">
        <f t="shared" si="56"/>
        <v>0.9593167638</v>
      </c>
      <c r="H122" s="8">
        <f t="shared" si="57"/>
        <v>0.002529944957</v>
      </c>
      <c r="I122" s="8"/>
      <c r="J122" s="8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6" t="s">
        <v>14</v>
      </c>
      <c r="B123" s="7">
        <v>0.966134006812022</v>
      </c>
      <c r="C123" s="7">
        <v>0.962309832806429</v>
      </c>
      <c r="D123" s="7">
        <v>0.96471775396317</v>
      </c>
      <c r="E123" s="8">
        <f t="shared" si="54"/>
        <v>0.9633485153</v>
      </c>
      <c r="F123" s="8">
        <f t="shared" si="55"/>
        <v>0.9641275272</v>
      </c>
      <c r="G123" s="8">
        <f t="shared" si="56"/>
        <v>0.9643871979</v>
      </c>
      <c r="H123" s="8">
        <f t="shared" si="57"/>
        <v>0.001439201207</v>
      </c>
      <c r="I123" s="8"/>
      <c r="J123" s="8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8"/>
      <c r="B124" s="8"/>
      <c r="C124" s="7" t="s">
        <v>34</v>
      </c>
      <c r="D124" s="8"/>
      <c r="E124" s="8"/>
      <c r="F124" s="8"/>
      <c r="G124" s="8"/>
      <c r="H124" s="8"/>
      <c r="I124" s="8"/>
      <c r="J124" s="8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6" t="s">
        <v>6</v>
      </c>
      <c r="B125" s="7">
        <v>0.986028243336431</v>
      </c>
      <c r="C125" s="13">
        <f t="shared" ref="C125:C128" si="58">B125 + (B120 - C120) </f>
        <v>0.987326255</v>
      </c>
      <c r="D125" s="14">
        <v>0.987287500374778</v>
      </c>
      <c r="E125" s="8">
        <f t="shared" ref="E125:E128" si="59">AVERAGE(C125, G125)</f>
        <v>0.9871034606</v>
      </c>
      <c r="F125" s="8">
        <f t="shared" ref="F125:F128" si="60">E125 + (C120 - G120) </f>
        <v>0.9868674585</v>
      </c>
      <c r="G125" s="8">
        <f t="shared" ref="G125:G128" si="61">AVERAGE(B125:D125)</f>
        <v>0.9868806662</v>
      </c>
      <c r="H125" s="8">
        <f t="shared" ref="H125:H128" si="62">STDEV(B125:F125)</f>
        <v>0.0005319103895</v>
      </c>
      <c r="I125" s="8"/>
      <c r="J125" s="8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6" t="s">
        <v>9</v>
      </c>
      <c r="B126" s="7">
        <v>0.946652252285927</v>
      </c>
      <c r="C126" s="13">
        <f t="shared" si="58"/>
        <v>0.9527789825</v>
      </c>
      <c r="D126" s="14">
        <v>0.94340731336394</v>
      </c>
      <c r="E126" s="8">
        <f t="shared" si="59"/>
        <v>0.9501959159</v>
      </c>
      <c r="F126" s="8">
        <f t="shared" si="60"/>
        <v>0.9501385451</v>
      </c>
      <c r="G126" s="8">
        <f t="shared" si="61"/>
        <v>0.9476128494</v>
      </c>
      <c r="H126" s="8">
        <f t="shared" si="62"/>
        <v>0.003644505893</v>
      </c>
      <c r="I126" s="8"/>
      <c r="J126" s="8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6" t="s">
        <v>11</v>
      </c>
      <c r="B127" s="7">
        <v>0.945387239832797</v>
      </c>
      <c r="C127" s="13">
        <f t="shared" si="58"/>
        <v>0.9503831185</v>
      </c>
      <c r="D127" s="14">
        <v>0.951340603990589</v>
      </c>
      <c r="E127" s="8">
        <f t="shared" si="59"/>
        <v>0.949710053</v>
      </c>
      <c r="F127" s="8">
        <f t="shared" si="60"/>
        <v>0.948679768</v>
      </c>
      <c r="G127" s="8">
        <f t="shared" si="61"/>
        <v>0.9490369875</v>
      </c>
      <c r="H127" s="8">
        <f t="shared" si="62"/>
        <v>0.00229129041</v>
      </c>
      <c r="I127" s="8"/>
      <c r="J127" s="8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6" t="s">
        <v>14</v>
      </c>
      <c r="B128" s="7">
        <v>0.944130667533706</v>
      </c>
      <c r="C128" s="13">
        <f t="shared" si="58"/>
        <v>0.9479548415</v>
      </c>
      <c r="D128" s="14">
        <v>0.95961915843426</v>
      </c>
      <c r="E128" s="8">
        <f t="shared" si="59"/>
        <v>0.949261532</v>
      </c>
      <c r="F128" s="8">
        <f t="shared" si="60"/>
        <v>0.947184167</v>
      </c>
      <c r="G128" s="8">
        <f t="shared" si="61"/>
        <v>0.9505682225</v>
      </c>
      <c r="H128" s="8">
        <f t="shared" si="62"/>
        <v>0.005893852041</v>
      </c>
      <c r="I128" s="8"/>
      <c r="J128" s="8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8"/>
      <c r="B129" s="8"/>
      <c r="C129" s="7" t="s">
        <v>35</v>
      </c>
      <c r="D129" s="8"/>
      <c r="E129" s="8"/>
      <c r="F129" s="8"/>
      <c r="G129" s="8"/>
      <c r="H129" s="8"/>
      <c r="I129" s="8"/>
      <c r="J129" s="8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6" t="s">
        <v>6</v>
      </c>
      <c r="B130" s="7">
        <v>0.980187457136325</v>
      </c>
      <c r="C130" s="7">
        <v>0.981711498895069</v>
      </c>
      <c r="D130" s="7">
        <v>0.980202697553913</v>
      </c>
      <c r="E130" s="8">
        <f t="shared" ref="E130:E133" si="63">AVERAGE(B130:D130)</f>
        <v>0.9807005512</v>
      </c>
      <c r="F130" s="8">
        <f t="shared" ref="F130:F133" si="64">AVERAGE(D130:E130)</f>
        <v>0.9804516244</v>
      </c>
      <c r="G130" s="8">
        <f t="shared" ref="G130:G133" si="65">AVERAGE(B130:D130)</f>
        <v>0.9807005512</v>
      </c>
      <c r="H130" s="8">
        <f t="shared" ref="H130:H133" si="66">STDEV(B130:F130)</f>
        <v>0.0006290291454</v>
      </c>
      <c r="I130" s="8"/>
      <c r="J130" s="8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6" t="s">
        <v>9</v>
      </c>
      <c r="B131" s="7">
        <v>0.931691049933974</v>
      </c>
      <c r="C131" s="7">
        <v>0.939916221410077</v>
      </c>
      <c r="D131" s="7">
        <v>0.928966111924289</v>
      </c>
      <c r="E131" s="8">
        <f t="shared" si="63"/>
        <v>0.9335244611</v>
      </c>
      <c r="F131" s="8">
        <f t="shared" si="64"/>
        <v>0.9312452865</v>
      </c>
      <c r="G131" s="8">
        <f t="shared" si="65"/>
        <v>0.9335244611</v>
      </c>
      <c r="H131" s="8">
        <f t="shared" si="66"/>
        <v>0.004157831556</v>
      </c>
      <c r="I131" s="8"/>
      <c r="J131" s="8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6" t="s">
        <v>11</v>
      </c>
      <c r="B132" s="7">
        <v>0.922299953088207</v>
      </c>
      <c r="C132" s="7">
        <v>0.927889810222992</v>
      </c>
      <c r="D132" s="7">
        <v>0.92293976894725</v>
      </c>
      <c r="E132" s="8">
        <f t="shared" si="63"/>
        <v>0.9243765108</v>
      </c>
      <c r="F132" s="8">
        <f t="shared" si="64"/>
        <v>0.9236581399</v>
      </c>
      <c r="G132" s="8">
        <f t="shared" si="65"/>
        <v>0.9243765108</v>
      </c>
      <c r="H132" s="8">
        <f t="shared" si="66"/>
        <v>0.002187032083</v>
      </c>
      <c r="I132" s="8"/>
      <c r="J132" s="8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6" t="s">
        <v>14</v>
      </c>
      <c r="B133" s="7">
        <v>0.913379735287205</v>
      </c>
      <c r="C133" s="7">
        <v>0.916614016204038</v>
      </c>
      <c r="D133" s="7">
        <v>0.917110865379231</v>
      </c>
      <c r="E133" s="8">
        <f t="shared" si="63"/>
        <v>0.915701539</v>
      </c>
      <c r="F133" s="8">
        <f t="shared" si="64"/>
        <v>0.9164062022</v>
      </c>
      <c r="G133" s="8">
        <f t="shared" si="65"/>
        <v>0.915701539</v>
      </c>
      <c r="H133" s="8">
        <f t="shared" si="66"/>
        <v>0.001466869811</v>
      </c>
      <c r="I133" s="8"/>
      <c r="J133" s="8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8"/>
      <c r="B134" s="8"/>
      <c r="C134" s="7" t="s">
        <v>36</v>
      </c>
      <c r="D134" s="8"/>
      <c r="E134" s="8"/>
      <c r="F134" s="8"/>
      <c r="G134" s="8"/>
      <c r="H134" s="8"/>
      <c r="I134" s="8"/>
      <c r="J134" s="8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6" t="s">
        <v>6</v>
      </c>
      <c r="B135" s="7">
        <v>0.975094924447888</v>
      </c>
      <c r="C135" s="7">
        <v>0.974165052305308</v>
      </c>
      <c r="D135" s="7">
        <v>0.974552499031383</v>
      </c>
      <c r="E135" s="8">
        <f t="shared" ref="E135:E138" si="67">AVERAGE(B135:D135)</f>
        <v>0.9746041586</v>
      </c>
      <c r="F135" s="7">
        <v>0.973808601317318</v>
      </c>
      <c r="G135" s="8">
        <f t="shared" ref="G135:G138" si="68">AVERAGE(B135:D135)</f>
        <v>0.9746041586</v>
      </c>
      <c r="H135" s="8">
        <f t="shared" ref="H135:H138" si="69">STDEV(B135:F135)</f>
        <v>0.0004854542388</v>
      </c>
      <c r="I135" s="8"/>
      <c r="J135" s="8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6" t="s">
        <v>9</v>
      </c>
      <c r="B136" s="7">
        <v>0.931685324145972</v>
      </c>
      <c r="C136" s="7">
        <v>0.924835502772707</v>
      </c>
      <c r="D136" s="7">
        <v>0.921419337644722</v>
      </c>
      <c r="E136" s="8">
        <f t="shared" si="67"/>
        <v>0.9259800549</v>
      </c>
      <c r="F136" s="7">
        <v>0.916888441203337</v>
      </c>
      <c r="G136" s="8">
        <f t="shared" si="68"/>
        <v>0.9259800549</v>
      </c>
      <c r="H136" s="8">
        <f t="shared" si="69"/>
        <v>0.005495138525</v>
      </c>
      <c r="I136" s="8"/>
      <c r="J136" s="8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6" t="s">
        <v>11</v>
      </c>
      <c r="B137" s="7">
        <v>0.898838489795497</v>
      </c>
      <c r="C137" s="7">
        <v>0.895790077404111</v>
      </c>
      <c r="D137" s="7">
        <v>0.898702387276222</v>
      </c>
      <c r="E137" s="8">
        <f t="shared" si="67"/>
        <v>0.8977769848</v>
      </c>
      <c r="F137" s="7">
        <v>0.896140255902995</v>
      </c>
      <c r="G137" s="8">
        <f t="shared" si="68"/>
        <v>0.8977769848</v>
      </c>
      <c r="H137" s="8">
        <f t="shared" si="69"/>
        <v>0.001420745302</v>
      </c>
      <c r="I137" s="8"/>
      <c r="J137" s="8"/>
    </row>
    <row r="138">
      <c r="A138" s="6" t="s">
        <v>14</v>
      </c>
      <c r="B138" s="7">
        <v>0.871352613595077</v>
      </c>
      <c r="C138" s="7">
        <v>0.871052971302936</v>
      </c>
      <c r="D138" s="7">
        <v>0.878696391709805</v>
      </c>
      <c r="E138" s="8">
        <f t="shared" si="67"/>
        <v>0.8737006589</v>
      </c>
      <c r="F138" s="7">
        <v>0.87769309933043</v>
      </c>
      <c r="G138" s="8">
        <f t="shared" si="68"/>
        <v>0.8737006589</v>
      </c>
      <c r="H138" s="8">
        <f t="shared" si="69"/>
        <v>0.003543747217</v>
      </c>
      <c r="I138" s="8"/>
      <c r="J138" s="8"/>
    </row>
    <row r="139">
      <c r="A139" s="8"/>
      <c r="B139" s="8"/>
      <c r="C139" s="8"/>
      <c r="D139" s="7"/>
      <c r="E139" s="8"/>
      <c r="F139" s="8"/>
      <c r="G139" s="8"/>
      <c r="H139" s="8"/>
      <c r="I139" s="8"/>
      <c r="J139" s="8"/>
    </row>
    <row r="140">
      <c r="A140" s="8"/>
      <c r="B140" s="8"/>
      <c r="C140" s="8"/>
      <c r="D140" s="11" t="s">
        <v>37</v>
      </c>
      <c r="E140" s="8"/>
      <c r="F140" s="8"/>
      <c r="G140" s="8"/>
      <c r="H140" s="8"/>
      <c r="I140" s="8"/>
      <c r="J140" s="8"/>
    </row>
    <row r="141">
      <c r="A141" s="6"/>
      <c r="B141" s="7" t="s">
        <v>33</v>
      </c>
      <c r="C141" s="8"/>
      <c r="D141" s="7" t="s">
        <v>38</v>
      </c>
      <c r="E141" s="7" t="s">
        <v>39</v>
      </c>
      <c r="F141" s="8"/>
      <c r="G141" s="8"/>
      <c r="H141" s="8"/>
      <c r="I141" s="8"/>
      <c r="J141" s="8"/>
    </row>
    <row r="142">
      <c r="A142" s="15" t="s">
        <v>6</v>
      </c>
      <c r="B142" s="16">
        <v>0.982349537037037</v>
      </c>
      <c r="C142" s="7">
        <f t="shared" ref="C142:C145" si="70">B142+E142</f>
        <v>0.9845019726</v>
      </c>
      <c r="D142" s="8">
        <f t="shared" ref="D142:D145" si="71">AVERAGE(B142:C142)</f>
        <v>0.9834257548</v>
      </c>
      <c r="E142" s="7">
        <v>0.0021524355646613</v>
      </c>
      <c r="F142" s="8"/>
      <c r="G142" s="8"/>
      <c r="H142" s="8"/>
      <c r="I142" s="8"/>
      <c r="J142" s="8"/>
    </row>
    <row r="143">
      <c r="A143" s="15" t="s">
        <v>9</v>
      </c>
      <c r="B143" s="14">
        <v>0.887547296182222</v>
      </c>
      <c r="C143" s="7">
        <f t="shared" si="70"/>
        <v>0.8893361559</v>
      </c>
      <c r="D143" s="8">
        <f t="shared" si="71"/>
        <v>0.888441726</v>
      </c>
      <c r="E143" s="8">
        <v>0.001788859693985797</v>
      </c>
      <c r="F143" s="8"/>
      <c r="G143" s="8"/>
      <c r="H143" s="8"/>
      <c r="I143" s="8"/>
      <c r="J143" s="8"/>
    </row>
    <row r="144">
      <c r="A144" s="15" t="s">
        <v>11</v>
      </c>
      <c r="B144" s="17">
        <v>0.896359428070492</v>
      </c>
      <c r="C144" s="7">
        <f t="shared" si="70"/>
        <v>0.8986022623</v>
      </c>
      <c r="D144" s="8">
        <f t="shared" si="71"/>
        <v>0.8974808452</v>
      </c>
      <c r="E144" s="8">
        <v>0.0022428342107377124</v>
      </c>
      <c r="F144" s="8"/>
      <c r="G144" s="8"/>
      <c r="H144" s="8"/>
      <c r="I144" s="8"/>
      <c r="J144" s="8"/>
    </row>
    <row r="145">
      <c r="A145" s="18" t="s">
        <v>14</v>
      </c>
      <c r="B145" s="17">
        <v>0.913764778437215</v>
      </c>
      <c r="C145" s="7">
        <f t="shared" si="70"/>
        <v>0.9204146963</v>
      </c>
      <c r="D145" s="8">
        <f t="shared" si="71"/>
        <v>0.9170897374</v>
      </c>
      <c r="E145" s="8">
        <v>0.00664991784082461</v>
      </c>
      <c r="F145" s="8"/>
      <c r="G145" s="8"/>
      <c r="H145" s="8"/>
      <c r="I145" s="8"/>
      <c r="J145" s="8"/>
    </row>
    <row r="146">
      <c r="A146" s="8"/>
      <c r="B146" s="7" t="s">
        <v>34</v>
      </c>
      <c r="C146" s="7"/>
      <c r="D146" s="8"/>
      <c r="E146" s="8"/>
      <c r="H146" s="19" t="s">
        <v>40</v>
      </c>
      <c r="I146" s="19" t="s">
        <v>41</v>
      </c>
      <c r="J146" s="20" t="s">
        <v>42</v>
      </c>
    </row>
    <row r="147">
      <c r="A147" s="15" t="s">
        <v>6</v>
      </c>
      <c r="B147" s="7">
        <v>0.97706886574074</v>
      </c>
      <c r="C147" s="7">
        <f t="shared" ref="C147:C150" si="72">B147+E147</f>
        <v>0.9800213013</v>
      </c>
      <c r="D147" s="8">
        <f t="shared" ref="D147:D150" si="73">AVERAGE(B147:C147)</f>
        <v>0.9785450835</v>
      </c>
      <c r="E147" s="7">
        <v>0.0029524355646613</v>
      </c>
      <c r="H147" s="19" t="s">
        <v>1</v>
      </c>
      <c r="I147" s="19"/>
      <c r="J147" s="19"/>
    </row>
    <row r="148">
      <c r="A148" s="15" t="s">
        <v>9</v>
      </c>
      <c r="B148" s="7">
        <v>0.881642634953913</v>
      </c>
      <c r="C148" s="7">
        <f t="shared" si="72"/>
        <v>0.8844314946</v>
      </c>
      <c r="D148" s="8">
        <f t="shared" si="73"/>
        <v>0.8830370648</v>
      </c>
      <c r="E148" s="7">
        <v>0.0027888596939858</v>
      </c>
      <c r="H148" s="19" t="s">
        <v>19</v>
      </c>
      <c r="I148" s="21">
        <v>7105.0</v>
      </c>
      <c r="J148" s="19"/>
    </row>
    <row r="149">
      <c r="A149" s="15" t="s">
        <v>11</v>
      </c>
      <c r="B149" s="7">
        <v>0.8712734730381</v>
      </c>
      <c r="C149" s="7">
        <f t="shared" si="72"/>
        <v>0.8735163072</v>
      </c>
      <c r="D149" s="8">
        <f t="shared" si="73"/>
        <v>0.8723948901</v>
      </c>
      <c r="E149" s="8">
        <v>0.0022428342107377124</v>
      </c>
      <c r="H149" s="19" t="s">
        <v>17</v>
      </c>
      <c r="I149" s="21">
        <v>231425.0</v>
      </c>
      <c r="J149" s="19"/>
    </row>
    <row r="150">
      <c r="A150" s="18" t="s">
        <v>14</v>
      </c>
      <c r="B150" s="7">
        <v>0.871693134229713</v>
      </c>
      <c r="C150" s="7">
        <f t="shared" si="72"/>
        <v>0.8748455698</v>
      </c>
      <c r="D150" s="8">
        <f t="shared" si="73"/>
        <v>0.873269352</v>
      </c>
      <c r="E150" s="7">
        <v>0.0031524355646613</v>
      </c>
      <c r="H150" s="19" t="s">
        <v>24</v>
      </c>
      <c r="I150" s="21">
        <v>20417.0</v>
      </c>
      <c r="J150" s="19"/>
    </row>
    <row r="151">
      <c r="A151" s="8"/>
      <c r="B151" s="7" t="s">
        <v>35</v>
      </c>
      <c r="C151" s="7"/>
      <c r="D151" s="8"/>
      <c r="E151" s="8"/>
      <c r="H151" s="19" t="s">
        <v>25</v>
      </c>
      <c r="I151" s="21">
        <v>28933.0</v>
      </c>
      <c r="J151" s="19"/>
    </row>
    <row r="152">
      <c r="A152" s="15" t="s">
        <v>6</v>
      </c>
      <c r="B152" s="7">
        <v>0.96636493389423</v>
      </c>
      <c r="C152" s="7">
        <f t="shared" ref="C152:C155" si="74">B152+E152</f>
        <v>0.9685173695</v>
      </c>
      <c r="D152" s="8">
        <f t="shared" ref="D152:D155" si="75">AVERAGE(B152:C152)</f>
        <v>0.9674411517</v>
      </c>
      <c r="E152" s="7">
        <v>0.0021524355646613</v>
      </c>
      <c r="F152" s="19"/>
      <c r="G152" s="19"/>
      <c r="H152" s="19"/>
      <c r="I152" s="8"/>
      <c r="J152" s="8"/>
    </row>
    <row r="153">
      <c r="A153" s="15" t="s">
        <v>9</v>
      </c>
      <c r="B153" s="7">
        <v>0.868493501927562</v>
      </c>
      <c r="C153" s="7">
        <f t="shared" si="74"/>
        <v>0.8702823616</v>
      </c>
      <c r="D153" s="8">
        <f t="shared" si="75"/>
        <v>0.8693879318</v>
      </c>
      <c r="E153" s="8">
        <v>0.001788859693985797</v>
      </c>
      <c r="F153" s="8"/>
      <c r="G153" s="8"/>
      <c r="H153" s="8"/>
      <c r="I153" s="8"/>
      <c r="J153" s="8"/>
    </row>
    <row r="154">
      <c r="A154" s="15" t="s">
        <v>11</v>
      </c>
      <c r="B154" s="7">
        <v>0.817197501296115</v>
      </c>
      <c r="C154" s="7">
        <f t="shared" si="74"/>
        <v>0.8194403355</v>
      </c>
      <c r="D154" s="8">
        <f t="shared" si="75"/>
        <v>0.8183189184</v>
      </c>
      <c r="E154" s="8">
        <v>0.0022428342107377124</v>
      </c>
      <c r="F154" s="8"/>
      <c r="G154" s="8"/>
      <c r="H154" s="8"/>
      <c r="I154" s="8"/>
      <c r="J154" s="8"/>
    </row>
    <row r="155">
      <c r="A155" s="18" t="s">
        <v>14</v>
      </c>
      <c r="B155" s="7">
        <v>0.795259835943697</v>
      </c>
      <c r="C155" s="7">
        <f t="shared" si="74"/>
        <v>0.8019097538</v>
      </c>
      <c r="D155" s="8">
        <f t="shared" si="75"/>
        <v>0.7985847949</v>
      </c>
      <c r="E155" s="8">
        <v>0.00664991784082461</v>
      </c>
      <c r="F155" s="8"/>
      <c r="G155" s="8"/>
      <c r="H155" s="11" t="s">
        <v>43</v>
      </c>
      <c r="I155" s="8"/>
      <c r="J155" s="8"/>
    </row>
    <row r="156">
      <c r="A156" s="8"/>
      <c r="B156" s="7" t="s">
        <v>36</v>
      </c>
      <c r="C156" s="7"/>
      <c r="D156" s="8"/>
      <c r="E156" s="8"/>
      <c r="F156" s="8"/>
      <c r="G156" s="8"/>
      <c r="H156" s="7" t="s">
        <v>44</v>
      </c>
      <c r="I156" s="7" t="s">
        <v>45</v>
      </c>
      <c r="J156" s="8"/>
    </row>
    <row r="157">
      <c r="A157" s="15" t="s">
        <v>6</v>
      </c>
      <c r="B157" s="7">
        <v>0.964317908653846</v>
      </c>
      <c r="C157" s="7">
        <f t="shared" ref="C157:C160" si="76">B157+E157</f>
        <v>0.9684703442</v>
      </c>
      <c r="D157" s="8">
        <f t="shared" ref="D157:D160" si="77">AVERAGE(B157:C157)</f>
        <v>0.9663941264</v>
      </c>
      <c r="E157" s="7">
        <v>0.0041524355646613</v>
      </c>
      <c r="F157" s="8"/>
      <c r="G157" s="8"/>
      <c r="H157" s="7" t="s">
        <v>46</v>
      </c>
      <c r="I157" s="7">
        <v>0.8976325</v>
      </c>
      <c r="J157" s="8"/>
    </row>
    <row r="158">
      <c r="A158" s="15" t="s">
        <v>9</v>
      </c>
      <c r="B158" s="7">
        <v>0.875124411729037</v>
      </c>
      <c r="C158" s="7">
        <f t="shared" si="76"/>
        <v>0.8837743296</v>
      </c>
      <c r="D158" s="8">
        <f t="shared" si="77"/>
        <v>0.8794493706</v>
      </c>
      <c r="E158" s="7">
        <v>0.00864991784082461</v>
      </c>
      <c r="F158" s="8"/>
      <c r="G158" s="8"/>
      <c r="H158" s="7" t="s">
        <v>47</v>
      </c>
      <c r="I158" s="7">
        <v>0.9387563</v>
      </c>
      <c r="J158" s="8"/>
    </row>
    <row r="159">
      <c r="A159" s="15" t="s">
        <v>11</v>
      </c>
      <c r="B159" s="7">
        <v>0.823561996151167</v>
      </c>
      <c r="C159" s="7">
        <f t="shared" si="76"/>
        <v>0.8258048304</v>
      </c>
      <c r="D159" s="8">
        <f t="shared" si="77"/>
        <v>0.8246834133</v>
      </c>
      <c r="E159" s="8">
        <v>0.0022428342107377124</v>
      </c>
      <c r="F159" s="8"/>
      <c r="G159" s="8"/>
      <c r="H159" s="7" t="s">
        <v>48</v>
      </c>
      <c r="I159" s="7">
        <v>0.9874362</v>
      </c>
      <c r="J159" s="8"/>
    </row>
    <row r="160">
      <c r="A160" s="18" t="s">
        <v>14</v>
      </c>
      <c r="B160" s="7">
        <v>0.79582526072671</v>
      </c>
      <c r="C160" s="7">
        <f t="shared" si="76"/>
        <v>0.8054751786</v>
      </c>
      <c r="D160" s="8">
        <f t="shared" si="77"/>
        <v>0.8006502196</v>
      </c>
      <c r="E160" s="7">
        <v>0.00964991784082461</v>
      </c>
      <c r="F160" s="8"/>
      <c r="G160" s="8"/>
      <c r="H160" s="8"/>
      <c r="I160" s="8"/>
      <c r="J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>
      <c r="A162" s="8"/>
      <c r="B162" s="8"/>
      <c r="C162" s="8"/>
      <c r="D162" s="2" t="s">
        <v>49</v>
      </c>
      <c r="F162" s="8"/>
      <c r="G162" s="8"/>
      <c r="H162" s="8"/>
      <c r="I162" s="8"/>
      <c r="J162" s="8"/>
    </row>
    <row r="163">
      <c r="A163" s="8"/>
      <c r="B163" s="7" t="s">
        <v>50</v>
      </c>
      <c r="C163" s="8"/>
      <c r="F163" s="8"/>
      <c r="G163" s="8"/>
      <c r="H163" s="8"/>
      <c r="I163" s="8"/>
      <c r="J163" s="8"/>
    </row>
    <row r="164">
      <c r="A164" s="2" t="s">
        <v>20</v>
      </c>
      <c r="B164" s="7">
        <v>0.9714261569</v>
      </c>
      <c r="C164" s="8"/>
      <c r="F164" s="8"/>
      <c r="G164" s="8"/>
      <c r="H164" s="8"/>
      <c r="I164" s="8"/>
      <c r="J164" s="8"/>
    </row>
    <row r="165">
      <c r="A165" s="2" t="s">
        <v>21</v>
      </c>
      <c r="B165" s="7">
        <v>0.7638082163</v>
      </c>
      <c r="C165" s="8"/>
      <c r="F165" s="8"/>
      <c r="G165" s="8"/>
      <c r="H165" s="8"/>
      <c r="I165" s="8"/>
      <c r="J165" s="8"/>
    </row>
    <row r="166">
      <c r="A166" s="2" t="s">
        <v>22</v>
      </c>
      <c r="B166" s="7">
        <v>0.82619374</v>
      </c>
      <c r="C166" s="8"/>
      <c r="F166" s="8"/>
      <c r="G166" s="8"/>
      <c r="H166" s="8"/>
      <c r="I166" s="8"/>
      <c r="J166" s="8"/>
    </row>
    <row r="167">
      <c r="A167" s="2" t="s">
        <v>23</v>
      </c>
      <c r="B167" s="7">
        <v>0.8996765767</v>
      </c>
      <c r="C167" s="8"/>
      <c r="F167" s="8"/>
      <c r="G167" s="8"/>
      <c r="H167" s="8"/>
      <c r="I167" s="8"/>
      <c r="J167" s="8"/>
    </row>
    <row r="168">
      <c r="A168" s="8"/>
      <c r="B168" s="7" t="s">
        <v>29</v>
      </c>
      <c r="C168" s="8"/>
      <c r="D168" s="8"/>
      <c r="E168" s="8"/>
      <c r="F168" s="8"/>
      <c r="G168" s="8"/>
      <c r="H168" s="8"/>
      <c r="I168" s="8"/>
      <c r="J168" s="8"/>
    </row>
    <row r="169">
      <c r="A169" s="2" t="s">
        <v>20</v>
      </c>
      <c r="B169" s="7">
        <v>0.959660456730769</v>
      </c>
      <c r="C169" s="8"/>
      <c r="D169" s="8"/>
      <c r="E169" s="8"/>
      <c r="F169" s="8"/>
      <c r="G169" s="8"/>
      <c r="H169" s="8"/>
      <c r="I169" s="8"/>
      <c r="J169" s="8"/>
    </row>
    <row r="170">
      <c r="A170" s="2" t="s">
        <v>21</v>
      </c>
      <c r="B170" s="7">
        <v>0.706195401144693</v>
      </c>
      <c r="C170" s="8"/>
      <c r="D170" s="8"/>
      <c r="E170" s="8"/>
      <c r="F170" s="8"/>
      <c r="G170" s="8"/>
      <c r="H170" s="8"/>
      <c r="I170" s="8"/>
      <c r="J170" s="8"/>
    </row>
    <row r="171">
      <c r="A171" s="2" t="s">
        <v>22</v>
      </c>
      <c r="B171" s="7">
        <v>0.781770182020286</v>
      </c>
      <c r="C171" s="8"/>
      <c r="D171" s="8"/>
      <c r="E171" s="8"/>
      <c r="F171" s="8"/>
      <c r="G171" s="8"/>
      <c r="H171" s="8"/>
      <c r="I171" s="8"/>
      <c r="J171" s="8"/>
    </row>
    <row r="172">
      <c r="A172" s="2" t="s">
        <v>23</v>
      </c>
      <c r="B172" s="7">
        <v>0.875459015373125</v>
      </c>
      <c r="C172" s="8"/>
      <c r="D172" s="8"/>
      <c r="E172" s="8"/>
      <c r="F172" s="8"/>
      <c r="G172" s="8"/>
      <c r="H172" s="8"/>
      <c r="I172" s="8"/>
      <c r="J172" s="8"/>
    </row>
    <row r="173">
      <c r="A173" s="8"/>
      <c r="B173" s="7" t="s">
        <v>30</v>
      </c>
      <c r="C173" s="8"/>
      <c r="D173" s="8"/>
      <c r="E173" s="8"/>
      <c r="F173" s="8"/>
      <c r="G173" s="8"/>
      <c r="H173" s="8"/>
      <c r="I173" s="8"/>
      <c r="J173" s="8"/>
    </row>
    <row r="174">
      <c r="A174" s="2" t="s">
        <v>20</v>
      </c>
      <c r="B174" s="7">
        <v>0.958101712740384</v>
      </c>
      <c r="C174" s="8"/>
      <c r="D174" s="8"/>
      <c r="E174" s="8"/>
      <c r="F174" s="8"/>
      <c r="G174" s="8"/>
      <c r="H174" s="8"/>
      <c r="I174" s="8"/>
      <c r="J174" s="8"/>
    </row>
    <row r="175">
      <c r="A175" s="2" t="s">
        <v>21</v>
      </c>
      <c r="B175" s="7">
        <v>0.674607445091229</v>
      </c>
      <c r="C175" s="8"/>
      <c r="D175" s="8"/>
      <c r="E175" s="8"/>
      <c r="F175" s="8"/>
      <c r="G175" s="8"/>
      <c r="H175" s="8"/>
      <c r="I175" s="8"/>
      <c r="J175" s="8"/>
    </row>
    <row r="176">
      <c r="A176" s="2" t="s">
        <v>22</v>
      </c>
      <c r="B176" s="7">
        <v>0.755547033364378</v>
      </c>
      <c r="C176" s="8"/>
      <c r="D176" s="8"/>
      <c r="E176" s="8"/>
      <c r="F176" s="8"/>
      <c r="G176" s="8"/>
      <c r="H176" s="8"/>
      <c r="I176" s="8"/>
      <c r="J176" s="8"/>
    </row>
    <row r="177">
      <c r="A177" s="2" t="s">
        <v>23</v>
      </c>
      <c r="B177" s="7">
        <v>0.858556932079935</v>
      </c>
      <c r="C177" s="8"/>
      <c r="D177" s="8"/>
      <c r="E177" s="8"/>
      <c r="F177" s="8"/>
      <c r="G177" s="8"/>
      <c r="H177" s="8"/>
      <c r="I177" s="8"/>
      <c r="J177" s="8"/>
    </row>
    <row r="178">
      <c r="A178" s="8"/>
      <c r="B178" s="7" t="s">
        <v>31</v>
      </c>
      <c r="C178" s="8"/>
      <c r="D178" s="8"/>
      <c r="E178" s="8"/>
      <c r="F178" s="8"/>
      <c r="G178" s="8"/>
      <c r="H178" s="8"/>
      <c r="I178" s="8"/>
      <c r="J178" s="8"/>
    </row>
    <row r="179">
      <c r="A179" s="2" t="s">
        <v>20</v>
      </c>
      <c r="B179" s="7">
        <v>0.9455029296875</v>
      </c>
      <c r="C179" s="8"/>
      <c r="D179" s="8"/>
      <c r="E179" s="8"/>
      <c r="F179" s="8"/>
      <c r="G179" s="8"/>
      <c r="H179" s="8"/>
      <c r="I179" s="8"/>
      <c r="J179" s="8"/>
    </row>
    <row r="180">
      <c r="A180" s="2" t="s">
        <v>21</v>
      </c>
      <c r="B180" s="7">
        <v>0.661668466865747</v>
      </c>
      <c r="C180" s="8"/>
      <c r="D180" s="8"/>
      <c r="E180" s="8"/>
      <c r="F180" s="8"/>
      <c r="G180" s="8"/>
      <c r="H180" s="8"/>
      <c r="I180" s="8"/>
      <c r="J180" s="8"/>
    </row>
    <row r="181">
      <c r="A181" s="2" t="s">
        <v>22</v>
      </c>
      <c r="B181" s="7">
        <v>0.651098815217731</v>
      </c>
      <c r="C181" s="8"/>
      <c r="D181" s="8"/>
      <c r="E181" s="8"/>
      <c r="F181" s="8"/>
      <c r="G181" s="8"/>
      <c r="H181" s="8"/>
      <c r="I181" s="8"/>
      <c r="J181" s="8"/>
    </row>
    <row r="182">
      <c r="A182" s="2" t="s">
        <v>23</v>
      </c>
      <c r="B182" s="7">
        <v>0.640861538461538</v>
      </c>
      <c r="C182" s="8"/>
      <c r="D182" s="8"/>
      <c r="E182" s="8"/>
      <c r="F182" s="8"/>
      <c r="G182" s="8"/>
      <c r="H182" s="8"/>
      <c r="I182" s="8"/>
      <c r="J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</row>
    <row r="360">
      <c r="G360" s="8"/>
      <c r="H360" s="8"/>
      <c r="I360" s="8"/>
      <c r="J360" s="8"/>
    </row>
    <row r="361">
      <c r="G361" s="8"/>
      <c r="H361" s="8"/>
      <c r="I361" s="8"/>
      <c r="J361" s="8"/>
    </row>
    <row r="362">
      <c r="G362" s="8"/>
      <c r="H362" s="8"/>
      <c r="I362" s="8"/>
      <c r="J362" s="8"/>
    </row>
    <row r="363">
      <c r="G363" s="8"/>
      <c r="H363" s="8"/>
      <c r="I363" s="8"/>
      <c r="J363" s="8"/>
    </row>
    <row r="364">
      <c r="G364" s="8"/>
      <c r="H364" s="8"/>
      <c r="I364" s="8"/>
      <c r="J364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