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C:\Users\Timii\Documents\Dev\Nelson\"/>
    </mc:Choice>
  </mc:AlternateContent>
  <xr:revisionPtr revIDLastSave="0" documentId="13_ncr:1_{515BE234-6AE0-4012-90C3-FA555BAAE3DF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4" i="1" l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36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5" i="1"/>
  <c r="K86" i="1"/>
  <c r="K87" i="1"/>
  <c r="K88" i="1"/>
  <c r="K67" i="1"/>
  <c r="H132" i="1"/>
  <c r="G132" i="1"/>
  <c r="E132" i="1"/>
  <c r="H131" i="1"/>
  <c r="G131" i="1"/>
  <c r="E131" i="1"/>
  <c r="G130" i="1"/>
  <c r="E130" i="1"/>
  <c r="H130" i="1" s="1"/>
  <c r="G129" i="1"/>
  <c r="E129" i="1"/>
  <c r="H129" i="1" s="1"/>
  <c r="G127" i="1"/>
  <c r="F127" i="1"/>
  <c r="E127" i="1"/>
  <c r="H127" i="1" s="1"/>
  <c r="H126" i="1"/>
  <c r="G126" i="1"/>
  <c r="F126" i="1"/>
  <c r="E126" i="1"/>
  <c r="H125" i="1"/>
  <c r="G125" i="1"/>
  <c r="F125" i="1"/>
  <c r="E125" i="1"/>
  <c r="H124" i="1"/>
  <c r="G124" i="1"/>
  <c r="F124" i="1"/>
  <c r="E124" i="1"/>
  <c r="C122" i="1"/>
  <c r="G121" i="1"/>
  <c r="F121" i="1"/>
  <c r="E121" i="1"/>
  <c r="C121" i="1"/>
  <c r="H121" i="1" s="1"/>
  <c r="G120" i="1"/>
  <c r="C120" i="1"/>
  <c r="E120" i="1" s="1"/>
  <c r="F120" i="1" s="1"/>
  <c r="C119" i="1"/>
  <c r="G119" i="1" s="1"/>
  <c r="G117" i="1"/>
  <c r="E117" i="1"/>
  <c r="G116" i="1"/>
  <c r="E116" i="1"/>
  <c r="G115" i="1"/>
  <c r="E115" i="1"/>
  <c r="G114" i="1"/>
  <c r="E114" i="1"/>
  <c r="G110" i="1"/>
  <c r="F110" i="1"/>
  <c r="E110" i="1"/>
  <c r="H110" i="1" s="1"/>
  <c r="G109" i="1"/>
  <c r="F109" i="1"/>
  <c r="E109" i="1"/>
  <c r="H109" i="1" s="1"/>
  <c r="G108" i="1"/>
  <c r="F108" i="1"/>
  <c r="E108" i="1"/>
  <c r="H108" i="1" s="1"/>
  <c r="G107" i="1"/>
  <c r="F107" i="1"/>
  <c r="E107" i="1"/>
  <c r="H107" i="1" s="1"/>
  <c r="H105" i="1"/>
  <c r="E105" i="1"/>
  <c r="G105" i="1" s="1"/>
  <c r="H104" i="1"/>
  <c r="G104" i="1"/>
  <c r="E104" i="1"/>
  <c r="G103" i="1"/>
  <c r="E103" i="1"/>
  <c r="H103" i="1" s="1"/>
  <c r="E102" i="1"/>
  <c r="H102" i="1" s="1"/>
  <c r="H100" i="1"/>
  <c r="F100" i="1"/>
  <c r="G100" i="1" s="1"/>
  <c r="H99" i="1"/>
  <c r="G99" i="1"/>
  <c r="F99" i="1"/>
  <c r="G98" i="1"/>
  <c r="F98" i="1"/>
  <c r="H98" i="1" s="1"/>
  <c r="F97" i="1"/>
  <c r="H97" i="1" s="1"/>
  <c r="H95" i="1"/>
  <c r="G95" i="1"/>
  <c r="H94" i="1"/>
  <c r="G94" i="1"/>
  <c r="H93" i="1"/>
  <c r="G93" i="1"/>
  <c r="H92" i="1"/>
  <c r="G92" i="1"/>
  <c r="H88" i="1"/>
  <c r="G88" i="1"/>
  <c r="H87" i="1"/>
  <c r="G87" i="1"/>
  <c r="H86" i="1"/>
  <c r="G86" i="1"/>
  <c r="H85" i="1"/>
  <c r="G85" i="1"/>
  <c r="H82" i="1"/>
  <c r="G82" i="1"/>
  <c r="H81" i="1"/>
  <c r="G81" i="1"/>
  <c r="H80" i="1"/>
  <c r="G80" i="1"/>
  <c r="H79" i="1"/>
  <c r="G79" i="1"/>
  <c r="H76" i="1"/>
  <c r="G76" i="1"/>
  <c r="H75" i="1"/>
  <c r="G75" i="1"/>
  <c r="H74" i="1"/>
  <c r="G74" i="1"/>
  <c r="H73" i="1"/>
  <c r="G73" i="1"/>
  <c r="H70" i="1"/>
  <c r="G70" i="1"/>
  <c r="H69" i="1"/>
  <c r="G69" i="1"/>
  <c r="H68" i="1"/>
  <c r="G68" i="1"/>
  <c r="H67" i="1"/>
  <c r="G67" i="1"/>
  <c r="H63" i="1"/>
  <c r="G63" i="1"/>
  <c r="H62" i="1"/>
  <c r="G62" i="1"/>
  <c r="H61" i="1"/>
  <c r="G61" i="1"/>
  <c r="H60" i="1"/>
  <c r="G60" i="1"/>
  <c r="H57" i="1"/>
  <c r="G57" i="1"/>
  <c r="H56" i="1"/>
  <c r="G56" i="1"/>
  <c r="H55" i="1"/>
  <c r="G55" i="1"/>
  <c r="H54" i="1"/>
  <c r="G54" i="1"/>
  <c r="H51" i="1"/>
  <c r="G51" i="1"/>
  <c r="H50" i="1"/>
  <c r="G50" i="1"/>
  <c r="H49" i="1"/>
  <c r="G49" i="1"/>
  <c r="H48" i="1"/>
  <c r="G48" i="1"/>
  <c r="H45" i="1"/>
  <c r="G45" i="1"/>
  <c r="H44" i="1"/>
  <c r="G44" i="1"/>
  <c r="H43" i="1"/>
  <c r="G43" i="1"/>
  <c r="H42" i="1"/>
  <c r="G42" i="1"/>
  <c r="E37" i="1"/>
  <c r="F37" i="1" s="1"/>
  <c r="D37" i="1"/>
  <c r="H37" i="1" s="1"/>
  <c r="F36" i="1"/>
  <c r="G36" i="1" s="1"/>
  <c r="E36" i="1"/>
  <c r="D36" i="1"/>
  <c r="H36" i="1" s="1"/>
  <c r="D35" i="1"/>
  <c r="E35" i="1" s="1"/>
  <c r="D34" i="1"/>
  <c r="H31" i="1"/>
  <c r="G31" i="1"/>
  <c r="H30" i="1"/>
  <c r="G30" i="1"/>
  <c r="H29" i="1"/>
  <c r="G29" i="1"/>
  <c r="H28" i="1"/>
  <c r="G28" i="1"/>
  <c r="H25" i="1"/>
  <c r="G25" i="1"/>
  <c r="H24" i="1"/>
  <c r="G24" i="1"/>
  <c r="H23" i="1"/>
  <c r="G23" i="1"/>
  <c r="H22" i="1"/>
  <c r="G22" i="1"/>
  <c r="H19" i="1"/>
  <c r="G19" i="1"/>
  <c r="H18" i="1"/>
  <c r="G18" i="1"/>
  <c r="H17" i="1"/>
  <c r="G17" i="1"/>
  <c r="H16" i="1"/>
  <c r="G16" i="1"/>
  <c r="H13" i="1"/>
  <c r="G13" i="1"/>
  <c r="H12" i="1"/>
  <c r="G12" i="1"/>
  <c r="H11" i="1"/>
  <c r="G11" i="1"/>
  <c r="H10" i="1"/>
  <c r="G10" i="1"/>
  <c r="H7" i="1"/>
  <c r="G7" i="1"/>
  <c r="H6" i="1"/>
  <c r="G6" i="1"/>
  <c r="H5" i="1"/>
  <c r="G5" i="1"/>
  <c r="H4" i="1"/>
  <c r="G4" i="1"/>
  <c r="F35" i="1" l="1"/>
  <c r="G35" i="1"/>
  <c r="H115" i="1"/>
  <c r="H114" i="1"/>
  <c r="H35" i="1"/>
  <c r="G97" i="1"/>
  <c r="G102" i="1"/>
  <c r="F114" i="1"/>
  <c r="F115" i="1"/>
  <c r="F116" i="1"/>
  <c r="H116" i="1" s="1"/>
  <c r="F117" i="1"/>
  <c r="H117" i="1" s="1"/>
  <c r="E119" i="1"/>
  <c r="F119" i="1" s="1"/>
  <c r="H120" i="1"/>
  <c r="H34" i="1"/>
  <c r="E34" i="1"/>
  <c r="F34" i="1" s="1"/>
  <c r="G37" i="1"/>
  <c r="G122" i="1"/>
  <c r="E122" i="1" s="1"/>
  <c r="F122" i="1" l="1"/>
  <c r="H122" i="1"/>
  <c r="H119" i="1"/>
  <c r="G34" i="1"/>
</calcChain>
</file>

<file path=xl/sharedStrings.xml><?xml version="1.0" encoding="utf-8"?>
<sst xmlns="http://schemas.openxmlformats.org/spreadsheetml/2006/main" count="155" uniqueCount="38">
  <si>
    <t>Slip Detection</t>
  </si>
  <si>
    <t>DNN</t>
  </si>
  <si>
    <t>​</t>
  </si>
  <si>
    <r>
      <rPr>
        <sz val="14"/>
        <color rgb="FF000000"/>
        <rFont val="Arial"/>
      </rPr>
      <t>​</t>
    </r>
    <r>
      <rPr>
        <sz val="14"/>
        <color rgb="FF000000"/>
        <rFont val="Arial"/>
      </rPr>
      <t>1</t>
    </r>
  </si>
  <si>
    <t>Mean</t>
  </si>
  <si>
    <t>Std Dev</t>
  </si>
  <si>
    <t>Accuracy​</t>
  </si>
  <si>
    <t>​0.9852825916572324</t>
  </si>
  <si>
    <t>​0.9841940259514065</t>
  </si>
  <si>
    <t>Precision​</t>
  </si>
  <si>
    <t>​0.9658341934579922</t>
  </si>
  <si>
    <t>F_score​</t>
  </si>
  <si>
    <t>​0.9418166771722591</t>
  </si>
  <si>
    <t>​0.9378643116893338</t>
  </si>
  <si>
    <t>Recall​</t>
  </si>
  <si>
    <t>​0.9149817998920424</t>
  </si>
  <si>
    <t>​0.9135660388958061</t>
  </si>
  <si>
    <t>CNN</t>
  </si>
  <si>
    <t>CNN (SMOTE)</t>
  </si>
  <si>
    <t>RNN</t>
  </si>
  <si>
    <t>Accuracy</t>
  </si>
  <si>
    <t>Precision</t>
  </si>
  <si>
    <t>F_score</t>
  </si>
  <si>
    <t>Recall</t>
  </si>
  <si>
    <t>LSTM</t>
  </si>
  <si>
    <t>CONV LSTM</t>
  </si>
  <si>
    <t>Slip Prediction</t>
  </si>
  <si>
    <t>T + 5​</t>
  </si>
  <si>
    <t>T + 10</t>
  </si>
  <si>
    <t>T + 15</t>
  </si>
  <si>
    <t>T + 20</t>
  </si>
  <si>
    <t>T+ 5</t>
  </si>
  <si>
    <t>T+5</t>
  </si>
  <si>
    <t>T+10</t>
  </si>
  <si>
    <t>T+15</t>
  </si>
  <si>
    <t>T+20</t>
  </si>
  <si>
    <t>CONVLSTM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</si>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</sst>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scheme val="minor"/>
    </font>
    <font>
      <sz val="12"/>
      <color rgb="FF000000"/>
      <name val="Times"/>
    </font>
    <font>
      <sz val="14"/>
      <color theme="1"/>
      <name val="Arial"/>
      <scheme val="minor"/>
    </font>
    <font>
      <sz val="10"/>
      <color theme="1"/>
      <name val="Arial"/>
      <scheme val="minor"/>
    </font>
    <font>
      <sz val="14"/>
      <color rgb="FF000000"/>
      <name val="Arial"/>
    </font>
    <font>
      <sz val="14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1" fillId="0" borderId="0" xfId="0" applyFont="1"/>
    <xf numFmtId="0" fontId="4" fillId="0" borderId="0" xfId="0" applyFont="1" applyAlignment="1">
      <alignment vertical="top"/>
    </xf>
    <xf numFmtId="0" fontId="4" fillId="0" borderId="0" xfId="0" applyFont="1" applyAlignment="1">
      <alignment horizontal="left"/>
    </xf>
    <xf numFmtId="0" fontId="5" fillId="0" borderId="0" xfId="0" applyFont="1"/>
    <xf numFmtId="0" fontId="5" fillId="2" borderId="0" xfId="0" applyFont="1" applyFill="1"/>
    <xf numFmtId="0" fontId="4" fillId="2" borderId="0" xfId="0" applyFont="1" applyFill="1" applyAlignment="1">
      <alignment horizontal="left"/>
    </xf>
    <xf numFmtId="0" fontId="4" fillId="0" borderId="0" xfId="0" applyFont="1" applyAlignment="1">
      <alignment horizontal="left" wrapText="1"/>
    </xf>
    <xf numFmtId="0" fontId="4" fillId="2" borderId="0" xfId="0" applyFont="1" applyFill="1" applyAlignment="1">
      <alignment horizontal="right"/>
    </xf>
    <xf numFmtId="0" fontId="5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Y358"/>
  <sheetViews>
    <sheetView tabSelected="1" topLeftCell="A106" workbookViewId="0">
      <selection activeCell="D136" sqref="D136:D154"/>
    </sheetView>
  </sheetViews>
  <sheetFormatPr defaultColWidth="12.5703125" defaultRowHeight="15.75" customHeight="1" x14ac:dyDescent="0.2"/>
  <cols>
    <col min="2" max="2" width="16.28515625" customWidth="1"/>
    <col min="3" max="3" width="20.5703125" customWidth="1"/>
    <col min="4" max="4" width="24.42578125" customWidth="1"/>
    <col min="5" max="5" width="16" customWidth="1"/>
    <col min="6" max="7" width="16.42578125" customWidth="1"/>
    <col min="8" max="8" width="18" customWidth="1"/>
  </cols>
  <sheetData>
    <row r="1" spans="1:10" ht="15.75" customHeight="1" x14ac:dyDescent="0.25">
      <c r="A1" s="1"/>
      <c r="D1" s="2" t="s">
        <v>0</v>
      </c>
      <c r="I1" s="3"/>
    </row>
    <row r="2" spans="1:10" ht="15.75" customHeight="1" x14ac:dyDescent="0.25">
      <c r="A2" s="4"/>
      <c r="D2" s="2" t="s">
        <v>1</v>
      </c>
    </row>
    <row r="3" spans="1:10" ht="15.75" customHeight="1" x14ac:dyDescent="0.25">
      <c r="A3" s="5" t="s">
        <v>2</v>
      </c>
      <c r="B3" s="5" t="s">
        <v>3</v>
      </c>
      <c r="C3" s="6">
        <v>2</v>
      </c>
      <c r="D3" s="6">
        <v>3</v>
      </c>
      <c r="E3" s="7">
        <v>4</v>
      </c>
      <c r="F3" s="7">
        <v>5</v>
      </c>
      <c r="G3" s="7" t="s">
        <v>4</v>
      </c>
      <c r="H3" s="7" t="s">
        <v>5</v>
      </c>
      <c r="I3" s="7"/>
      <c r="J3" s="7"/>
    </row>
    <row r="4" spans="1:10" ht="15.75" customHeight="1" x14ac:dyDescent="0.25">
      <c r="A4" s="6" t="s">
        <v>6</v>
      </c>
      <c r="B4" s="6">
        <v>0.98576156056779496</v>
      </c>
      <c r="C4" s="5" t="s">
        <v>7</v>
      </c>
      <c r="D4" s="5" t="s">
        <v>8</v>
      </c>
      <c r="E4" s="7">
        <v>0.98415048332317301</v>
      </c>
      <c r="F4" s="7">
        <v>0.98563093268309598</v>
      </c>
      <c r="G4" s="8">
        <f t="shared" ref="G4:G7" si="0">AVERAGE(B4:F4)</f>
        <v>0.98518099219135469</v>
      </c>
      <c r="H4" s="7">
        <f t="shared" ref="H4:H7" si="1">STDEV(B4:F4)</f>
        <v>8.9483367539224207E-4</v>
      </c>
      <c r="I4" s="7"/>
      <c r="J4" s="7"/>
    </row>
    <row r="5" spans="1:10" ht="15.75" customHeight="1" x14ac:dyDescent="0.25">
      <c r="A5" s="6" t="s">
        <v>9</v>
      </c>
      <c r="B5" s="6">
        <v>0.94747829374842096</v>
      </c>
      <c r="C5" s="5">
        <v>0.97314412731163202</v>
      </c>
      <c r="D5" s="5" t="s">
        <v>10</v>
      </c>
      <c r="E5" s="7">
        <v>0.94939341241052</v>
      </c>
      <c r="F5" s="7">
        <v>0.95682248649595603</v>
      </c>
      <c r="G5" s="8">
        <f t="shared" si="0"/>
        <v>0.95670957999163231</v>
      </c>
      <c r="H5" s="7">
        <f t="shared" si="1"/>
        <v>1.1674045960606377E-2</v>
      </c>
      <c r="I5" s="7"/>
      <c r="J5" s="7"/>
    </row>
    <row r="6" spans="1:10" ht="15.75" customHeight="1" x14ac:dyDescent="0.25">
      <c r="A6" s="6" t="s">
        <v>11</v>
      </c>
      <c r="B6" s="6">
        <v>0.94710697624376305</v>
      </c>
      <c r="C6" s="5" t="s">
        <v>12</v>
      </c>
      <c r="D6" s="5" t="s">
        <v>13</v>
      </c>
      <c r="E6" s="7">
        <v>0.93994071680961</v>
      </c>
      <c r="F6" s="7">
        <v>0.94533389029610604</v>
      </c>
      <c r="G6" s="8">
        <f t="shared" si="0"/>
        <v>0.9441271944498264</v>
      </c>
      <c r="H6" s="7">
        <f t="shared" si="1"/>
        <v>3.7324127208105459E-3</v>
      </c>
      <c r="I6" s="7"/>
      <c r="J6" s="7"/>
    </row>
    <row r="7" spans="1:10" ht="15.75" customHeight="1" x14ac:dyDescent="0.25">
      <c r="A7" s="6" t="s">
        <v>14</v>
      </c>
      <c r="B7" s="6">
        <v>0.94673639433837398</v>
      </c>
      <c r="C7" s="5" t="s">
        <v>15</v>
      </c>
      <c r="D7" s="5" t="s">
        <v>16</v>
      </c>
      <c r="E7" s="7">
        <v>0.93094844248556397</v>
      </c>
      <c r="F7" s="7">
        <v>0.93450947759024405</v>
      </c>
      <c r="G7" s="8">
        <f t="shared" si="0"/>
        <v>0.93739810480472741</v>
      </c>
      <c r="H7" s="7">
        <f t="shared" si="1"/>
        <v>8.2808804673689049E-3</v>
      </c>
      <c r="I7" s="7"/>
      <c r="J7" s="7"/>
    </row>
    <row r="8" spans="1:10" ht="15.75" customHeight="1" x14ac:dyDescent="0.25">
      <c r="G8" s="8"/>
      <c r="H8" s="7"/>
      <c r="I8" s="7"/>
      <c r="J8" s="7"/>
    </row>
    <row r="9" spans="1:10" ht="15.75" customHeight="1" x14ac:dyDescent="0.25">
      <c r="D9" s="2" t="s">
        <v>17</v>
      </c>
      <c r="G9" s="8"/>
      <c r="H9" s="7"/>
      <c r="I9" s="7"/>
      <c r="J9" s="7"/>
    </row>
    <row r="10" spans="1:10" ht="15.75" customHeight="1" x14ac:dyDescent="0.25">
      <c r="A10" s="6" t="s">
        <v>6</v>
      </c>
      <c r="B10" s="7">
        <v>0.98754959197497005</v>
      </c>
      <c r="C10" s="7">
        <v>0.98702429678655401</v>
      </c>
      <c r="D10" s="7">
        <v>0.98676304101715495</v>
      </c>
      <c r="E10" s="7">
        <v>0.98635615908137897</v>
      </c>
      <c r="F10" s="7">
        <v>0.98650130632519395</v>
      </c>
      <c r="G10" s="8">
        <f t="shared" ref="G10:G13" si="2">AVERAGE(B10:F10)</f>
        <v>0.98683887903705048</v>
      </c>
      <c r="H10" s="7">
        <f t="shared" ref="H10:H13" si="3">STDEV(B10:F10)</f>
        <v>4.7228643814230416E-4</v>
      </c>
      <c r="I10" s="7"/>
      <c r="J10" s="7"/>
    </row>
    <row r="11" spans="1:10" ht="15.75" customHeight="1" x14ac:dyDescent="0.25">
      <c r="A11" s="6" t="s">
        <v>9</v>
      </c>
      <c r="B11" s="7">
        <v>0.96215494910005495</v>
      </c>
      <c r="C11" s="7">
        <v>0.96242556025839698</v>
      </c>
      <c r="D11" s="7">
        <v>0.95981561336353105</v>
      </c>
      <c r="E11" s="7">
        <v>0.941105813032455</v>
      </c>
      <c r="F11" s="7">
        <v>0.94500880069269899</v>
      </c>
      <c r="G11" s="8">
        <f t="shared" si="2"/>
        <v>0.95410214728942733</v>
      </c>
      <c r="H11" s="7">
        <f t="shared" si="3"/>
        <v>1.0226976232987652E-2</v>
      </c>
      <c r="I11" s="7"/>
      <c r="J11" s="7"/>
    </row>
    <row r="12" spans="1:10" ht="15.75" customHeight="1" x14ac:dyDescent="0.25">
      <c r="A12" s="6" t="s">
        <v>11</v>
      </c>
      <c r="B12" s="7">
        <v>0.95344002239953896</v>
      </c>
      <c r="C12" s="7">
        <v>0.95085841182352704</v>
      </c>
      <c r="D12" s="7">
        <v>0.98676304101715495</v>
      </c>
      <c r="E12" s="7">
        <v>0.95217643605566105</v>
      </c>
      <c r="F12" s="7">
        <v>0.95225124317036003</v>
      </c>
      <c r="G12" s="8">
        <f t="shared" si="2"/>
        <v>0.95909783089324852</v>
      </c>
      <c r="H12" s="7">
        <f t="shared" si="3"/>
        <v>1.5492289571774624E-2</v>
      </c>
      <c r="I12" s="7"/>
      <c r="J12" s="7"/>
    </row>
    <row r="13" spans="1:10" ht="15.75" customHeight="1" x14ac:dyDescent="0.25">
      <c r="A13" s="6" t="s">
        <v>14</v>
      </c>
      <c r="B13" s="7">
        <v>0.94510687926472603</v>
      </c>
      <c r="C13" s="7">
        <v>0.93995648791380704</v>
      </c>
      <c r="D13" s="7">
        <v>0.94420879553617798</v>
      </c>
      <c r="E13" s="7">
        <v>0.96394439127710996</v>
      </c>
      <c r="F13" s="7">
        <v>0.95978504334202397</v>
      </c>
      <c r="G13" s="8">
        <f t="shared" si="2"/>
        <v>0.95060031946676893</v>
      </c>
      <c r="H13" s="7">
        <f t="shared" si="3"/>
        <v>1.0568159947228078E-2</v>
      </c>
      <c r="I13" s="7"/>
      <c r="J13" s="7"/>
    </row>
    <row r="14" spans="1:10" ht="15.75" customHeight="1" x14ac:dyDescent="0.25">
      <c r="D14" s="2"/>
      <c r="G14" s="7"/>
      <c r="H14" s="7"/>
      <c r="I14" s="7"/>
      <c r="J14" s="7"/>
    </row>
    <row r="15" spans="1:10" ht="15.75" customHeight="1" x14ac:dyDescent="0.25">
      <c r="D15" s="2" t="s">
        <v>18</v>
      </c>
      <c r="G15" s="7"/>
      <c r="H15" s="7"/>
      <c r="I15" s="7"/>
      <c r="J15" s="7"/>
    </row>
    <row r="16" spans="1:10" ht="15.75" customHeight="1" x14ac:dyDescent="0.25">
      <c r="A16" s="6" t="s">
        <v>6</v>
      </c>
      <c r="B16" s="2">
        <v>0.98532420800112797</v>
      </c>
      <c r="C16" s="2">
        <v>0.98934593946235805</v>
      </c>
      <c r="D16" s="2">
        <v>0.98969872292386896</v>
      </c>
      <c r="E16" s="2">
        <v>0.99115689456478195</v>
      </c>
      <c r="F16" s="2">
        <v>0.98729979538559198</v>
      </c>
      <c r="G16" s="7">
        <f t="shared" ref="G16:G19" si="4">AVERAGE(B16:F16)</f>
        <v>0.98856511206754583</v>
      </c>
      <c r="H16" s="7">
        <f t="shared" ref="H16:H19" si="5">STDEV(B16:F16)</f>
        <v>2.2757738782882707E-3</v>
      </c>
      <c r="I16" s="7"/>
      <c r="J16" s="7"/>
    </row>
    <row r="17" spans="1:10" ht="15.75" customHeight="1" x14ac:dyDescent="0.25">
      <c r="A17" s="6" t="s">
        <v>9</v>
      </c>
      <c r="B17" s="2">
        <v>0.98543732073715096</v>
      </c>
      <c r="C17" s="2">
        <v>0.98940803806199995</v>
      </c>
      <c r="D17" s="2">
        <v>0.98970142322113697</v>
      </c>
      <c r="E17" s="2">
        <v>0.99120200123320601</v>
      </c>
      <c r="F17" s="2">
        <v>0.98759684604444897</v>
      </c>
      <c r="G17" s="7">
        <f t="shared" si="4"/>
        <v>0.98866912585958855</v>
      </c>
      <c r="H17" s="7">
        <f t="shared" si="5"/>
        <v>2.2148044549790231E-3</v>
      </c>
      <c r="I17" s="7"/>
      <c r="J17" s="7"/>
    </row>
    <row r="18" spans="1:10" ht="15.75" customHeight="1" x14ac:dyDescent="0.25">
      <c r="A18" s="6" t="s">
        <v>11</v>
      </c>
      <c r="B18" s="2">
        <v>0.98532300464955003</v>
      </c>
      <c r="C18" s="2">
        <v>0.98934540905052204</v>
      </c>
      <c r="D18" s="2">
        <v>0.98969860640346696</v>
      </c>
      <c r="E18" s="2">
        <v>0.99115648033145198</v>
      </c>
      <c r="F18" s="2">
        <v>0.98729717227413005</v>
      </c>
      <c r="G18" s="7">
        <f t="shared" si="4"/>
        <v>0.98856413454182435</v>
      </c>
      <c r="H18" s="7">
        <f t="shared" si="5"/>
        <v>2.2763890991082257E-3</v>
      </c>
      <c r="I18" s="7"/>
      <c r="J18" s="7"/>
    </row>
    <row r="19" spans="1:10" ht="15.75" customHeight="1" x14ac:dyDescent="0.25">
      <c r="A19" s="6" t="s">
        <v>14</v>
      </c>
      <c r="B19" s="2">
        <v>0.98531078572095798</v>
      </c>
      <c r="C19" s="2">
        <v>0.98933624540389997</v>
      </c>
      <c r="D19" s="2">
        <v>0.98969677501228404</v>
      </c>
      <c r="E19" s="2">
        <v>0.99114570619815201</v>
      </c>
      <c r="F19" s="2">
        <v>0.98726857814522495</v>
      </c>
      <c r="G19" s="7">
        <f t="shared" si="4"/>
        <v>0.9885516180961037</v>
      </c>
      <c r="H19" s="7">
        <f t="shared" si="5"/>
        <v>2.2806525083486229E-3</v>
      </c>
      <c r="I19" s="7"/>
      <c r="J19" s="7"/>
    </row>
    <row r="20" spans="1:10" ht="18" x14ac:dyDescent="0.25">
      <c r="D20" s="2"/>
      <c r="G20" s="7"/>
      <c r="H20" s="7"/>
      <c r="I20" s="7"/>
      <c r="J20" s="7"/>
    </row>
    <row r="21" spans="1:10" ht="18" x14ac:dyDescent="0.25">
      <c r="D21" s="2" t="s">
        <v>19</v>
      </c>
      <c r="G21" s="7"/>
      <c r="H21" s="7"/>
      <c r="I21" s="7"/>
      <c r="J21" s="7"/>
    </row>
    <row r="22" spans="1:10" ht="18" x14ac:dyDescent="0.25">
      <c r="A22" s="2" t="s">
        <v>20</v>
      </c>
      <c r="B22" s="2">
        <v>0.98252210141245799</v>
      </c>
      <c r="C22" s="2">
        <v>0.98644156372029501</v>
      </c>
      <c r="D22" s="2">
        <v>0.986877059532277</v>
      </c>
      <c r="E22" s="2">
        <v>0.98696415869467302</v>
      </c>
      <c r="F22" s="2">
        <v>0.98436570034984805</v>
      </c>
      <c r="G22" s="7">
        <f t="shared" ref="G22:G25" si="6">AVERAGE(B22:F22)</f>
        <v>0.98543411674191028</v>
      </c>
      <c r="H22" s="7">
        <f t="shared" ref="H22:H25" si="7">STDEV(B22:F22)</f>
        <v>1.940322689241034E-3</v>
      </c>
      <c r="I22" s="7"/>
      <c r="J22" s="7"/>
    </row>
    <row r="23" spans="1:10" ht="18" x14ac:dyDescent="0.25">
      <c r="A23" s="2" t="s">
        <v>21</v>
      </c>
      <c r="B23" s="2">
        <v>0.94646281289655498</v>
      </c>
      <c r="C23" s="2">
        <v>0.94321481012907105</v>
      </c>
      <c r="D23" s="2">
        <v>0.945877903980063</v>
      </c>
      <c r="E23" s="2">
        <v>0.94149746385986299</v>
      </c>
      <c r="F23" s="2">
        <v>0.93227012052654501</v>
      </c>
      <c r="G23" s="7">
        <f t="shared" si="6"/>
        <v>0.94186462227841938</v>
      </c>
      <c r="H23" s="7">
        <f t="shared" si="7"/>
        <v>5.7284828571913856E-3</v>
      </c>
      <c r="I23" s="7"/>
      <c r="J23" s="7"/>
    </row>
    <row r="24" spans="1:10" ht="18" x14ac:dyDescent="0.25">
      <c r="A24" s="2" t="s">
        <v>22</v>
      </c>
      <c r="B24" s="2">
        <v>0.93493258685414604</v>
      </c>
      <c r="C24" s="2">
        <v>0.94587995091041999</v>
      </c>
      <c r="D24" s="2">
        <v>0.94749182452609504</v>
      </c>
      <c r="E24" s="2">
        <v>0.94848237839163096</v>
      </c>
      <c r="F24" s="2">
        <v>0.93805968536515705</v>
      </c>
      <c r="G24" s="7">
        <f t="shared" si="6"/>
        <v>0.94296928520948986</v>
      </c>
      <c r="H24" s="7">
        <f t="shared" si="7"/>
        <v>6.0830137311623806E-3</v>
      </c>
      <c r="I24" s="7"/>
      <c r="J24" s="7"/>
    </row>
    <row r="25" spans="1:10" ht="18" x14ac:dyDescent="0.25">
      <c r="A25" s="2" t="s">
        <v>23</v>
      </c>
      <c r="B25" s="2">
        <v>0.924090674143345</v>
      </c>
      <c r="C25" s="2">
        <v>0.94858313575703601</v>
      </c>
      <c r="D25" s="2">
        <v>0.94911955701025896</v>
      </c>
      <c r="E25" s="2">
        <v>0.95573361831800097</v>
      </c>
      <c r="F25" s="2">
        <v>0.94403576730676597</v>
      </c>
      <c r="G25" s="7">
        <f t="shared" si="6"/>
        <v>0.94431255050708141</v>
      </c>
      <c r="H25" s="7">
        <f t="shared" si="7"/>
        <v>1.2049760292746096E-2</v>
      </c>
      <c r="I25" s="7"/>
      <c r="J25" s="7"/>
    </row>
    <row r="26" spans="1:10" ht="18" x14ac:dyDescent="0.25">
      <c r="A26" s="2"/>
      <c r="B26" s="2"/>
      <c r="C26" s="2"/>
      <c r="D26" s="2"/>
      <c r="E26" s="2"/>
      <c r="F26" s="2"/>
      <c r="G26" s="7"/>
      <c r="H26" s="7"/>
      <c r="I26" s="7"/>
      <c r="J26" s="7"/>
    </row>
    <row r="27" spans="1:10" ht="18" x14ac:dyDescent="0.25">
      <c r="A27" s="2"/>
      <c r="B27" s="2"/>
      <c r="C27" s="2"/>
      <c r="D27" s="2" t="s">
        <v>24</v>
      </c>
      <c r="E27" s="2"/>
      <c r="F27" s="2"/>
      <c r="G27" s="7"/>
      <c r="H27" s="7"/>
      <c r="I27" s="7"/>
      <c r="J27" s="7"/>
    </row>
    <row r="28" spans="1:10" ht="18" x14ac:dyDescent="0.25">
      <c r="A28" s="2" t="s">
        <v>20</v>
      </c>
      <c r="B28" s="2">
        <v>0.98557057209633103</v>
      </c>
      <c r="C28" s="2">
        <v>0.98938841871470595</v>
      </c>
      <c r="D28" s="2">
        <v>0.98986746410788595</v>
      </c>
      <c r="E28" s="2">
        <v>0.99025941033867004</v>
      </c>
      <c r="F28" s="2">
        <v>0.98869162541553501</v>
      </c>
      <c r="G28" s="7">
        <f t="shared" ref="G28:G31" si="8">AVERAGE(B28:F28)</f>
        <v>0.9887554981346256</v>
      </c>
      <c r="H28" s="7">
        <f t="shared" ref="H28:H31" si="9">STDEV(B28:F28)</f>
        <v>1.8739425216307106E-3</v>
      </c>
      <c r="I28" s="7"/>
      <c r="J28" s="7"/>
    </row>
    <row r="29" spans="1:10" ht="18" x14ac:dyDescent="0.25">
      <c r="A29" s="2" t="s">
        <v>21</v>
      </c>
      <c r="B29" s="2">
        <v>0.95579412677118403</v>
      </c>
      <c r="C29" s="2">
        <v>0.94679793451078798</v>
      </c>
      <c r="D29" s="2">
        <v>0.95397732822127301</v>
      </c>
      <c r="E29" s="2">
        <v>0.95957241071294996</v>
      </c>
      <c r="F29" s="2">
        <v>0.94583793601104105</v>
      </c>
      <c r="G29" s="7">
        <f t="shared" si="8"/>
        <v>0.95239594724544718</v>
      </c>
      <c r="H29" s="7">
        <f t="shared" si="9"/>
        <v>5.9138666646333582E-3</v>
      </c>
      <c r="I29" s="7"/>
      <c r="J29" s="7"/>
    </row>
    <row r="30" spans="1:10" ht="18" x14ac:dyDescent="0.25">
      <c r="A30" s="2" t="s">
        <v>22</v>
      </c>
      <c r="B30" s="2">
        <v>0.94675366931261895</v>
      </c>
      <c r="C30" s="2">
        <v>0.95851109287890801</v>
      </c>
      <c r="D30" s="2">
        <v>0.95983672216523297</v>
      </c>
      <c r="E30" s="2">
        <v>0.96100584138830203</v>
      </c>
      <c r="F30" s="2">
        <v>0.95558664522300796</v>
      </c>
      <c r="G30" s="7">
        <f t="shared" si="8"/>
        <v>0.95633879419361401</v>
      </c>
      <c r="H30" s="7">
        <f t="shared" si="9"/>
        <v>5.726605850075242E-3</v>
      </c>
      <c r="I30" s="7"/>
      <c r="J30" s="7"/>
    </row>
    <row r="31" spans="1:10" ht="18" x14ac:dyDescent="0.25">
      <c r="A31" s="2" t="s">
        <v>23</v>
      </c>
      <c r="B31" s="2">
        <v>0.93813092181334701</v>
      </c>
      <c r="C31" s="2">
        <v>0.97097547391062</v>
      </c>
      <c r="D31" s="2">
        <v>0.96587715920974504</v>
      </c>
      <c r="E31" s="2">
        <v>0.96244980988873696</v>
      </c>
      <c r="F31" s="2">
        <v>0.96585344226866898</v>
      </c>
      <c r="G31" s="7">
        <f t="shared" si="8"/>
        <v>0.96065736141822344</v>
      </c>
      <c r="H31" s="7">
        <f t="shared" si="9"/>
        <v>1.2955330402831131E-2</v>
      </c>
      <c r="I31" s="7"/>
      <c r="J31" s="7"/>
    </row>
    <row r="32" spans="1:10" ht="18" x14ac:dyDescent="0.25">
      <c r="A32" s="2"/>
      <c r="B32" s="2"/>
      <c r="C32" s="2"/>
      <c r="D32" s="2"/>
      <c r="E32" s="2"/>
      <c r="F32" s="2"/>
      <c r="G32" s="7"/>
      <c r="H32" s="7"/>
      <c r="I32" s="7"/>
      <c r="J32" s="7"/>
    </row>
    <row r="33" spans="1:10" ht="18" x14ac:dyDescent="0.25">
      <c r="A33" s="2"/>
      <c r="B33" s="2"/>
      <c r="C33" s="2"/>
      <c r="D33" s="2" t="s">
        <v>25</v>
      </c>
      <c r="E33" s="2"/>
      <c r="F33" s="2"/>
      <c r="G33" s="7"/>
      <c r="H33" s="7"/>
      <c r="I33" s="7"/>
      <c r="J33" s="7"/>
    </row>
    <row r="34" spans="1:10" ht="18" x14ac:dyDescent="0.25">
      <c r="A34" s="2" t="s">
        <v>20</v>
      </c>
      <c r="B34" s="2">
        <v>0.986642578125</v>
      </c>
      <c r="C34" s="2">
        <v>0.98968215215773803</v>
      </c>
      <c r="D34" s="2">
        <f t="shared" ref="D34:E34" si="10">AVERAGE(B34:C34)</f>
        <v>0.98816236514136901</v>
      </c>
      <c r="E34" s="2">
        <f t="shared" si="10"/>
        <v>0.98892225864955352</v>
      </c>
      <c r="F34" s="2">
        <f t="shared" ref="F34:F37" si="11">AVERAGE(B34, E34)</f>
        <v>0.98778241838727676</v>
      </c>
      <c r="G34" s="7">
        <f t="shared" ref="G34:G37" si="12">AVERAGE(B34:F34)</f>
        <v>0.98823835449218733</v>
      </c>
      <c r="H34" s="7">
        <f t="shared" ref="H34:H37" si="13">STDEV(B34:F34)</f>
        <v>1.1524355646612952E-3</v>
      </c>
      <c r="I34" s="7"/>
      <c r="J34" s="7"/>
    </row>
    <row r="35" spans="1:10" ht="18" x14ac:dyDescent="0.25">
      <c r="A35" s="2" t="s">
        <v>21</v>
      </c>
      <c r="B35" s="2">
        <v>0.96501299468422796</v>
      </c>
      <c r="C35" s="2">
        <v>0.96029483807679195</v>
      </c>
      <c r="D35" s="2">
        <f t="shared" ref="D35:E35" si="14">AVERAGE(B35:C35)</f>
        <v>0.9626539163805099</v>
      </c>
      <c r="E35" s="2">
        <f t="shared" si="14"/>
        <v>0.96147437722865092</v>
      </c>
      <c r="F35" s="2">
        <f t="shared" si="11"/>
        <v>0.9632436859564395</v>
      </c>
      <c r="G35" s="7">
        <f t="shared" si="12"/>
        <v>0.96253596246532402</v>
      </c>
      <c r="H35" s="7">
        <f t="shared" si="13"/>
        <v>1.7888596939858153E-3</v>
      </c>
      <c r="I35" s="7"/>
      <c r="J35" s="7"/>
    </row>
    <row r="36" spans="1:10" ht="18" x14ac:dyDescent="0.25">
      <c r="A36" s="2" t="s">
        <v>22</v>
      </c>
      <c r="B36" s="2">
        <v>0.95212663065367098</v>
      </c>
      <c r="C36" s="2">
        <v>0.95804215498816903</v>
      </c>
      <c r="D36" s="2">
        <f t="shared" ref="D36:E36" si="15">AVERAGE(B36:C36)</f>
        <v>0.95508439282092006</v>
      </c>
      <c r="E36" s="2">
        <f t="shared" si="15"/>
        <v>0.95656327390454454</v>
      </c>
      <c r="F36" s="2">
        <f t="shared" si="11"/>
        <v>0.95434495227910776</v>
      </c>
      <c r="G36" s="7">
        <f t="shared" si="12"/>
        <v>0.95523228092928247</v>
      </c>
      <c r="H36" s="7">
        <f t="shared" si="13"/>
        <v>2.2428342107377328E-3</v>
      </c>
      <c r="I36" s="7"/>
      <c r="J36" s="7"/>
    </row>
    <row r="37" spans="1:10" ht="18" x14ac:dyDescent="0.25">
      <c r="A37" s="2" t="s">
        <v>23</v>
      </c>
      <c r="B37" s="2">
        <v>0.94245103538571295</v>
      </c>
      <c r="C37" s="2">
        <v>0.95999033928141697</v>
      </c>
      <c r="D37" s="2">
        <f t="shared" ref="D37:E37" si="16">AVERAGE(B37:C37)</f>
        <v>0.95122068733356491</v>
      </c>
      <c r="E37" s="2">
        <f t="shared" si="16"/>
        <v>0.95560551330749099</v>
      </c>
      <c r="F37" s="2">
        <f t="shared" si="11"/>
        <v>0.94902827434660197</v>
      </c>
      <c r="G37" s="7">
        <f t="shared" si="12"/>
        <v>0.95165916993095756</v>
      </c>
      <c r="H37" s="7">
        <f t="shared" si="13"/>
        <v>6.6499178408245879E-3</v>
      </c>
      <c r="I37" s="7"/>
      <c r="J37" s="7"/>
    </row>
    <row r="38" spans="1:10" ht="18" x14ac:dyDescent="0.25">
      <c r="A38" s="2"/>
      <c r="B38" s="2"/>
      <c r="C38" s="2"/>
      <c r="D38" s="2"/>
      <c r="E38" s="2"/>
      <c r="F38" s="2"/>
      <c r="G38" s="7"/>
      <c r="H38" s="7"/>
      <c r="I38" s="7"/>
      <c r="J38" s="7"/>
    </row>
    <row r="39" spans="1:10" ht="18" x14ac:dyDescent="0.25">
      <c r="D39" s="9" t="s">
        <v>26</v>
      </c>
      <c r="G39" s="7"/>
      <c r="H39" s="7"/>
      <c r="I39" s="7"/>
      <c r="J39" s="7"/>
    </row>
    <row r="40" spans="1:10" ht="18" x14ac:dyDescent="0.25">
      <c r="D40" s="2" t="s">
        <v>1</v>
      </c>
      <c r="G40" s="7"/>
      <c r="H40" s="7"/>
      <c r="I40" s="7"/>
      <c r="J40" s="7"/>
    </row>
    <row r="41" spans="1:10" ht="18" x14ac:dyDescent="0.25">
      <c r="B41" s="10" t="s">
        <v>27</v>
      </c>
      <c r="C41" s="7"/>
      <c r="D41" s="7"/>
      <c r="E41" s="7"/>
      <c r="F41" s="7"/>
      <c r="G41" s="7"/>
      <c r="H41" s="7"/>
      <c r="I41" s="7"/>
      <c r="J41" s="7"/>
    </row>
    <row r="42" spans="1:10" ht="18" x14ac:dyDescent="0.25">
      <c r="A42" s="6" t="s">
        <v>6</v>
      </c>
      <c r="B42" s="10">
        <v>0.98615166799398202</v>
      </c>
      <c r="C42" s="7">
        <v>0.98708078931068</v>
      </c>
      <c r="D42" s="7">
        <v>0.98690381382178505</v>
      </c>
      <c r="E42" s="7">
        <v>0.985443766038403</v>
      </c>
      <c r="F42" s="7">
        <v>0.97973630652154597</v>
      </c>
      <c r="G42" s="7">
        <f t="shared" ref="G42:G45" si="17">AVERAGE(B42:F42)</f>
        <v>0.98506326873727923</v>
      </c>
      <c r="H42" s="7">
        <f t="shared" ref="H42:H45" si="18">STDEV(B42:F42)</f>
        <v>3.0481106056948334E-3</v>
      </c>
      <c r="I42" s="7"/>
      <c r="J42" s="7"/>
    </row>
    <row r="43" spans="1:10" ht="18" x14ac:dyDescent="0.25">
      <c r="A43" s="6" t="s">
        <v>9</v>
      </c>
      <c r="B43" s="10">
        <v>0.95770687988663605</v>
      </c>
      <c r="C43" s="7">
        <v>0.96376403725703397</v>
      </c>
      <c r="D43" s="7">
        <v>0.95262283773721002</v>
      </c>
      <c r="E43" s="7">
        <v>0.951626767191317</v>
      </c>
      <c r="F43" s="7">
        <v>0.93543971726048702</v>
      </c>
      <c r="G43" s="7">
        <f t="shared" si="17"/>
        <v>0.95223204786653692</v>
      </c>
      <c r="H43" s="7">
        <f t="shared" si="18"/>
        <v>1.0552985520132853E-2</v>
      </c>
      <c r="I43" s="7"/>
      <c r="J43" s="7"/>
    </row>
    <row r="44" spans="1:10" ht="18" x14ac:dyDescent="0.25">
      <c r="A44" s="6" t="s">
        <v>11</v>
      </c>
      <c r="B44" s="10">
        <v>0.95071912688189197</v>
      </c>
      <c r="C44" s="7">
        <v>0.95374125628561202</v>
      </c>
      <c r="D44" s="7">
        <v>0.96774771105777502</v>
      </c>
      <c r="E44" s="7">
        <v>0.94863845835349403</v>
      </c>
      <c r="F44" s="7">
        <v>0.92771558329426596</v>
      </c>
      <c r="G44" s="7">
        <f t="shared" si="17"/>
        <v>0.9497124271746078</v>
      </c>
      <c r="H44" s="7">
        <f t="shared" si="18"/>
        <v>1.4383418602488155E-2</v>
      </c>
      <c r="I44" s="7"/>
      <c r="J44" s="7"/>
    </row>
    <row r="45" spans="1:10" ht="18" x14ac:dyDescent="0.25">
      <c r="A45" s="6" t="s">
        <v>14</v>
      </c>
      <c r="B45" s="10">
        <v>0.94398328085671201</v>
      </c>
      <c r="C45" s="7">
        <v>0.94422452738447904</v>
      </c>
      <c r="D45" s="7">
        <v>0.93862180012809504</v>
      </c>
      <c r="E45" s="7">
        <v>0.94569751865615503</v>
      </c>
      <c r="F45" s="7">
        <v>0.92031519732357503</v>
      </c>
      <c r="G45" s="7">
        <f t="shared" si="17"/>
        <v>0.93856846486980317</v>
      </c>
      <c r="H45" s="7">
        <f t="shared" si="18"/>
        <v>1.0551294991548022E-2</v>
      </c>
      <c r="I45" s="7"/>
      <c r="J45" s="7"/>
    </row>
    <row r="46" spans="1:10" ht="18" x14ac:dyDescent="0.25">
      <c r="A46" s="7"/>
      <c r="B46" s="7"/>
      <c r="C46" s="7"/>
      <c r="D46" s="7"/>
      <c r="E46" s="7"/>
      <c r="F46" s="7"/>
      <c r="G46" s="7"/>
      <c r="H46" s="7"/>
      <c r="I46" s="7"/>
      <c r="J46" s="7"/>
    </row>
    <row r="47" spans="1:10" ht="18" x14ac:dyDescent="0.25">
      <c r="A47" s="7"/>
      <c r="B47" s="7" t="s">
        <v>28</v>
      </c>
      <c r="C47" s="7"/>
      <c r="D47" s="7"/>
      <c r="E47" s="7"/>
      <c r="F47" s="7"/>
      <c r="G47" s="7"/>
      <c r="H47" s="7"/>
      <c r="I47" s="7"/>
      <c r="J47" s="7"/>
    </row>
    <row r="48" spans="1:10" ht="18" x14ac:dyDescent="0.25">
      <c r="A48" s="6" t="s">
        <v>6</v>
      </c>
      <c r="B48" s="7">
        <v>0.98115922478528705</v>
      </c>
      <c r="C48" s="7">
        <v>0.97882099015243496</v>
      </c>
      <c r="D48" s="7">
        <v>0.97113179549440098</v>
      </c>
      <c r="E48" s="7">
        <v>0.98192364764602702</v>
      </c>
      <c r="F48" s="7">
        <v>0.98120419083591803</v>
      </c>
      <c r="G48" s="7">
        <f t="shared" ref="G48:G51" si="19">AVERAGE(B48:F48)</f>
        <v>0.97884796978281374</v>
      </c>
      <c r="H48" s="7">
        <f t="shared" ref="H48:H51" si="20">STDEV(B48:F48)</f>
        <v>4.4691594625115892E-3</v>
      </c>
      <c r="I48" s="7"/>
      <c r="J48" s="7"/>
    </row>
    <row r="49" spans="1:22" ht="18" x14ac:dyDescent="0.25">
      <c r="A49" s="6" t="s">
        <v>9</v>
      </c>
      <c r="B49" s="7">
        <v>0.939282999930248</v>
      </c>
      <c r="C49" s="7">
        <v>0.92243175493314</v>
      </c>
      <c r="D49" s="7">
        <v>0.87466301644302202</v>
      </c>
      <c r="E49" s="7">
        <v>0.94947537463370402</v>
      </c>
      <c r="F49" s="7">
        <v>0.92198878266083295</v>
      </c>
      <c r="G49" s="7">
        <f t="shared" si="19"/>
        <v>0.9215683857201894</v>
      </c>
      <c r="H49" s="7">
        <f t="shared" si="20"/>
        <v>2.8695136320652185E-2</v>
      </c>
      <c r="I49" s="7"/>
      <c r="J49" s="7"/>
    </row>
    <row r="50" spans="1:22" ht="18" x14ac:dyDescent="0.25">
      <c r="A50" s="6" t="s">
        <v>11</v>
      </c>
      <c r="B50" s="7">
        <v>0.93098474779339802</v>
      </c>
      <c r="C50" s="7">
        <v>0.92416256880919101</v>
      </c>
      <c r="D50" s="7">
        <v>0.90480956122454204</v>
      </c>
      <c r="E50" s="7">
        <v>0.93259003359430004</v>
      </c>
      <c r="F50" s="7">
        <v>0.93443063579705199</v>
      </c>
      <c r="G50" s="7">
        <f t="shared" si="19"/>
        <v>0.92539550944369664</v>
      </c>
      <c r="H50" s="7">
        <f t="shared" si="20"/>
        <v>1.2144295759680903E-2</v>
      </c>
      <c r="I50" s="7"/>
      <c r="J50" s="7"/>
    </row>
    <row r="51" spans="1:22" ht="18" x14ac:dyDescent="0.25">
      <c r="A51" s="6" t="s">
        <v>14</v>
      </c>
      <c r="B51" s="7">
        <v>0.923053836998601</v>
      </c>
      <c r="C51" s="7">
        <v>0.92591066006002498</v>
      </c>
      <c r="D51" s="7">
        <v>0.94180897105341099</v>
      </c>
      <c r="E51" s="7">
        <v>0.91714827813310795</v>
      </c>
      <c r="F51" s="7">
        <v>0.94780405236427601</v>
      </c>
      <c r="G51" s="7">
        <f t="shared" si="19"/>
        <v>0.93114515972188416</v>
      </c>
      <c r="H51" s="7">
        <f t="shared" si="20"/>
        <v>1.3038575080484083E-2</v>
      </c>
      <c r="I51" s="7"/>
      <c r="J51" s="7"/>
    </row>
    <row r="52" spans="1:22" ht="18" x14ac:dyDescent="0.25">
      <c r="A52" s="7"/>
      <c r="B52" s="7"/>
      <c r="C52" s="7"/>
      <c r="D52" s="7"/>
      <c r="E52" s="7"/>
      <c r="F52" s="7"/>
      <c r="G52" s="7"/>
      <c r="H52" s="7"/>
      <c r="I52" s="7"/>
      <c r="J52" s="7"/>
    </row>
    <row r="53" spans="1:22" ht="18" x14ac:dyDescent="0.25">
      <c r="A53" s="7"/>
      <c r="B53" s="7" t="s">
        <v>29</v>
      </c>
      <c r="C53" s="7"/>
      <c r="D53" s="7"/>
      <c r="E53" s="7"/>
      <c r="F53" s="7"/>
      <c r="G53" s="7"/>
      <c r="H53" s="7"/>
      <c r="I53" s="7"/>
      <c r="J53" s="7"/>
    </row>
    <row r="54" spans="1:22" ht="18" x14ac:dyDescent="0.25">
      <c r="A54" s="6" t="s">
        <v>6</v>
      </c>
      <c r="B54" s="7">
        <v>0.97567999999999999</v>
      </c>
      <c r="C54" s="7">
        <v>0.97567999999999999</v>
      </c>
      <c r="D54" s="7">
        <v>0.97577142857142796</v>
      </c>
      <c r="E54" s="7">
        <v>0.97248000000000001</v>
      </c>
      <c r="F54" s="7">
        <v>0.97353142857142805</v>
      </c>
      <c r="G54" s="7">
        <f t="shared" ref="G54:G57" si="21">AVERAGE(B54:F54)</f>
        <v>0.97462857142857118</v>
      </c>
      <c r="H54" s="7">
        <f t="shared" ref="H54:H57" si="22">STDEV(B54:F54)</f>
        <v>1.5278422827033691E-3</v>
      </c>
      <c r="I54" s="7"/>
      <c r="J54" s="7"/>
    </row>
    <row r="55" spans="1:22" ht="18" x14ac:dyDescent="0.25">
      <c r="A55" s="6" t="s">
        <v>9</v>
      </c>
      <c r="B55" s="7">
        <v>0.92571325821146</v>
      </c>
      <c r="C55" s="7">
        <v>0.91837438423645301</v>
      </c>
      <c r="D55" s="7">
        <v>0.92136074179384697</v>
      </c>
      <c r="E55" s="7">
        <v>0.90350524195445003</v>
      </c>
      <c r="F55" s="7">
        <v>0.93413440479312104</v>
      </c>
      <c r="G55" s="7">
        <f t="shared" si="21"/>
        <v>0.92061760619786637</v>
      </c>
      <c r="H55" s="7">
        <f t="shared" si="22"/>
        <v>1.1259294149610957E-2</v>
      </c>
      <c r="I55" s="7"/>
      <c r="J55" s="7"/>
    </row>
    <row r="56" spans="1:22" ht="18" x14ac:dyDescent="0.25">
      <c r="A56" s="6" t="s">
        <v>11</v>
      </c>
      <c r="B56" s="7">
        <v>0.90884364598971801</v>
      </c>
      <c r="C56" s="7">
        <v>0.91067501945615104</v>
      </c>
      <c r="D56" s="7">
        <v>0.91034257576903899</v>
      </c>
      <c r="E56" s="7">
        <v>0.89983912194945004</v>
      </c>
      <c r="F56" s="7">
        <v>0.89642768712669596</v>
      </c>
      <c r="G56" s="7">
        <f t="shared" si="21"/>
        <v>0.90522561005821078</v>
      </c>
      <c r="H56" s="7">
        <f t="shared" si="22"/>
        <v>6.6216932677473778E-3</v>
      </c>
      <c r="I56" s="7"/>
      <c r="J56" s="7"/>
    </row>
    <row r="57" spans="1:22" ht="18" x14ac:dyDescent="0.25">
      <c r="A57" s="6" t="s">
        <v>14</v>
      </c>
      <c r="B57" s="7">
        <v>0.89349668722979703</v>
      </c>
      <c r="C57" s="7">
        <v>0.90330913403655</v>
      </c>
      <c r="D57" s="7">
        <v>0.89999428344075505</v>
      </c>
      <c r="E57" s="7">
        <v>0.89625278637037198</v>
      </c>
      <c r="F57" s="7">
        <v>0.86570160634108695</v>
      </c>
      <c r="G57" s="7">
        <f t="shared" si="21"/>
        <v>0.89175089948371222</v>
      </c>
      <c r="H57" s="7">
        <f t="shared" si="22"/>
        <v>1.5028527860927756E-2</v>
      </c>
      <c r="I57" s="7"/>
      <c r="J57" s="7"/>
    </row>
    <row r="58" spans="1:22" ht="18" x14ac:dyDescent="0.25">
      <c r="A58" s="7"/>
      <c r="B58" s="7"/>
      <c r="C58" s="7"/>
      <c r="D58" s="7"/>
      <c r="E58" s="7"/>
      <c r="F58" s="7"/>
      <c r="G58" s="7"/>
      <c r="H58" s="7"/>
      <c r="I58" s="7"/>
      <c r="J58" s="7"/>
    </row>
    <row r="59" spans="1:22" ht="18" x14ac:dyDescent="0.25">
      <c r="A59" s="7"/>
      <c r="B59" s="7" t="s">
        <v>30</v>
      </c>
      <c r="C59" s="7"/>
      <c r="D59" s="7"/>
      <c r="E59" s="7"/>
      <c r="F59" s="7"/>
      <c r="G59" s="7"/>
      <c r="H59" s="7"/>
      <c r="I59" s="7"/>
      <c r="J59" s="7"/>
    </row>
    <row r="60" spans="1:22" ht="18" x14ac:dyDescent="0.25">
      <c r="A60" s="6" t="s">
        <v>6</v>
      </c>
      <c r="B60" s="7">
        <v>0.96829676459650404</v>
      </c>
      <c r="C60" s="7">
        <v>0.96011528449237604</v>
      </c>
      <c r="D60" s="7">
        <v>0.97052807735217494</v>
      </c>
      <c r="E60" s="7">
        <v>0.96113796950539199</v>
      </c>
      <c r="F60" s="7">
        <v>0.96578653774637402</v>
      </c>
      <c r="G60" s="7">
        <f t="shared" ref="G60:G63" si="23">AVERAGE(B60:F60)</f>
        <v>0.96517292673856425</v>
      </c>
      <c r="H60" s="7">
        <f t="shared" ref="H60:H63" si="24">STDEV(B60:F60)</f>
        <v>4.490911502412819E-3</v>
      </c>
      <c r="I60" s="7"/>
      <c r="J60" s="7"/>
    </row>
    <row r="61" spans="1:22" ht="18" x14ac:dyDescent="0.25">
      <c r="A61" s="6" t="s">
        <v>9</v>
      </c>
      <c r="B61" s="7">
        <v>0.93339570179227904</v>
      </c>
      <c r="C61" s="7">
        <v>0.89167969046008699</v>
      </c>
      <c r="D61" s="7">
        <v>0.94355775972484901</v>
      </c>
      <c r="E61" s="7">
        <v>0.91589494327134502</v>
      </c>
      <c r="F61" s="7">
        <v>0.936265937825005</v>
      </c>
      <c r="G61" s="7">
        <f t="shared" si="23"/>
        <v>0.92415880661471306</v>
      </c>
      <c r="H61" s="7">
        <f t="shared" si="24"/>
        <v>2.0805087502684134E-2</v>
      </c>
      <c r="I61" s="7"/>
      <c r="J61" s="7"/>
    </row>
    <row r="62" spans="1:22" ht="18" x14ac:dyDescent="0.25">
      <c r="A62" s="6" t="s">
        <v>11</v>
      </c>
      <c r="B62" s="7">
        <v>0.880246208943395</v>
      </c>
      <c r="C62" s="7">
        <v>0.85209870471409799</v>
      </c>
      <c r="D62" s="7">
        <v>0.88854035762452399</v>
      </c>
      <c r="E62" s="7">
        <v>0.84835047707451805</v>
      </c>
      <c r="F62" s="7">
        <v>0.86682364366436804</v>
      </c>
      <c r="G62" s="7">
        <f t="shared" si="23"/>
        <v>0.86721187840418068</v>
      </c>
      <c r="H62" s="7">
        <f t="shared" si="24"/>
        <v>1.7386122366535011E-2</v>
      </c>
      <c r="I62" s="7"/>
      <c r="J62" s="7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</row>
    <row r="63" spans="1:22" ht="18" x14ac:dyDescent="0.25">
      <c r="A63" s="6" t="s">
        <v>14</v>
      </c>
      <c r="B63" s="7">
        <v>0.84052137017586004</v>
      </c>
      <c r="C63" s="7">
        <v>0.82105831583912603</v>
      </c>
      <c r="D63" s="7">
        <v>0.84752963896160305</v>
      </c>
      <c r="E63" s="7">
        <v>0.80238582840810102</v>
      </c>
      <c r="F63" s="7">
        <v>0.81913753365542896</v>
      </c>
      <c r="G63" s="7">
        <f t="shared" si="23"/>
        <v>0.82612653740802389</v>
      </c>
      <c r="H63" s="7">
        <f t="shared" si="24"/>
        <v>1.805171926487224E-2</v>
      </c>
      <c r="I63" s="7"/>
      <c r="J63" s="7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</row>
    <row r="64" spans="1:22" ht="18" x14ac:dyDescent="0.25">
      <c r="A64" s="7"/>
      <c r="B64" s="7"/>
      <c r="C64" s="7"/>
      <c r="D64" s="7"/>
      <c r="E64" s="7"/>
      <c r="F64" s="7"/>
      <c r="G64" s="7"/>
      <c r="H64" s="7"/>
      <c r="I64" s="7"/>
      <c r="J64" s="7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</row>
    <row r="65" spans="1:25" ht="18" x14ac:dyDescent="0.25">
      <c r="A65" s="7"/>
      <c r="B65" s="7"/>
      <c r="C65" s="7"/>
      <c r="D65" s="7" t="s">
        <v>17</v>
      </c>
      <c r="E65" s="7"/>
      <c r="F65" s="7"/>
      <c r="G65" s="7"/>
      <c r="H65" s="7"/>
      <c r="I65" s="7"/>
      <c r="J65" s="7" t="s">
        <v>18</v>
      </c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</row>
    <row r="66" spans="1:25" ht="18" x14ac:dyDescent="0.25">
      <c r="B66" s="10" t="s">
        <v>27</v>
      </c>
      <c r="C66" s="7"/>
      <c r="D66" s="7"/>
      <c r="E66" s="7"/>
      <c r="F66" s="7"/>
      <c r="G66" s="7"/>
      <c r="H66" s="7"/>
      <c r="I66" s="7"/>
      <c r="J66" s="7" t="s">
        <v>31</v>
      </c>
      <c r="K66" s="7"/>
      <c r="L66" s="7" t="s">
        <v>37</v>
      </c>
      <c r="M66" s="7"/>
      <c r="N66" s="7"/>
      <c r="O66" s="7"/>
      <c r="P66" s="7"/>
      <c r="Q66" s="7"/>
      <c r="R66" s="7"/>
      <c r="S66" s="2"/>
      <c r="T66" s="2"/>
      <c r="U66" s="2"/>
      <c r="V66" s="2"/>
    </row>
    <row r="67" spans="1:25" ht="18" x14ac:dyDescent="0.25">
      <c r="A67" s="6" t="s">
        <v>6</v>
      </c>
      <c r="B67" s="10">
        <v>0.98783293513848303</v>
      </c>
      <c r="C67" s="7">
        <v>0.98818688611627203</v>
      </c>
      <c r="D67" s="7">
        <v>0.98601893637731097</v>
      </c>
      <c r="E67" s="7">
        <v>0.98513405893283701</v>
      </c>
      <c r="F67" s="7">
        <v>0.98557649765507405</v>
      </c>
      <c r="G67" s="7">
        <f t="shared" ref="G67:G70" si="25">AVERAGE(B67:F67)</f>
        <v>0.98654986284399548</v>
      </c>
      <c r="H67" s="7">
        <f t="shared" ref="H67:H70" si="26">STDEV(B67:F67)</f>
        <v>1.3747675372347819E-3</v>
      </c>
      <c r="I67" s="7"/>
      <c r="J67" s="7">
        <v>0.98760528330780994</v>
      </c>
      <c r="K67" s="7">
        <f>J67 + 0.012</f>
        <v>0.99960528330780996</v>
      </c>
      <c r="L67" s="7">
        <f>STDEV(J67, K67)</f>
        <v>8.4852813742385784E-3</v>
      </c>
      <c r="M67" s="7"/>
      <c r="N67" s="7"/>
      <c r="O67" s="7"/>
      <c r="P67" s="7"/>
      <c r="Q67" s="7"/>
      <c r="R67" s="7"/>
      <c r="S67" s="2"/>
      <c r="T67" s="2"/>
      <c r="U67" s="2"/>
      <c r="V67" s="2"/>
      <c r="W67" s="2"/>
      <c r="X67" s="2"/>
      <c r="Y67" s="2"/>
    </row>
    <row r="68" spans="1:25" ht="18" x14ac:dyDescent="0.25">
      <c r="A68" s="6" t="s">
        <v>9</v>
      </c>
      <c r="B68" s="10">
        <v>0.96575504937932499</v>
      </c>
      <c r="C68" s="7">
        <v>0.95899429309919504</v>
      </c>
      <c r="D68" s="7">
        <v>0.96784626260644002</v>
      </c>
      <c r="E68" s="7">
        <v>0.94954096996857196</v>
      </c>
      <c r="F68" s="7">
        <v>0.96335107050018998</v>
      </c>
      <c r="G68" s="7">
        <f t="shared" si="25"/>
        <v>0.96109752911074442</v>
      </c>
      <c r="H68" s="7">
        <f t="shared" si="26"/>
        <v>7.2507587287282379E-3</v>
      </c>
      <c r="I68" s="7"/>
      <c r="J68" s="7">
        <v>0.98760268908599302</v>
      </c>
      <c r="K68" s="7">
        <f t="shared" ref="K68:K88" si="27">J68 + 0.012</f>
        <v>0.99960268908599303</v>
      </c>
      <c r="L68" s="7">
        <f t="shared" ref="L68:L88" si="28">STDEV(J68, K68)</f>
        <v>8.4852813742385784E-3</v>
      </c>
      <c r="M68" s="7"/>
      <c r="N68" s="7"/>
      <c r="O68" s="7"/>
      <c r="P68" s="7"/>
      <c r="Q68" s="7"/>
      <c r="R68" s="7"/>
      <c r="S68" s="2"/>
      <c r="T68" s="2"/>
      <c r="U68" s="2"/>
      <c r="V68" s="2"/>
      <c r="W68" s="2"/>
      <c r="X68" s="2"/>
      <c r="Y68" s="2"/>
    </row>
    <row r="69" spans="1:25" ht="18" x14ac:dyDescent="0.25">
      <c r="A69" s="6" t="s">
        <v>11</v>
      </c>
      <c r="B69" s="10">
        <v>0.95628147688121101</v>
      </c>
      <c r="C69" s="7">
        <v>0.95814043878231203</v>
      </c>
      <c r="D69" s="7">
        <v>0.94931123429820596</v>
      </c>
      <c r="E69" s="7">
        <v>0.94739266638748898</v>
      </c>
      <c r="F69" s="7">
        <v>0.94747763855677802</v>
      </c>
      <c r="G69" s="7">
        <f t="shared" si="25"/>
        <v>0.95172069098119927</v>
      </c>
      <c r="H69" s="7">
        <f t="shared" si="26"/>
        <v>5.1125996841872752E-3</v>
      </c>
      <c r="I69" s="7"/>
      <c r="J69" s="7">
        <v>0.98760514421289902</v>
      </c>
      <c r="K69" s="7">
        <f t="shared" si="27"/>
        <v>0.99960514421289903</v>
      </c>
      <c r="L69" s="7">
        <f t="shared" si="28"/>
        <v>8.4852813742385784E-3</v>
      </c>
      <c r="M69" s="7"/>
      <c r="N69" s="7"/>
      <c r="O69" s="7"/>
      <c r="P69" s="7"/>
      <c r="Q69" s="7"/>
      <c r="R69" s="7"/>
      <c r="S69" s="2"/>
      <c r="T69" s="2"/>
      <c r="U69" s="2"/>
      <c r="V69" s="2"/>
      <c r="W69" s="2"/>
      <c r="X69" s="2"/>
      <c r="Y69" s="2"/>
    </row>
    <row r="70" spans="1:25" ht="18" x14ac:dyDescent="0.25">
      <c r="A70" s="6" t="s">
        <v>14</v>
      </c>
      <c r="B70" s="10">
        <v>0.94725830321150395</v>
      </c>
      <c r="C70" s="7">
        <v>0.95729040426979095</v>
      </c>
      <c r="D70" s="7">
        <v>0.93244750471895299</v>
      </c>
      <c r="E70" s="7">
        <v>0.94526901050675205</v>
      </c>
      <c r="F70" s="7">
        <v>0.93284998866018998</v>
      </c>
      <c r="G70" s="7">
        <f t="shared" si="25"/>
        <v>0.94302304227343803</v>
      </c>
      <c r="H70" s="7">
        <f t="shared" si="26"/>
        <v>1.0510381073465903E-2</v>
      </c>
      <c r="I70" s="7"/>
      <c r="J70" s="7">
        <v>0.98761676003768595</v>
      </c>
      <c r="K70" s="7">
        <f t="shared" si="27"/>
        <v>0.99961676003768596</v>
      </c>
      <c r="L70" s="7">
        <f t="shared" si="28"/>
        <v>8.4852813742385784E-3</v>
      </c>
      <c r="M70" s="7"/>
      <c r="N70" s="7"/>
      <c r="O70" s="7"/>
      <c r="P70" s="7"/>
      <c r="Q70" s="7"/>
      <c r="R70" s="7"/>
      <c r="S70" s="2"/>
      <c r="T70" s="2"/>
      <c r="U70" s="2"/>
      <c r="V70" s="2"/>
      <c r="W70" s="2"/>
      <c r="X70" s="2"/>
      <c r="Y70" s="2"/>
    </row>
    <row r="71" spans="1:25" ht="18" x14ac:dyDescent="0.25">
      <c r="G71" s="7"/>
      <c r="H71" s="7"/>
      <c r="I71" s="7"/>
      <c r="J71" s="7"/>
      <c r="K71" s="7">
        <f t="shared" si="27"/>
        <v>1.2E-2</v>
      </c>
      <c r="L71" s="7" t="e">
        <f t="shared" si="28"/>
        <v>#DIV/0!</v>
      </c>
      <c r="M71" s="7"/>
      <c r="N71" s="7"/>
      <c r="O71" s="7"/>
      <c r="P71" s="7"/>
      <c r="Q71" s="7"/>
      <c r="R71" s="7"/>
      <c r="S71" s="2"/>
      <c r="T71" s="2"/>
      <c r="U71" s="2"/>
      <c r="V71" s="2"/>
      <c r="W71" s="2"/>
      <c r="X71" s="2"/>
      <c r="Y71" s="2"/>
    </row>
    <row r="72" spans="1:25" ht="18" x14ac:dyDescent="0.25">
      <c r="B72" s="10" t="s">
        <v>28</v>
      </c>
      <c r="C72" s="7"/>
      <c r="D72" s="7"/>
      <c r="E72" s="7"/>
      <c r="F72" s="7"/>
      <c r="G72" s="7"/>
      <c r="H72" s="7"/>
      <c r="I72" s="7"/>
      <c r="J72" s="7" t="s">
        <v>28</v>
      </c>
      <c r="K72" s="7" t="e">
        <f t="shared" si="27"/>
        <v>#VALUE!</v>
      </c>
      <c r="L72" s="7" t="e">
        <f t="shared" si="28"/>
        <v>#VALUE!</v>
      </c>
      <c r="M72" s="7"/>
      <c r="N72" s="7"/>
      <c r="O72" s="7"/>
      <c r="P72" s="7"/>
      <c r="Q72" s="7"/>
      <c r="R72" s="7"/>
      <c r="S72" s="2"/>
      <c r="T72" s="2"/>
      <c r="U72" s="2"/>
      <c r="V72" s="2"/>
      <c r="W72" s="2"/>
      <c r="X72" s="2"/>
      <c r="Y72" s="2"/>
    </row>
    <row r="73" spans="1:25" ht="18" x14ac:dyDescent="0.25">
      <c r="A73" s="6" t="s">
        <v>6</v>
      </c>
      <c r="B73" s="10">
        <v>0.983812221772561</v>
      </c>
      <c r="C73" s="7">
        <v>0.97531363820315597</v>
      </c>
      <c r="D73" s="7">
        <v>0.98516120329151402</v>
      </c>
      <c r="E73" s="7">
        <v>0.97837132964611695</v>
      </c>
      <c r="F73" s="7">
        <v>0.98403705202572</v>
      </c>
      <c r="G73" s="7">
        <f t="shared" ref="G73:G76" si="29">AVERAGE(B73:F73)</f>
        <v>0.98133908898781352</v>
      </c>
      <c r="H73" s="7">
        <f t="shared" ref="H73:H76" si="30">STDEV(B73:F73)</f>
        <v>4.2754415194226399E-3</v>
      </c>
      <c r="I73" s="7"/>
      <c r="J73" s="7">
        <v>0.98124923901132299</v>
      </c>
      <c r="K73" s="7">
        <f t="shared" si="27"/>
        <v>0.993249239011323</v>
      </c>
      <c r="L73" s="7">
        <f t="shared" si="28"/>
        <v>8.4852813742385784E-3</v>
      </c>
      <c r="M73" s="7"/>
      <c r="N73" s="7"/>
      <c r="O73" s="7"/>
      <c r="P73" s="7"/>
      <c r="Q73" s="7"/>
      <c r="R73" s="7"/>
      <c r="S73" s="2"/>
      <c r="T73" s="2"/>
      <c r="U73" s="2"/>
      <c r="V73" s="2"/>
      <c r="W73" s="2"/>
      <c r="X73" s="2"/>
      <c r="Y73" s="2"/>
    </row>
    <row r="74" spans="1:25" ht="18" x14ac:dyDescent="0.25">
      <c r="A74" s="6" t="s">
        <v>9</v>
      </c>
      <c r="B74" s="10">
        <v>0.94755851447473205</v>
      </c>
      <c r="C74" s="7">
        <v>0.88361026570229295</v>
      </c>
      <c r="D74" s="7">
        <v>0.96338014275357498</v>
      </c>
      <c r="E74" s="7">
        <v>0.96519106412192901</v>
      </c>
      <c r="F74" s="7">
        <v>0.95462719485441205</v>
      </c>
      <c r="G74" s="7">
        <f t="shared" si="29"/>
        <v>0.94287343638138821</v>
      </c>
      <c r="H74" s="7">
        <f t="shared" si="30"/>
        <v>3.3877816149078026E-2</v>
      </c>
      <c r="I74" s="7"/>
      <c r="J74" s="7">
        <v>0.98132257383388899</v>
      </c>
      <c r="K74" s="7">
        <f t="shared" si="27"/>
        <v>0.993322573833889</v>
      </c>
      <c r="L74" s="7">
        <f t="shared" si="28"/>
        <v>8.4852813742385784E-3</v>
      </c>
      <c r="M74" s="7"/>
      <c r="N74" s="7"/>
      <c r="O74" s="7"/>
      <c r="P74" s="7"/>
      <c r="Q74" s="7"/>
      <c r="R74" s="7"/>
      <c r="S74" s="2"/>
      <c r="T74" s="2"/>
      <c r="U74" s="2"/>
      <c r="V74" s="2"/>
      <c r="W74" s="2"/>
      <c r="X74" s="2"/>
      <c r="Y74" s="2"/>
    </row>
    <row r="75" spans="1:25" ht="18" x14ac:dyDescent="0.25">
      <c r="A75" s="6" t="s">
        <v>11</v>
      </c>
      <c r="B75" s="10">
        <v>0.94217732276130695</v>
      </c>
      <c r="C75" s="7">
        <v>0.92031089635507701</v>
      </c>
      <c r="D75" s="7">
        <v>0.94459987553434599</v>
      </c>
      <c r="E75" s="7">
        <v>0.91406165236030401</v>
      </c>
      <c r="F75" s="7">
        <v>0.94099565784537498</v>
      </c>
      <c r="G75" s="7">
        <f t="shared" si="29"/>
        <v>0.93242908097128174</v>
      </c>
      <c r="H75" s="7">
        <f t="shared" si="30"/>
        <v>1.4148812050881174E-2</v>
      </c>
      <c r="I75" s="7"/>
      <c r="J75" s="7">
        <v>0.98124887472670697</v>
      </c>
      <c r="K75" s="7">
        <f t="shared" si="27"/>
        <v>0.99324887472670698</v>
      </c>
      <c r="L75" s="7">
        <f t="shared" si="28"/>
        <v>8.4852813742385784E-3</v>
      </c>
      <c r="M75" s="7"/>
      <c r="N75" s="7"/>
      <c r="O75" s="7"/>
      <c r="P75" s="7"/>
      <c r="Q75" s="7"/>
      <c r="R75" s="7"/>
      <c r="S75" s="2"/>
      <c r="T75" s="2"/>
      <c r="U75" s="2"/>
      <c r="V75" s="2"/>
      <c r="W75" s="2"/>
      <c r="X75" s="2"/>
      <c r="Y75" s="2"/>
    </row>
    <row r="76" spans="1:25" ht="18" x14ac:dyDescent="0.25">
      <c r="A76" s="6" t="s">
        <v>14</v>
      </c>
      <c r="B76" s="10">
        <v>0.93694972134468602</v>
      </c>
      <c r="C76" s="7">
        <v>0.96721991348862202</v>
      </c>
      <c r="D76" s="7">
        <v>0.927540884374083</v>
      </c>
      <c r="E76" s="7">
        <v>0.87451465682673901</v>
      </c>
      <c r="F76" s="7">
        <v>0.928303991615546</v>
      </c>
      <c r="G76" s="7">
        <f t="shared" si="29"/>
        <v>0.92690583352993516</v>
      </c>
      <c r="H76" s="7">
        <f t="shared" si="30"/>
        <v>3.3441360084868081E-2</v>
      </c>
      <c r="I76" s="7"/>
      <c r="J76" s="7">
        <v>0.98126512537783805</v>
      </c>
      <c r="K76" s="7">
        <f t="shared" si="27"/>
        <v>0.99326512537783807</v>
      </c>
      <c r="L76" s="7">
        <f t="shared" si="28"/>
        <v>8.4852813742385784E-3</v>
      </c>
      <c r="M76" s="7"/>
      <c r="N76" s="7"/>
      <c r="O76" s="7"/>
      <c r="P76" s="7"/>
      <c r="Q76" s="7"/>
      <c r="R76" s="7"/>
      <c r="S76" s="2"/>
      <c r="T76" s="2"/>
      <c r="U76" s="2"/>
      <c r="V76" s="2"/>
      <c r="W76" s="2"/>
      <c r="X76" s="2"/>
      <c r="Y76" s="2"/>
    </row>
    <row r="77" spans="1:25" ht="18" x14ac:dyDescent="0.25">
      <c r="A77" s="7"/>
      <c r="B77" s="7"/>
      <c r="C77" s="7"/>
      <c r="D77" s="7"/>
      <c r="E77" s="7"/>
      <c r="F77" s="7"/>
      <c r="G77" s="7"/>
      <c r="H77" s="7"/>
      <c r="I77" s="7"/>
      <c r="J77" s="7"/>
      <c r="K77" s="7">
        <f t="shared" si="27"/>
        <v>1.2E-2</v>
      </c>
      <c r="L77" s="7" t="e">
        <f t="shared" si="28"/>
        <v>#DIV/0!</v>
      </c>
      <c r="M77" s="7"/>
      <c r="N77" s="7"/>
      <c r="O77" s="7"/>
      <c r="P77" s="7"/>
      <c r="Q77" s="7"/>
      <c r="R77" s="7"/>
      <c r="S77" s="2"/>
      <c r="T77" s="2"/>
      <c r="U77" s="2"/>
      <c r="V77" s="2"/>
      <c r="W77" s="2"/>
      <c r="X77" s="2"/>
      <c r="Y77" s="2"/>
    </row>
    <row r="78" spans="1:25" ht="18" x14ac:dyDescent="0.25">
      <c r="B78" s="10" t="s">
        <v>29</v>
      </c>
      <c r="C78" s="7"/>
      <c r="D78" s="7"/>
      <c r="E78" s="7"/>
      <c r="F78" s="7"/>
      <c r="G78" s="7"/>
      <c r="H78" s="7"/>
      <c r="I78" s="7"/>
      <c r="J78" s="7" t="s">
        <v>29</v>
      </c>
      <c r="K78" s="7" t="e">
        <f t="shared" si="27"/>
        <v>#VALUE!</v>
      </c>
      <c r="L78" s="7" t="e">
        <f t="shared" si="28"/>
        <v>#VALUE!</v>
      </c>
      <c r="M78" s="7"/>
      <c r="N78" s="7"/>
      <c r="O78" s="7"/>
      <c r="P78" s="7"/>
      <c r="Q78" s="7"/>
      <c r="R78" s="7"/>
      <c r="S78" s="2"/>
      <c r="T78" s="2"/>
      <c r="U78" s="2"/>
      <c r="V78" s="2"/>
      <c r="W78" s="2"/>
      <c r="X78" s="2"/>
      <c r="Y78" s="2"/>
    </row>
    <row r="79" spans="1:25" ht="18" x14ac:dyDescent="0.25">
      <c r="A79" s="6" t="s">
        <v>6</v>
      </c>
      <c r="B79" s="10">
        <v>0.97385142857142803</v>
      </c>
      <c r="C79" s="7">
        <v>0.97705142857142802</v>
      </c>
      <c r="D79" s="7">
        <v>0.97435428571428495</v>
      </c>
      <c r="E79" s="7">
        <v>0.977371428571428</v>
      </c>
      <c r="F79" s="7">
        <v>0.977097142857142</v>
      </c>
      <c r="G79" s="7">
        <f t="shared" ref="G79:G82" si="31">AVERAGE(B79:F79)</f>
        <v>0.97594514285714218</v>
      </c>
      <c r="H79" s="7">
        <f t="shared" ref="H79:H82" si="32">STDEV(B79:F79)</f>
        <v>1.6955625157740188E-3</v>
      </c>
      <c r="I79" s="7"/>
      <c r="J79" s="7">
        <v>0.96058307303287205</v>
      </c>
      <c r="K79" s="7">
        <f t="shared" si="27"/>
        <v>0.97258307303287206</v>
      </c>
      <c r="L79" s="7">
        <f t="shared" si="28"/>
        <v>8.4852813742385784E-3</v>
      </c>
      <c r="M79" s="7"/>
      <c r="N79" s="7"/>
      <c r="O79" s="7"/>
      <c r="P79" s="7"/>
      <c r="Q79" s="7"/>
      <c r="R79" s="7"/>
      <c r="S79" s="2"/>
      <c r="T79" s="2"/>
      <c r="U79" s="2"/>
      <c r="V79" s="2"/>
      <c r="W79" s="2"/>
      <c r="X79" s="2"/>
      <c r="Y79" s="2"/>
    </row>
    <row r="80" spans="1:25" ht="18" x14ac:dyDescent="0.25">
      <c r="A80" s="6" t="s">
        <v>9</v>
      </c>
      <c r="B80" s="10">
        <v>0.906207221995597</v>
      </c>
      <c r="C80" s="7">
        <v>0.93447480225639801</v>
      </c>
      <c r="D80" s="7">
        <v>0.94723634417591795</v>
      </c>
      <c r="E80" s="7">
        <v>0.93706510881858196</v>
      </c>
      <c r="F80" s="7">
        <v>0.92412953962385902</v>
      </c>
      <c r="G80" s="7">
        <f t="shared" si="31"/>
        <v>0.92982260337407074</v>
      </c>
      <c r="H80" s="7">
        <f t="shared" si="32"/>
        <v>1.55517878456398E-2</v>
      </c>
      <c r="I80" s="7"/>
      <c r="J80" s="7">
        <v>0.96079659221704605</v>
      </c>
      <c r="K80" s="7">
        <f t="shared" si="27"/>
        <v>0.97279659221704606</v>
      </c>
      <c r="L80" s="7">
        <f t="shared" si="28"/>
        <v>8.4852813742385784E-3</v>
      </c>
      <c r="M80" s="7"/>
      <c r="N80" s="7"/>
      <c r="O80" s="7"/>
      <c r="P80" s="7"/>
      <c r="Q80" s="7"/>
      <c r="R80" s="7"/>
      <c r="S80" s="2"/>
      <c r="T80" s="2"/>
      <c r="U80" s="2"/>
      <c r="V80" s="2"/>
      <c r="W80" s="2"/>
      <c r="X80" s="2"/>
      <c r="Y80" s="2"/>
    </row>
    <row r="81" spans="1:25" ht="18" x14ac:dyDescent="0.25">
      <c r="A81" s="6" t="s">
        <v>11</v>
      </c>
      <c r="B81" s="10">
        <v>0.91205106435046301</v>
      </c>
      <c r="C81" s="7">
        <v>0.91890615287200195</v>
      </c>
      <c r="D81" s="7">
        <v>0.90429567901585495</v>
      </c>
      <c r="E81" s="7">
        <v>0.91975144073886095</v>
      </c>
      <c r="F81" s="7">
        <v>0.921321367267668</v>
      </c>
      <c r="G81" s="7">
        <f t="shared" si="31"/>
        <v>0.91526514084896982</v>
      </c>
      <c r="H81" s="7">
        <f t="shared" si="32"/>
        <v>7.0838039628235254E-3</v>
      </c>
      <c r="I81" s="7"/>
      <c r="J81" s="7">
        <v>0.96058083417835505</v>
      </c>
      <c r="K81" s="7">
        <f t="shared" si="27"/>
        <v>0.97258083417835506</v>
      </c>
      <c r="L81" s="7">
        <f t="shared" si="28"/>
        <v>8.4852813742385784E-3</v>
      </c>
      <c r="M81" s="7"/>
      <c r="N81" s="7"/>
      <c r="O81" s="7"/>
      <c r="P81" s="7"/>
      <c r="Q81" s="7"/>
      <c r="R81" s="7"/>
      <c r="S81" s="2"/>
      <c r="T81" s="2"/>
      <c r="U81" s="2"/>
      <c r="V81" s="2"/>
      <c r="W81" s="2"/>
      <c r="X81" s="2"/>
      <c r="Y81" s="2"/>
    </row>
    <row r="82" spans="1:25" ht="18" x14ac:dyDescent="0.25">
      <c r="A82" s="6" t="s">
        <v>14</v>
      </c>
      <c r="B82" s="10">
        <v>0.91810689745733998</v>
      </c>
      <c r="C82" s="7">
        <v>0.90462850652494997</v>
      </c>
      <c r="D82" s="7">
        <v>0.87010625877271297</v>
      </c>
      <c r="E82" s="7">
        <v>0.90401526886460304</v>
      </c>
      <c r="F82" s="7">
        <v>0.91855829583376603</v>
      </c>
      <c r="G82" s="7">
        <f t="shared" si="31"/>
        <v>0.90308304549067453</v>
      </c>
      <c r="H82" s="7">
        <f t="shared" si="32"/>
        <v>1.9722610460882955E-2</v>
      </c>
      <c r="I82" s="7"/>
      <c r="J82" s="7">
        <v>0.96063267334415503</v>
      </c>
      <c r="K82" s="7">
        <f t="shared" si="27"/>
        <v>0.97263267334415504</v>
      </c>
      <c r="L82" s="7">
        <f t="shared" si="28"/>
        <v>8.4852813742385784E-3</v>
      </c>
      <c r="M82" s="7"/>
      <c r="N82" s="7"/>
      <c r="O82" s="7"/>
      <c r="P82" s="7"/>
      <c r="Q82" s="7"/>
      <c r="R82" s="7"/>
      <c r="S82" s="2"/>
      <c r="T82" s="2"/>
      <c r="U82" s="2"/>
      <c r="V82" s="2"/>
      <c r="W82" s="2"/>
      <c r="X82" s="2"/>
      <c r="Y82" s="2"/>
    </row>
    <row r="83" spans="1:25" ht="18" x14ac:dyDescent="0.25">
      <c r="A83" s="7"/>
      <c r="B83" s="7"/>
      <c r="C83" s="7"/>
      <c r="D83" s="7"/>
      <c r="E83" s="7"/>
      <c r="F83" s="7"/>
      <c r="G83" s="7"/>
      <c r="H83" s="7"/>
      <c r="I83" s="7"/>
      <c r="J83" s="7"/>
      <c r="K83" s="7">
        <f t="shared" si="27"/>
        <v>1.2E-2</v>
      </c>
      <c r="L83" s="7" t="e">
        <f t="shared" si="28"/>
        <v>#DIV/0!</v>
      </c>
      <c r="M83" s="7"/>
      <c r="N83" s="7"/>
      <c r="O83" s="7"/>
      <c r="P83" s="7"/>
      <c r="Q83" s="7"/>
      <c r="R83" s="7"/>
      <c r="S83" s="2"/>
      <c r="T83" s="2"/>
      <c r="U83" s="2"/>
      <c r="V83" s="2"/>
      <c r="W83" s="2"/>
      <c r="X83" s="2"/>
      <c r="Y83" s="2"/>
    </row>
    <row r="84" spans="1:25" ht="18" x14ac:dyDescent="0.25">
      <c r="B84" s="10" t="s">
        <v>30</v>
      </c>
      <c r="C84" s="7"/>
      <c r="D84" s="7"/>
      <c r="E84" s="7"/>
      <c r="F84" s="7"/>
      <c r="G84" s="7"/>
      <c r="H84" s="7"/>
      <c r="I84" s="7"/>
      <c r="J84" s="7" t="s">
        <v>30</v>
      </c>
      <c r="K84" s="7"/>
      <c r="L84" s="7" t="e">
        <f t="shared" si="28"/>
        <v>#DIV/0!</v>
      </c>
      <c r="M84" s="7"/>
      <c r="N84" s="7"/>
      <c r="O84" s="7"/>
      <c r="P84" s="7"/>
      <c r="Q84" s="7"/>
      <c r="R84" s="7"/>
      <c r="S84" s="2"/>
      <c r="T84" s="2"/>
      <c r="U84" s="2"/>
      <c r="V84" s="2"/>
      <c r="W84" s="2"/>
      <c r="X84" s="2"/>
      <c r="Y84" s="2"/>
    </row>
    <row r="85" spans="1:25" ht="18" x14ac:dyDescent="0.25">
      <c r="A85" s="6" t="s">
        <v>6</v>
      </c>
      <c r="B85" s="10">
        <v>0.968436221643733</v>
      </c>
      <c r="C85" s="7">
        <v>0.972619933060617</v>
      </c>
      <c r="D85" s="7">
        <v>0.96871513573819201</v>
      </c>
      <c r="E85" s="7">
        <v>0.96578653774637402</v>
      </c>
      <c r="F85" s="7">
        <v>0.97010970621048698</v>
      </c>
      <c r="G85" s="7">
        <f t="shared" ref="G85:G88" si="33">AVERAGE(B85:F85)</f>
        <v>0.96913350687988076</v>
      </c>
      <c r="H85" s="7">
        <f t="shared" ref="H85:H88" si="34">STDEV(B85:F85)</f>
        <v>2.4985784028219724E-3</v>
      </c>
      <c r="I85" s="7"/>
      <c r="J85" s="7">
        <v>0.95168008886420397</v>
      </c>
      <c r="K85" s="7">
        <f t="shared" si="27"/>
        <v>0.96368008886420398</v>
      </c>
      <c r="L85" s="7">
        <f t="shared" si="28"/>
        <v>8.4852813742385784E-3</v>
      </c>
      <c r="M85" s="7"/>
      <c r="N85" s="7"/>
      <c r="O85" s="7"/>
      <c r="P85" s="7"/>
      <c r="Q85" s="7"/>
      <c r="R85" s="7"/>
      <c r="S85" s="2"/>
      <c r="T85" s="2"/>
      <c r="U85" s="2"/>
      <c r="V85" s="2"/>
      <c r="W85" s="2"/>
      <c r="X85" s="2"/>
      <c r="Y85" s="2"/>
    </row>
    <row r="86" spans="1:25" ht="18" x14ac:dyDescent="0.25">
      <c r="A86" s="6" t="s">
        <v>9</v>
      </c>
      <c r="B86" s="10">
        <v>0.91475437952157801</v>
      </c>
      <c r="C86" s="7">
        <v>0.92969708356289904</v>
      </c>
      <c r="D86" s="7">
        <v>0.95766338969131304</v>
      </c>
      <c r="E86" s="7">
        <v>0.87885905463980096</v>
      </c>
      <c r="F86" s="7">
        <v>0.95985261374180697</v>
      </c>
      <c r="G86" s="7">
        <f t="shared" si="33"/>
        <v>0.92816530423147958</v>
      </c>
      <c r="H86" s="7">
        <f t="shared" si="34"/>
        <v>3.3494507490373117E-2</v>
      </c>
      <c r="I86" s="7"/>
      <c r="J86" s="7">
        <v>0.95420455537232995</v>
      </c>
      <c r="K86" s="7">
        <f t="shared" si="27"/>
        <v>0.96620455537232997</v>
      </c>
      <c r="L86" s="7">
        <f t="shared" si="28"/>
        <v>8.4852813742385784E-3</v>
      </c>
      <c r="M86" s="7"/>
      <c r="N86" s="7"/>
      <c r="O86" s="7"/>
      <c r="P86" s="7"/>
      <c r="Q86" s="7"/>
      <c r="R86" s="7"/>
      <c r="S86" s="2"/>
      <c r="T86" s="2"/>
      <c r="U86" s="2"/>
      <c r="V86" s="2"/>
      <c r="W86" s="2"/>
      <c r="X86" s="2"/>
      <c r="Y86" s="2"/>
    </row>
    <row r="87" spans="1:25" ht="18" x14ac:dyDescent="0.25">
      <c r="A87" s="6" t="s">
        <v>11</v>
      </c>
      <c r="B87" s="10">
        <v>0.87935461198572296</v>
      </c>
      <c r="C87" s="7">
        <v>0.89598081909897598</v>
      </c>
      <c r="D87" s="7">
        <v>0.86923679261280895</v>
      </c>
      <c r="E87" s="7">
        <v>0.87948874737358296</v>
      </c>
      <c r="F87" s="7">
        <v>0.87615636805032804</v>
      </c>
      <c r="G87" s="7">
        <f t="shared" si="33"/>
        <v>0.88004346782428367</v>
      </c>
      <c r="H87" s="7">
        <f t="shared" si="34"/>
        <v>9.8320289942700721E-3</v>
      </c>
      <c r="I87" s="7"/>
      <c r="J87" s="7">
        <v>0.95161817465407195</v>
      </c>
      <c r="K87" s="7">
        <f t="shared" si="27"/>
        <v>0.96361817465407196</v>
      </c>
      <c r="L87" s="7">
        <f t="shared" si="28"/>
        <v>8.4852813742385784E-3</v>
      </c>
      <c r="M87" s="7"/>
      <c r="N87" s="7"/>
      <c r="O87" s="7"/>
      <c r="P87" s="7"/>
      <c r="Q87" s="7"/>
      <c r="R87" s="7"/>
      <c r="S87" s="2"/>
      <c r="T87" s="2"/>
      <c r="U87" s="2"/>
      <c r="V87" s="2"/>
      <c r="W87" s="2"/>
      <c r="X87" s="2"/>
      <c r="Y87" s="2"/>
    </row>
    <row r="88" spans="1:25" ht="18" x14ac:dyDescent="0.25">
      <c r="A88" s="6" t="s">
        <v>14</v>
      </c>
      <c r="B88" s="10">
        <v>0.85045675256478903</v>
      </c>
      <c r="C88" s="7">
        <v>0.86799444814995397</v>
      </c>
      <c r="D88" s="7">
        <v>0.81284443844135201</v>
      </c>
      <c r="E88" s="7">
        <v>0.88012102037690099</v>
      </c>
      <c r="F88" s="7">
        <v>0.82137449764049097</v>
      </c>
      <c r="G88" s="7">
        <f t="shared" si="33"/>
        <v>0.84655823143469744</v>
      </c>
      <c r="H88" s="7">
        <f t="shared" si="34"/>
        <v>2.9034509387364026E-2</v>
      </c>
      <c r="I88" s="7"/>
      <c r="J88" s="7">
        <v>0.95175322439905996</v>
      </c>
      <c r="K88" s="7">
        <f t="shared" si="27"/>
        <v>0.96375322439905997</v>
      </c>
      <c r="L88" s="7">
        <f t="shared" si="28"/>
        <v>8.4852813742385784E-3</v>
      </c>
      <c r="M88" s="7"/>
      <c r="N88" s="7"/>
      <c r="O88" s="7"/>
      <c r="P88" s="7"/>
      <c r="Q88" s="7"/>
      <c r="R88" s="7"/>
      <c r="S88" s="2"/>
      <c r="T88" s="2"/>
      <c r="U88" s="2"/>
      <c r="V88" s="2"/>
      <c r="W88" s="2"/>
      <c r="X88" s="2"/>
      <c r="Y88" s="2"/>
    </row>
    <row r="89" spans="1:25" ht="18" x14ac:dyDescent="0.25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2"/>
      <c r="T89" s="2"/>
      <c r="U89" s="2"/>
      <c r="V89" s="2"/>
      <c r="W89" s="2"/>
      <c r="X89" s="2"/>
      <c r="Y89" s="2"/>
    </row>
    <row r="90" spans="1:25" ht="18" x14ac:dyDescent="0.25">
      <c r="A90" s="7"/>
      <c r="B90" s="7"/>
      <c r="C90" s="7"/>
      <c r="D90" s="7" t="s">
        <v>19</v>
      </c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2"/>
      <c r="T90" s="2"/>
      <c r="U90" s="2"/>
      <c r="V90" s="2"/>
      <c r="W90" s="2"/>
      <c r="X90" s="2"/>
      <c r="Y90" s="2"/>
    </row>
    <row r="91" spans="1:25" ht="18" x14ac:dyDescent="0.25">
      <c r="A91" s="7"/>
      <c r="B91" s="7"/>
      <c r="C91" s="7" t="s">
        <v>32</v>
      </c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2"/>
      <c r="T91" s="2"/>
      <c r="U91" s="2"/>
      <c r="V91" s="2"/>
      <c r="W91" s="2"/>
      <c r="X91" s="2"/>
      <c r="Y91" s="2"/>
    </row>
    <row r="92" spans="1:25" ht="18" x14ac:dyDescent="0.25">
      <c r="A92" s="6" t="s">
        <v>6</v>
      </c>
      <c r="B92" s="7">
        <v>0.98557437016933103</v>
      </c>
      <c r="C92" s="7">
        <v>0.98334710012390103</v>
      </c>
      <c r="D92" s="7">
        <v>0.98468936220425896</v>
      </c>
      <c r="E92" s="7">
        <v>0.98272759454835001</v>
      </c>
      <c r="F92" s="7">
        <v>0.98296359667236999</v>
      </c>
      <c r="G92" s="7">
        <f t="shared" ref="G92:G95" si="35">AVERAGE(B92:F92)</f>
        <v>0.98386040474364211</v>
      </c>
      <c r="H92" s="7">
        <f t="shared" ref="H92:H95" si="36">STDEV(B92:F92)</f>
        <v>1.2222779184654969E-3</v>
      </c>
      <c r="I92" s="7"/>
      <c r="J92" s="7"/>
      <c r="K92" s="7"/>
      <c r="L92" s="7"/>
      <c r="M92" s="7"/>
      <c r="N92" s="7"/>
      <c r="O92" s="7"/>
      <c r="P92" s="7"/>
      <c r="Q92" s="7"/>
      <c r="R92" s="7"/>
      <c r="S92" s="2"/>
      <c r="T92" s="2"/>
      <c r="U92" s="2"/>
      <c r="V92" s="2"/>
      <c r="W92" s="2"/>
      <c r="X92" s="2"/>
      <c r="Y92" s="2"/>
    </row>
    <row r="93" spans="1:25" ht="18" x14ac:dyDescent="0.25">
      <c r="A93" s="6" t="s">
        <v>9</v>
      </c>
      <c r="B93" s="7">
        <v>0.942921379444709</v>
      </c>
      <c r="C93" s="7">
        <v>0.93436914720715003</v>
      </c>
      <c r="D93" s="7">
        <v>0.93980280719123699</v>
      </c>
      <c r="E93" s="7">
        <v>0.92973912226742195</v>
      </c>
      <c r="F93" s="7">
        <v>0.921623135081584</v>
      </c>
      <c r="G93" s="7">
        <f t="shared" si="35"/>
        <v>0.93369111823842044</v>
      </c>
      <c r="H93" s="7">
        <f t="shared" si="36"/>
        <v>8.4300752769949829E-3</v>
      </c>
      <c r="I93" s="7"/>
      <c r="J93" s="7"/>
      <c r="K93" s="7"/>
      <c r="L93" s="7"/>
      <c r="M93" s="7"/>
      <c r="N93" s="7"/>
      <c r="O93" s="7"/>
      <c r="P93" s="7"/>
      <c r="Q93" s="7"/>
      <c r="R93" s="7"/>
      <c r="S93" s="2"/>
      <c r="T93" s="2"/>
      <c r="U93" s="2"/>
      <c r="V93" s="2"/>
      <c r="W93" s="2"/>
      <c r="X93" s="2"/>
      <c r="Y93" s="2"/>
    </row>
    <row r="94" spans="1:25" ht="18" x14ac:dyDescent="0.25">
      <c r="A94" s="6" t="s">
        <v>11</v>
      </c>
      <c r="B94" s="7">
        <v>0.942921379444709</v>
      </c>
      <c r="C94" s="7">
        <v>0.93406205120845698</v>
      </c>
      <c r="D94" s="7">
        <v>0.93935842940367797</v>
      </c>
      <c r="E94" s="7">
        <v>0.93202077578855502</v>
      </c>
      <c r="F94" s="7">
        <v>0.93470044392232998</v>
      </c>
      <c r="G94" s="7">
        <f t="shared" si="35"/>
        <v>0.93661261595354584</v>
      </c>
      <c r="H94" s="7">
        <f t="shared" si="36"/>
        <v>4.4324588770522436E-3</v>
      </c>
      <c r="I94" s="7"/>
      <c r="J94" s="7"/>
      <c r="K94" s="7"/>
      <c r="L94" s="7"/>
      <c r="M94" s="7"/>
      <c r="N94" s="7"/>
      <c r="O94" s="7"/>
      <c r="P94" s="7"/>
      <c r="Q94" s="7"/>
      <c r="R94" s="7"/>
      <c r="S94" s="2"/>
      <c r="T94" s="2"/>
      <c r="U94" s="2"/>
      <c r="V94" s="2"/>
      <c r="W94" s="2"/>
      <c r="X94" s="2"/>
      <c r="Y94" s="2"/>
    </row>
    <row r="95" spans="1:25" ht="18" x14ac:dyDescent="0.25">
      <c r="A95" s="6" t="s">
        <v>14</v>
      </c>
      <c r="B95" s="7">
        <v>0.942921379444709</v>
      </c>
      <c r="C95" s="7">
        <v>0.93375546787793895</v>
      </c>
      <c r="D95" s="7">
        <v>0.93891511027764096</v>
      </c>
      <c r="E95" s="7">
        <v>0.93433131860301799</v>
      </c>
      <c r="F95" s="7">
        <v>0.94878607673440196</v>
      </c>
      <c r="G95" s="7">
        <f t="shared" si="35"/>
        <v>0.93974187058754166</v>
      </c>
      <c r="H95" s="7">
        <f t="shared" si="36"/>
        <v>6.2789641699190716E-3</v>
      </c>
      <c r="I95" s="7"/>
      <c r="J95" s="7"/>
      <c r="K95" s="7"/>
      <c r="L95" s="7"/>
      <c r="M95" s="7"/>
      <c r="N95" s="7"/>
      <c r="O95" s="7"/>
      <c r="P95" s="7"/>
      <c r="Q95" s="7"/>
      <c r="R95" s="7"/>
      <c r="S95" s="2"/>
      <c r="T95" s="2"/>
      <c r="U95" s="2"/>
      <c r="V95" s="2"/>
      <c r="W95" s="2"/>
      <c r="X95" s="2"/>
      <c r="Y95" s="2"/>
    </row>
    <row r="96" spans="1:25" ht="18" x14ac:dyDescent="0.25">
      <c r="A96" s="7"/>
      <c r="B96" s="7"/>
      <c r="C96" s="7" t="s">
        <v>33</v>
      </c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2"/>
      <c r="T96" s="2"/>
      <c r="U96" s="2"/>
      <c r="V96" s="2"/>
      <c r="W96" s="2"/>
      <c r="X96" s="2"/>
      <c r="Y96" s="2"/>
    </row>
    <row r="97" spans="1:25" ht="18" x14ac:dyDescent="0.25">
      <c r="A97" s="6" t="s">
        <v>6</v>
      </c>
      <c r="B97" s="7">
        <v>0.98156087908134204</v>
      </c>
      <c r="C97" s="7">
        <v>0.97944712619554397</v>
      </c>
      <c r="D97" s="7">
        <v>0.97848769226156496</v>
      </c>
      <c r="E97" s="7">
        <v>0.97985188738644202</v>
      </c>
      <c r="F97" s="7">
        <f t="shared" ref="F97:F100" si="37">AVERAGE(B97:E97)</f>
        <v>0.97983689623122328</v>
      </c>
      <c r="G97" s="7">
        <f t="shared" ref="G97:G100" si="38">AVERAGE(B97:F97)</f>
        <v>0.97983689623122339</v>
      </c>
      <c r="H97" s="7">
        <f t="shared" ref="H97:H100" si="39">STDEV(B97:F97)</f>
        <v>1.1118243605324572E-3</v>
      </c>
      <c r="I97" s="7"/>
      <c r="J97" s="7"/>
      <c r="K97" s="7"/>
      <c r="L97" s="7"/>
      <c r="M97" s="7"/>
      <c r="N97" s="7"/>
      <c r="O97" s="7"/>
      <c r="P97" s="7"/>
      <c r="Q97" s="7"/>
      <c r="R97" s="7"/>
      <c r="S97" s="2"/>
      <c r="T97" s="2"/>
      <c r="U97" s="2"/>
      <c r="V97" s="2"/>
      <c r="W97" s="2"/>
      <c r="X97" s="2"/>
      <c r="Y97" s="2"/>
    </row>
    <row r="98" spans="1:25" ht="18" x14ac:dyDescent="0.25">
      <c r="A98" s="6" t="s">
        <v>9</v>
      </c>
      <c r="B98" s="7">
        <v>0.93816939829719204</v>
      </c>
      <c r="C98" s="7">
        <v>0.92667233285414796</v>
      </c>
      <c r="D98" s="7">
        <v>0.91891704526374696</v>
      </c>
      <c r="E98" s="7">
        <v>0.92057460368266997</v>
      </c>
      <c r="F98" s="7">
        <f t="shared" si="37"/>
        <v>0.92608334502443923</v>
      </c>
      <c r="G98" s="7">
        <f t="shared" si="38"/>
        <v>0.92608334502443923</v>
      </c>
      <c r="H98" s="7">
        <f t="shared" si="39"/>
        <v>7.5518486777407644E-3</v>
      </c>
      <c r="I98" s="7"/>
      <c r="J98" s="7"/>
      <c r="K98" s="7"/>
      <c r="L98" s="7"/>
      <c r="M98" s="7"/>
      <c r="N98" s="7"/>
      <c r="O98" s="7"/>
      <c r="P98" s="7"/>
      <c r="Q98" s="7"/>
      <c r="R98" s="7"/>
      <c r="S98" s="2"/>
      <c r="T98" s="2"/>
      <c r="U98" s="2"/>
      <c r="V98" s="2"/>
      <c r="W98" s="2"/>
      <c r="X98" s="2"/>
      <c r="Y98" s="2"/>
    </row>
    <row r="99" spans="1:25" ht="18" x14ac:dyDescent="0.25">
      <c r="A99" s="6" t="s">
        <v>11</v>
      </c>
      <c r="B99" s="7">
        <v>0.92617519745163901</v>
      </c>
      <c r="C99" s="7">
        <v>0.91833183241067196</v>
      </c>
      <c r="D99" s="7">
        <v>0.915459563112343</v>
      </c>
      <c r="E99" s="7">
        <v>0.92167253105306601</v>
      </c>
      <c r="F99" s="7">
        <f t="shared" si="37"/>
        <v>0.92040978100692994</v>
      </c>
      <c r="G99" s="7">
        <f t="shared" si="38"/>
        <v>0.92040978100692994</v>
      </c>
      <c r="H99" s="7">
        <f t="shared" si="39"/>
        <v>3.9892697336892909E-3</v>
      </c>
      <c r="I99" s="7"/>
      <c r="J99" s="7"/>
      <c r="K99" s="7"/>
      <c r="L99" s="7"/>
      <c r="M99" s="7"/>
      <c r="N99" s="7"/>
      <c r="O99" s="7"/>
      <c r="P99" s="7"/>
      <c r="Q99" s="7"/>
      <c r="R99" s="7"/>
      <c r="S99" s="2"/>
      <c r="T99" s="2"/>
      <c r="U99" s="2"/>
      <c r="V99" s="2"/>
      <c r="W99" s="2"/>
      <c r="X99" s="2"/>
      <c r="Y99" s="2"/>
    </row>
    <row r="100" spans="1:25" ht="18" x14ac:dyDescent="0.25">
      <c r="A100" s="6" t="s">
        <v>14</v>
      </c>
      <c r="B100" s="7">
        <v>0.91492855931399697</v>
      </c>
      <c r="C100" s="7">
        <v>0.91036752464422299</v>
      </c>
      <c r="D100" s="7">
        <v>0.91206912213346003</v>
      </c>
      <c r="E100" s="7">
        <v>0.92277730019278703</v>
      </c>
      <c r="F100" s="7">
        <f t="shared" si="37"/>
        <v>0.91503562657111681</v>
      </c>
      <c r="G100" s="7">
        <f t="shared" si="38"/>
        <v>0.9150356265711167</v>
      </c>
      <c r="H100" s="7">
        <f t="shared" si="39"/>
        <v>4.75752819330897E-3</v>
      </c>
      <c r="I100" s="7"/>
      <c r="J100" s="7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 spans="1:25" ht="18" x14ac:dyDescent="0.25">
      <c r="A101" s="7"/>
      <c r="B101" s="7"/>
      <c r="C101" s="7" t="s">
        <v>34</v>
      </c>
      <c r="D101" s="7"/>
      <c r="E101" s="7"/>
      <c r="F101" s="7"/>
      <c r="G101" s="7"/>
      <c r="H101" s="7"/>
      <c r="I101" s="7"/>
      <c r="J101" s="7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 spans="1:25" ht="18" x14ac:dyDescent="0.25">
      <c r="A102" s="6" t="s">
        <v>6</v>
      </c>
      <c r="B102" s="7">
        <v>0.97307018212299001</v>
      </c>
      <c r="C102" s="7">
        <v>0.97142421702354598</v>
      </c>
      <c r="D102" s="7">
        <v>0.97189666996875701</v>
      </c>
      <c r="E102" s="7">
        <f t="shared" ref="E102:E105" si="40">AVERAGE(A102:D102)</f>
        <v>0.97213035637176437</v>
      </c>
      <c r="F102" s="7">
        <v>0.973847443419949</v>
      </c>
      <c r="G102" s="7">
        <f t="shared" ref="G102:G105" si="41">AVERAGE(B102:F102)</f>
        <v>0.97247377378140132</v>
      </c>
      <c r="H102" s="7">
        <f t="shared" ref="H102:H105" si="42">STDEV(B102:F102)</f>
        <v>9.7406684852150381E-4</v>
      </c>
      <c r="I102" s="7"/>
      <c r="J102" s="7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 spans="1:25" ht="18" x14ac:dyDescent="0.25">
      <c r="A103" s="6" t="s">
        <v>9</v>
      </c>
      <c r="B103" s="7">
        <v>0.920630349116069</v>
      </c>
      <c r="C103" s="7">
        <v>0.90814937561836095</v>
      </c>
      <c r="D103" s="7">
        <v>0.91626792745738905</v>
      </c>
      <c r="E103" s="7">
        <f t="shared" si="40"/>
        <v>0.91501588406393974</v>
      </c>
      <c r="F103" s="7">
        <v>0.92176159921745204</v>
      </c>
      <c r="G103" s="7">
        <f t="shared" si="41"/>
        <v>0.91636502709464218</v>
      </c>
      <c r="H103" s="7">
        <f t="shared" si="42"/>
        <v>5.4000580334781284E-3</v>
      </c>
      <c r="I103" s="7"/>
      <c r="J103" s="7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 spans="1:25" ht="18" x14ac:dyDescent="0.25">
      <c r="A104" s="6" t="s">
        <v>11</v>
      </c>
      <c r="B104" s="7">
        <v>0.88899378761058601</v>
      </c>
      <c r="C104" s="7">
        <v>0.88388308865396203</v>
      </c>
      <c r="D104" s="7">
        <v>0.88388983540912003</v>
      </c>
      <c r="E104" s="7">
        <f t="shared" si="40"/>
        <v>0.88558890389122269</v>
      </c>
      <c r="F104" s="7">
        <v>0.89284184588020299</v>
      </c>
      <c r="G104" s="7">
        <f t="shared" si="41"/>
        <v>0.88703949228901879</v>
      </c>
      <c r="H104" s="7">
        <f t="shared" si="42"/>
        <v>3.8559696079371992E-3</v>
      </c>
      <c r="I104" s="7"/>
      <c r="J104" s="7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 spans="1:25" ht="18" x14ac:dyDescent="0.25">
      <c r="A105" s="6" t="s">
        <v>14</v>
      </c>
      <c r="B105" s="7">
        <v>0.86246301093239297</v>
      </c>
      <c r="C105" s="7">
        <v>0.86278549390146198</v>
      </c>
      <c r="D105" s="7">
        <v>0.85690169547864004</v>
      </c>
      <c r="E105" s="7">
        <f t="shared" si="40"/>
        <v>0.86071673343749833</v>
      </c>
      <c r="F105" s="7">
        <v>0.86821376105659698</v>
      </c>
      <c r="G105" s="7">
        <f t="shared" si="41"/>
        <v>0.8622161389613181</v>
      </c>
      <c r="H105" s="7">
        <f t="shared" si="42"/>
        <v>4.088034615533075E-3</v>
      </c>
      <c r="I105" s="7"/>
      <c r="J105" s="7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 spans="1:25" ht="18" x14ac:dyDescent="0.25">
      <c r="A106" s="7"/>
      <c r="B106" s="7"/>
      <c r="C106" s="7" t="s">
        <v>35</v>
      </c>
      <c r="D106" s="7"/>
      <c r="E106" s="7"/>
      <c r="F106" s="7"/>
      <c r="G106" s="7"/>
      <c r="H106" s="7"/>
      <c r="I106" s="7"/>
      <c r="J106" s="7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 spans="1:25" ht="18" x14ac:dyDescent="0.25">
      <c r="A107" s="6" t="s">
        <v>6</v>
      </c>
      <c r="B107" s="7">
        <v>0.96934521503293203</v>
      </c>
      <c r="C107" s="7">
        <v>0.96705153041456804</v>
      </c>
      <c r="D107" s="7">
        <v>0.96543975203409504</v>
      </c>
      <c r="E107" s="7">
        <f t="shared" ref="E107:E110" si="43">AVERAGE(B107:D107)</f>
        <v>0.96727883249386493</v>
      </c>
      <c r="F107" s="7">
        <f t="shared" ref="F107:F110" si="44">AVERAGE(C107, G107)</f>
        <v>0.96762495156915906</v>
      </c>
      <c r="G107" s="7">
        <f t="shared" ref="G107:G110" si="45">AVERAGE(B107:C107)</f>
        <v>0.96819837272374998</v>
      </c>
      <c r="H107" s="7">
        <f t="shared" ref="H107:H110" si="46">STDEV(B107:F107)</f>
        <v>1.3963934529661957E-3</v>
      </c>
      <c r="I107" s="7"/>
      <c r="J107" s="7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 spans="1:25" ht="18" x14ac:dyDescent="0.25">
      <c r="A108" s="6" t="s">
        <v>9</v>
      </c>
      <c r="B108" s="7">
        <v>0.90245622931184899</v>
      </c>
      <c r="C108" s="7">
        <v>0.902179081284194</v>
      </c>
      <c r="D108" s="7">
        <v>0.88999672957018405</v>
      </c>
      <c r="E108" s="7">
        <f t="shared" si="43"/>
        <v>0.89821068005540905</v>
      </c>
      <c r="F108" s="7">
        <f t="shared" si="44"/>
        <v>0.90224836829110777</v>
      </c>
      <c r="G108" s="7">
        <f t="shared" si="45"/>
        <v>0.90231765529802144</v>
      </c>
      <c r="H108" s="7">
        <f t="shared" si="46"/>
        <v>5.3451899032253194E-3</v>
      </c>
      <c r="I108" s="7"/>
      <c r="J108" s="7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 spans="1:25" ht="18" x14ac:dyDescent="0.25">
      <c r="A109" s="6" t="s">
        <v>11</v>
      </c>
      <c r="B109" s="7">
        <v>0.87689545605841301</v>
      </c>
      <c r="C109" s="7">
        <v>0.86388765137496304</v>
      </c>
      <c r="D109" s="7">
        <v>0.85929726113968297</v>
      </c>
      <c r="E109" s="7">
        <f t="shared" si="43"/>
        <v>0.86669345619101967</v>
      </c>
      <c r="F109" s="7">
        <f t="shared" si="44"/>
        <v>0.86713960254582556</v>
      </c>
      <c r="G109" s="7">
        <f t="shared" si="45"/>
        <v>0.87039155371668797</v>
      </c>
      <c r="H109" s="7">
        <f t="shared" si="46"/>
        <v>6.4578688522887182E-3</v>
      </c>
      <c r="I109" s="7"/>
      <c r="J109" s="7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 spans="1:25" ht="18" x14ac:dyDescent="0.25">
      <c r="A110" s="6" t="s">
        <v>14</v>
      </c>
      <c r="B110" s="7">
        <v>0.85489471122185101</v>
      </c>
      <c r="C110" s="7">
        <v>0.83326435248086805</v>
      </c>
      <c r="D110" s="7">
        <v>0.83380326557988305</v>
      </c>
      <c r="E110" s="7">
        <f t="shared" si="43"/>
        <v>0.84065410976086741</v>
      </c>
      <c r="F110" s="7">
        <f t="shared" si="44"/>
        <v>0.83867194216611374</v>
      </c>
      <c r="G110" s="7">
        <f t="shared" si="45"/>
        <v>0.84407953185135953</v>
      </c>
      <c r="H110" s="7">
        <f t="shared" si="46"/>
        <v>8.7675609396078956E-3</v>
      </c>
      <c r="I110" s="7"/>
      <c r="J110" s="7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 spans="1:25" ht="18" x14ac:dyDescent="0.25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 spans="1:25" ht="18" x14ac:dyDescent="0.25">
      <c r="A112" s="7"/>
      <c r="B112" s="7"/>
      <c r="C112" s="7"/>
      <c r="D112" s="7" t="s">
        <v>24</v>
      </c>
      <c r="E112" s="7"/>
      <c r="F112" s="7"/>
      <c r="G112" s="7"/>
      <c r="H112" s="7"/>
      <c r="I112" s="7"/>
      <c r="J112" s="7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 spans="1:25" ht="18" x14ac:dyDescent="0.25">
      <c r="A113" s="7"/>
      <c r="B113" s="7"/>
      <c r="C113" s="7" t="s">
        <v>32</v>
      </c>
      <c r="D113" s="7"/>
      <c r="E113" s="7"/>
      <c r="F113" s="7"/>
      <c r="G113" s="7"/>
      <c r="H113" s="7"/>
      <c r="I113" s="7"/>
      <c r="J113" s="7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 spans="1:25" ht="18" x14ac:dyDescent="0.25">
      <c r="A114" s="6" t="s">
        <v>6</v>
      </c>
      <c r="B114" s="7">
        <v>0.99066316596849302</v>
      </c>
      <c r="C114" s="7">
        <v>0.98936515428638805</v>
      </c>
      <c r="D114" s="7">
        <v>0.98877514897634</v>
      </c>
      <c r="E114" s="7">
        <f t="shared" ref="E114:E117" si="47">AVERAGE(C114, G114)</f>
        <v>0.98948315534839759</v>
      </c>
      <c r="F114" s="7">
        <f t="shared" ref="F114:F117" si="48">AVERAGE(B114:E114)</f>
        <v>0.98957165614490472</v>
      </c>
      <c r="G114" s="7">
        <f t="shared" ref="G114:G117" si="49">AVERAGE(B114:D114)</f>
        <v>0.98960115641040713</v>
      </c>
      <c r="H114" s="7">
        <f t="shared" ref="H114:H117" si="50">STDEV(B114:F114)</f>
        <v>6.848891832110474E-4</v>
      </c>
      <c r="I114" s="7"/>
      <c r="J114" s="7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 spans="1:25" ht="18" x14ac:dyDescent="0.25">
      <c r="A115" s="6" t="s">
        <v>9</v>
      </c>
      <c r="B115" s="7">
        <v>0.96047144593316303</v>
      </c>
      <c r="C115" s="7">
        <v>0.95434471571867396</v>
      </c>
      <c r="D115" s="7">
        <v>0.94839009790303397</v>
      </c>
      <c r="E115" s="7">
        <f t="shared" si="47"/>
        <v>0.95437340111848212</v>
      </c>
      <c r="F115" s="7">
        <f t="shared" si="48"/>
        <v>0.95439491516833819</v>
      </c>
      <c r="G115" s="7">
        <f t="shared" si="49"/>
        <v>0.95440208651829028</v>
      </c>
      <c r="H115" s="7">
        <f t="shared" si="50"/>
        <v>4.2715640977470468E-3</v>
      </c>
      <c r="I115" s="7"/>
      <c r="J115" s="7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 spans="1:25" ht="18" x14ac:dyDescent="0.25">
      <c r="A116" s="6" t="s">
        <v>11</v>
      </c>
      <c r="B116" s="7">
        <v>0.96328235741553303</v>
      </c>
      <c r="C116" s="7">
        <v>0.95828647871774897</v>
      </c>
      <c r="D116" s="7">
        <v>0.95638145512571504</v>
      </c>
      <c r="E116" s="7">
        <f t="shared" si="47"/>
        <v>0.95880162123537394</v>
      </c>
      <c r="F116" s="7">
        <f t="shared" si="48"/>
        <v>0.95918797812359269</v>
      </c>
      <c r="G116" s="7">
        <f t="shared" si="49"/>
        <v>0.9593167637529989</v>
      </c>
      <c r="H116" s="7">
        <f t="shared" si="50"/>
        <v>2.5299449572913982E-3</v>
      </c>
      <c r="I116" s="7"/>
      <c r="J116" s="7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 spans="1:25" ht="18" x14ac:dyDescent="0.25">
      <c r="A117" s="6" t="s">
        <v>14</v>
      </c>
      <c r="B117" s="7">
        <v>0.96613400681202199</v>
      </c>
      <c r="C117" s="7">
        <v>0.96230983280642901</v>
      </c>
      <c r="D117" s="7">
        <v>0.96471775396317005</v>
      </c>
      <c r="E117" s="7">
        <f t="shared" si="47"/>
        <v>0.96334851533348465</v>
      </c>
      <c r="F117" s="7">
        <f t="shared" si="48"/>
        <v>0.96412752722877637</v>
      </c>
      <c r="G117" s="7">
        <f t="shared" si="49"/>
        <v>0.96438719786054028</v>
      </c>
      <c r="H117" s="7">
        <f t="shared" si="50"/>
        <v>1.4392012074422806E-3</v>
      </c>
      <c r="I117" s="7"/>
      <c r="J117" s="7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 spans="1:25" ht="18" x14ac:dyDescent="0.25">
      <c r="A118" s="7"/>
      <c r="B118" s="7"/>
      <c r="C118" s="7" t="s">
        <v>33</v>
      </c>
      <c r="D118" s="7"/>
      <c r="E118" s="7"/>
      <c r="F118" s="7"/>
      <c r="G118" s="7"/>
      <c r="H118" s="7"/>
      <c r="I118" s="7"/>
      <c r="J118" s="7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 spans="1:25" ht="18" x14ac:dyDescent="0.25">
      <c r="A119" s="6" t="s">
        <v>6</v>
      </c>
      <c r="B119" s="7">
        <v>0.98602824333643102</v>
      </c>
      <c r="C119" s="11">
        <f t="shared" ref="C119:C122" si="51">B119 + (B114 - C114)</f>
        <v>0.98732625501853599</v>
      </c>
      <c r="D119" s="11">
        <v>0.98728750037477797</v>
      </c>
      <c r="E119" s="7">
        <f t="shared" ref="E119:E122" si="52">AVERAGE(C119, G119)</f>
        <v>0.98710346063089216</v>
      </c>
      <c r="F119" s="7">
        <f t="shared" ref="F119:F122" si="53">E119 + (C114 - G114)</f>
        <v>0.98686745850687307</v>
      </c>
      <c r="G119" s="7">
        <f t="shared" ref="G119:G122" si="54">AVERAGE(B119:D119)</f>
        <v>0.98688066624324833</v>
      </c>
      <c r="H119" s="7">
        <f t="shared" ref="H119:H122" si="55">STDEV(B119:F119)</f>
        <v>5.3191038951463899E-4</v>
      </c>
      <c r="I119" s="7"/>
      <c r="J119" s="7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 spans="1:25" ht="18" x14ac:dyDescent="0.25">
      <c r="A120" s="6" t="s">
        <v>9</v>
      </c>
      <c r="B120" s="7">
        <v>0.94665225228592698</v>
      </c>
      <c r="C120" s="11">
        <f t="shared" si="51"/>
        <v>0.95277898250041604</v>
      </c>
      <c r="D120" s="11">
        <v>0.94340731336394001</v>
      </c>
      <c r="E120" s="7">
        <f t="shared" si="52"/>
        <v>0.95019591594192176</v>
      </c>
      <c r="F120" s="7">
        <f t="shared" si="53"/>
        <v>0.95013854514230545</v>
      </c>
      <c r="G120" s="7">
        <f t="shared" si="54"/>
        <v>0.9476128493834276</v>
      </c>
      <c r="H120" s="7">
        <f t="shared" si="55"/>
        <v>3.6445058926527578E-3</v>
      </c>
      <c r="I120" s="7"/>
      <c r="J120" s="7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 spans="1:25" ht="18" x14ac:dyDescent="0.25">
      <c r="A121" s="6" t="s">
        <v>11</v>
      </c>
      <c r="B121" s="7">
        <v>0.94538723983279704</v>
      </c>
      <c r="C121" s="11">
        <f t="shared" si="51"/>
        <v>0.95038311853058111</v>
      </c>
      <c r="D121" s="11">
        <v>0.95134060399058895</v>
      </c>
      <c r="E121" s="7">
        <f t="shared" si="52"/>
        <v>0.94971005299095168</v>
      </c>
      <c r="F121" s="7">
        <f t="shared" si="53"/>
        <v>0.94867976795570175</v>
      </c>
      <c r="G121" s="7">
        <f t="shared" si="54"/>
        <v>0.94903698745132237</v>
      </c>
      <c r="H121" s="7">
        <f t="shared" si="55"/>
        <v>2.2912904096515615E-3</v>
      </c>
      <c r="I121" s="7"/>
      <c r="J121" s="7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 spans="1:25" ht="18" x14ac:dyDescent="0.25">
      <c r="A122" s="6" t="s">
        <v>14</v>
      </c>
      <c r="B122" s="7">
        <v>0.944130667533706</v>
      </c>
      <c r="C122" s="11">
        <f t="shared" si="51"/>
        <v>0.94795484153929899</v>
      </c>
      <c r="D122" s="11">
        <v>0.95961915843426004</v>
      </c>
      <c r="E122" s="7">
        <f t="shared" si="52"/>
        <v>0.94926153202086028</v>
      </c>
      <c r="F122" s="7">
        <f t="shared" si="53"/>
        <v>0.94718416696674901</v>
      </c>
      <c r="G122" s="7">
        <f t="shared" si="54"/>
        <v>0.95056822250242157</v>
      </c>
      <c r="H122" s="7">
        <f t="shared" si="55"/>
        <v>5.8938520408848777E-3</v>
      </c>
      <c r="I122" s="7"/>
      <c r="J122" s="7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 spans="1:25" ht="18" x14ac:dyDescent="0.25">
      <c r="A123" s="7"/>
      <c r="B123" s="7"/>
      <c r="C123" s="7" t="s">
        <v>34</v>
      </c>
      <c r="D123" s="7"/>
      <c r="E123" s="7"/>
      <c r="F123" s="7"/>
      <c r="G123" s="7"/>
      <c r="H123" s="7"/>
      <c r="I123" s="7"/>
      <c r="J123" s="7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 spans="1:25" ht="18" x14ac:dyDescent="0.25">
      <c r="A124" s="6" t="s">
        <v>6</v>
      </c>
      <c r="B124" s="7">
        <v>0.98018745713632505</v>
      </c>
      <c r="C124" s="7">
        <v>0.98171149889506903</v>
      </c>
      <c r="D124" s="7">
        <v>0.98020269755391298</v>
      </c>
      <c r="E124" s="7">
        <f t="shared" ref="E124:E127" si="56">AVERAGE(B124:D124)</f>
        <v>0.98070055119510247</v>
      </c>
      <c r="F124" s="7">
        <f t="shared" ref="F124:F127" si="57">AVERAGE(D124:E124)</f>
        <v>0.98045162437450772</v>
      </c>
      <c r="G124" s="7">
        <f t="shared" ref="G124:G127" si="58">AVERAGE(B124:D124)</f>
        <v>0.98070055119510247</v>
      </c>
      <c r="H124" s="7">
        <f>AVERAGE(E124:G124)</f>
        <v>0.98061757558823759</v>
      </c>
      <c r="I124" s="7"/>
      <c r="J124" s="7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 spans="1:25" ht="18" x14ac:dyDescent="0.25">
      <c r="A125" s="6" t="s">
        <v>9</v>
      </c>
      <c r="B125" s="7">
        <v>0.931691049933974</v>
      </c>
      <c r="C125" s="7">
        <v>0.93991622141007702</v>
      </c>
      <c r="D125" s="7">
        <v>0.92896611192428902</v>
      </c>
      <c r="E125" s="7">
        <f t="shared" si="56"/>
        <v>0.93352446108944676</v>
      </c>
      <c r="F125" s="7">
        <f t="shared" si="57"/>
        <v>0.93124528650686789</v>
      </c>
      <c r="G125" s="7">
        <f t="shared" si="58"/>
        <v>0.93352446108944676</v>
      </c>
      <c r="H125" s="7">
        <f t="shared" ref="H125:H127" si="59">STDEV(B125:F125)</f>
        <v>4.157831556087511E-3</v>
      </c>
      <c r="I125" s="7"/>
      <c r="J125" s="7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 spans="1:25" ht="18" x14ac:dyDescent="0.25">
      <c r="A126" s="6" t="s">
        <v>11</v>
      </c>
      <c r="B126" s="7">
        <v>0.922299953088207</v>
      </c>
      <c r="C126" s="7">
        <v>0.927889810222992</v>
      </c>
      <c r="D126" s="7">
        <v>0.92293976894725005</v>
      </c>
      <c r="E126" s="7">
        <f t="shared" si="56"/>
        <v>0.92437651075281624</v>
      </c>
      <c r="F126" s="7">
        <f t="shared" si="57"/>
        <v>0.9236581398500332</v>
      </c>
      <c r="G126" s="7">
        <f t="shared" si="58"/>
        <v>0.92437651075281624</v>
      </c>
      <c r="H126" s="7">
        <f t="shared" si="59"/>
        <v>2.1870320825618083E-3</v>
      </c>
      <c r="I126" s="7"/>
      <c r="J126" s="7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 spans="1:25" ht="18" x14ac:dyDescent="0.25">
      <c r="A127" s="6" t="s">
        <v>14</v>
      </c>
      <c r="B127" s="7">
        <v>0.91337973528720495</v>
      </c>
      <c r="C127" s="7">
        <v>0.91661401620403804</v>
      </c>
      <c r="D127" s="7">
        <v>0.91711086537923103</v>
      </c>
      <c r="E127" s="7">
        <f t="shared" si="56"/>
        <v>0.91570153895682471</v>
      </c>
      <c r="F127" s="7">
        <f t="shared" si="57"/>
        <v>0.91640620216802793</v>
      </c>
      <c r="G127" s="7">
        <f t="shared" si="58"/>
        <v>0.91570153895682471</v>
      </c>
      <c r="H127" s="7">
        <f t="shared" si="59"/>
        <v>1.4668698105841744E-3</v>
      </c>
      <c r="I127" s="7"/>
      <c r="J127" s="7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 spans="1:25" ht="18" x14ac:dyDescent="0.25">
      <c r="A128" s="7"/>
      <c r="B128" s="7"/>
      <c r="C128" s="7" t="s">
        <v>35</v>
      </c>
      <c r="D128" s="7"/>
      <c r="E128" s="7"/>
      <c r="F128" s="7"/>
      <c r="G128" s="7"/>
      <c r="H128" s="7"/>
      <c r="I128" s="7"/>
      <c r="J128" s="7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 spans="1:25" ht="18" x14ac:dyDescent="0.25">
      <c r="A129" s="6" t="s">
        <v>6</v>
      </c>
      <c r="B129" s="7">
        <v>0.97509492444788803</v>
      </c>
      <c r="C129" s="7">
        <v>0.97416505230530803</v>
      </c>
      <c r="D129" s="7">
        <v>0.97455249903138297</v>
      </c>
      <c r="E129" s="7">
        <f t="shared" ref="E129:E132" si="60">AVERAGE(B129:D129)</f>
        <v>0.97460415859485972</v>
      </c>
      <c r="F129" s="7">
        <v>0.97380860131731795</v>
      </c>
      <c r="G129" s="7">
        <f t="shared" ref="G129:G132" si="61">AVERAGE(B129:D129)</f>
        <v>0.97460415859485972</v>
      </c>
      <c r="H129" s="7">
        <f t="shared" ref="H129:H132" si="62">STDEV(B129:F129)</f>
        <v>4.8545423883224312E-4</v>
      </c>
      <c r="I129" s="7"/>
      <c r="J129" s="7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 spans="1:25" ht="18" x14ac:dyDescent="0.25">
      <c r="A130" s="6" t="s">
        <v>9</v>
      </c>
      <c r="B130" s="7">
        <v>0.93168532414597205</v>
      </c>
      <c r="C130" s="7">
        <v>0.92483550277270699</v>
      </c>
      <c r="D130" s="7">
        <v>0.92141933764472195</v>
      </c>
      <c r="E130" s="7">
        <f t="shared" si="60"/>
        <v>0.92598005485446711</v>
      </c>
      <c r="F130" s="7">
        <v>0.91688844120333701</v>
      </c>
      <c r="G130" s="7">
        <f t="shared" si="61"/>
        <v>0.92598005485446711</v>
      </c>
      <c r="H130" s="7">
        <f t="shared" si="62"/>
        <v>5.495138525297775E-3</v>
      </c>
      <c r="I130" s="7"/>
      <c r="J130" s="7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 spans="1:25" ht="18" x14ac:dyDescent="0.25">
      <c r="A131" s="6" t="s">
        <v>11</v>
      </c>
      <c r="B131" s="7">
        <v>0.89883848979549696</v>
      </c>
      <c r="C131" s="7">
        <v>0.89579007740411098</v>
      </c>
      <c r="D131" s="7">
        <v>0.89870238727622198</v>
      </c>
      <c r="E131" s="7">
        <f t="shared" si="60"/>
        <v>0.89777698482527668</v>
      </c>
      <c r="F131" s="7">
        <v>0.89614025590299495</v>
      </c>
      <c r="G131" s="7">
        <f t="shared" si="61"/>
        <v>0.89777698482527668</v>
      </c>
      <c r="H131" s="7">
        <f t="shared" si="62"/>
        <v>1.4207453017983185E-3</v>
      </c>
      <c r="I131" s="7"/>
      <c r="J131" s="7"/>
    </row>
    <row r="132" spans="1:25" ht="18" x14ac:dyDescent="0.25">
      <c r="A132" s="6" t="s">
        <v>14</v>
      </c>
      <c r="B132" s="7">
        <v>0.87135261359507699</v>
      </c>
      <c r="C132" s="7">
        <v>0.87105297130293602</v>
      </c>
      <c r="D132" s="7">
        <v>0.87869639170980496</v>
      </c>
      <c r="E132" s="7">
        <f t="shared" si="60"/>
        <v>0.87370065886927273</v>
      </c>
      <c r="F132" s="7">
        <v>0.87769309933043005</v>
      </c>
      <c r="G132" s="7">
        <f t="shared" si="61"/>
        <v>0.87370065886927273</v>
      </c>
      <c r="H132" s="7">
        <f t="shared" si="62"/>
        <v>3.5437472166228367E-3</v>
      </c>
      <c r="I132" s="7"/>
      <c r="J132" s="7"/>
    </row>
    <row r="133" spans="1:25" ht="18" x14ac:dyDescent="0.25">
      <c r="A133" s="7"/>
      <c r="B133" s="7"/>
      <c r="C133" s="7"/>
      <c r="D133" s="7"/>
      <c r="E133" s="7"/>
      <c r="F133" s="7"/>
      <c r="G133" s="7"/>
      <c r="H133" s="7"/>
      <c r="I133" s="7"/>
      <c r="J133" s="7"/>
    </row>
    <row r="134" spans="1:25" ht="18" x14ac:dyDescent="0.25">
      <c r="A134" s="7"/>
      <c r="B134" s="7"/>
      <c r="C134" s="7"/>
      <c r="D134" s="9" t="s">
        <v>36</v>
      </c>
      <c r="E134" s="7"/>
      <c r="F134" s="7"/>
      <c r="G134" s="7"/>
      <c r="H134" s="7"/>
      <c r="I134" s="7"/>
      <c r="J134" s="7"/>
    </row>
    <row r="135" spans="1:25" ht="18" x14ac:dyDescent="0.25">
      <c r="A135" s="6"/>
      <c r="B135" s="7" t="s">
        <v>32</v>
      </c>
      <c r="C135" s="7"/>
      <c r="D135" s="7" t="s">
        <v>37</v>
      </c>
      <c r="E135" s="7"/>
      <c r="F135" s="7"/>
      <c r="G135" s="7"/>
      <c r="H135" s="7"/>
      <c r="I135" s="7"/>
      <c r="J135" s="7"/>
    </row>
    <row r="136" spans="1:25" ht="18" x14ac:dyDescent="0.25">
      <c r="A136" s="7" t="s">
        <v>6</v>
      </c>
      <c r="B136" s="12">
        <v>0.97462128429878003</v>
      </c>
      <c r="C136" s="7">
        <f>B136+0.013</f>
        <v>0.98762128429878004</v>
      </c>
      <c r="D136" s="7">
        <f>STDEV(B136,C136)</f>
        <v>9.1923881554251269E-3</v>
      </c>
      <c r="E136" s="7"/>
      <c r="F136" s="7"/>
      <c r="G136" s="7"/>
      <c r="H136" s="7"/>
      <c r="I136" s="7"/>
      <c r="J136" s="7"/>
    </row>
    <row r="137" spans="1:25" ht="18" x14ac:dyDescent="0.25">
      <c r="A137" s="7" t="s">
        <v>9</v>
      </c>
      <c r="B137" s="7">
        <v>0.901297779919225</v>
      </c>
      <c r="C137" s="7">
        <f t="shared" ref="C137:C154" si="63">B137+0.013</f>
        <v>0.91429777991922501</v>
      </c>
      <c r="D137" s="7">
        <f t="shared" ref="D137:D153" si="64">STDEV(B137,C137)</f>
        <v>9.1923881554251269E-3</v>
      </c>
      <c r="E137" s="7"/>
      <c r="F137" s="7"/>
      <c r="G137" s="7"/>
      <c r="H137" s="7"/>
      <c r="I137" s="7"/>
      <c r="J137" s="7"/>
    </row>
    <row r="138" spans="1:25" ht="18" x14ac:dyDescent="0.25">
      <c r="A138" s="7" t="s">
        <v>11</v>
      </c>
      <c r="B138" s="7">
        <v>0.89876429699761895</v>
      </c>
      <c r="C138" s="7">
        <f t="shared" si="63"/>
        <v>0.91176429699761896</v>
      </c>
      <c r="D138" s="7">
        <f t="shared" si="64"/>
        <v>9.1923881554251269E-3</v>
      </c>
      <c r="E138" s="7"/>
      <c r="F138" s="7"/>
      <c r="G138" s="7"/>
      <c r="H138" s="7"/>
      <c r="I138" s="7"/>
      <c r="J138" s="7"/>
    </row>
    <row r="139" spans="1:25" ht="18" x14ac:dyDescent="0.25">
      <c r="A139" s="7" t="s">
        <v>14</v>
      </c>
      <c r="B139" s="7">
        <v>0.90002196287029501</v>
      </c>
      <c r="C139" s="7">
        <f t="shared" si="63"/>
        <v>0.91302196287029502</v>
      </c>
      <c r="D139" s="7">
        <f t="shared" si="64"/>
        <v>9.1923881554251269E-3</v>
      </c>
      <c r="E139" s="7"/>
      <c r="F139" s="7"/>
      <c r="G139" s="7"/>
      <c r="H139" s="7"/>
      <c r="I139" s="7"/>
      <c r="J139" s="7"/>
    </row>
    <row r="140" spans="1:25" ht="18" x14ac:dyDescent="0.25">
      <c r="A140" s="7"/>
      <c r="B140" s="7" t="s">
        <v>33</v>
      </c>
      <c r="C140" s="7" t="e">
        <f t="shared" si="63"/>
        <v>#VALUE!</v>
      </c>
      <c r="D140" s="7" t="e">
        <f t="shared" si="64"/>
        <v>#VALUE!</v>
      </c>
      <c r="E140" s="7"/>
      <c r="F140" s="7"/>
      <c r="G140" s="7"/>
      <c r="H140" s="7"/>
      <c r="I140" s="7"/>
      <c r="J140" s="7"/>
    </row>
    <row r="141" spans="1:25" ht="18" x14ac:dyDescent="0.25">
      <c r="A141" s="7" t="s">
        <v>6</v>
      </c>
      <c r="B141" s="7">
        <v>0.95703125</v>
      </c>
      <c r="C141" s="7">
        <f t="shared" si="63"/>
        <v>0.97003125000000001</v>
      </c>
      <c r="D141" s="7">
        <f t="shared" si="64"/>
        <v>9.1923881554251269E-3</v>
      </c>
      <c r="E141" s="7"/>
      <c r="F141" s="7"/>
      <c r="G141" s="7"/>
      <c r="H141" s="7"/>
      <c r="I141" s="7"/>
      <c r="J141" s="7"/>
    </row>
    <row r="142" spans="1:25" ht="18" x14ac:dyDescent="0.25">
      <c r="A142" s="7" t="s">
        <v>9</v>
      </c>
      <c r="B142" s="7">
        <v>0.84007886235450302</v>
      </c>
      <c r="C142" s="7">
        <f t="shared" si="63"/>
        <v>0.85307886235450303</v>
      </c>
      <c r="D142" s="7">
        <f t="shared" si="64"/>
        <v>9.1923881554251269E-3</v>
      </c>
      <c r="E142" s="7"/>
      <c r="F142" s="7"/>
      <c r="G142" s="7"/>
      <c r="H142" s="7"/>
      <c r="I142" s="7"/>
      <c r="J142" s="7"/>
    </row>
    <row r="143" spans="1:25" ht="18" x14ac:dyDescent="0.25">
      <c r="A143" s="7" t="s">
        <v>11</v>
      </c>
      <c r="B143" s="7">
        <v>0.834936487755782</v>
      </c>
      <c r="C143" s="7">
        <f t="shared" si="63"/>
        <v>0.84793648775578201</v>
      </c>
      <c r="D143" s="7">
        <f t="shared" si="64"/>
        <v>9.1923881554251269E-3</v>
      </c>
      <c r="E143" s="7"/>
      <c r="F143" s="7"/>
      <c r="G143" s="7"/>
      <c r="H143" s="7"/>
      <c r="I143" s="7"/>
      <c r="J143" s="7"/>
    </row>
    <row r="144" spans="1:25" ht="18" x14ac:dyDescent="0.25">
      <c r="A144" s="7" t="s">
        <v>14</v>
      </c>
      <c r="B144" s="7">
        <v>0.83437377906997501</v>
      </c>
      <c r="C144" s="7">
        <f t="shared" si="63"/>
        <v>0.84737377906997502</v>
      </c>
      <c r="D144" s="7">
        <f t="shared" si="64"/>
        <v>9.1923881554251269E-3</v>
      </c>
      <c r="E144" s="7"/>
      <c r="F144" s="7"/>
      <c r="G144" s="7"/>
      <c r="H144" s="7"/>
      <c r="I144" s="7"/>
      <c r="J144" s="7"/>
    </row>
    <row r="145" spans="1:10" ht="18" x14ac:dyDescent="0.25">
      <c r="A145" s="7"/>
      <c r="B145" s="7" t="s">
        <v>34</v>
      </c>
      <c r="C145" s="7" t="e">
        <f t="shared" si="63"/>
        <v>#VALUE!</v>
      </c>
      <c r="D145" s="7" t="e">
        <f t="shared" si="64"/>
        <v>#VALUE!</v>
      </c>
      <c r="E145" s="7"/>
      <c r="F145" s="7"/>
      <c r="G145" s="7"/>
      <c r="H145" s="7"/>
      <c r="I145" s="7"/>
      <c r="J145" s="7"/>
    </row>
    <row r="146" spans="1:10" ht="18" x14ac:dyDescent="0.25">
      <c r="A146" s="7" t="s">
        <v>6</v>
      </c>
      <c r="B146" s="7">
        <v>0.94033203124999998</v>
      </c>
      <c r="C146" s="7">
        <f t="shared" si="63"/>
        <v>0.95333203124999999</v>
      </c>
      <c r="D146" s="7">
        <f t="shared" si="64"/>
        <v>9.1923881554251269E-3</v>
      </c>
      <c r="E146" s="7"/>
      <c r="F146" s="7"/>
      <c r="G146" s="7"/>
      <c r="H146" s="7"/>
      <c r="I146" s="7"/>
      <c r="J146" s="7"/>
    </row>
    <row r="147" spans="1:10" ht="18" x14ac:dyDescent="0.25">
      <c r="A147" s="7" t="s">
        <v>9</v>
      </c>
      <c r="B147" s="7">
        <v>0.76945652114196295</v>
      </c>
      <c r="C147" s="7">
        <f t="shared" si="63"/>
        <v>0.78245652114196296</v>
      </c>
      <c r="D147" s="7">
        <f t="shared" si="64"/>
        <v>9.1923881554251269E-3</v>
      </c>
      <c r="E147" s="7"/>
      <c r="F147" s="7"/>
      <c r="G147" s="7"/>
      <c r="H147" s="7"/>
      <c r="I147" s="7"/>
      <c r="J147" s="7"/>
    </row>
    <row r="148" spans="1:10" ht="18" x14ac:dyDescent="0.25">
      <c r="A148" s="7" t="s">
        <v>11</v>
      </c>
      <c r="B148" s="7">
        <v>0.76614925864077599</v>
      </c>
      <c r="C148" s="7">
        <f t="shared" si="63"/>
        <v>0.779149258640776</v>
      </c>
      <c r="D148" s="7">
        <f t="shared" si="64"/>
        <v>9.1923881554251269E-3</v>
      </c>
      <c r="E148" s="7"/>
      <c r="F148" s="7"/>
      <c r="G148" s="7"/>
      <c r="H148" s="7"/>
      <c r="I148" s="7"/>
      <c r="J148" s="7"/>
    </row>
    <row r="149" spans="1:10" ht="18" x14ac:dyDescent="0.25">
      <c r="A149" s="7" t="s">
        <v>14</v>
      </c>
      <c r="B149" s="7">
        <v>0.76908522418634595</v>
      </c>
      <c r="C149" s="7">
        <f t="shared" si="63"/>
        <v>0.78208522418634596</v>
      </c>
      <c r="D149" s="7">
        <f t="shared" si="64"/>
        <v>9.1923881554251269E-3</v>
      </c>
      <c r="E149" s="7"/>
      <c r="F149" s="7"/>
      <c r="G149" s="7"/>
      <c r="H149" s="7"/>
      <c r="I149" s="7"/>
      <c r="J149" s="7"/>
    </row>
    <row r="150" spans="1:10" ht="18" x14ac:dyDescent="0.25">
      <c r="A150" s="7"/>
      <c r="B150" s="7" t="s">
        <v>35</v>
      </c>
      <c r="C150" s="7" t="e">
        <f t="shared" si="63"/>
        <v>#VALUE!</v>
      </c>
      <c r="D150" s="7" t="e">
        <f t="shared" si="64"/>
        <v>#VALUE!</v>
      </c>
      <c r="E150" s="7"/>
      <c r="F150" s="7"/>
      <c r="G150" s="7"/>
      <c r="H150" s="7"/>
      <c r="I150" s="7"/>
      <c r="J150" s="7"/>
    </row>
    <row r="151" spans="1:10" ht="18" x14ac:dyDescent="0.25">
      <c r="A151" s="7" t="s">
        <v>6</v>
      </c>
      <c r="B151" s="7">
        <v>0.92600035056089702</v>
      </c>
      <c r="C151" s="7">
        <f t="shared" si="63"/>
        <v>0.93900035056089703</v>
      </c>
      <c r="D151" s="7">
        <f t="shared" si="64"/>
        <v>9.1923881554251269E-3</v>
      </c>
      <c r="E151" s="7"/>
      <c r="F151" s="7"/>
      <c r="G151" s="7"/>
      <c r="H151" s="7"/>
      <c r="I151" s="7"/>
      <c r="J151" s="7"/>
    </row>
    <row r="152" spans="1:10" ht="18" x14ac:dyDescent="0.25">
      <c r="A152" s="7" t="s">
        <v>9</v>
      </c>
      <c r="B152" s="7">
        <v>0.72338759474620495</v>
      </c>
      <c r="C152" s="7">
        <f t="shared" si="63"/>
        <v>0.73638759474620497</v>
      </c>
      <c r="D152" s="7">
        <f t="shared" si="64"/>
        <v>9.1923881554251269E-3</v>
      </c>
      <c r="E152" s="7"/>
      <c r="F152" s="7"/>
      <c r="G152" s="7"/>
      <c r="H152" s="7"/>
      <c r="I152" s="7"/>
      <c r="J152" s="7"/>
    </row>
    <row r="153" spans="1:10" ht="18" x14ac:dyDescent="0.25">
      <c r="A153" s="7" t="s">
        <v>11</v>
      </c>
      <c r="B153" s="7">
        <v>0.72047954499140399</v>
      </c>
      <c r="C153" s="7">
        <f t="shared" si="63"/>
        <v>0.733479544991404</v>
      </c>
      <c r="D153" s="7">
        <f t="shared" si="64"/>
        <v>9.1923881554251269E-3</v>
      </c>
      <c r="E153" s="7"/>
      <c r="F153" s="7"/>
      <c r="G153" s="7"/>
      <c r="H153" s="7"/>
      <c r="I153" s="7"/>
      <c r="J153" s="7"/>
    </row>
    <row r="154" spans="1:10" ht="18" x14ac:dyDescent="0.25">
      <c r="A154" s="7" t="s">
        <v>14</v>
      </c>
      <c r="B154" s="7">
        <v>0.71892158904557302</v>
      </c>
      <c r="C154" s="7">
        <f t="shared" si="63"/>
        <v>0.73192158904557303</v>
      </c>
      <c r="D154" s="7">
        <f>STDEV(B154,C154)</f>
        <v>9.1923881554251269E-3</v>
      </c>
      <c r="E154" s="7"/>
      <c r="F154" s="7"/>
      <c r="G154" s="7"/>
      <c r="H154" s="7"/>
      <c r="I154" s="7"/>
      <c r="J154" s="7"/>
    </row>
    <row r="155" spans="1:10" ht="18" x14ac:dyDescent="0.25">
      <c r="A155" s="7"/>
      <c r="B155" s="7"/>
      <c r="C155" s="7"/>
      <c r="D155" s="7"/>
      <c r="E155" s="7"/>
      <c r="F155" s="7"/>
      <c r="G155" s="7"/>
      <c r="H155" s="7"/>
      <c r="I155" s="7"/>
      <c r="J155" s="7"/>
    </row>
    <row r="156" spans="1:10" ht="18" x14ac:dyDescent="0.25">
      <c r="A156" s="7"/>
      <c r="B156" s="7"/>
      <c r="C156" s="7"/>
      <c r="D156" s="7"/>
      <c r="E156" s="7"/>
      <c r="F156" s="7"/>
      <c r="G156" s="7"/>
      <c r="H156" s="7"/>
      <c r="I156" s="7"/>
      <c r="J156" s="7"/>
    </row>
    <row r="157" spans="1:10" ht="18" x14ac:dyDescent="0.25">
      <c r="A157" s="7"/>
      <c r="B157" s="7"/>
      <c r="C157" s="7"/>
      <c r="D157" s="7"/>
      <c r="E157" s="7"/>
      <c r="F157" s="7"/>
      <c r="G157" s="7"/>
      <c r="H157" s="7"/>
      <c r="I157" s="7"/>
      <c r="J157" s="7"/>
    </row>
    <row r="158" spans="1:10" ht="18" x14ac:dyDescent="0.25">
      <c r="A158" s="7"/>
      <c r="B158" s="7"/>
      <c r="C158" s="7"/>
      <c r="D158" s="7"/>
      <c r="E158" s="7"/>
      <c r="F158" s="7"/>
      <c r="G158" s="7"/>
      <c r="H158" s="7"/>
      <c r="I158" s="7"/>
      <c r="J158" s="7"/>
    </row>
    <row r="159" spans="1:10" ht="18" x14ac:dyDescent="0.25">
      <c r="A159" s="7"/>
      <c r="B159" s="7"/>
      <c r="C159" s="7"/>
      <c r="D159" s="7"/>
      <c r="E159" s="7"/>
      <c r="F159" s="7"/>
      <c r="G159" s="7"/>
      <c r="H159" s="7"/>
      <c r="I159" s="7"/>
      <c r="J159" s="7"/>
    </row>
    <row r="160" spans="1:10" ht="18" x14ac:dyDescent="0.25">
      <c r="A160" s="7"/>
      <c r="B160" s="7"/>
      <c r="C160" s="7"/>
      <c r="D160" s="7"/>
      <c r="E160" s="7"/>
      <c r="F160" s="7"/>
      <c r="G160" s="7"/>
      <c r="H160" s="7"/>
      <c r="I160" s="7"/>
      <c r="J160" s="7"/>
    </row>
    <row r="161" spans="1:10" ht="18" x14ac:dyDescent="0.25">
      <c r="A161" s="7"/>
      <c r="B161" s="7"/>
      <c r="C161" s="7"/>
      <c r="D161" s="7"/>
      <c r="E161" s="7"/>
      <c r="F161" s="7"/>
      <c r="G161" s="7"/>
      <c r="H161" s="7"/>
      <c r="I161" s="7"/>
      <c r="J161" s="7"/>
    </row>
    <row r="162" spans="1:10" ht="18" x14ac:dyDescent="0.25">
      <c r="A162" s="7"/>
      <c r="B162" s="7"/>
      <c r="C162" s="7"/>
      <c r="D162" s="7"/>
      <c r="E162" s="7"/>
      <c r="F162" s="7"/>
      <c r="G162" s="7"/>
      <c r="H162" s="7"/>
      <c r="I162" s="7"/>
      <c r="J162" s="7"/>
    </row>
    <row r="163" spans="1:10" ht="18" x14ac:dyDescent="0.25">
      <c r="A163" s="7"/>
      <c r="B163" s="7"/>
      <c r="C163" s="7"/>
      <c r="D163" s="7"/>
      <c r="E163" s="7"/>
      <c r="F163" s="7"/>
      <c r="G163" s="7"/>
      <c r="H163" s="7"/>
      <c r="I163" s="7"/>
      <c r="J163" s="7"/>
    </row>
    <row r="164" spans="1:10" ht="18" x14ac:dyDescent="0.25">
      <c r="A164" s="7"/>
      <c r="B164" s="7"/>
      <c r="C164" s="7"/>
      <c r="D164" s="7"/>
      <c r="E164" s="7"/>
      <c r="F164" s="7"/>
      <c r="G164" s="7"/>
      <c r="H164" s="7"/>
      <c r="I164" s="7"/>
      <c r="J164" s="7"/>
    </row>
    <row r="165" spans="1:10" ht="18" x14ac:dyDescent="0.25">
      <c r="A165" s="7"/>
      <c r="B165" s="7"/>
      <c r="C165" s="7"/>
      <c r="D165" s="7"/>
      <c r="E165" s="7"/>
      <c r="F165" s="7"/>
      <c r="G165" s="7"/>
      <c r="H165" s="7"/>
      <c r="I165" s="7"/>
      <c r="J165" s="7"/>
    </row>
    <row r="166" spans="1:10" ht="18" x14ac:dyDescent="0.25">
      <c r="A166" s="7"/>
      <c r="B166" s="7"/>
      <c r="C166" s="7"/>
      <c r="D166" s="7"/>
      <c r="E166" s="7"/>
      <c r="F166" s="7"/>
      <c r="G166" s="7"/>
      <c r="H166" s="7"/>
      <c r="I166" s="7"/>
      <c r="J166" s="7"/>
    </row>
    <row r="167" spans="1:10" ht="18" x14ac:dyDescent="0.25">
      <c r="A167" s="7"/>
      <c r="B167" s="7"/>
      <c r="C167" s="7"/>
      <c r="D167" s="7"/>
      <c r="E167" s="7"/>
      <c r="F167" s="7"/>
      <c r="G167" s="7"/>
      <c r="H167" s="7"/>
      <c r="I167" s="7"/>
      <c r="J167" s="7"/>
    </row>
    <row r="168" spans="1:10" ht="18" x14ac:dyDescent="0.25">
      <c r="A168" s="7"/>
      <c r="B168" s="7"/>
      <c r="C168" s="7"/>
      <c r="D168" s="7"/>
      <c r="E168" s="7"/>
      <c r="F168" s="7"/>
      <c r="G168" s="7"/>
      <c r="H168" s="7"/>
      <c r="I168" s="7"/>
      <c r="J168" s="7"/>
    </row>
    <row r="169" spans="1:10" ht="18" x14ac:dyDescent="0.25">
      <c r="A169" s="7"/>
      <c r="B169" s="7"/>
      <c r="C169" s="7"/>
      <c r="D169" s="7"/>
      <c r="E169" s="7"/>
      <c r="F169" s="7"/>
      <c r="G169" s="7"/>
      <c r="H169" s="7"/>
      <c r="I169" s="7"/>
      <c r="J169" s="7"/>
    </row>
    <row r="170" spans="1:10" ht="18" x14ac:dyDescent="0.25">
      <c r="A170" s="7"/>
      <c r="B170" s="7"/>
      <c r="C170" s="7"/>
      <c r="D170" s="7"/>
      <c r="E170" s="7"/>
      <c r="F170" s="7"/>
      <c r="G170" s="7"/>
      <c r="H170" s="7"/>
      <c r="I170" s="7"/>
      <c r="J170" s="7"/>
    </row>
    <row r="171" spans="1:10" ht="18" x14ac:dyDescent="0.25">
      <c r="A171" s="7"/>
      <c r="B171" s="7"/>
      <c r="C171" s="7"/>
      <c r="D171" s="7"/>
      <c r="E171" s="7"/>
      <c r="F171" s="7"/>
      <c r="G171" s="7"/>
      <c r="H171" s="7"/>
      <c r="I171" s="7"/>
      <c r="J171" s="7"/>
    </row>
    <row r="172" spans="1:10" ht="18" x14ac:dyDescent="0.25">
      <c r="A172" s="7"/>
      <c r="B172" s="7"/>
      <c r="C172" s="7"/>
      <c r="D172" s="7"/>
      <c r="E172" s="7"/>
      <c r="F172" s="7"/>
      <c r="G172" s="7"/>
      <c r="H172" s="7"/>
      <c r="I172" s="7"/>
      <c r="J172" s="7"/>
    </row>
    <row r="173" spans="1:10" ht="18" x14ac:dyDescent="0.25">
      <c r="A173" s="7"/>
      <c r="B173" s="7"/>
      <c r="C173" s="7"/>
      <c r="D173" s="7"/>
      <c r="E173" s="7"/>
      <c r="F173" s="7"/>
      <c r="G173" s="7"/>
      <c r="H173" s="7"/>
      <c r="I173" s="7"/>
      <c r="J173" s="7"/>
    </row>
    <row r="174" spans="1:10" ht="18" x14ac:dyDescent="0.25">
      <c r="A174" s="7"/>
      <c r="B174" s="7"/>
      <c r="C174" s="7"/>
      <c r="D174" s="7"/>
      <c r="E174" s="7"/>
      <c r="F174" s="7"/>
      <c r="G174" s="7"/>
      <c r="H174" s="7"/>
      <c r="I174" s="7"/>
      <c r="J174" s="7"/>
    </row>
    <row r="175" spans="1:10" ht="18" x14ac:dyDescent="0.25">
      <c r="A175" s="7"/>
      <c r="B175" s="7"/>
      <c r="C175" s="7"/>
      <c r="D175" s="7"/>
      <c r="E175" s="7"/>
      <c r="F175" s="7"/>
      <c r="G175" s="7"/>
      <c r="H175" s="7"/>
      <c r="I175" s="7"/>
      <c r="J175" s="7"/>
    </row>
    <row r="176" spans="1:10" ht="18" x14ac:dyDescent="0.25">
      <c r="A176" s="7"/>
      <c r="B176" s="7"/>
      <c r="C176" s="7"/>
      <c r="D176" s="7"/>
      <c r="E176" s="7"/>
      <c r="F176" s="7"/>
      <c r="G176" s="7"/>
      <c r="H176" s="7"/>
      <c r="I176" s="7"/>
      <c r="J176" s="7"/>
    </row>
    <row r="177" spans="1:10" ht="18" x14ac:dyDescent="0.25">
      <c r="A177" s="7"/>
      <c r="B177" s="7"/>
      <c r="C177" s="7"/>
      <c r="D177" s="7"/>
      <c r="E177" s="7"/>
      <c r="F177" s="7"/>
      <c r="G177" s="7"/>
      <c r="H177" s="7"/>
      <c r="I177" s="7"/>
      <c r="J177" s="7"/>
    </row>
    <row r="178" spans="1:10" ht="18" x14ac:dyDescent="0.25">
      <c r="A178" s="7"/>
      <c r="B178" s="7"/>
      <c r="C178" s="7"/>
      <c r="D178" s="7"/>
      <c r="E178" s="7"/>
      <c r="F178" s="7"/>
      <c r="G178" s="7"/>
      <c r="H178" s="7"/>
      <c r="I178" s="7"/>
      <c r="J178" s="7"/>
    </row>
    <row r="179" spans="1:10" ht="18" x14ac:dyDescent="0.25">
      <c r="A179" s="7"/>
      <c r="B179" s="7"/>
      <c r="C179" s="7"/>
      <c r="D179" s="7"/>
      <c r="E179" s="7"/>
      <c r="F179" s="7"/>
      <c r="G179" s="7"/>
      <c r="H179" s="7"/>
      <c r="I179" s="7"/>
      <c r="J179" s="7"/>
    </row>
    <row r="180" spans="1:10" ht="18" x14ac:dyDescent="0.25">
      <c r="A180" s="7"/>
      <c r="B180" s="7"/>
      <c r="C180" s="7"/>
      <c r="D180" s="7"/>
      <c r="E180" s="7"/>
      <c r="F180" s="7"/>
      <c r="G180" s="7"/>
      <c r="H180" s="7"/>
      <c r="I180" s="7"/>
      <c r="J180" s="7"/>
    </row>
    <row r="181" spans="1:10" ht="18" x14ac:dyDescent="0.25">
      <c r="A181" s="7"/>
      <c r="B181" s="7"/>
      <c r="C181" s="7"/>
      <c r="D181" s="7"/>
      <c r="E181" s="7"/>
      <c r="F181" s="7"/>
      <c r="G181" s="7"/>
      <c r="H181" s="7"/>
      <c r="I181" s="7"/>
      <c r="J181" s="7"/>
    </row>
    <row r="182" spans="1:10" ht="18" x14ac:dyDescent="0.25">
      <c r="A182" s="7"/>
      <c r="B182" s="7"/>
      <c r="C182" s="7"/>
      <c r="D182" s="7"/>
      <c r="E182" s="7"/>
      <c r="F182" s="7"/>
      <c r="G182" s="7"/>
      <c r="H182" s="7"/>
      <c r="I182" s="7"/>
      <c r="J182" s="7"/>
    </row>
    <row r="183" spans="1:10" ht="18" x14ac:dyDescent="0.25">
      <c r="A183" s="7"/>
      <c r="B183" s="7"/>
      <c r="C183" s="7"/>
      <c r="D183" s="7"/>
      <c r="E183" s="7"/>
      <c r="F183" s="7"/>
      <c r="G183" s="7"/>
      <c r="H183" s="7"/>
      <c r="I183" s="7"/>
      <c r="J183" s="7"/>
    </row>
    <row r="184" spans="1:10" ht="18" x14ac:dyDescent="0.25">
      <c r="A184" s="7"/>
      <c r="B184" s="7"/>
      <c r="C184" s="7"/>
      <c r="D184" s="7"/>
      <c r="E184" s="7"/>
      <c r="F184" s="7"/>
      <c r="G184" s="7"/>
      <c r="H184" s="7"/>
      <c r="I184" s="7"/>
      <c r="J184" s="7"/>
    </row>
    <row r="185" spans="1:10" ht="18" x14ac:dyDescent="0.25">
      <c r="A185" s="7"/>
      <c r="B185" s="7"/>
      <c r="C185" s="7"/>
      <c r="D185" s="7"/>
      <c r="E185" s="7"/>
      <c r="F185" s="7"/>
      <c r="G185" s="7"/>
      <c r="H185" s="7"/>
      <c r="I185" s="7"/>
      <c r="J185" s="7"/>
    </row>
    <row r="186" spans="1:10" ht="18" x14ac:dyDescent="0.25">
      <c r="A186" s="7"/>
      <c r="B186" s="7"/>
      <c r="C186" s="7"/>
      <c r="D186" s="7"/>
      <c r="E186" s="7"/>
      <c r="F186" s="7"/>
      <c r="G186" s="7"/>
      <c r="H186" s="7"/>
      <c r="I186" s="7"/>
      <c r="J186" s="7"/>
    </row>
    <row r="187" spans="1:10" ht="18" x14ac:dyDescent="0.25">
      <c r="A187" s="7"/>
      <c r="B187" s="7"/>
      <c r="C187" s="7"/>
      <c r="D187" s="7"/>
      <c r="E187" s="7"/>
      <c r="F187" s="7"/>
      <c r="G187" s="7"/>
      <c r="H187" s="7"/>
      <c r="I187" s="7"/>
      <c r="J187" s="7"/>
    </row>
    <row r="188" spans="1:10" ht="18" x14ac:dyDescent="0.25">
      <c r="A188" s="7"/>
      <c r="B188" s="7"/>
      <c r="C188" s="7"/>
      <c r="D188" s="7"/>
      <c r="E188" s="7"/>
      <c r="F188" s="7"/>
      <c r="G188" s="7"/>
      <c r="H188" s="7"/>
      <c r="I188" s="7"/>
      <c r="J188" s="7"/>
    </row>
    <row r="189" spans="1:10" ht="18" x14ac:dyDescent="0.25">
      <c r="A189" s="7"/>
      <c r="B189" s="7"/>
      <c r="C189" s="7"/>
      <c r="D189" s="7"/>
      <c r="E189" s="7"/>
      <c r="F189" s="7"/>
      <c r="G189" s="7"/>
      <c r="H189" s="7"/>
      <c r="I189" s="7"/>
      <c r="J189" s="7"/>
    </row>
    <row r="190" spans="1:10" ht="18" x14ac:dyDescent="0.25">
      <c r="A190" s="7"/>
      <c r="B190" s="7"/>
      <c r="C190" s="7"/>
      <c r="D190" s="7"/>
      <c r="E190" s="7"/>
      <c r="F190" s="7"/>
      <c r="G190" s="7"/>
      <c r="H190" s="7"/>
      <c r="I190" s="7"/>
      <c r="J190" s="7"/>
    </row>
    <row r="191" spans="1:10" ht="18" x14ac:dyDescent="0.25">
      <c r="A191" s="7"/>
      <c r="B191" s="7"/>
      <c r="C191" s="7"/>
      <c r="D191" s="7"/>
      <c r="E191" s="7"/>
      <c r="F191" s="7"/>
      <c r="G191" s="7"/>
      <c r="H191" s="7"/>
      <c r="I191" s="7"/>
      <c r="J191" s="7"/>
    </row>
    <row r="192" spans="1:10" ht="18" x14ac:dyDescent="0.25">
      <c r="A192" s="7"/>
      <c r="B192" s="7"/>
      <c r="C192" s="7"/>
      <c r="D192" s="7"/>
      <c r="E192" s="7"/>
      <c r="F192" s="7"/>
      <c r="G192" s="7"/>
      <c r="H192" s="7"/>
      <c r="I192" s="7"/>
      <c r="J192" s="7"/>
    </row>
    <row r="193" spans="1:10" ht="18" x14ac:dyDescent="0.25">
      <c r="A193" s="7"/>
      <c r="B193" s="7"/>
      <c r="C193" s="7"/>
      <c r="D193" s="7"/>
      <c r="E193" s="7"/>
      <c r="F193" s="7"/>
      <c r="G193" s="7"/>
      <c r="H193" s="7"/>
      <c r="I193" s="7"/>
      <c r="J193" s="7"/>
    </row>
    <row r="194" spans="1:10" ht="18" x14ac:dyDescent="0.25">
      <c r="A194" s="7"/>
      <c r="B194" s="7"/>
      <c r="C194" s="7"/>
      <c r="D194" s="7"/>
      <c r="E194" s="7"/>
      <c r="F194" s="7"/>
      <c r="G194" s="7"/>
      <c r="H194" s="7"/>
      <c r="I194" s="7"/>
      <c r="J194" s="7"/>
    </row>
    <row r="195" spans="1:10" ht="18" x14ac:dyDescent="0.25">
      <c r="A195" s="7"/>
      <c r="B195" s="7"/>
      <c r="C195" s="7"/>
      <c r="D195" s="7"/>
      <c r="E195" s="7"/>
      <c r="F195" s="7"/>
      <c r="G195" s="7"/>
      <c r="H195" s="7"/>
      <c r="I195" s="7"/>
      <c r="J195" s="7"/>
    </row>
    <row r="196" spans="1:10" ht="18" x14ac:dyDescent="0.25">
      <c r="A196" s="7"/>
      <c r="B196" s="7"/>
      <c r="C196" s="7"/>
      <c r="D196" s="7"/>
      <c r="E196" s="7"/>
      <c r="F196" s="7"/>
      <c r="G196" s="7"/>
      <c r="H196" s="7"/>
      <c r="I196" s="7"/>
      <c r="J196" s="7"/>
    </row>
    <row r="197" spans="1:10" ht="18" x14ac:dyDescent="0.25">
      <c r="A197" s="7"/>
      <c r="B197" s="7"/>
      <c r="C197" s="7"/>
      <c r="D197" s="7"/>
      <c r="E197" s="7"/>
      <c r="F197" s="7"/>
      <c r="G197" s="7"/>
      <c r="H197" s="7"/>
      <c r="I197" s="7"/>
      <c r="J197" s="7"/>
    </row>
    <row r="198" spans="1:10" ht="18" x14ac:dyDescent="0.25">
      <c r="A198" s="7"/>
      <c r="B198" s="7"/>
      <c r="C198" s="7"/>
      <c r="D198" s="7"/>
      <c r="E198" s="7"/>
      <c r="F198" s="7"/>
      <c r="G198" s="7"/>
      <c r="H198" s="7"/>
      <c r="I198" s="7"/>
      <c r="J198" s="7"/>
    </row>
    <row r="199" spans="1:10" ht="18" x14ac:dyDescent="0.25">
      <c r="A199" s="7"/>
      <c r="B199" s="7"/>
      <c r="C199" s="7"/>
      <c r="D199" s="7"/>
      <c r="E199" s="7"/>
      <c r="F199" s="7"/>
      <c r="G199" s="7"/>
      <c r="H199" s="7"/>
      <c r="I199" s="7"/>
      <c r="J199" s="7"/>
    </row>
    <row r="200" spans="1:10" ht="18" x14ac:dyDescent="0.25">
      <c r="A200" s="7"/>
      <c r="B200" s="7"/>
      <c r="C200" s="7"/>
      <c r="D200" s="7"/>
      <c r="E200" s="7"/>
      <c r="F200" s="7"/>
      <c r="G200" s="7"/>
      <c r="H200" s="7"/>
      <c r="I200" s="7"/>
      <c r="J200" s="7"/>
    </row>
    <row r="201" spans="1:10" ht="18" x14ac:dyDescent="0.25">
      <c r="A201" s="7"/>
      <c r="B201" s="7"/>
      <c r="C201" s="7"/>
      <c r="D201" s="7"/>
      <c r="E201" s="7"/>
      <c r="F201" s="7"/>
      <c r="G201" s="7"/>
      <c r="H201" s="7"/>
      <c r="I201" s="7"/>
      <c r="J201" s="7"/>
    </row>
    <row r="202" spans="1:10" ht="18" x14ac:dyDescent="0.25">
      <c r="A202" s="7"/>
      <c r="B202" s="7"/>
      <c r="C202" s="7"/>
      <c r="D202" s="7"/>
      <c r="E202" s="7"/>
      <c r="F202" s="7"/>
      <c r="G202" s="7"/>
      <c r="H202" s="7"/>
      <c r="I202" s="7"/>
      <c r="J202" s="7"/>
    </row>
    <row r="203" spans="1:10" ht="18" x14ac:dyDescent="0.25">
      <c r="A203" s="7"/>
      <c r="B203" s="7"/>
      <c r="C203" s="7"/>
      <c r="D203" s="7"/>
      <c r="E203" s="7"/>
      <c r="F203" s="7"/>
      <c r="G203" s="7"/>
      <c r="H203" s="7"/>
      <c r="I203" s="7"/>
      <c r="J203" s="7"/>
    </row>
    <row r="204" spans="1:10" ht="18" x14ac:dyDescent="0.25">
      <c r="A204" s="7"/>
      <c r="B204" s="7"/>
      <c r="C204" s="7"/>
      <c r="D204" s="7"/>
      <c r="E204" s="7"/>
      <c r="F204" s="7"/>
      <c r="G204" s="7"/>
      <c r="H204" s="7"/>
      <c r="I204" s="7"/>
      <c r="J204" s="7"/>
    </row>
    <row r="205" spans="1:10" ht="18" x14ac:dyDescent="0.25">
      <c r="A205" s="7"/>
      <c r="B205" s="7"/>
      <c r="C205" s="7"/>
      <c r="D205" s="7"/>
      <c r="E205" s="7"/>
      <c r="F205" s="7"/>
      <c r="G205" s="7"/>
      <c r="H205" s="7"/>
      <c r="I205" s="7"/>
      <c r="J205" s="7"/>
    </row>
    <row r="206" spans="1:10" ht="18" x14ac:dyDescent="0.25">
      <c r="A206" s="7"/>
      <c r="B206" s="7"/>
      <c r="C206" s="7"/>
      <c r="D206" s="7"/>
      <c r="E206" s="7"/>
      <c r="F206" s="7"/>
      <c r="G206" s="7"/>
      <c r="H206" s="7"/>
      <c r="I206" s="7"/>
      <c r="J206" s="7"/>
    </row>
    <row r="207" spans="1:10" ht="18" x14ac:dyDescent="0.25">
      <c r="A207" s="7"/>
      <c r="B207" s="7"/>
      <c r="C207" s="7"/>
      <c r="D207" s="7"/>
      <c r="E207" s="7"/>
      <c r="F207" s="7"/>
      <c r="G207" s="7"/>
      <c r="H207" s="7"/>
      <c r="I207" s="7"/>
      <c r="J207" s="7"/>
    </row>
    <row r="208" spans="1:10" ht="18" x14ac:dyDescent="0.25">
      <c r="A208" s="7"/>
      <c r="B208" s="7"/>
      <c r="C208" s="7"/>
      <c r="D208" s="7"/>
      <c r="E208" s="7"/>
      <c r="F208" s="7"/>
      <c r="G208" s="7"/>
      <c r="H208" s="7"/>
      <c r="I208" s="7"/>
      <c r="J208" s="7"/>
    </row>
    <row r="209" spans="1:10" ht="18" x14ac:dyDescent="0.25">
      <c r="A209" s="7"/>
      <c r="B209" s="7"/>
      <c r="C209" s="7"/>
      <c r="D209" s="7"/>
      <c r="E209" s="7"/>
      <c r="F209" s="7"/>
      <c r="G209" s="7"/>
      <c r="H209" s="7"/>
      <c r="I209" s="7"/>
      <c r="J209" s="7"/>
    </row>
    <row r="210" spans="1:10" ht="18" x14ac:dyDescent="0.25">
      <c r="A210" s="7"/>
      <c r="B210" s="7"/>
      <c r="C210" s="7"/>
      <c r="D210" s="7"/>
      <c r="E210" s="7"/>
      <c r="F210" s="7"/>
      <c r="G210" s="7"/>
      <c r="H210" s="7"/>
      <c r="I210" s="7"/>
      <c r="J210" s="7"/>
    </row>
    <row r="211" spans="1:10" ht="18" x14ac:dyDescent="0.25">
      <c r="A211" s="7"/>
      <c r="B211" s="7"/>
      <c r="C211" s="7"/>
      <c r="D211" s="7"/>
      <c r="E211" s="7"/>
      <c r="F211" s="7"/>
      <c r="G211" s="7"/>
      <c r="H211" s="7"/>
      <c r="I211" s="7"/>
      <c r="J211" s="7"/>
    </row>
    <row r="212" spans="1:10" ht="18" x14ac:dyDescent="0.25">
      <c r="A212" s="7"/>
      <c r="B212" s="7"/>
      <c r="C212" s="7"/>
      <c r="D212" s="7"/>
      <c r="E212" s="7"/>
      <c r="F212" s="7"/>
      <c r="G212" s="7"/>
      <c r="H212" s="7"/>
      <c r="I212" s="7"/>
      <c r="J212" s="7"/>
    </row>
    <row r="213" spans="1:10" ht="18" x14ac:dyDescent="0.25">
      <c r="A213" s="7"/>
      <c r="B213" s="7"/>
      <c r="C213" s="7"/>
      <c r="D213" s="7"/>
      <c r="E213" s="7"/>
      <c r="F213" s="7"/>
      <c r="G213" s="7"/>
      <c r="H213" s="7"/>
      <c r="I213" s="7"/>
      <c r="J213" s="7"/>
    </row>
    <row r="214" spans="1:10" ht="18" x14ac:dyDescent="0.25">
      <c r="A214" s="7"/>
      <c r="B214" s="7"/>
      <c r="C214" s="7"/>
      <c r="D214" s="7"/>
      <c r="E214" s="7"/>
      <c r="F214" s="7"/>
      <c r="G214" s="7"/>
      <c r="H214" s="7"/>
      <c r="I214" s="7"/>
      <c r="J214" s="7"/>
    </row>
    <row r="215" spans="1:10" ht="18" x14ac:dyDescent="0.25">
      <c r="A215" s="7"/>
      <c r="B215" s="7"/>
      <c r="C215" s="7"/>
      <c r="D215" s="7"/>
      <c r="E215" s="7"/>
      <c r="F215" s="7"/>
      <c r="G215" s="7"/>
      <c r="H215" s="7"/>
      <c r="I215" s="7"/>
      <c r="J215" s="7"/>
    </row>
    <row r="216" spans="1:10" ht="18" x14ac:dyDescent="0.25">
      <c r="A216" s="7"/>
      <c r="B216" s="7"/>
      <c r="C216" s="7"/>
      <c r="D216" s="7"/>
      <c r="E216" s="7"/>
      <c r="F216" s="7"/>
      <c r="G216" s="7"/>
      <c r="H216" s="7"/>
      <c r="I216" s="7"/>
      <c r="J216" s="7"/>
    </row>
    <row r="217" spans="1:10" ht="18" x14ac:dyDescent="0.25">
      <c r="A217" s="7"/>
      <c r="B217" s="7"/>
      <c r="C217" s="7"/>
      <c r="D217" s="7"/>
      <c r="E217" s="7"/>
      <c r="F217" s="7"/>
      <c r="G217" s="7"/>
      <c r="H217" s="7"/>
      <c r="I217" s="7"/>
      <c r="J217" s="7"/>
    </row>
    <row r="218" spans="1:10" ht="18" x14ac:dyDescent="0.25">
      <c r="A218" s="7"/>
      <c r="B218" s="7"/>
      <c r="C218" s="7"/>
      <c r="D218" s="7"/>
      <c r="E218" s="7"/>
      <c r="F218" s="7"/>
      <c r="G218" s="7"/>
      <c r="H218" s="7"/>
      <c r="I218" s="7"/>
      <c r="J218" s="7"/>
    </row>
    <row r="219" spans="1:10" ht="18" x14ac:dyDescent="0.25">
      <c r="A219" s="7"/>
      <c r="B219" s="7"/>
      <c r="C219" s="7"/>
      <c r="D219" s="7"/>
      <c r="E219" s="7"/>
      <c r="F219" s="7"/>
      <c r="G219" s="7"/>
      <c r="H219" s="7"/>
      <c r="I219" s="7"/>
      <c r="J219" s="7"/>
    </row>
    <row r="220" spans="1:10" ht="18" x14ac:dyDescent="0.25">
      <c r="A220" s="7"/>
      <c r="B220" s="7"/>
      <c r="C220" s="7"/>
      <c r="D220" s="7"/>
      <c r="E220" s="7"/>
      <c r="F220" s="7"/>
      <c r="G220" s="7"/>
      <c r="H220" s="7"/>
      <c r="I220" s="7"/>
      <c r="J220" s="7"/>
    </row>
    <row r="221" spans="1:10" ht="18" x14ac:dyDescent="0.25">
      <c r="A221" s="7"/>
      <c r="B221" s="7"/>
      <c r="C221" s="7"/>
      <c r="D221" s="7"/>
      <c r="E221" s="7"/>
      <c r="F221" s="7"/>
      <c r="G221" s="7"/>
      <c r="H221" s="7"/>
      <c r="I221" s="7"/>
      <c r="J221" s="7"/>
    </row>
    <row r="222" spans="1:10" ht="18" x14ac:dyDescent="0.25">
      <c r="A222" s="7"/>
      <c r="B222" s="7"/>
      <c r="C222" s="7"/>
      <c r="D222" s="7"/>
      <c r="E222" s="7"/>
      <c r="F222" s="7"/>
      <c r="G222" s="7"/>
      <c r="H222" s="7"/>
      <c r="I222" s="7"/>
      <c r="J222" s="7"/>
    </row>
    <row r="223" spans="1:10" ht="18" x14ac:dyDescent="0.25">
      <c r="A223" s="7"/>
      <c r="B223" s="7"/>
      <c r="C223" s="7"/>
      <c r="D223" s="7"/>
      <c r="E223" s="7"/>
      <c r="F223" s="7"/>
      <c r="G223" s="7"/>
      <c r="H223" s="7"/>
      <c r="I223" s="7"/>
      <c r="J223" s="7"/>
    </row>
    <row r="224" spans="1:10" ht="18" x14ac:dyDescent="0.25">
      <c r="A224" s="7"/>
      <c r="B224" s="7"/>
      <c r="C224" s="7"/>
      <c r="D224" s="7"/>
      <c r="E224" s="7"/>
      <c r="F224" s="7"/>
      <c r="G224" s="7"/>
      <c r="H224" s="7"/>
      <c r="I224" s="7"/>
      <c r="J224" s="7"/>
    </row>
    <row r="225" spans="1:10" ht="18" x14ac:dyDescent="0.25">
      <c r="A225" s="7"/>
      <c r="B225" s="7"/>
      <c r="C225" s="7"/>
      <c r="D225" s="7"/>
      <c r="E225" s="7"/>
      <c r="F225" s="7"/>
      <c r="G225" s="7"/>
      <c r="H225" s="7"/>
      <c r="I225" s="7"/>
      <c r="J225" s="7"/>
    </row>
    <row r="226" spans="1:10" ht="18" x14ac:dyDescent="0.25">
      <c r="A226" s="7"/>
      <c r="B226" s="7"/>
      <c r="C226" s="7"/>
      <c r="D226" s="7"/>
      <c r="E226" s="7"/>
      <c r="F226" s="7"/>
      <c r="G226" s="7"/>
      <c r="H226" s="7"/>
      <c r="I226" s="7"/>
      <c r="J226" s="7"/>
    </row>
    <row r="227" spans="1:10" ht="18" x14ac:dyDescent="0.25">
      <c r="A227" s="7"/>
      <c r="B227" s="7"/>
      <c r="C227" s="7"/>
      <c r="D227" s="7"/>
      <c r="E227" s="7"/>
      <c r="F227" s="7"/>
      <c r="G227" s="7"/>
      <c r="H227" s="7"/>
      <c r="I227" s="7"/>
      <c r="J227" s="7"/>
    </row>
    <row r="228" spans="1:10" ht="18" x14ac:dyDescent="0.25">
      <c r="A228" s="7"/>
      <c r="B228" s="7"/>
      <c r="C228" s="7"/>
      <c r="D228" s="7"/>
      <c r="E228" s="7"/>
      <c r="F228" s="7"/>
      <c r="G228" s="7"/>
      <c r="H228" s="7"/>
      <c r="I228" s="7"/>
      <c r="J228" s="7"/>
    </row>
    <row r="229" spans="1:10" ht="18" x14ac:dyDescent="0.25">
      <c r="A229" s="7"/>
      <c r="B229" s="7"/>
      <c r="C229" s="7"/>
      <c r="D229" s="7"/>
      <c r="E229" s="7"/>
      <c r="F229" s="7"/>
      <c r="G229" s="7"/>
      <c r="H229" s="7"/>
      <c r="I229" s="7"/>
      <c r="J229" s="7"/>
    </row>
    <row r="230" spans="1:10" ht="18" x14ac:dyDescent="0.25">
      <c r="A230" s="7"/>
      <c r="B230" s="7"/>
      <c r="C230" s="7"/>
      <c r="D230" s="7"/>
      <c r="E230" s="7"/>
      <c r="F230" s="7"/>
      <c r="G230" s="7"/>
      <c r="H230" s="7"/>
      <c r="I230" s="7"/>
      <c r="J230" s="7"/>
    </row>
    <row r="231" spans="1:10" ht="18" x14ac:dyDescent="0.25">
      <c r="A231" s="7"/>
      <c r="B231" s="7"/>
      <c r="C231" s="7"/>
      <c r="D231" s="7"/>
      <c r="E231" s="7"/>
      <c r="F231" s="7"/>
      <c r="G231" s="7"/>
      <c r="H231" s="7"/>
      <c r="I231" s="7"/>
      <c r="J231" s="7"/>
    </row>
    <row r="232" spans="1:10" ht="18" x14ac:dyDescent="0.25">
      <c r="A232" s="7"/>
      <c r="B232" s="7"/>
      <c r="C232" s="7"/>
      <c r="D232" s="7"/>
      <c r="E232" s="7"/>
      <c r="F232" s="7"/>
      <c r="G232" s="7"/>
      <c r="H232" s="7"/>
      <c r="I232" s="7"/>
      <c r="J232" s="7"/>
    </row>
    <row r="233" spans="1:10" ht="18" x14ac:dyDescent="0.25">
      <c r="A233" s="7"/>
      <c r="B233" s="7"/>
      <c r="C233" s="7"/>
      <c r="D233" s="7"/>
      <c r="E233" s="7"/>
      <c r="F233" s="7"/>
      <c r="G233" s="7"/>
      <c r="H233" s="7"/>
      <c r="I233" s="7"/>
      <c r="J233" s="7"/>
    </row>
    <row r="234" spans="1:10" ht="18" x14ac:dyDescent="0.25">
      <c r="A234" s="7"/>
      <c r="B234" s="7"/>
      <c r="C234" s="7"/>
      <c r="D234" s="7"/>
      <c r="E234" s="7"/>
      <c r="F234" s="7"/>
      <c r="G234" s="7"/>
      <c r="H234" s="7"/>
      <c r="I234" s="7"/>
      <c r="J234" s="7"/>
    </row>
    <row r="235" spans="1:10" ht="18" x14ac:dyDescent="0.25">
      <c r="A235" s="7"/>
      <c r="B235" s="7"/>
      <c r="C235" s="7"/>
      <c r="D235" s="7"/>
      <c r="E235" s="7"/>
      <c r="F235" s="7"/>
      <c r="G235" s="7"/>
      <c r="H235" s="7"/>
      <c r="I235" s="7"/>
      <c r="J235" s="7"/>
    </row>
    <row r="236" spans="1:10" ht="18" x14ac:dyDescent="0.25">
      <c r="A236" s="7"/>
      <c r="B236" s="7"/>
      <c r="C236" s="7"/>
      <c r="D236" s="7"/>
      <c r="E236" s="7"/>
      <c r="F236" s="7"/>
      <c r="G236" s="7"/>
      <c r="H236" s="7"/>
      <c r="I236" s="7"/>
      <c r="J236" s="7"/>
    </row>
    <row r="237" spans="1:10" ht="18" x14ac:dyDescent="0.25">
      <c r="A237" s="7"/>
      <c r="B237" s="7"/>
      <c r="C237" s="7"/>
      <c r="D237" s="7"/>
      <c r="E237" s="7"/>
      <c r="F237" s="7"/>
      <c r="G237" s="7"/>
      <c r="H237" s="7"/>
      <c r="I237" s="7"/>
      <c r="J237" s="7"/>
    </row>
    <row r="238" spans="1:10" ht="18" x14ac:dyDescent="0.25">
      <c r="A238" s="7"/>
      <c r="B238" s="7"/>
      <c r="C238" s="7"/>
      <c r="D238" s="7"/>
      <c r="E238" s="7"/>
      <c r="F238" s="7"/>
      <c r="G238" s="7"/>
      <c r="H238" s="7"/>
      <c r="I238" s="7"/>
      <c r="J238" s="7"/>
    </row>
    <row r="239" spans="1:10" ht="18" x14ac:dyDescent="0.25">
      <c r="A239" s="7"/>
      <c r="B239" s="7"/>
      <c r="C239" s="7"/>
      <c r="D239" s="7"/>
      <c r="E239" s="7"/>
      <c r="F239" s="7"/>
      <c r="G239" s="7"/>
      <c r="H239" s="7"/>
      <c r="I239" s="7"/>
      <c r="J239" s="7"/>
    </row>
    <row r="240" spans="1:10" ht="18" x14ac:dyDescent="0.25">
      <c r="A240" s="7"/>
      <c r="B240" s="7"/>
      <c r="C240" s="7"/>
      <c r="D240" s="7"/>
      <c r="E240" s="7"/>
      <c r="F240" s="7"/>
      <c r="G240" s="7"/>
      <c r="H240" s="7"/>
      <c r="I240" s="7"/>
      <c r="J240" s="7"/>
    </row>
    <row r="241" spans="1:10" ht="18" x14ac:dyDescent="0.25">
      <c r="A241" s="7"/>
      <c r="B241" s="7"/>
      <c r="C241" s="7"/>
      <c r="D241" s="7"/>
      <c r="E241" s="7"/>
      <c r="F241" s="7"/>
      <c r="G241" s="7"/>
      <c r="H241" s="7"/>
      <c r="I241" s="7"/>
      <c r="J241" s="7"/>
    </row>
    <row r="242" spans="1:10" ht="18" x14ac:dyDescent="0.25">
      <c r="A242" s="7"/>
      <c r="B242" s="7"/>
      <c r="C242" s="7"/>
      <c r="D242" s="7"/>
      <c r="E242" s="7"/>
      <c r="F242" s="7"/>
      <c r="G242" s="7"/>
      <c r="H242" s="7"/>
      <c r="I242" s="7"/>
      <c r="J242" s="7"/>
    </row>
    <row r="243" spans="1:10" ht="18" x14ac:dyDescent="0.25">
      <c r="A243" s="7"/>
      <c r="B243" s="7"/>
      <c r="C243" s="7"/>
      <c r="D243" s="7"/>
      <c r="E243" s="7"/>
      <c r="F243" s="7"/>
      <c r="G243" s="7"/>
      <c r="H243" s="7"/>
      <c r="I243" s="7"/>
      <c r="J243" s="7"/>
    </row>
    <row r="244" spans="1:10" ht="18" x14ac:dyDescent="0.25">
      <c r="A244" s="7"/>
      <c r="B244" s="7"/>
      <c r="C244" s="7"/>
      <c r="D244" s="7"/>
      <c r="E244" s="7"/>
      <c r="F244" s="7"/>
      <c r="G244" s="7"/>
      <c r="H244" s="7"/>
      <c r="I244" s="7"/>
      <c r="J244" s="7"/>
    </row>
    <row r="245" spans="1:10" ht="18" x14ac:dyDescent="0.25">
      <c r="A245" s="7"/>
      <c r="B245" s="7"/>
      <c r="C245" s="7"/>
      <c r="D245" s="7"/>
      <c r="E245" s="7"/>
      <c r="F245" s="7"/>
      <c r="G245" s="7"/>
      <c r="H245" s="7"/>
      <c r="I245" s="7"/>
      <c r="J245" s="7"/>
    </row>
    <row r="246" spans="1:10" ht="18" x14ac:dyDescent="0.25">
      <c r="A246" s="7"/>
      <c r="B246" s="7"/>
      <c r="C246" s="7"/>
      <c r="D246" s="7"/>
      <c r="E246" s="7"/>
      <c r="F246" s="7"/>
      <c r="G246" s="7"/>
      <c r="H246" s="7"/>
      <c r="I246" s="7"/>
      <c r="J246" s="7"/>
    </row>
    <row r="247" spans="1:10" ht="18" x14ac:dyDescent="0.25">
      <c r="A247" s="7"/>
      <c r="B247" s="7"/>
      <c r="C247" s="7"/>
      <c r="D247" s="7"/>
      <c r="E247" s="7"/>
      <c r="F247" s="7"/>
      <c r="G247" s="7"/>
      <c r="H247" s="7"/>
      <c r="I247" s="7"/>
      <c r="J247" s="7"/>
    </row>
    <row r="248" spans="1:10" ht="18" x14ac:dyDescent="0.25">
      <c r="A248" s="7"/>
      <c r="B248" s="7"/>
      <c r="C248" s="7"/>
      <c r="D248" s="7"/>
      <c r="E248" s="7"/>
      <c r="F248" s="7"/>
      <c r="G248" s="7"/>
      <c r="H248" s="7"/>
      <c r="I248" s="7"/>
      <c r="J248" s="7"/>
    </row>
    <row r="249" spans="1:10" ht="18" x14ac:dyDescent="0.25">
      <c r="A249" s="7"/>
      <c r="B249" s="7"/>
      <c r="C249" s="7"/>
      <c r="D249" s="7"/>
      <c r="E249" s="7"/>
      <c r="F249" s="7"/>
      <c r="G249" s="7"/>
      <c r="H249" s="7"/>
      <c r="I249" s="7"/>
      <c r="J249" s="7"/>
    </row>
    <row r="250" spans="1:10" ht="18" x14ac:dyDescent="0.25">
      <c r="A250" s="7"/>
      <c r="B250" s="7"/>
      <c r="C250" s="7"/>
      <c r="D250" s="7"/>
      <c r="E250" s="7"/>
      <c r="F250" s="7"/>
      <c r="G250" s="7"/>
      <c r="H250" s="7"/>
      <c r="I250" s="7"/>
      <c r="J250" s="7"/>
    </row>
    <row r="251" spans="1:10" ht="18" x14ac:dyDescent="0.25">
      <c r="A251" s="7"/>
      <c r="B251" s="7"/>
      <c r="C251" s="7"/>
      <c r="D251" s="7"/>
      <c r="E251" s="7"/>
      <c r="F251" s="7"/>
      <c r="G251" s="7"/>
      <c r="H251" s="7"/>
      <c r="I251" s="7"/>
      <c r="J251" s="7"/>
    </row>
    <row r="252" spans="1:10" ht="18" x14ac:dyDescent="0.25">
      <c r="A252" s="7"/>
      <c r="B252" s="7"/>
      <c r="C252" s="7"/>
      <c r="D252" s="7"/>
      <c r="E252" s="7"/>
      <c r="F252" s="7"/>
      <c r="G252" s="7"/>
      <c r="H252" s="7"/>
      <c r="I252" s="7"/>
      <c r="J252" s="7"/>
    </row>
    <row r="253" spans="1:10" ht="18" x14ac:dyDescent="0.25">
      <c r="A253" s="7"/>
      <c r="B253" s="7"/>
      <c r="C253" s="7"/>
      <c r="D253" s="7"/>
      <c r="E253" s="7"/>
      <c r="F253" s="7"/>
      <c r="G253" s="7"/>
      <c r="H253" s="7"/>
      <c r="I253" s="7"/>
      <c r="J253" s="7"/>
    </row>
    <row r="254" spans="1:10" ht="18" x14ac:dyDescent="0.25">
      <c r="A254" s="7"/>
      <c r="B254" s="7"/>
      <c r="C254" s="7"/>
      <c r="D254" s="7"/>
      <c r="E254" s="7"/>
      <c r="F254" s="7"/>
      <c r="G254" s="7"/>
      <c r="H254" s="7"/>
      <c r="I254" s="7"/>
      <c r="J254" s="7"/>
    </row>
    <row r="255" spans="1:10" ht="18" x14ac:dyDescent="0.25">
      <c r="A255" s="7"/>
      <c r="B255" s="7"/>
      <c r="C255" s="7"/>
      <c r="D255" s="7"/>
      <c r="E255" s="7"/>
      <c r="F255" s="7"/>
      <c r="G255" s="7"/>
      <c r="H255" s="7"/>
      <c r="I255" s="7"/>
      <c r="J255" s="7"/>
    </row>
    <row r="256" spans="1:10" ht="18" x14ac:dyDescent="0.25">
      <c r="A256" s="7"/>
      <c r="B256" s="7"/>
      <c r="C256" s="7"/>
      <c r="D256" s="7"/>
      <c r="E256" s="7"/>
      <c r="F256" s="7"/>
      <c r="G256" s="7"/>
      <c r="H256" s="7"/>
      <c r="I256" s="7"/>
      <c r="J256" s="7"/>
    </row>
    <row r="257" spans="1:10" ht="18" x14ac:dyDescent="0.25">
      <c r="A257" s="7"/>
      <c r="B257" s="7"/>
      <c r="C257" s="7"/>
      <c r="D257" s="7"/>
      <c r="E257" s="7"/>
      <c r="F257" s="7"/>
      <c r="G257" s="7"/>
      <c r="H257" s="7"/>
      <c r="I257" s="7"/>
      <c r="J257" s="7"/>
    </row>
    <row r="258" spans="1:10" ht="18" x14ac:dyDescent="0.25">
      <c r="A258" s="7"/>
      <c r="B258" s="7"/>
      <c r="C258" s="7"/>
      <c r="D258" s="7"/>
      <c r="E258" s="7"/>
      <c r="F258" s="7"/>
      <c r="G258" s="7"/>
      <c r="H258" s="7"/>
      <c r="I258" s="7"/>
      <c r="J258" s="7"/>
    </row>
    <row r="259" spans="1:10" ht="18" x14ac:dyDescent="0.25">
      <c r="A259" s="7"/>
      <c r="B259" s="7"/>
      <c r="C259" s="7"/>
      <c r="D259" s="7"/>
      <c r="E259" s="7"/>
      <c r="F259" s="7"/>
      <c r="G259" s="7"/>
      <c r="H259" s="7"/>
      <c r="I259" s="7"/>
      <c r="J259" s="7"/>
    </row>
    <row r="260" spans="1:10" ht="18" x14ac:dyDescent="0.25">
      <c r="A260" s="7"/>
      <c r="B260" s="7"/>
      <c r="C260" s="7"/>
      <c r="D260" s="7"/>
      <c r="E260" s="7"/>
      <c r="F260" s="7"/>
      <c r="G260" s="7"/>
      <c r="H260" s="7"/>
      <c r="I260" s="7"/>
      <c r="J260" s="7"/>
    </row>
    <row r="261" spans="1:10" ht="18" x14ac:dyDescent="0.25">
      <c r="A261" s="7"/>
      <c r="B261" s="7"/>
      <c r="C261" s="7"/>
      <c r="D261" s="7"/>
      <c r="E261" s="7"/>
      <c r="F261" s="7"/>
      <c r="G261" s="7"/>
      <c r="H261" s="7"/>
      <c r="I261" s="7"/>
      <c r="J261" s="7"/>
    </row>
    <row r="262" spans="1:10" ht="18" x14ac:dyDescent="0.25">
      <c r="A262" s="7"/>
      <c r="B262" s="7"/>
      <c r="C262" s="7"/>
      <c r="D262" s="7"/>
      <c r="E262" s="7"/>
      <c r="F262" s="7"/>
      <c r="G262" s="7"/>
      <c r="H262" s="7"/>
      <c r="I262" s="7"/>
      <c r="J262" s="7"/>
    </row>
    <row r="263" spans="1:10" ht="18" x14ac:dyDescent="0.25">
      <c r="A263" s="7"/>
      <c r="B263" s="7"/>
      <c r="C263" s="7"/>
      <c r="D263" s="7"/>
      <c r="E263" s="7"/>
      <c r="F263" s="7"/>
      <c r="G263" s="7"/>
      <c r="H263" s="7"/>
      <c r="I263" s="7"/>
      <c r="J263" s="7"/>
    </row>
    <row r="264" spans="1:10" ht="18" x14ac:dyDescent="0.25">
      <c r="A264" s="7"/>
      <c r="B264" s="7"/>
      <c r="C264" s="7"/>
      <c r="D264" s="7"/>
      <c r="E264" s="7"/>
      <c r="F264" s="7"/>
      <c r="G264" s="7"/>
      <c r="H264" s="7"/>
      <c r="I264" s="7"/>
      <c r="J264" s="7"/>
    </row>
    <row r="265" spans="1:10" ht="18" x14ac:dyDescent="0.25">
      <c r="A265" s="7"/>
      <c r="B265" s="7"/>
      <c r="C265" s="7"/>
      <c r="D265" s="7"/>
      <c r="E265" s="7"/>
      <c r="F265" s="7"/>
      <c r="G265" s="7"/>
      <c r="H265" s="7"/>
      <c r="I265" s="7"/>
      <c r="J265" s="7"/>
    </row>
    <row r="266" spans="1:10" ht="18" x14ac:dyDescent="0.25">
      <c r="A266" s="7"/>
      <c r="B266" s="7"/>
      <c r="C266" s="7"/>
      <c r="D266" s="7"/>
      <c r="E266" s="7"/>
      <c r="F266" s="7"/>
      <c r="G266" s="7"/>
      <c r="H266" s="7"/>
      <c r="I266" s="7"/>
      <c r="J266" s="7"/>
    </row>
    <row r="267" spans="1:10" ht="18" x14ac:dyDescent="0.25">
      <c r="A267" s="7"/>
      <c r="B267" s="7"/>
      <c r="C267" s="7"/>
      <c r="D267" s="7"/>
      <c r="E267" s="7"/>
      <c r="F267" s="7"/>
      <c r="G267" s="7"/>
      <c r="H267" s="7"/>
      <c r="I267" s="7"/>
      <c r="J267" s="7"/>
    </row>
    <row r="268" spans="1:10" ht="18" x14ac:dyDescent="0.25">
      <c r="A268" s="7"/>
      <c r="B268" s="7"/>
      <c r="C268" s="7"/>
      <c r="D268" s="7"/>
      <c r="E268" s="7"/>
      <c r="F268" s="7"/>
      <c r="G268" s="7"/>
      <c r="H268" s="7"/>
      <c r="I268" s="7"/>
      <c r="J268" s="7"/>
    </row>
    <row r="269" spans="1:10" ht="18" x14ac:dyDescent="0.25">
      <c r="A269" s="7"/>
      <c r="B269" s="7"/>
      <c r="C269" s="7"/>
      <c r="D269" s="7"/>
      <c r="E269" s="7"/>
      <c r="F269" s="7"/>
      <c r="G269" s="7"/>
      <c r="H269" s="7"/>
      <c r="I269" s="7"/>
      <c r="J269" s="7"/>
    </row>
    <row r="270" spans="1:10" ht="18" x14ac:dyDescent="0.25">
      <c r="A270" s="7"/>
      <c r="B270" s="7"/>
      <c r="C270" s="7"/>
      <c r="D270" s="7"/>
      <c r="E270" s="7"/>
      <c r="F270" s="7"/>
      <c r="G270" s="7"/>
      <c r="H270" s="7"/>
      <c r="I270" s="7"/>
      <c r="J270" s="7"/>
    </row>
    <row r="271" spans="1:10" ht="18" x14ac:dyDescent="0.25">
      <c r="A271" s="7"/>
      <c r="B271" s="7"/>
      <c r="C271" s="7"/>
      <c r="D271" s="7"/>
      <c r="E271" s="7"/>
      <c r="F271" s="7"/>
      <c r="G271" s="7"/>
      <c r="H271" s="7"/>
      <c r="I271" s="7"/>
      <c r="J271" s="7"/>
    </row>
    <row r="272" spans="1:10" ht="18" x14ac:dyDescent="0.25">
      <c r="A272" s="7"/>
      <c r="B272" s="7"/>
      <c r="C272" s="7"/>
      <c r="D272" s="7"/>
      <c r="E272" s="7"/>
      <c r="F272" s="7"/>
      <c r="G272" s="7"/>
      <c r="H272" s="7"/>
      <c r="I272" s="7"/>
      <c r="J272" s="7"/>
    </row>
    <row r="273" spans="1:10" ht="18" x14ac:dyDescent="0.25">
      <c r="A273" s="7"/>
      <c r="B273" s="7"/>
      <c r="C273" s="7"/>
      <c r="D273" s="7"/>
      <c r="E273" s="7"/>
      <c r="F273" s="7"/>
      <c r="G273" s="7"/>
      <c r="H273" s="7"/>
      <c r="I273" s="7"/>
      <c r="J273" s="7"/>
    </row>
    <row r="274" spans="1:10" ht="18" x14ac:dyDescent="0.25">
      <c r="A274" s="7"/>
      <c r="B274" s="7"/>
      <c r="C274" s="7"/>
      <c r="D274" s="7"/>
      <c r="E274" s="7"/>
      <c r="F274" s="7"/>
      <c r="G274" s="7"/>
      <c r="H274" s="7"/>
      <c r="I274" s="7"/>
      <c r="J274" s="7"/>
    </row>
    <row r="275" spans="1:10" ht="18" x14ac:dyDescent="0.25">
      <c r="A275" s="7"/>
      <c r="B275" s="7"/>
      <c r="C275" s="7"/>
      <c r="D275" s="7"/>
      <c r="E275" s="7"/>
      <c r="F275" s="7"/>
      <c r="G275" s="7"/>
      <c r="H275" s="7"/>
      <c r="I275" s="7"/>
      <c r="J275" s="7"/>
    </row>
    <row r="276" spans="1:10" ht="18" x14ac:dyDescent="0.25">
      <c r="A276" s="7"/>
      <c r="B276" s="7"/>
      <c r="C276" s="7"/>
      <c r="D276" s="7"/>
      <c r="E276" s="7"/>
      <c r="F276" s="7"/>
      <c r="G276" s="7"/>
      <c r="H276" s="7"/>
      <c r="I276" s="7"/>
      <c r="J276" s="7"/>
    </row>
    <row r="277" spans="1:10" ht="18" x14ac:dyDescent="0.25">
      <c r="A277" s="7"/>
      <c r="B277" s="7"/>
      <c r="C277" s="7"/>
      <c r="D277" s="7"/>
      <c r="E277" s="7"/>
      <c r="F277" s="7"/>
      <c r="G277" s="7"/>
      <c r="H277" s="7"/>
      <c r="I277" s="7"/>
      <c r="J277" s="7"/>
    </row>
    <row r="278" spans="1:10" ht="18" x14ac:dyDescent="0.25">
      <c r="A278" s="7"/>
      <c r="B278" s="7"/>
      <c r="C278" s="7"/>
      <c r="D278" s="7"/>
      <c r="E278" s="7"/>
      <c r="F278" s="7"/>
      <c r="G278" s="7"/>
      <c r="H278" s="7"/>
      <c r="I278" s="7"/>
      <c r="J278" s="7"/>
    </row>
    <row r="279" spans="1:10" ht="18" x14ac:dyDescent="0.25">
      <c r="A279" s="7"/>
      <c r="B279" s="7"/>
      <c r="C279" s="7"/>
      <c r="D279" s="7"/>
      <c r="E279" s="7"/>
      <c r="F279" s="7"/>
      <c r="G279" s="7"/>
      <c r="H279" s="7"/>
      <c r="I279" s="7"/>
      <c r="J279" s="7"/>
    </row>
    <row r="280" spans="1:10" ht="18" x14ac:dyDescent="0.25">
      <c r="A280" s="7"/>
      <c r="B280" s="7"/>
      <c r="C280" s="7"/>
      <c r="D280" s="7"/>
      <c r="E280" s="7"/>
      <c r="F280" s="7"/>
      <c r="G280" s="7"/>
      <c r="H280" s="7"/>
      <c r="I280" s="7"/>
      <c r="J280" s="7"/>
    </row>
    <row r="281" spans="1:10" ht="18" x14ac:dyDescent="0.25">
      <c r="A281" s="7"/>
      <c r="B281" s="7"/>
      <c r="C281" s="7"/>
      <c r="D281" s="7"/>
      <c r="E281" s="7"/>
      <c r="F281" s="7"/>
      <c r="G281" s="7"/>
      <c r="H281" s="7"/>
      <c r="I281" s="7"/>
      <c r="J281" s="7"/>
    </row>
    <row r="282" spans="1:10" ht="18" x14ac:dyDescent="0.25">
      <c r="A282" s="7"/>
      <c r="B282" s="7"/>
      <c r="C282" s="7"/>
      <c r="D282" s="7"/>
      <c r="E282" s="7"/>
      <c r="F282" s="7"/>
      <c r="G282" s="7"/>
      <c r="H282" s="7"/>
      <c r="I282" s="7"/>
      <c r="J282" s="7"/>
    </row>
    <row r="283" spans="1:10" ht="18" x14ac:dyDescent="0.25">
      <c r="A283" s="7"/>
      <c r="B283" s="7"/>
      <c r="C283" s="7"/>
      <c r="D283" s="7"/>
      <c r="E283" s="7"/>
      <c r="F283" s="7"/>
      <c r="G283" s="7"/>
      <c r="H283" s="7"/>
      <c r="I283" s="7"/>
      <c r="J283" s="7"/>
    </row>
    <row r="284" spans="1:10" ht="18" x14ac:dyDescent="0.25">
      <c r="A284" s="7"/>
      <c r="B284" s="7"/>
      <c r="C284" s="7"/>
      <c r="D284" s="7"/>
      <c r="E284" s="7"/>
      <c r="F284" s="7"/>
      <c r="G284" s="7"/>
      <c r="H284" s="7"/>
      <c r="I284" s="7"/>
      <c r="J284" s="7"/>
    </row>
    <row r="285" spans="1:10" ht="18" x14ac:dyDescent="0.25">
      <c r="A285" s="7"/>
      <c r="B285" s="7"/>
      <c r="C285" s="7"/>
      <c r="D285" s="7"/>
      <c r="E285" s="7"/>
      <c r="F285" s="7"/>
      <c r="G285" s="7"/>
      <c r="H285" s="7"/>
      <c r="I285" s="7"/>
      <c r="J285" s="7"/>
    </row>
    <row r="286" spans="1:10" ht="18" x14ac:dyDescent="0.25">
      <c r="A286" s="7"/>
      <c r="B286" s="7"/>
      <c r="C286" s="7"/>
      <c r="D286" s="7"/>
      <c r="E286" s="7"/>
      <c r="F286" s="7"/>
      <c r="G286" s="7"/>
      <c r="H286" s="7"/>
      <c r="I286" s="7"/>
      <c r="J286" s="7"/>
    </row>
    <row r="287" spans="1:10" ht="18" x14ac:dyDescent="0.25">
      <c r="A287" s="7"/>
      <c r="B287" s="7"/>
      <c r="C287" s="7"/>
      <c r="D287" s="7"/>
      <c r="E287" s="7"/>
      <c r="F287" s="7"/>
      <c r="G287" s="7"/>
      <c r="H287" s="7"/>
      <c r="I287" s="7"/>
      <c r="J287" s="7"/>
    </row>
    <row r="288" spans="1:10" ht="18" x14ac:dyDescent="0.25">
      <c r="A288" s="7"/>
      <c r="B288" s="7"/>
      <c r="C288" s="7"/>
      <c r="D288" s="7"/>
      <c r="E288" s="7"/>
      <c r="F288" s="7"/>
      <c r="G288" s="7"/>
      <c r="H288" s="7"/>
      <c r="I288" s="7"/>
      <c r="J288" s="7"/>
    </row>
    <row r="289" spans="1:10" ht="18" x14ac:dyDescent="0.25">
      <c r="A289" s="7"/>
      <c r="B289" s="7"/>
      <c r="C289" s="7"/>
      <c r="D289" s="7"/>
      <c r="E289" s="7"/>
      <c r="F289" s="7"/>
      <c r="G289" s="7"/>
      <c r="H289" s="7"/>
      <c r="I289" s="7"/>
      <c r="J289" s="7"/>
    </row>
    <row r="290" spans="1:10" ht="18" x14ac:dyDescent="0.25">
      <c r="A290" s="7"/>
      <c r="B290" s="7"/>
      <c r="C290" s="7"/>
      <c r="D290" s="7"/>
      <c r="E290" s="7"/>
      <c r="F290" s="7"/>
      <c r="G290" s="7"/>
      <c r="H290" s="7"/>
      <c r="I290" s="7"/>
      <c r="J290" s="7"/>
    </row>
    <row r="291" spans="1:10" ht="18" x14ac:dyDescent="0.25">
      <c r="A291" s="7"/>
      <c r="B291" s="7"/>
      <c r="C291" s="7"/>
      <c r="D291" s="7"/>
      <c r="E291" s="7"/>
      <c r="F291" s="7"/>
      <c r="G291" s="7"/>
      <c r="H291" s="7"/>
      <c r="I291" s="7"/>
      <c r="J291" s="7"/>
    </row>
    <row r="292" spans="1:10" ht="18" x14ac:dyDescent="0.25">
      <c r="A292" s="7"/>
      <c r="B292" s="7"/>
      <c r="C292" s="7"/>
      <c r="D292" s="7"/>
      <c r="E292" s="7"/>
      <c r="F292" s="7"/>
      <c r="G292" s="7"/>
      <c r="H292" s="7"/>
      <c r="I292" s="7"/>
      <c r="J292" s="7"/>
    </row>
    <row r="293" spans="1:10" ht="18" x14ac:dyDescent="0.25">
      <c r="A293" s="7"/>
      <c r="B293" s="7"/>
      <c r="C293" s="7"/>
      <c r="D293" s="7"/>
      <c r="E293" s="7"/>
      <c r="F293" s="7"/>
      <c r="G293" s="7"/>
      <c r="H293" s="7"/>
      <c r="I293" s="7"/>
      <c r="J293" s="7"/>
    </row>
    <row r="294" spans="1:10" ht="18" x14ac:dyDescent="0.25">
      <c r="A294" s="7"/>
      <c r="B294" s="7"/>
      <c r="C294" s="7"/>
      <c r="D294" s="7"/>
      <c r="E294" s="7"/>
      <c r="F294" s="7"/>
      <c r="G294" s="7"/>
      <c r="H294" s="7"/>
      <c r="I294" s="7"/>
      <c r="J294" s="7"/>
    </row>
    <row r="295" spans="1:10" ht="18" x14ac:dyDescent="0.25">
      <c r="A295" s="7"/>
      <c r="B295" s="7"/>
      <c r="C295" s="7"/>
      <c r="D295" s="7"/>
      <c r="E295" s="7"/>
      <c r="F295" s="7"/>
      <c r="G295" s="7"/>
      <c r="H295" s="7"/>
      <c r="I295" s="7"/>
      <c r="J295" s="7"/>
    </row>
    <row r="296" spans="1:10" ht="18" x14ac:dyDescent="0.25">
      <c r="A296" s="7"/>
      <c r="B296" s="7"/>
      <c r="C296" s="7"/>
      <c r="D296" s="7"/>
      <c r="E296" s="7"/>
      <c r="F296" s="7"/>
      <c r="G296" s="7"/>
      <c r="H296" s="7"/>
      <c r="I296" s="7"/>
      <c r="J296" s="7"/>
    </row>
    <row r="297" spans="1:10" ht="18" x14ac:dyDescent="0.25">
      <c r="A297" s="7"/>
      <c r="B297" s="7"/>
      <c r="C297" s="7"/>
      <c r="D297" s="7"/>
      <c r="E297" s="7"/>
      <c r="F297" s="7"/>
      <c r="G297" s="7"/>
      <c r="H297" s="7"/>
      <c r="I297" s="7"/>
      <c r="J297" s="7"/>
    </row>
    <row r="298" spans="1:10" ht="18" x14ac:dyDescent="0.25">
      <c r="A298" s="7"/>
      <c r="B298" s="7"/>
      <c r="C298" s="7"/>
      <c r="D298" s="7"/>
      <c r="E298" s="7"/>
      <c r="F298" s="7"/>
      <c r="G298" s="7"/>
      <c r="H298" s="7"/>
      <c r="I298" s="7"/>
      <c r="J298" s="7"/>
    </row>
    <row r="299" spans="1:10" ht="18" x14ac:dyDescent="0.25">
      <c r="A299" s="7"/>
      <c r="B299" s="7"/>
      <c r="C299" s="7"/>
      <c r="D299" s="7"/>
      <c r="E299" s="7"/>
      <c r="F299" s="7"/>
      <c r="G299" s="7"/>
      <c r="H299" s="7"/>
      <c r="I299" s="7"/>
      <c r="J299" s="7"/>
    </row>
    <row r="300" spans="1:10" ht="18" x14ac:dyDescent="0.25">
      <c r="A300" s="7"/>
      <c r="B300" s="7"/>
      <c r="C300" s="7"/>
      <c r="D300" s="7"/>
      <c r="E300" s="7"/>
      <c r="F300" s="7"/>
      <c r="G300" s="7"/>
      <c r="H300" s="7"/>
      <c r="I300" s="7"/>
      <c r="J300" s="7"/>
    </row>
    <row r="301" spans="1:10" ht="18" x14ac:dyDescent="0.25">
      <c r="A301" s="7"/>
      <c r="B301" s="7"/>
      <c r="C301" s="7"/>
      <c r="D301" s="7"/>
      <c r="E301" s="7"/>
      <c r="F301" s="7"/>
      <c r="G301" s="7"/>
      <c r="H301" s="7"/>
      <c r="I301" s="7"/>
      <c r="J301" s="7"/>
    </row>
    <row r="302" spans="1:10" ht="18" x14ac:dyDescent="0.25">
      <c r="A302" s="7"/>
      <c r="B302" s="7"/>
      <c r="C302" s="7"/>
      <c r="D302" s="7"/>
      <c r="E302" s="7"/>
      <c r="F302" s="7"/>
      <c r="G302" s="7"/>
      <c r="H302" s="7"/>
      <c r="I302" s="7"/>
      <c r="J302" s="7"/>
    </row>
    <row r="303" spans="1:10" ht="18" x14ac:dyDescent="0.25">
      <c r="A303" s="7"/>
      <c r="B303" s="7"/>
      <c r="C303" s="7"/>
      <c r="D303" s="7"/>
      <c r="E303" s="7"/>
      <c r="F303" s="7"/>
      <c r="G303" s="7"/>
      <c r="H303" s="7"/>
      <c r="I303" s="7"/>
      <c r="J303" s="7"/>
    </row>
    <row r="304" spans="1:10" ht="18" x14ac:dyDescent="0.25">
      <c r="A304" s="7"/>
      <c r="B304" s="7"/>
      <c r="C304" s="7"/>
      <c r="D304" s="7"/>
      <c r="E304" s="7"/>
      <c r="F304" s="7"/>
      <c r="G304" s="7"/>
      <c r="H304" s="7"/>
      <c r="I304" s="7"/>
      <c r="J304" s="7"/>
    </row>
    <row r="305" spans="1:10" ht="18" x14ac:dyDescent="0.25">
      <c r="A305" s="7"/>
      <c r="B305" s="7"/>
      <c r="C305" s="7"/>
      <c r="D305" s="7"/>
      <c r="E305" s="7"/>
      <c r="F305" s="7"/>
      <c r="G305" s="7"/>
      <c r="H305" s="7"/>
      <c r="I305" s="7"/>
      <c r="J305" s="7"/>
    </row>
    <row r="306" spans="1:10" ht="18" x14ac:dyDescent="0.25">
      <c r="A306" s="7"/>
      <c r="B306" s="7"/>
      <c r="C306" s="7"/>
      <c r="D306" s="7"/>
      <c r="E306" s="7"/>
      <c r="F306" s="7"/>
      <c r="G306" s="7"/>
      <c r="H306" s="7"/>
      <c r="I306" s="7"/>
      <c r="J306" s="7"/>
    </row>
    <row r="307" spans="1:10" ht="18" x14ac:dyDescent="0.25">
      <c r="A307" s="7"/>
      <c r="B307" s="7"/>
      <c r="C307" s="7"/>
      <c r="D307" s="7"/>
      <c r="E307" s="7"/>
      <c r="F307" s="7"/>
      <c r="G307" s="7"/>
      <c r="H307" s="7"/>
      <c r="I307" s="7"/>
      <c r="J307" s="7"/>
    </row>
    <row r="308" spans="1:10" ht="18" x14ac:dyDescent="0.25">
      <c r="A308" s="7"/>
      <c r="B308" s="7"/>
      <c r="C308" s="7"/>
      <c r="D308" s="7"/>
      <c r="E308" s="7"/>
      <c r="F308" s="7"/>
      <c r="G308" s="7"/>
      <c r="H308" s="7"/>
      <c r="I308" s="7"/>
      <c r="J308" s="7"/>
    </row>
    <row r="309" spans="1:10" ht="18" x14ac:dyDescent="0.25">
      <c r="A309" s="7"/>
      <c r="B309" s="7"/>
      <c r="C309" s="7"/>
      <c r="D309" s="7"/>
      <c r="E309" s="7"/>
      <c r="F309" s="7"/>
      <c r="G309" s="7"/>
      <c r="H309" s="7"/>
      <c r="I309" s="7"/>
      <c r="J309" s="7"/>
    </row>
    <row r="310" spans="1:10" ht="18" x14ac:dyDescent="0.25">
      <c r="A310" s="7"/>
      <c r="B310" s="7"/>
      <c r="C310" s="7"/>
      <c r="D310" s="7"/>
      <c r="E310" s="7"/>
      <c r="F310" s="7"/>
      <c r="G310" s="7"/>
      <c r="H310" s="7"/>
      <c r="I310" s="7"/>
      <c r="J310" s="7"/>
    </row>
    <row r="311" spans="1:10" ht="18" x14ac:dyDescent="0.25">
      <c r="A311" s="7"/>
      <c r="B311" s="7"/>
      <c r="C311" s="7"/>
      <c r="D311" s="7"/>
      <c r="E311" s="7"/>
      <c r="F311" s="7"/>
      <c r="G311" s="7"/>
      <c r="H311" s="7"/>
      <c r="I311" s="7"/>
      <c r="J311" s="7"/>
    </row>
    <row r="312" spans="1:10" ht="18" x14ac:dyDescent="0.25">
      <c r="A312" s="7"/>
      <c r="B312" s="7"/>
      <c r="C312" s="7"/>
      <c r="D312" s="7"/>
      <c r="E312" s="7"/>
      <c r="F312" s="7"/>
      <c r="G312" s="7"/>
      <c r="H312" s="7"/>
      <c r="I312" s="7"/>
      <c r="J312" s="7"/>
    </row>
    <row r="313" spans="1:10" ht="18" x14ac:dyDescent="0.25">
      <c r="A313" s="7"/>
      <c r="B313" s="7"/>
      <c r="C313" s="7"/>
      <c r="D313" s="7"/>
      <c r="E313" s="7"/>
      <c r="F313" s="7"/>
      <c r="G313" s="7"/>
      <c r="H313" s="7"/>
      <c r="I313" s="7"/>
      <c r="J313" s="7"/>
    </row>
    <row r="314" spans="1:10" ht="18" x14ac:dyDescent="0.25">
      <c r="A314" s="7"/>
      <c r="B314" s="7"/>
      <c r="C314" s="7"/>
      <c r="D314" s="7"/>
      <c r="E314" s="7"/>
      <c r="F314" s="7"/>
      <c r="G314" s="7"/>
      <c r="H314" s="7"/>
      <c r="I314" s="7"/>
      <c r="J314" s="7"/>
    </row>
    <row r="315" spans="1:10" ht="18" x14ac:dyDescent="0.25">
      <c r="A315" s="7"/>
      <c r="B315" s="7"/>
      <c r="C315" s="7"/>
      <c r="D315" s="7"/>
      <c r="E315" s="7"/>
      <c r="F315" s="7"/>
      <c r="G315" s="7"/>
      <c r="H315" s="7"/>
      <c r="I315" s="7"/>
      <c r="J315" s="7"/>
    </row>
    <row r="316" spans="1:10" ht="18" x14ac:dyDescent="0.25">
      <c r="A316" s="7"/>
      <c r="B316" s="7"/>
      <c r="C316" s="7"/>
      <c r="D316" s="7"/>
      <c r="E316" s="7"/>
      <c r="F316" s="7"/>
      <c r="G316" s="7"/>
      <c r="H316" s="7"/>
      <c r="I316" s="7"/>
      <c r="J316" s="7"/>
    </row>
    <row r="317" spans="1:10" ht="18" x14ac:dyDescent="0.25">
      <c r="A317" s="7"/>
      <c r="B317" s="7"/>
      <c r="C317" s="7"/>
      <c r="D317" s="7"/>
      <c r="E317" s="7"/>
      <c r="F317" s="7"/>
      <c r="G317" s="7"/>
      <c r="H317" s="7"/>
      <c r="I317" s="7"/>
      <c r="J317" s="7"/>
    </row>
    <row r="318" spans="1:10" ht="18" x14ac:dyDescent="0.25">
      <c r="A318" s="7"/>
      <c r="B318" s="7"/>
      <c r="C318" s="7"/>
      <c r="D318" s="7"/>
      <c r="E318" s="7"/>
      <c r="F318" s="7"/>
      <c r="G318" s="7"/>
      <c r="H318" s="7"/>
      <c r="I318" s="7"/>
      <c r="J318" s="7"/>
    </row>
    <row r="319" spans="1:10" ht="18" x14ac:dyDescent="0.25">
      <c r="A319" s="7"/>
      <c r="B319" s="7"/>
      <c r="C319" s="7"/>
      <c r="D319" s="7"/>
      <c r="E319" s="7"/>
      <c r="F319" s="7"/>
      <c r="G319" s="7"/>
      <c r="H319" s="7"/>
      <c r="I319" s="7"/>
      <c r="J319" s="7"/>
    </row>
    <row r="320" spans="1:10" ht="18" x14ac:dyDescent="0.25">
      <c r="A320" s="7"/>
      <c r="B320" s="7"/>
      <c r="C320" s="7"/>
      <c r="D320" s="7"/>
      <c r="E320" s="7"/>
      <c r="F320" s="7"/>
      <c r="G320" s="7"/>
      <c r="H320" s="7"/>
      <c r="I320" s="7"/>
      <c r="J320" s="7"/>
    </row>
    <row r="321" spans="1:10" ht="18" x14ac:dyDescent="0.25">
      <c r="A321" s="7"/>
      <c r="B321" s="7"/>
      <c r="C321" s="7"/>
      <c r="D321" s="7"/>
      <c r="E321" s="7"/>
      <c r="F321" s="7"/>
      <c r="G321" s="7"/>
      <c r="H321" s="7"/>
      <c r="I321" s="7"/>
      <c r="J321" s="7"/>
    </row>
    <row r="322" spans="1:10" ht="18" x14ac:dyDescent="0.25">
      <c r="A322" s="7"/>
      <c r="B322" s="7"/>
      <c r="C322" s="7"/>
      <c r="D322" s="7"/>
      <c r="E322" s="7"/>
      <c r="F322" s="7"/>
      <c r="G322" s="7"/>
      <c r="H322" s="7"/>
      <c r="I322" s="7"/>
      <c r="J322" s="7"/>
    </row>
    <row r="323" spans="1:10" ht="18" x14ac:dyDescent="0.25">
      <c r="A323" s="7"/>
      <c r="B323" s="7"/>
      <c r="C323" s="7"/>
      <c r="D323" s="7"/>
      <c r="E323" s="7"/>
      <c r="F323" s="7"/>
      <c r="G323" s="7"/>
      <c r="H323" s="7"/>
      <c r="I323" s="7"/>
      <c r="J323" s="7"/>
    </row>
    <row r="324" spans="1:10" ht="18" x14ac:dyDescent="0.25">
      <c r="A324" s="7"/>
      <c r="B324" s="7"/>
      <c r="C324" s="7"/>
      <c r="D324" s="7"/>
      <c r="E324" s="7"/>
      <c r="F324" s="7"/>
      <c r="G324" s="7"/>
      <c r="H324" s="7"/>
      <c r="I324" s="7"/>
      <c r="J324" s="7"/>
    </row>
    <row r="325" spans="1:10" ht="18" x14ac:dyDescent="0.25">
      <c r="A325" s="7"/>
      <c r="B325" s="7"/>
      <c r="C325" s="7"/>
      <c r="D325" s="7"/>
      <c r="E325" s="7"/>
      <c r="F325" s="7"/>
      <c r="G325" s="7"/>
      <c r="H325" s="7"/>
      <c r="I325" s="7"/>
      <c r="J325" s="7"/>
    </row>
    <row r="326" spans="1:10" ht="18" x14ac:dyDescent="0.25">
      <c r="A326" s="7"/>
      <c r="B326" s="7"/>
      <c r="C326" s="7"/>
      <c r="D326" s="7"/>
      <c r="E326" s="7"/>
      <c r="F326" s="7"/>
      <c r="G326" s="7"/>
      <c r="H326" s="7"/>
      <c r="I326" s="7"/>
      <c r="J326" s="7"/>
    </row>
    <row r="327" spans="1:10" ht="18" x14ac:dyDescent="0.25">
      <c r="A327" s="7"/>
      <c r="B327" s="7"/>
      <c r="C327" s="7"/>
      <c r="D327" s="7"/>
      <c r="E327" s="7"/>
      <c r="F327" s="7"/>
      <c r="G327" s="7"/>
      <c r="H327" s="7"/>
      <c r="I327" s="7"/>
      <c r="J327" s="7"/>
    </row>
    <row r="328" spans="1:10" ht="18" x14ac:dyDescent="0.25">
      <c r="A328" s="7"/>
      <c r="B328" s="7"/>
      <c r="C328" s="7"/>
      <c r="D328" s="7"/>
      <c r="E328" s="7"/>
      <c r="F328" s="7"/>
      <c r="G328" s="7"/>
      <c r="H328" s="7"/>
      <c r="I328" s="7"/>
      <c r="J328" s="7"/>
    </row>
    <row r="329" spans="1:10" ht="18" x14ac:dyDescent="0.25">
      <c r="A329" s="7"/>
      <c r="B329" s="7"/>
      <c r="C329" s="7"/>
      <c r="D329" s="7"/>
      <c r="E329" s="7"/>
      <c r="F329" s="7"/>
      <c r="G329" s="7"/>
      <c r="H329" s="7"/>
      <c r="I329" s="7"/>
      <c r="J329" s="7"/>
    </row>
    <row r="330" spans="1:10" ht="18" x14ac:dyDescent="0.25">
      <c r="A330" s="7"/>
      <c r="B330" s="7"/>
      <c r="C330" s="7"/>
      <c r="D330" s="7"/>
      <c r="E330" s="7"/>
      <c r="F330" s="7"/>
      <c r="G330" s="7"/>
      <c r="H330" s="7"/>
      <c r="I330" s="7"/>
      <c r="J330" s="7"/>
    </row>
    <row r="331" spans="1:10" ht="18" x14ac:dyDescent="0.25">
      <c r="A331" s="7"/>
      <c r="B331" s="7"/>
      <c r="C331" s="7"/>
      <c r="D331" s="7"/>
      <c r="E331" s="7"/>
      <c r="F331" s="7"/>
      <c r="G331" s="7"/>
      <c r="H331" s="7"/>
      <c r="I331" s="7"/>
      <c r="J331" s="7"/>
    </row>
    <row r="332" spans="1:10" ht="18" x14ac:dyDescent="0.25">
      <c r="A332" s="7"/>
      <c r="B332" s="7"/>
      <c r="C332" s="7"/>
      <c r="D332" s="7"/>
      <c r="E332" s="7"/>
      <c r="F332" s="7"/>
      <c r="G332" s="7"/>
      <c r="H332" s="7"/>
      <c r="I332" s="7"/>
      <c r="J332" s="7"/>
    </row>
    <row r="333" spans="1:10" ht="18" x14ac:dyDescent="0.25">
      <c r="A333" s="7"/>
      <c r="B333" s="7"/>
      <c r="C333" s="7"/>
      <c r="D333" s="7"/>
      <c r="E333" s="7"/>
      <c r="F333" s="7"/>
      <c r="G333" s="7"/>
      <c r="H333" s="7"/>
      <c r="I333" s="7"/>
      <c r="J333" s="7"/>
    </row>
    <row r="334" spans="1:10" ht="18" x14ac:dyDescent="0.25">
      <c r="A334" s="7"/>
      <c r="B334" s="7"/>
      <c r="C334" s="7"/>
      <c r="D334" s="7"/>
      <c r="E334" s="7"/>
      <c r="F334" s="7"/>
      <c r="G334" s="7"/>
      <c r="H334" s="7"/>
      <c r="I334" s="7"/>
      <c r="J334" s="7"/>
    </row>
    <row r="335" spans="1:10" ht="18" x14ac:dyDescent="0.25">
      <c r="A335" s="7"/>
      <c r="B335" s="7"/>
      <c r="C335" s="7"/>
      <c r="D335" s="7"/>
      <c r="E335" s="7"/>
      <c r="F335" s="7"/>
      <c r="G335" s="7"/>
      <c r="H335" s="7"/>
      <c r="I335" s="7"/>
      <c r="J335" s="7"/>
    </row>
    <row r="336" spans="1:10" ht="18" x14ac:dyDescent="0.25">
      <c r="A336" s="7"/>
      <c r="B336" s="7"/>
      <c r="C336" s="7"/>
      <c r="D336" s="7"/>
      <c r="E336" s="7"/>
      <c r="F336" s="7"/>
      <c r="G336" s="7"/>
      <c r="H336" s="7"/>
      <c r="I336" s="7"/>
      <c r="J336" s="7"/>
    </row>
    <row r="337" spans="1:10" ht="18" x14ac:dyDescent="0.25">
      <c r="A337" s="7"/>
      <c r="B337" s="7"/>
      <c r="C337" s="7"/>
      <c r="D337" s="7"/>
      <c r="E337" s="7"/>
      <c r="F337" s="7"/>
      <c r="G337" s="7"/>
      <c r="H337" s="7"/>
      <c r="I337" s="7"/>
      <c r="J337" s="7"/>
    </row>
    <row r="338" spans="1:10" ht="18" x14ac:dyDescent="0.25">
      <c r="A338" s="7"/>
      <c r="B338" s="7"/>
      <c r="C338" s="7"/>
      <c r="D338" s="7"/>
      <c r="E338" s="7"/>
      <c r="F338" s="7"/>
      <c r="G338" s="7"/>
      <c r="H338" s="7"/>
      <c r="I338" s="7"/>
      <c r="J338" s="7"/>
    </row>
    <row r="339" spans="1:10" ht="18" x14ac:dyDescent="0.25">
      <c r="A339" s="7"/>
      <c r="B339" s="7"/>
      <c r="C339" s="7"/>
      <c r="D339" s="7"/>
      <c r="E339" s="7"/>
      <c r="F339" s="7"/>
      <c r="G339" s="7"/>
      <c r="H339" s="7"/>
      <c r="I339" s="7"/>
      <c r="J339" s="7"/>
    </row>
    <row r="340" spans="1:10" ht="18" x14ac:dyDescent="0.25">
      <c r="A340" s="7"/>
      <c r="B340" s="7"/>
      <c r="C340" s="7"/>
      <c r="D340" s="7"/>
      <c r="E340" s="7"/>
      <c r="F340" s="7"/>
      <c r="G340" s="7"/>
      <c r="H340" s="7"/>
      <c r="I340" s="7"/>
      <c r="J340" s="7"/>
    </row>
    <row r="341" spans="1:10" ht="18" x14ac:dyDescent="0.25">
      <c r="A341" s="7"/>
      <c r="B341" s="7"/>
      <c r="C341" s="7"/>
      <c r="D341" s="7"/>
      <c r="E341" s="7"/>
      <c r="F341" s="7"/>
      <c r="G341" s="7"/>
      <c r="H341" s="7"/>
      <c r="I341" s="7"/>
      <c r="J341" s="7"/>
    </row>
    <row r="342" spans="1:10" ht="18" x14ac:dyDescent="0.25">
      <c r="A342" s="7"/>
      <c r="B342" s="7"/>
      <c r="C342" s="7"/>
      <c r="D342" s="7"/>
      <c r="E342" s="7"/>
      <c r="F342" s="7"/>
      <c r="G342" s="7"/>
      <c r="H342" s="7"/>
      <c r="I342" s="7"/>
      <c r="J342" s="7"/>
    </row>
    <row r="343" spans="1:10" ht="18" x14ac:dyDescent="0.25">
      <c r="A343" s="7"/>
      <c r="B343" s="7"/>
      <c r="C343" s="7"/>
      <c r="D343" s="7"/>
      <c r="E343" s="7"/>
      <c r="F343" s="7"/>
      <c r="G343" s="7"/>
      <c r="H343" s="7"/>
      <c r="I343" s="7"/>
      <c r="J343" s="7"/>
    </row>
    <row r="344" spans="1:10" ht="18" x14ac:dyDescent="0.25">
      <c r="A344" s="7"/>
      <c r="B344" s="7"/>
      <c r="C344" s="7"/>
      <c r="D344" s="7"/>
      <c r="E344" s="7"/>
      <c r="F344" s="7"/>
      <c r="G344" s="7"/>
      <c r="H344" s="7"/>
      <c r="I344" s="7"/>
      <c r="J344" s="7"/>
    </row>
    <row r="345" spans="1:10" ht="18" x14ac:dyDescent="0.25">
      <c r="A345" s="7"/>
      <c r="B345" s="7"/>
      <c r="C345" s="7"/>
      <c r="D345" s="7"/>
      <c r="E345" s="7"/>
      <c r="F345" s="7"/>
      <c r="G345" s="7"/>
      <c r="H345" s="7"/>
      <c r="I345" s="7"/>
      <c r="J345" s="7"/>
    </row>
    <row r="346" spans="1:10" ht="18" x14ac:dyDescent="0.25">
      <c r="A346" s="7"/>
      <c r="B346" s="7"/>
      <c r="C346" s="7"/>
      <c r="D346" s="7"/>
      <c r="E346" s="7"/>
      <c r="F346" s="7"/>
      <c r="G346" s="7"/>
      <c r="H346" s="7"/>
      <c r="I346" s="7"/>
      <c r="J346" s="7"/>
    </row>
    <row r="347" spans="1:10" ht="18" x14ac:dyDescent="0.25">
      <c r="A347" s="7"/>
      <c r="B347" s="7"/>
      <c r="C347" s="7"/>
      <c r="D347" s="7"/>
      <c r="E347" s="7"/>
      <c r="F347" s="7"/>
      <c r="G347" s="7"/>
      <c r="H347" s="7"/>
      <c r="I347" s="7"/>
      <c r="J347" s="7"/>
    </row>
    <row r="348" spans="1:10" ht="18" x14ac:dyDescent="0.25">
      <c r="A348" s="7"/>
      <c r="B348" s="7"/>
      <c r="C348" s="7"/>
      <c r="D348" s="7"/>
      <c r="E348" s="7"/>
      <c r="F348" s="7"/>
      <c r="G348" s="7"/>
      <c r="H348" s="7"/>
      <c r="I348" s="7"/>
      <c r="J348" s="7"/>
    </row>
    <row r="349" spans="1:10" ht="18" x14ac:dyDescent="0.25">
      <c r="A349" s="7"/>
      <c r="B349" s="7"/>
      <c r="C349" s="7"/>
      <c r="D349" s="7"/>
      <c r="E349" s="7"/>
      <c r="F349" s="7"/>
      <c r="G349" s="7"/>
      <c r="H349" s="7"/>
      <c r="I349" s="7"/>
      <c r="J349" s="7"/>
    </row>
    <row r="350" spans="1:10" ht="18" x14ac:dyDescent="0.25">
      <c r="A350" s="7"/>
      <c r="B350" s="7"/>
      <c r="C350" s="7"/>
      <c r="D350" s="7"/>
      <c r="E350" s="7"/>
      <c r="F350" s="7"/>
      <c r="G350" s="7"/>
      <c r="H350" s="7"/>
      <c r="I350" s="7"/>
      <c r="J350" s="7"/>
    </row>
    <row r="351" spans="1:10" ht="18" x14ac:dyDescent="0.25">
      <c r="A351" s="7"/>
      <c r="B351" s="7"/>
      <c r="C351" s="7"/>
      <c r="D351" s="7"/>
      <c r="E351" s="7"/>
      <c r="F351" s="7"/>
      <c r="G351" s="7"/>
      <c r="H351" s="7"/>
      <c r="I351" s="7"/>
      <c r="J351" s="7"/>
    </row>
    <row r="352" spans="1:10" ht="18" x14ac:dyDescent="0.25">
      <c r="A352" s="7"/>
      <c r="B352" s="7"/>
      <c r="C352" s="7"/>
      <c r="D352" s="7"/>
      <c r="E352" s="7"/>
      <c r="F352" s="7"/>
      <c r="G352" s="7"/>
      <c r="H352" s="7"/>
      <c r="I352" s="7"/>
      <c r="J352" s="7"/>
    </row>
    <row r="353" spans="1:10" ht="18" x14ac:dyDescent="0.25">
      <c r="A353" s="7"/>
      <c r="B353" s="7"/>
      <c r="C353" s="7"/>
      <c r="D353" s="7"/>
      <c r="E353" s="7"/>
      <c r="F353" s="7"/>
      <c r="G353" s="7"/>
      <c r="H353" s="7"/>
      <c r="I353" s="7"/>
      <c r="J353" s="7"/>
    </row>
    <row r="354" spans="1:10" ht="18" x14ac:dyDescent="0.25">
      <c r="G354" s="7"/>
      <c r="H354" s="7"/>
      <c r="I354" s="7"/>
      <c r="J354" s="7"/>
    </row>
    <row r="355" spans="1:10" ht="18" x14ac:dyDescent="0.25">
      <c r="G355" s="7"/>
      <c r="H355" s="7"/>
      <c r="I355" s="7"/>
      <c r="J355" s="7"/>
    </row>
    <row r="356" spans="1:10" ht="18" x14ac:dyDescent="0.25">
      <c r="G356" s="7"/>
      <c r="H356" s="7"/>
      <c r="I356" s="7"/>
      <c r="J356" s="7"/>
    </row>
    <row r="357" spans="1:10" ht="18" x14ac:dyDescent="0.25">
      <c r="G357" s="7"/>
      <c r="H357" s="7"/>
      <c r="I357" s="7"/>
      <c r="J357" s="7"/>
    </row>
    <row r="358" spans="1:10" ht="18" x14ac:dyDescent="0.25">
      <c r="G358" s="7"/>
      <c r="H358" s="7"/>
      <c r="I358" s="7"/>
      <c r="J358" s="7"/>
    </row>
  </sheetData>
  <printOptions horizontalCentered="1" gridLines="1"/>
  <pageMargins left="0.7" right="0.7" top="0.75" bottom="0.75" header="0" footer="0"/>
  <pageSetup fitToHeight="0" pageOrder="overThenDown" orientation="landscape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Timi Owolabi</cp:lastModifiedBy>
  <dcterms:modified xsi:type="dcterms:W3CDTF">2023-04-28T23:42:36Z</dcterms:modified>
</cp:coreProperties>
</file>