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425efff40d62efa/ドキュメント/DX/"/>
    </mc:Choice>
  </mc:AlternateContent>
  <xr:revisionPtr revIDLastSave="9" documentId="11_AD4D066CA252ABDACC1048D01156D16C72EEDF52" xr6:coauthVersionLast="46" xr6:coauthVersionMax="46" xr10:uidLastSave="{C59E391C-B264-430A-ABF4-199C4854D408}"/>
  <bookViews>
    <workbookView xWindow="2700" yWindow="1176" windowWidth="17280" windowHeight="10752" activeTab="1" xr2:uid="{00000000-000D-0000-FFFF-FFFF00000000}"/>
  </bookViews>
  <sheets>
    <sheet name="二項分布" sheetId="4" r:id="rId1"/>
    <sheet name="ポアソン分布" sheetId="1" r:id="rId2"/>
    <sheet name="幾何分布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12" i="1" s="1"/>
  <c r="C4" i="4"/>
  <c r="D135" i="4" s="1"/>
  <c r="E10" i="1"/>
  <c r="E11" i="1"/>
  <c r="C12" i="1"/>
  <c r="E12" i="1"/>
  <c r="E13" i="1"/>
  <c r="E14" i="1"/>
  <c r="E15" i="1"/>
  <c r="E16" i="1"/>
  <c r="C17" i="1"/>
  <c r="D17" i="1"/>
  <c r="E17" i="1"/>
  <c r="E9" i="1"/>
  <c r="D8" i="1"/>
  <c r="E8" i="1"/>
  <c r="E7" i="1"/>
  <c r="C139" i="4"/>
  <c r="C138" i="4"/>
  <c r="C137" i="4"/>
  <c r="C136" i="4"/>
  <c r="C135" i="4"/>
  <c r="C134" i="4"/>
  <c r="C133" i="4"/>
  <c r="D132" i="4"/>
  <c r="E132" i="4" s="1"/>
  <c r="C132" i="4"/>
  <c r="C131" i="4"/>
  <c r="C130" i="4"/>
  <c r="C129" i="4"/>
  <c r="D128" i="4"/>
  <c r="C128" i="4"/>
  <c r="D127" i="4"/>
  <c r="C127" i="4"/>
  <c r="C126" i="4"/>
  <c r="D125" i="4"/>
  <c r="C125" i="4"/>
  <c r="C124" i="4"/>
  <c r="D123" i="4"/>
  <c r="C123" i="4"/>
  <c r="C122" i="4"/>
  <c r="D121" i="4"/>
  <c r="C121" i="4"/>
  <c r="C120" i="4"/>
  <c r="C119" i="4"/>
  <c r="C118" i="4"/>
  <c r="D117" i="4"/>
  <c r="C117" i="4"/>
  <c r="C116" i="4"/>
  <c r="C115" i="4"/>
  <c r="C114" i="4"/>
  <c r="D113" i="4"/>
  <c r="C113" i="4"/>
  <c r="C112" i="4"/>
  <c r="C111" i="4"/>
  <c r="C110" i="4"/>
  <c r="D109" i="4"/>
  <c r="C109" i="4"/>
  <c r="C108" i="4"/>
  <c r="C107" i="4"/>
  <c r="C106" i="4"/>
  <c r="D105" i="4"/>
  <c r="C105" i="4"/>
  <c r="C104" i="4"/>
  <c r="C103" i="4"/>
  <c r="C102" i="4"/>
  <c r="D101" i="4"/>
  <c r="C101" i="4"/>
  <c r="C100" i="4"/>
  <c r="C99" i="4"/>
  <c r="C98" i="4"/>
  <c r="D97" i="4"/>
  <c r="C97" i="4"/>
  <c r="C96" i="4"/>
  <c r="C95" i="4"/>
  <c r="C94" i="4"/>
  <c r="D93" i="4"/>
  <c r="C93" i="4"/>
  <c r="C92" i="4"/>
  <c r="C91" i="4"/>
  <c r="C90" i="4"/>
  <c r="D89" i="4"/>
  <c r="C89" i="4"/>
  <c r="C88" i="4"/>
  <c r="C87" i="4"/>
  <c r="C86" i="4"/>
  <c r="D85" i="4"/>
  <c r="C85" i="4"/>
  <c r="C84" i="4"/>
  <c r="C83" i="4"/>
  <c r="C82" i="4"/>
  <c r="D81" i="4"/>
  <c r="C81" i="4"/>
  <c r="C80" i="4"/>
  <c r="C79" i="4"/>
  <c r="C78" i="4"/>
  <c r="D77" i="4"/>
  <c r="C77" i="4"/>
  <c r="C76" i="4"/>
  <c r="C75" i="4"/>
  <c r="C74" i="4"/>
  <c r="D73" i="4"/>
  <c r="C73" i="4"/>
  <c r="C72" i="4"/>
  <c r="C71" i="4"/>
  <c r="C70" i="4"/>
  <c r="D69" i="4"/>
  <c r="C69" i="4"/>
  <c r="C68" i="4"/>
  <c r="C67" i="4"/>
  <c r="C66" i="4"/>
  <c r="D65" i="4"/>
  <c r="C65" i="4"/>
  <c r="C64" i="4"/>
  <c r="C63" i="4"/>
  <c r="C62" i="4"/>
  <c r="D61" i="4"/>
  <c r="C61" i="4"/>
  <c r="C60" i="4"/>
  <c r="C59" i="4"/>
  <c r="C58" i="4"/>
  <c r="D57" i="4"/>
  <c r="C57" i="4"/>
  <c r="C56" i="4"/>
  <c r="C55" i="4"/>
  <c r="C54" i="4"/>
  <c r="D53" i="4"/>
  <c r="C53" i="4"/>
  <c r="C52" i="4"/>
  <c r="C51" i="4"/>
  <c r="C50" i="4"/>
  <c r="D49" i="4"/>
  <c r="C49" i="4"/>
  <c r="C48" i="4"/>
  <c r="C47" i="4"/>
  <c r="C46" i="4"/>
  <c r="D45" i="4"/>
  <c r="C45" i="4"/>
  <c r="C44" i="4"/>
  <c r="C43" i="4"/>
  <c r="C42" i="4"/>
  <c r="D41" i="4"/>
  <c r="C41" i="4"/>
  <c r="C40" i="4"/>
  <c r="C39" i="4"/>
  <c r="C38" i="4"/>
  <c r="D37" i="4"/>
  <c r="C37" i="4"/>
  <c r="C36" i="4"/>
  <c r="C35" i="4"/>
  <c r="C34" i="4"/>
  <c r="D33" i="4"/>
  <c r="C33" i="4"/>
  <c r="C32" i="4"/>
  <c r="C31" i="4"/>
  <c r="C30" i="4"/>
  <c r="D29" i="4"/>
  <c r="C29" i="4"/>
  <c r="D28" i="4"/>
  <c r="C28" i="4"/>
  <c r="D27" i="4"/>
  <c r="C27" i="4"/>
  <c r="D26" i="4"/>
  <c r="C26" i="4"/>
  <c r="C25" i="4"/>
  <c r="C24" i="4"/>
  <c r="C23" i="4"/>
  <c r="D22" i="4"/>
  <c r="C22" i="4"/>
  <c r="C21" i="4"/>
  <c r="D20" i="4"/>
  <c r="C20" i="4"/>
  <c r="D19" i="4"/>
  <c r="C19" i="4"/>
  <c r="C18" i="4"/>
  <c r="D17" i="4"/>
  <c r="C17" i="4"/>
  <c r="D16" i="4"/>
  <c r="C16" i="4"/>
  <c r="D15" i="4"/>
  <c r="C15" i="4"/>
  <c r="C14" i="4"/>
  <c r="D13" i="4"/>
  <c r="C13" i="4"/>
  <c r="D12" i="4"/>
  <c r="C12" i="4"/>
  <c r="D11" i="4"/>
  <c r="C11" i="4"/>
  <c r="C10" i="4"/>
  <c r="D9" i="4"/>
  <c r="C9" i="4"/>
  <c r="D8" i="4"/>
  <c r="C8" i="4"/>
  <c r="D7" i="4"/>
  <c r="C7" i="4"/>
  <c r="F23" i="2"/>
  <c r="F11" i="2"/>
  <c r="F6" i="2"/>
  <c r="F3" i="2"/>
  <c r="F20" i="2" s="1"/>
  <c r="C20" i="2"/>
  <c r="C21" i="2"/>
  <c r="C22" i="2"/>
  <c r="C23" i="2"/>
  <c r="C24" i="2"/>
  <c r="C25" i="2"/>
  <c r="C17" i="2"/>
  <c r="C18" i="2"/>
  <c r="C19" i="2"/>
  <c r="D6" i="2"/>
  <c r="D7" i="2" s="1"/>
  <c r="C8" i="2"/>
  <c r="C9" i="2"/>
  <c r="C10" i="2"/>
  <c r="C11" i="2"/>
  <c r="C12" i="2"/>
  <c r="C13" i="2"/>
  <c r="C14" i="2"/>
  <c r="C15" i="2"/>
  <c r="C16" i="2"/>
  <c r="C7" i="2"/>
  <c r="C6" i="2"/>
  <c r="G7" i="2" l="1"/>
  <c r="F9" i="2"/>
  <c r="F14" i="2"/>
  <c r="F13" i="2"/>
  <c r="F8" i="2"/>
  <c r="F25" i="2"/>
  <c r="F12" i="2"/>
  <c r="F19" i="2"/>
  <c r="F24" i="2"/>
  <c r="F18" i="2"/>
  <c r="F7" i="2"/>
  <c r="F17" i="2"/>
  <c r="F22" i="2"/>
  <c r="D8" i="2"/>
  <c r="D9" i="2" s="1"/>
  <c r="G6" i="2"/>
  <c r="F10" i="2"/>
  <c r="F16" i="2"/>
  <c r="F21" i="2"/>
  <c r="F15" i="2"/>
  <c r="D14" i="1"/>
  <c r="C14" i="1"/>
  <c r="D11" i="1"/>
  <c r="C8" i="1"/>
  <c r="F8" i="1" s="1"/>
  <c r="D16" i="1"/>
  <c r="C11" i="1"/>
  <c r="F11" i="1" s="1"/>
  <c r="C16" i="1"/>
  <c r="F16" i="1" s="1"/>
  <c r="D13" i="1"/>
  <c r="D9" i="1"/>
  <c r="C13" i="1"/>
  <c r="F13" i="1" s="1"/>
  <c r="D10" i="1"/>
  <c r="D7" i="1"/>
  <c r="C9" i="1"/>
  <c r="F9" i="1" s="1"/>
  <c r="D15" i="1"/>
  <c r="C10" i="1"/>
  <c r="F10" i="1" s="1"/>
  <c r="C7" i="1"/>
  <c r="F7" i="1" s="1"/>
  <c r="C15" i="1"/>
  <c r="D139" i="4"/>
  <c r="E20" i="4"/>
  <c r="E26" i="4"/>
  <c r="F17" i="1"/>
  <c r="F14" i="1"/>
  <c r="F12" i="1"/>
  <c r="E17" i="4"/>
  <c r="E33" i="4"/>
  <c r="E7" i="4"/>
  <c r="E28" i="4"/>
  <c r="E19" i="4"/>
  <c r="E11" i="4"/>
  <c r="E15" i="4"/>
  <c r="E127" i="4"/>
  <c r="E135" i="4"/>
  <c r="E12" i="4"/>
  <c r="D23" i="4"/>
  <c r="E23" i="4" s="1"/>
  <c r="D30" i="4"/>
  <c r="E30" i="4" s="1"/>
  <c r="D34" i="4"/>
  <c r="E34" i="4" s="1"/>
  <c r="D38" i="4"/>
  <c r="E38" i="4" s="1"/>
  <c r="D42" i="4"/>
  <c r="E42" i="4" s="1"/>
  <c r="D46" i="4"/>
  <c r="E46" i="4" s="1"/>
  <c r="D50" i="4"/>
  <c r="E50" i="4" s="1"/>
  <c r="D54" i="4"/>
  <c r="E54" i="4" s="1"/>
  <c r="D58" i="4"/>
  <c r="E58" i="4" s="1"/>
  <c r="D62" i="4"/>
  <c r="E62" i="4" s="1"/>
  <c r="D66" i="4"/>
  <c r="E66" i="4" s="1"/>
  <c r="D70" i="4"/>
  <c r="E70" i="4" s="1"/>
  <c r="D74" i="4"/>
  <c r="E74" i="4" s="1"/>
  <c r="D78" i="4"/>
  <c r="E78" i="4" s="1"/>
  <c r="D82" i="4"/>
  <c r="E82" i="4" s="1"/>
  <c r="D86" i="4"/>
  <c r="E86" i="4" s="1"/>
  <c r="D90" i="4"/>
  <c r="E90" i="4" s="1"/>
  <c r="D94" i="4"/>
  <c r="E94" i="4" s="1"/>
  <c r="D98" i="4"/>
  <c r="E98" i="4" s="1"/>
  <c r="D102" i="4"/>
  <c r="E102" i="4" s="1"/>
  <c r="D106" i="4"/>
  <c r="E106" i="4" s="1"/>
  <c r="D110" i="4"/>
  <c r="E110" i="4" s="1"/>
  <c r="D114" i="4"/>
  <c r="E114" i="4" s="1"/>
  <c r="D118" i="4"/>
  <c r="E118" i="4" s="1"/>
  <c r="D122" i="4"/>
  <c r="E122" i="4" s="1"/>
  <c r="D129" i="4"/>
  <c r="E129" i="4" s="1"/>
  <c r="D136" i="4"/>
  <c r="E136" i="4" s="1"/>
  <c r="D126" i="4"/>
  <c r="E126" i="4" s="1"/>
  <c r="D133" i="4"/>
  <c r="E9" i="4"/>
  <c r="E13" i="4"/>
  <c r="D24" i="4"/>
  <c r="E24" i="4" s="1"/>
  <c r="D31" i="4"/>
  <c r="E31" i="4" s="1"/>
  <c r="D35" i="4"/>
  <c r="E35" i="4" s="1"/>
  <c r="D39" i="4"/>
  <c r="E39" i="4" s="1"/>
  <c r="D43" i="4"/>
  <c r="E43" i="4" s="1"/>
  <c r="D47" i="4"/>
  <c r="E47" i="4" s="1"/>
  <c r="D51" i="4"/>
  <c r="E51" i="4" s="1"/>
  <c r="D55" i="4"/>
  <c r="E55" i="4" s="1"/>
  <c r="D59" i="4"/>
  <c r="E59" i="4" s="1"/>
  <c r="D63" i="4"/>
  <c r="E63" i="4" s="1"/>
  <c r="D67" i="4"/>
  <c r="E67" i="4" s="1"/>
  <c r="D71" i="4"/>
  <c r="E71" i="4" s="1"/>
  <c r="D75" i="4"/>
  <c r="E75" i="4" s="1"/>
  <c r="D79" i="4"/>
  <c r="E79" i="4" s="1"/>
  <c r="D83" i="4"/>
  <c r="E83" i="4" s="1"/>
  <c r="D87" i="4"/>
  <c r="E87" i="4" s="1"/>
  <c r="D91" i="4"/>
  <c r="E91" i="4" s="1"/>
  <c r="D95" i="4"/>
  <c r="E95" i="4" s="1"/>
  <c r="D99" i="4"/>
  <c r="E99" i="4" s="1"/>
  <c r="D103" i="4"/>
  <c r="E103" i="4" s="1"/>
  <c r="D107" i="4"/>
  <c r="E107" i="4" s="1"/>
  <c r="D111" i="4"/>
  <c r="E111" i="4" s="1"/>
  <c r="D115" i="4"/>
  <c r="E115" i="4" s="1"/>
  <c r="D119" i="4"/>
  <c r="E119" i="4" s="1"/>
  <c r="D130" i="4"/>
  <c r="E130" i="4" s="1"/>
  <c r="D137" i="4"/>
  <c r="E137" i="4" s="1"/>
  <c r="D21" i="4"/>
  <c r="E21" i="4" s="1"/>
  <c r="D25" i="4"/>
  <c r="E25" i="4" s="1"/>
  <c r="D32" i="4"/>
  <c r="E32" i="4" s="1"/>
  <c r="D36" i="4"/>
  <c r="D40" i="4"/>
  <c r="E40" i="4" s="1"/>
  <c r="D44" i="4"/>
  <c r="E44" i="4" s="1"/>
  <c r="D48" i="4"/>
  <c r="E48" i="4" s="1"/>
  <c r="D52" i="4"/>
  <c r="E52" i="4" s="1"/>
  <c r="D56" i="4"/>
  <c r="E56" i="4" s="1"/>
  <c r="D60" i="4"/>
  <c r="E60" i="4" s="1"/>
  <c r="D64" i="4"/>
  <c r="E64" i="4" s="1"/>
  <c r="D68" i="4"/>
  <c r="E68" i="4" s="1"/>
  <c r="D72" i="4"/>
  <c r="E72" i="4" s="1"/>
  <c r="D76" i="4"/>
  <c r="E76" i="4" s="1"/>
  <c r="D80" i="4"/>
  <c r="E80" i="4" s="1"/>
  <c r="D84" i="4"/>
  <c r="E84" i="4" s="1"/>
  <c r="D88" i="4"/>
  <c r="E88" i="4" s="1"/>
  <c r="D92" i="4"/>
  <c r="E92" i="4" s="1"/>
  <c r="D96" i="4"/>
  <c r="E96" i="4" s="1"/>
  <c r="D100" i="4"/>
  <c r="E100" i="4" s="1"/>
  <c r="D104" i="4"/>
  <c r="E104" i="4" s="1"/>
  <c r="D108" i="4"/>
  <c r="E108" i="4" s="1"/>
  <c r="D112" i="4"/>
  <c r="E112" i="4" s="1"/>
  <c r="D116" i="4"/>
  <c r="E116" i="4" s="1"/>
  <c r="D120" i="4"/>
  <c r="E120" i="4" s="1"/>
  <c r="D131" i="4"/>
  <c r="E131" i="4" s="1"/>
  <c r="D138" i="4"/>
  <c r="E138" i="4" s="1"/>
  <c r="E36" i="4"/>
  <c r="D134" i="4"/>
  <c r="E3" i="4"/>
  <c r="D10" i="4"/>
  <c r="E10" i="4" s="1"/>
  <c r="D14" i="4"/>
  <c r="E14" i="4" s="1"/>
  <c r="D18" i="4"/>
  <c r="E18" i="4" s="1"/>
  <c r="E29" i="4"/>
  <c r="E41" i="4"/>
  <c r="E49" i="4"/>
  <c r="E57" i="4"/>
  <c r="E65" i="4"/>
  <c r="E73" i="4"/>
  <c r="E81" i="4"/>
  <c r="E89" i="4"/>
  <c r="E97" i="4"/>
  <c r="E105" i="4"/>
  <c r="E113" i="4"/>
  <c r="D124" i="4"/>
  <c r="E124" i="4" s="1"/>
  <c r="E139" i="4"/>
  <c r="E16" i="4"/>
  <c r="E123" i="4"/>
  <c r="E133" i="4"/>
  <c r="E27" i="4"/>
  <c r="E37" i="4"/>
  <c r="E53" i="4"/>
  <c r="E69" i="4"/>
  <c r="E85" i="4"/>
  <c r="E101" i="4"/>
  <c r="E117" i="4"/>
  <c r="E134" i="4"/>
  <c r="E121" i="4"/>
  <c r="E128" i="4"/>
  <c r="E8" i="4"/>
  <c r="E125" i="4"/>
  <c r="E22" i="4"/>
  <c r="E45" i="4"/>
  <c r="E61" i="4"/>
  <c r="E77" i="4"/>
  <c r="E93" i="4"/>
  <c r="E109" i="4"/>
  <c r="D10" i="2" l="1"/>
  <c r="G9" i="2"/>
  <c r="G8" i="2"/>
  <c r="F15" i="1"/>
  <c r="D11" i="2" l="1"/>
  <c r="G10" i="2"/>
  <c r="G11" i="2" l="1"/>
  <c r="D12" i="2"/>
  <c r="D13" i="2" l="1"/>
  <c r="G12" i="2"/>
  <c r="D14" i="2" l="1"/>
  <c r="G13" i="2"/>
  <c r="D15" i="2" l="1"/>
  <c r="G14" i="2"/>
  <c r="D16" i="2" l="1"/>
  <c r="G15" i="2"/>
  <c r="D17" i="2" l="1"/>
  <c r="G16" i="2"/>
  <c r="D18" i="2" l="1"/>
  <c r="G17" i="2"/>
  <c r="D19" i="2" l="1"/>
  <c r="G18" i="2"/>
  <c r="D20" i="2" l="1"/>
  <c r="G19" i="2"/>
  <c r="D21" i="2" l="1"/>
  <c r="G20" i="2"/>
  <c r="D22" i="2" l="1"/>
  <c r="G21" i="2"/>
  <c r="D23" i="2" l="1"/>
  <c r="G22" i="2"/>
  <c r="D24" i="2" l="1"/>
  <c r="G23" i="2"/>
  <c r="D25" i="2" l="1"/>
  <c r="G25" i="2" s="1"/>
  <c r="G24" i="2"/>
</calcChain>
</file>

<file path=xl/sharedStrings.xml><?xml version="1.0" encoding="utf-8"?>
<sst xmlns="http://schemas.openxmlformats.org/spreadsheetml/2006/main" count="23" uniqueCount="19">
  <si>
    <t>P(X=k) = nCk p^k (1-p)^(n-k)</t>
    <phoneticPr fontId="1"/>
  </si>
  <si>
    <t>n</t>
    <phoneticPr fontId="1"/>
  </si>
  <si>
    <t>p</t>
    <phoneticPr fontId="1"/>
  </si>
  <si>
    <t>k</t>
    <phoneticPr fontId="1"/>
  </si>
  <si>
    <t>nCk</t>
    <phoneticPr fontId="1"/>
  </si>
  <si>
    <t>p^k (1-p)^(n-k)</t>
  </si>
  <si>
    <t>P(X=k)</t>
  </si>
  <si>
    <t>P(X=k) = (1-p)^(k-1) p</t>
    <phoneticPr fontId="1"/>
  </si>
  <si>
    <t>P(X=k)</t>
    <phoneticPr fontId="1"/>
  </si>
  <si>
    <t>1-p</t>
    <phoneticPr fontId="1"/>
  </si>
  <si>
    <t>(1-p)^k</t>
    <phoneticPr fontId="1"/>
  </si>
  <si>
    <t>P(X=k) = e^-λ λ^k/k!</t>
    <phoneticPr fontId="1"/>
  </si>
  <si>
    <t>λ = np</t>
    <phoneticPr fontId="1"/>
  </si>
  <si>
    <t>e^-λ</t>
    <phoneticPr fontId="1"/>
  </si>
  <si>
    <t>λ^k</t>
    <phoneticPr fontId="1"/>
  </si>
  <si>
    <t>k!</t>
    <phoneticPr fontId="1"/>
  </si>
  <si>
    <t>E(X) = 1/p</t>
    <phoneticPr fontId="1"/>
  </si>
  <si>
    <t>E(X) = λ</t>
    <phoneticPr fontId="1"/>
  </si>
  <si>
    <t>E(X) = np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</si>
</sst>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1231-4418-4C01-9E41-BACDEDB1F0D0}">
  <dimension ref="B2:E139"/>
  <sheetViews>
    <sheetView zoomScaleNormal="100" workbookViewId="0">
      <selection activeCell="F6" sqref="F6"/>
    </sheetView>
  </sheetViews>
  <sheetFormatPr defaultRowHeight="18"/>
  <cols>
    <col min="4" max="4" width="14.5" bestFit="1" customWidth="1"/>
    <col min="5" max="5" width="13.5" bestFit="1" customWidth="1"/>
  </cols>
  <sheetData>
    <row r="2" spans="2:5">
      <c r="B2" t="s">
        <v>0</v>
      </c>
    </row>
    <row r="3" spans="2:5">
      <c r="B3" s="1" t="s">
        <v>1</v>
      </c>
      <c r="C3">
        <v>10</v>
      </c>
      <c r="D3" s="1" t="s">
        <v>18</v>
      </c>
      <c r="E3">
        <f>C3*C4</f>
        <v>0.05</v>
      </c>
    </row>
    <row r="4" spans="2:5">
      <c r="B4" s="1" t="s">
        <v>2</v>
      </c>
      <c r="C4">
        <f>1/200</f>
        <v>5.0000000000000001E-3</v>
      </c>
    </row>
    <row r="6" spans="2:5">
      <c r="B6" t="s">
        <v>3</v>
      </c>
      <c r="C6" t="s">
        <v>4</v>
      </c>
      <c r="D6" t="s">
        <v>5</v>
      </c>
      <c r="E6" s="2" t="s">
        <v>6</v>
      </c>
    </row>
    <row r="7" spans="2:5">
      <c r="B7">
        <v>0</v>
      </c>
      <c r="C7">
        <f>COMBIN($C$3,B7)</f>
        <v>1</v>
      </c>
      <c r="D7">
        <f>$C$4^B7*(1-$C$4)^($C$3-B7)</f>
        <v>0.95111013046577197</v>
      </c>
      <c r="E7">
        <f>C7*D7</f>
        <v>0.95111013046577197</v>
      </c>
    </row>
    <row r="8" spans="2:5">
      <c r="B8">
        <v>1</v>
      </c>
      <c r="C8">
        <f>COMBIN($C$3,B8)</f>
        <v>10</v>
      </c>
      <c r="D8">
        <f t="shared" ref="D8:D71" si="0">$C$4^B8*(1-$C$4)^($C$3-B8)</f>
        <v>4.779447891787799E-3</v>
      </c>
      <c r="E8">
        <f t="shared" ref="E8:E71" si="1">C8*D8</f>
        <v>4.779447891787799E-2</v>
      </c>
    </row>
    <row r="9" spans="2:5">
      <c r="B9">
        <v>2</v>
      </c>
      <c r="C9">
        <f>COMBIN($C$3,B9)</f>
        <v>45</v>
      </c>
      <c r="D9">
        <f t="shared" si="0"/>
        <v>2.4017326089385926E-5</v>
      </c>
      <c r="E9">
        <f t="shared" si="1"/>
        <v>1.0807796740223666E-3</v>
      </c>
    </row>
    <row r="10" spans="2:5">
      <c r="B10">
        <v>3</v>
      </c>
      <c r="C10">
        <f t="shared" ref="C10:C73" si="2">COMBIN($C$3,B10)</f>
        <v>120</v>
      </c>
      <c r="D10">
        <f t="shared" si="0"/>
        <v>1.2069008085118556E-7</v>
      </c>
      <c r="E10">
        <f t="shared" si="1"/>
        <v>1.4482809702142267E-5</v>
      </c>
    </row>
    <row r="11" spans="2:5">
      <c r="B11">
        <v>4</v>
      </c>
      <c r="C11">
        <f t="shared" si="2"/>
        <v>209.99999999999997</v>
      </c>
      <c r="D11">
        <f t="shared" si="0"/>
        <v>6.064828183476661E-10</v>
      </c>
      <c r="E11">
        <f t="shared" si="1"/>
        <v>1.2736139185300986E-7</v>
      </c>
    </row>
    <row r="12" spans="2:5">
      <c r="B12">
        <v>5</v>
      </c>
      <c r="C12">
        <f t="shared" si="2"/>
        <v>252</v>
      </c>
      <c r="D12">
        <f t="shared" si="0"/>
        <v>3.0476523535058596E-12</v>
      </c>
      <c r="E12">
        <f t="shared" si="1"/>
        <v>7.680083930834766E-10</v>
      </c>
    </row>
    <row r="13" spans="2:5">
      <c r="B13">
        <v>6</v>
      </c>
      <c r="C13">
        <f t="shared" si="2"/>
        <v>209.99999999999997</v>
      </c>
      <c r="D13">
        <f t="shared" si="0"/>
        <v>1.5314835947265627E-14</v>
      </c>
      <c r="E13">
        <f t="shared" si="1"/>
        <v>3.2161155489257813E-12</v>
      </c>
    </row>
    <row r="14" spans="2:5">
      <c r="B14">
        <v>7</v>
      </c>
      <c r="C14">
        <f t="shared" si="2"/>
        <v>120</v>
      </c>
      <c r="D14">
        <f t="shared" si="0"/>
        <v>7.6958974609375009E-17</v>
      </c>
      <c r="E14">
        <f t="shared" si="1"/>
        <v>9.2350769531250014E-15</v>
      </c>
    </row>
    <row r="15" spans="2:5">
      <c r="B15">
        <v>8</v>
      </c>
      <c r="C15">
        <f t="shared" si="2"/>
        <v>45</v>
      </c>
      <c r="D15">
        <f t="shared" si="0"/>
        <v>3.8672851562500005E-19</v>
      </c>
      <c r="E15">
        <f t="shared" si="1"/>
        <v>1.7402783203125001E-17</v>
      </c>
    </row>
    <row r="16" spans="2:5">
      <c r="B16">
        <v>9</v>
      </c>
      <c r="C16">
        <f t="shared" si="2"/>
        <v>10</v>
      </c>
      <c r="D16">
        <f t="shared" si="0"/>
        <v>1.9433593750000002E-21</v>
      </c>
      <c r="E16">
        <f t="shared" si="1"/>
        <v>1.943359375E-20</v>
      </c>
    </row>
    <row r="17" spans="2:5">
      <c r="B17">
        <v>10</v>
      </c>
      <c r="C17">
        <f t="shared" si="2"/>
        <v>1</v>
      </c>
      <c r="D17">
        <f t="shared" si="0"/>
        <v>9.7656250000000009E-24</v>
      </c>
      <c r="E17">
        <f t="shared" si="1"/>
        <v>9.7656250000000009E-24</v>
      </c>
    </row>
    <row r="18" spans="2:5">
      <c r="B18">
        <v>11</v>
      </c>
      <c r="C18" t="e">
        <f t="shared" si="2"/>
        <v>#NUM!</v>
      </c>
      <c r="D18">
        <f t="shared" si="0"/>
        <v>4.9073492462311568E-26</v>
      </c>
      <c r="E18" t="e">
        <f t="shared" si="1"/>
        <v>#NUM!</v>
      </c>
    </row>
    <row r="19" spans="2:5">
      <c r="B19">
        <v>12</v>
      </c>
      <c r="C19" t="e">
        <f t="shared" si="2"/>
        <v>#NUM!</v>
      </c>
      <c r="D19">
        <f t="shared" si="0"/>
        <v>2.4660046463473144E-28</v>
      </c>
      <c r="E19" t="e">
        <f t="shared" si="1"/>
        <v>#NUM!</v>
      </c>
    </row>
    <row r="20" spans="2:5">
      <c r="B20">
        <v>13</v>
      </c>
      <c r="C20" t="e">
        <f t="shared" si="2"/>
        <v>#NUM!</v>
      </c>
      <c r="D20">
        <f t="shared" si="0"/>
        <v>1.2391983147473942E-30</v>
      </c>
      <c r="E20" t="e">
        <f t="shared" si="1"/>
        <v>#NUM!</v>
      </c>
    </row>
    <row r="21" spans="2:5">
      <c r="B21">
        <v>14</v>
      </c>
      <c r="C21" t="e">
        <f t="shared" si="2"/>
        <v>#NUM!</v>
      </c>
      <c r="D21">
        <f t="shared" si="0"/>
        <v>6.2271272097859001E-33</v>
      </c>
      <c r="E21" t="e">
        <f t="shared" si="1"/>
        <v>#NUM!</v>
      </c>
    </row>
    <row r="22" spans="2:5">
      <c r="B22">
        <v>15</v>
      </c>
      <c r="C22" t="e">
        <f t="shared" si="2"/>
        <v>#NUM!</v>
      </c>
      <c r="D22">
        <f t="shared" si="0"/>
        <v>3.1292096531587445E-35</v>
      </c>
      <c r="E22" t="e">
        <f t="shared" si="1"/>
        <v>#NUM!</v>
      </c>
    </row>
    <row r="23" spans="2:5">
      <c r="B23">
        <v>16</v>
      </c>
      <c r="C23" t="e">
        <f t="shared" si="2"/>
        <v>#NUM!</v>
      </c>
      <c r="D23">
        <f t="shared" si="0"/>
        <v>1.5724671623913287E-37</v>
      </c>
      <c r="E23" t="e">
        <f t="shared" si="1"/>
        <v>#NUM!</v>
      </c>
    </row>
    <row r="24" spans="2:5">
      <c r="B24">
        <v>17</v>
      </c>
      <c r="C24" t="e">
        <f t="shared" si="2"/>
        <v>#NUM!</v>
      </c>
      <c r="D24">
        <f t="shared" si="0"/>
        <v>7.9018450371423563E-40</v>
      </c>
      <c r="E24" t="e">
        <f t="shared" si="1"/>
        <v>#NUM!</v>
      </c>
    </row>
    <row r="25" spans="2:5">
      <c r="B25">
        <v>18</v>
      </c>
      <c r="C25" t="e">
        <f t="shared" si="2"/>
        <v>#NUM!</v>
      </c>
      <c r="D25">
        <f t="shared" si="0"/>
        <v>3.9707764005740482E-42</v>
      </c>
      <c r="E25" t="e">
        <f t="shared" si="1"/>
        <v>#NUM!</v>
      </c>
    </row>
    <row r="26" spans="2:5">
      <c r="B26">
        <v>19</v>
      </c>
      <c r="C26" t="e">
        <f t="shared" si="2"/>
        <v>#NUM!</v>
      </c>
      <c r="D26">
        <f t="shared" si="0"/>
        <v>1.9953650254140948E-44</v>
      </c>
      <c r="E26" t="e">
        <f t="shared" si="1"/>
        <v>#NUM!</v>
      </c>
    </row>
    <row r="27" spans="2:5">
      <c r="B27">
        <v>20</v>
      </c>
      <c r="C27" t="e">
        <f t="shared" si="2"/>
        <v>#NUM!</v>
      </c>
      <c r="D27">
        <f t="shared" si="0"/>
        <v>1.0026959926703992E-46</v>
      </c>
      <c r="E27" t="e">
        <f t="shared" si="1"/>
        <v>#NUM!</v>
      </c>
    </row>
    <row r="28" spans="2:5">
      <c r="B28">
        <v>21</v>
      </c>
      <c r="C28" t="e">
        <f t="shared" si="2"/>
        <v>#NUM!</v>
      </c>
      <c r="D28">
        <f t="shared" si="0"/>
        <v>5.0386733300020064E-49</v>
      </c>
      <c r="E28" t="e">
        <f t="shared" si="1"/>
        <v>#NUM!</v>
      </c>
    </row>
    <row r="29" spans="2:5">
      <c r="B29">
        <v>22</v>
      </c>
      <c r="C29" t="e">
        <f t="shared" si="2"/>
        <v>#NUM!</v>
      </c>
      <c r="D29">
        <f t="shared" si="0"/>
        <v>2.5319966482422141E-51</v>
      </c>
      <c r="E29" t="e">
        <f t="shared" si="1"/>
        <v>#NUM!</v>
      </c>
    </row>
    <row r="30" spans="2:5">
      <c r="B30">
        <v>23</v>
      </c>
      <c r="C30" t="e">
        <f t="shared" si="2"/>
        <v>#NUM!</v>
      </c>
      <c r="D30">
        <f t="shared" si="0"/>
        <v>1.2723601247448313E-53</v>
      </c>
      <c r="E30" t="e">
        <f t="shared" si="1"/>
        <v>#NUM!</v>
      </c>
    </row>
    <row r="31" spans="2:5">
      <c r="B31">
        <v>24</v>
      </c>
      <c r="C31" t="e">
        <f t="shared" si="2"/>
        <v>#NUM!</v>
      </c>
      <c r="D31">
        <f t="shared" si="0"/>
        <v>6.3937694710795535E-56</v>
      </c>
      <c r="E31" t="e">
        <f t="shared" si="1"/>
        <v>#NUM!</v>
      </c>
    </row>
    <row r="32" spans="2:5">
      <c r="B32">
        <v>25</v>
      </c>
      <c r="C32" t="e">
        <f t="shared" si="2"/>
        <v>#NUM!</v>
      </c>
      <c r="D32">
        <f t="shared" si="0"/>
        <v>3.2129494829545497E-58</v>
      </c>
      <c r="E32" t="e">
        <f t="shared" si="1"/>
        <v>#NUM!</v>
      </c>
    </row>
    <row r="33" spans="2:5">
      <c r="B33">
        <v>26</v>
      </c>
      <c r="C33" t="e">
        <f t="shared" si="2"/>
        <v>#NUM!</v>
      </c>
      <c r="D33">
        <f t="shared" si="0"/>
        <v>1.6145474788716332E-60</v>
      </c>
      <c r="E33" t="e">
        <f t="shared" si="1"/>
        <v>#NUM!</v>
      </c>
    </row>
    <row r="34" spans="2:5">
      <c r="B34">
        <v>27</v>
      </c>
      <c r="C34" t="e">
        <f t="shared" si="2"/>
        <v>#NUM!</v>
      </c>
      <c r="D34">
        <f t="shared" si="0"/>
        <v>8.1133039139278069E-63</v>
      </c>
      <c r="E34" t="e">
        <f t="shared" si="1"/>
        <v>#NUM!</v>
      </c>
    </row>
    <row r="35" spans="2:5">
      <c r="B35">
        <v>28</v>
      </c>
      <c r="C35" t="e">
        <f t="shared" si="2"/>
        <v>#NUM!</v>
      </c>
      <c r="D35">
        <f t="shared" si="0"/>
        <v>4.0770371426772892E-65</v>
      </c>
      <c r="E35" t="e">
        <f t="shared" si="1"/>
        <v>#NUM!</v>
      </c>
    </row>
    <row r="36" spans="2:5">
      <c r="B36">
        <v>29</v>
      </c>
      <c r="C36" t="e">
        <f t="shared" si="2"/>
        <v>#NUM!</v>
      </c>
      <c r="D36">
        <f t="shared" si="0"/>
        <v>2.0487623832549194E-67</v>
      </c>
      <c r="E36" t="e">
        <f t="shared" si="1"/>
        <v>#NUM!</v>
      </c>
    </row>
    <row r="37" spans="2:5">
      <c r="B37">
        <v>30</v>
      </c>
      <c r="C37" t="e">
        <f t="shared" si="2"/>
        <v>#NUM!</v>
      </c>
      <c r="D37">
        <f t="shared" si="0"/>
        <v>1.029528835806492E-69</v>
      </c>
      <c r="E37" t="e">
        <f t="shared" si="1"/>
        <v>#NUM!</v>
      </c>
    </row>
    <row r="38" spans="2:5">
      <c r="B38">
        <v>31</v>
      </c>
      <c r="C38" t="e">
        <f t="shared" si="2"/>
        <v>#NUM!</v>
      </c>
      <c r="D38">
        <f t="shared" si="0"/>
        <v>5.1735117377210664E-72</v>
      </c>
      <c r="E38" t="e">
        <f t="shared" si="1"/>
        <v>#NUM!</v>
      </c>
    </row>
    <row r="39" spans="2:5">
      <c r="B39">
        <v>32</v>
      </c>
      <c r="C39" t="e">
        <f t="shared" si="2"/>
        <v>#NUM!</v>
      </c>
      <c r="D39">
        <f t="shared" si="0"/>
        <v>2.5997546420708869E-74</v>
      </c>
      <c r="E39" t="e">
        <f t="shared" si="1"/>
        <v>#NUM!</v>
      </c>
    </row>
    <row r="40" spans="2:5">
      <c r="B40">
        <v>33</v>
      </c>
      <c r="C40" t="e">
        <f t="shared" si="2"/>
        <v>#NUM!</v>
      </c>
      <c r="D40">
        <f t="shared" si="0"/>
        <v>1.3064093678748179E-76</v>
      </c>
      <c r="E40" t="e">
        <f t="shared" si="1"/>
        <v>#NUM!</v>
      </c>
    </row>
    <row r="41" spans="2:5">
      <c r="B41">
        <v>34</v>
      </c>
      <c r="C41" t="e">
        <f t="shared" si="2"/>
        <v>#NUM!</v>
      </c>
      <c r="D41">
        <f t="shared" si="0"/>
        <v>6.5648711953508412E-79</v>
      </c>
      <c r="E41" t="e">
        <f t="shared" si="1"/>
        <v>#NUM!</v>
      </c>
    </row>
    <row r="42" spans="2:5">
      <c r="B42">
        <v>35</v>
      </c>
      <c r="C42" t="e">
        <f t="shared" si="2"/>
        <v>#NUM!</v>
      </c>
      <c r="D42">
        <f t="shared" si="0"/>
        <v>3.2989302489200221E-81</v>
      </c>
      <c r="E42" t="e">
        <f t="shared" si="1"/>
        <v>#NUM!</v>
      </c>
    </row>
    <row r="43" spans="2:5">
      <c r="B43">
        <v>36</v>
      </c>
      <c r="C43" t="e">
        <f t="shared" si="2"/>
        <v>#NUM!</v>
      </c>
      <c r="D43">
        <f t="shared" si="0"/>
        <v>1.6577538939296588E-83</v>
      </c>
      <c r="E43" t="e">
        <f t="shared" si="1"/>
        <v>#NUM!</v>
      </c>
    </row>
    <row r="44" spans="2:5">
      <c r="B44">
        <v>37</v>
      </c>
      <c r="C44" t="e">
        <f t="shared" si="2"/>
        <v>#NUM!</v>
      </c>
      <c r="D44">
        <f t="shared" si="0"/>
        <v>8.3304215775359737E-86</v>
      </c>
      <c r="E44" t="e">
        <f t="shared" si="1"/>
        <v>#NUM!</v>
      </c>
    </row>
    <row r="45" spans="2:5">
      <c r="B45">
        <v>38</v>
      </c>
      <c r="C45" t="e">
        <f t="shared" si="2"/>
        <v>#NUM!</v>
      </c>
      <c r="D45">
        <f t="shared" si="0"/>
        <v>4.186141496249232E-88</v>
      </c>
      <c r="E45" t="e">
        <f t="shared" si="1"/>
        <v>#NUM!</v>
      </c>
    </row>
    <row r="46" spans="2:5">
      <c r="B46">
        <v>39</v>
      </c>
      <c r="C46" t="e">
        <f t="shared" si="2"/>
        <v>#NUM!</v>
      </c>
      <c r="D46">
        <f t="shared" si="0"/>
        <v>2.1035886915825292E-90</v>
      </c>
      <c r="E46" t="e">
        <f t="shared" si="1"/>
        <v>#NUM!</v>
      </c>
    </row>
    <row r="47" spans="2:5">
      <c r="B47">
        <v>40</v>
      </c>
      <c r="C47" t="e">
        <f t="shared" si="2"/>
        <v>#NUM!</v>
      </c>
      <c r="D47">
        <f t="shared" si="0"/>
        <v>1.0570797445138335E-92</v>
      </c>
      <c r="E47" t="e">
        <f t="shared" si="1"/>
        <v>#NUM!</v>
      </c>
    </row>
    <row r="48" spans="2:5">
      <c r="B48">
        <v>41</v>
      </c>
      <c r="C48" t="e">
        <f t="shared" si="2"/>
        <v>#NUM!</v>
      </c>
      <c r="D48">
        <f t="shared" si="0"/>
        <v>5.3119585151448939E-95</v>
      </c>
      <c r="E48" t="e">
        <f t="shared" si="1"/>
        <v>#NUM!</v>
      </c>
    </row>
    <row r="49" spans="2:5">
      <c r="B49">
        <v>42</v>
      </c>
      <c r="C49" t="e">
        <f t="shared" si="2"/>
        <v>#NUM!</v>
      </c>
      <c r="D49">
        <f t="shared" si="0"/>
        <v>2.669325887007484E-97</v>
      </c>
      <c r="E49" t="e">
        <f t="shared" si="1"/>
        <v>#NUM!</v>
      </c>
    </row>
    <row r="50" spans="2:5">
      <c r="B50">
        <v>43</v>
      </c>
      <c r="C50" t="e">
        <f t="shared" si="2"/>
        <v>#NUM!</v>
      </c>
      <c r="D50">
        <f t="shared" si="0"/>
        <v>1.3413697924660728E-99</v>
      </c>
      <c r="E50" t="e">
        <f t="shared" si="1"/>
        <v>#NUM!</v>
      </c>
    </row>
    <row r="51" spans="2:5">
      <c r="B51">
        <v>44</v>
      </c>
      <c r="C51" t="e">
        <f t="shared" si="2"/>
        <v>#NUM!</v>
      </c>
      <c r="D51">
        <f t="shared" si="0"/>
        <v>6.7405517209350374E-102</v>
      </c>
      <c r="E51" t="e">
        <f t="shared" si="1"/>
        <v>#NUM!</v>
      </c>
    </row>
    <row r="52" spans="2:5">
      <c r="B52">
        <v>45</v>
      </c>
      <c r="C52" t="e">
        <f t="shared" si="2"/>
        <v>#NUM!</v>
      </c>
      <c r="D52">
        <f t="shared" si="0"/>
        <v>3.3872119200678582E-104</v>
      </c>
      <c r="E52" t="e">
        <f t="shared" si="1"/>
        <v>#NUM!</v>
      </c>
    </row>
    <row r="53" spans="2:5">
      <c r="B53">
        <v>46</v>
      </c>
      <c r="C53" t="e">
        <f t="shared" si="2"/>
        <v>#NUM!</v>
      </c>
      <c r="D53">
        <f t="shared" si="0"/>
        <v>1.7021165427476674E-106</v>
      </c>
      <c r="E53" t="e">
        <f t="shared" si="1"/>
        <v>#NUM!</v>
      </c>
    </row>
    <row r="54" spans="2:5">
      <c r="B54">
        <v>47</v>
      </c>
      <c r="C54" t="e">
        <f t="shared" si="2"/>
        <v>#NUM!</v>
      </c>
      <c r="D54">
        <f t="shared" si="0"/>
        <v>8.5533494610435543E-109</v>
      </c>
      <c r="E54" t="e">
        <f t="shared" si="1"/>
        <v>#NUM!</v>
      </c>
    </row>
    <row r="55" spans="2:5">
      <c r="B55">
        <v>48</v>
      </c>
      <c r="C55" t="e">
        <f t="shared" si="2"/>
        <v>#NUM!</v>
      </c>
      <c r="D55">
        <f t="shared" si="0"/>
        <v>4.2981655583133442E-111</v>
      </c>
      <c r="E55" t="e">
        <f t="shared" si="1"/>
        <v>#NUM!</v>
      </c>
    </row>
    <row r="56" spans="2:5">
      <c r="B56">
        <v>49</v>
      </c>
      <c r="C56" t="e">
        <f t="shared" si="2"/>
        <v>#NUM!</v>
      </c>
      <c r="D56">
        <f t="shared" si="0"/>
        <v>2.1598821901072077E-113</v>
      </c>
      <c r="E56" t="e">
        <f t="shared" si="1"/>
        <v>#NUM!</v>
      </c>
    </row>
    <row r="57" spans="2:5">
      <c r="B57">
        <v>50</v>
      </c>
      <c r="C57" t="e">
        <f t="shared" si="2"/>
        <v>#NUM!</v>
      </c>
      <c r="D57">
        <f t="shared" si="0"/>
        <v>1.0853679347272404E-115</v>
      </c>
      <c r="E57" t="e">
        <f t="shared" si="1"/>
        <v>#NUM!</v>
      </c>
    </row>
    <row r="58" spans="2:5">
      <c r="B58">
        <v>51</v>
      </c>
      <c r="C58" t="e">
        <f t="shared" si="2"/>
        <v>#NUM!</v>
      </c>
      <c r="D58">
        <f t="shared" si="0"/>
        <v>5.4541102247600028E-118</v>
      </c>
      <c r="E58" t="e">
        <f t="shared" si="1"/>
        <v>#NUM!</v>
      </c>
    </row>
    <row r="59" spans="2:5">
      <c r="B59">
        <v>52</v>
      </c>
      <c r="C59" t="e">
        <f t="shared" si="2"/>
        <v>#NUM!</v>
      </c>
      <c r="D59">
        <f t="shared" si="0"/>
        <v>2.740758906914573E-120</v>
      </c>
      <c r="E59" t="e">
        <f t="shared" si="1"/>
        <v>#NUM!</v>
      </c>
    </row>
    <row r="60" spans="2:5">
      <c r="B60">
        <v>53</v>
      </c>
      <c r="C60" t="e">
        <f t="shared" si="2"/>
        <v>#NUM!</v>
      </c>
      <c r="D60">
        <f t="shared" si="0"/>
        <v>1.3772657823691326E-122</v>
      </c>
      <c r="E60" t="e">
        <f t="shared" si="1"/>
        <v>#NUM!</v>
      </c>
    </row>
    <row r="61" spans="2:5">
      <c r="B61">
        <v>54</v>
      </c>
      <c r="C61" t="e">
        <f t="shared" si="2"/>
        <v>#NUM!</v>
      </c>
      <c r="D61">
        <f t="shared" si="0"/>
        <v>6.9209335797443829E-125</v>
      </c>
      <c r="E61" t="e">
        <f t="shared" si="1"/>
        <v>#NUM!</v>
      </c>
    </row>
    <row r="62" spans="2:5">
      <c r="B62">
        <v>55</v>
      </c>
      <c r="C62" t="e">
        <f t="shared" si="2"/>
        <v>#NUM!</v>
      </c>
      <c r="D62">
        <f t="shared" si="0"/>
        <v>3.4778560702233089E-127</v>
      </c>
      <c r="E62" t="e">
        <f t="shared" si="1"/>
        <v>#NUM!</v>
      </c>
    </row>
    <row r="63" spans="2:5">
      <c r="B63">
        <v>56</v>
      </c>
      <c r="C63" t="e">
        <f t="shared" si="2"/>
        <v>#NUM!</v>
      </c>
      <c r="D63">
        <f t="shared" si="0"/>
        <v>1.7476663669463862E-129</v>
      </c>
      <c r="E63" t="e">
        <f t="shared" si="1"/>
        <v>#NUM!</v>
      </c>
    </row>
    <row r="64" spans="2:5">
      <c r="B64">
        <v>57</v>
      </c>
      <c r="C64" t="e">
        <f t="shared" si="2"/>
        <v>#NUM!</v>
      </c>
      <c r="D64">
        <f t="shared" si="0"/>
        <v>8.782243049981839E-132</v>
      </c>
      <c r="E64" t="e">
        <f t="shared" si="1"/>
        <v>#NUM!</v>
      </c>
    </row>
    <row r="65" spans="2:5">
      <c r="B65">
        <v>58</v>
      </c>
      <c r="C65" t="e">
        <f t="shared" si="2"/>
        <v>#NUM!</v>
      </c>
      <c r="D65">
        <f t="shared" si="0"/>
        <v>4.4131874623024327E-134</v>
      </c>
      <c r="E65" t="e">
        <f t="shared" si="1"/>
        <v>#NUM!</v>
      </c>
    </row>
    <row r="66" spans="2:5">
      <c r="B66">
        <v>59</v>
      </c>
      <c r="C66" t="e">
        <f t="shared" si="2"/>
        <v>#NUM!</v>
      </c>
      <c r="D66">
        <f t="shared" si="0"/>
        <v>2.2176821418605195E-136</v>
      </c>
      <c r="E66" t="e">
        <f t="shared" si="1"/>
        <v>#NUM!</v>
      </c>
    </row>
    <row r="67" spans="2:5">
      <c r="B67">
        <v>60</v>
      </c>
      <c r="C67" t="e">
        <f t="shared" si="2"/>
        <v>#NUM!</v>
      </c>
      <c r="D67">
        <f t="shared" si="0"/>
        <v>1.1144131366133259E-138</v>
      </c>
      <c r="E67" t="e">
        <f t="shared" si="1"/>
        <v>#NUM!</v>
      </c>
    </row>
    <row r="68" spans="2:5">
      <c r="B68">
        <v>61</v>
      </c>
      <c r="C68" t="e">
        <f t="shared" si="2"/>
        <v>#NUM!</v>
      </c>
      <c r="D68">
        <f t="shared" si="0"/>
        <v>5.6000660131322934E-141</v>
      </c>
      <c r="E68" t="e">
        <f t="shared" si="1"/>
        <v>#NUM!</v>
      </c>
    </row>
    <row r="69" spans="2:5">
      <c r="B69">
        <v>62</v>
      </c>
      <c r="C69" t="e">
        <f t="shared" si="2"/>
        <v>#NUM!</v>
      </c>
      <c r="D69">
        <f t="shared" si="0"/>
        <v>2.8141035241870813E-143</v>
      </c>
      <c r="E69" t="e">
        <f t="shared" si="1"/>
        <v>#NUM!</v>
      </c>
    </row>
    <row r="70" spans="2:5">
      <c r="B70">
        <v>63</v>
      </c>
      <c r="C70" t="e">
        <f t="shared" si="2"/>
        <v>#NUM!</v>
      </c>
      <c r="D70">
        <f t="shared" si="0"/>
        <v>1.4141223739633577E-145</v>
      </c>
      <c r="E70" t="e">
        <f t="shared" si="1"/>
        <v>#NUM!</v>
      </c>
    </row>
    <row r="71" spans="2:5">
      <c r="B71">
        <v>64</v>
      </c>
      <c r="C71" t="e">
        <f t="shared" si="2"/>
        <v>#NUM!</v>
      </c>
      <c r="D71">
        <f t="shared" si="0"/>
        <v>7.1061425827304386E-148</v>
      </c>
      <c r="E71" t="e">
        <f t="shared" si="1"/>
        <v>#NUM!</v>
      </c>
    </row>
    <row r="72" spans="2:5">
      <c r="B72">
        <v>65</v>
      </c>
      <c r="C72" t="e">
        <f t="shared" si="2"/>
        <v>#NUM!</v>
      </c>
      <c r="D72">
        <f t="shared" ref="D72:D135" si="3">$C$4^B72*(1-$C$4)^($C$3-B72)</f>
        <v>3.5709259209700701E-150</v>
      </c>
      <c r="E72" t="e">
        <f t="shared" ref="E72:E135" si="4">C72*D72</f>
        <v>#NUM!</v>
      </c>
    </row>
    <row r="73" spans="2:5">
      <c r="B73">
        <v>66</v>
      </c>
      <c r="C73" t="e">
        <f t="shared" si="2"/>
        <v>#NUM!</v>
      </c>
      <c r="D73">
        <f t="shared" si="3"/>
        <v>1.7944351361658642E-152</v>
      </c>
      <c r="E73" t="e">
        <f t="shared" si="4"/>
        <v>#NUM!</v>
      </c>
    </row>
    <row r="74" spans="2:5">
      <c r="B74">
        <v>67</v>
      </c>
      <c r="C74" t="e">
        <f t="shared" ref="C74:C137" si="5">COMBIN($C$3,B74)</f>
        <v>#NUM!</v>
      </c>
      <c r="D74">
        <f t="shared" si="3"/>
        <v>9.0172619907832388E-155</v>
      </c>
      <c r="E74" t="e">
        <f t="shared" si="4"/>
        <v>#NUM!</v>
      </c>
    </row>
    <row r="75" spans="2:5">
      <c r="B75">
        <v>68</v>
      </c>
      <c r="C75" t="e">
        <f t="shared" si="5"/>
        <v>#NUM!</v>
      </c>
      <c r="D75">
        <f t="shared" si="3"/>
        <v>4.5312874325543902E-157</v>
      </c>
      <c r="E75" t="e">
        <f t="shared" si="4"/>
        <v>#NUM!</v>
      </c>
    </row>
    <row r="76" spans="2:5">
      <c r="B76">
        <v>69</v>
      </c>
      <c r="C76" t="e">
        <f t="shared" si="5"/>
        <v>#NUM!</v>
      </c>
      <c r="D76">
        <f t="shared" si="3"/>
        <v>2.2770288605800963E-159</v>
      </c>
      <c r="E76" t="e">
        <f t="shared" si="4"/>
        <v>#NUM!</v>
      </c>
    </row>
    <row r="77" spans="2:5">
      <c r="B77">
        <v>70</v>
      </c>
      <c r="C77" t="e">
        <f t="shared" si="5"/>
        <v>#NUM!</v>
      </c>
      <c r="D77">
        <f t="shared" si="3"/>
        <v>1.1442356083317062E-161</v>
      </c>
      <c r="E77" t="e">
        <f t="shared" si="4"/>
        <v>#NUM!</v>
      </c>
    </row>
    <row r="78" spans="2:5">
      <c r="B78">
        <v>71</v>
      </c>
      <c r="C78" t="e">
        <f t="shared" si="5"/>
        <v>#NUM!</v>
      </c>
      <c r="D78">
        <f t="shared" si="3"/>
        <v>5.7499276800588256E-164</v>
      </c>
      <c r="E78" t="e">
        <f t="shared" si="4"/>
        <v>#NUM!</v>
      </c>
    </row>
    <row r="79" spans="2:5">
      <c r="B79">
        <v>72</v>
      </c>
      <c r="C79" t="e">
        <f t="shared" si="5"/>
        <v>#NUM!</v>
      </c>
      <c r="D79">
        <f t="shared" si="3"/>
        <v>2.8894108945019222E-166</v>
      </c>
      <c r="E79" t="e">
        <f t="shared" si="4"/>
        <v>#NUM!</v>
      </c>
    </row>
    <row r="80" spans="2:5">
      <c r="B80">
        <v>73</v>
      </c>
      <c r="C80" t="e">
        <f t="shared" si="5"/>
        <v>#NUM!</v>
      </c>
      <c r="D80">
        <f t="shared" si="3"/>
        <v>1.4519652736190566E-168</v>
      </c>
      <c r="E80" t="e">
        <f t="shared" si="4"/>
        <v>#NUM!</v>
      </c>
    </row>
    <row r="81" spans="2:5">
      <c r="B81">
        <v>74</v>
      </c>
      <c r="C81" t="e">
        <f t="shared" si="5"/>
        <v>#NUM!</v>
      </c>
      <c r="D81">
        <f t="shared" si="3"/>
        <v>7.2963079076334496E-171</v>
      </c>
      <c r="E81" t="e">
        <f t="shared" si="4"/>
        <v>#NUM!</v>
      </c>
    </row>
    <row r="82" spans="2:5">
      <c r="B82">
        <v>75</v>
      </c>
      <c r="C82" t="e">
        <f t="shared" si="5"/>
        <v>#NUM!</v>
      </c>
      <c r="D82">
        <f t="shared" si="3"/>
        <v>3.6664863857454534E-173</v>
      </c>
      <c r="E82" t="e">
        <f t="shared" si="4"/>
        <v>#NUM!</v>
      </c>
    </row>
    <row r="83" spans="2:5">
      <c r="B83">
        <v>76</v>
      </c>
      <c r="C83" t="e">
        <f t="shared" si="5"/>
        <v>#NUM!</v>
      </c>
      <c r="D83">
        <f t="shared" si="3"/>
        <v>1.8424554702238457E-175</v>
      </c>
      <c r="E83" t="e">
        <f t="shared" si="4"/>
        <v>#NUM!</v>
      </c>
    </row>
    <row r="84" spans="2:5">
      <c r="B84">
        <v>77</v>
      </c>
      <c r="C84" t="e">
        <f t="shared" si="5"/>
        <v>#NUM!</v>
      </c>
      <c r="D84">
        <f t="shared" si="3"/>
        <v>9.2585702021298783E-178</v>
      </c>
      <c r="E84" t="e">
        <f t="shared" si="4"/>
        <v>#NUM!</v>
      </c>
    </row>
    <row r="85" spans="2:5">
      <c r="B85">
        <v>78</v>
      </c>
      <c r="C85" t="e">
        <f t="shared" si="5"/>
        <v>#NUM!</v>
      </c>
      <c r="D85">
        <f t="shared" si="3"/>
        <v>4.6525478402662688E-180</v>
      </c>
      <c r="E85" t="e">
        <f t="shared" si="4"/>
        <v>#NUM!</v>
      </c>
    </row>
    <row r="86" spans="2:5">
      <c r="B86">
        <v>79</v>
      </c>
      <c r="C86" t="e">
        <f t="shared" si="5"/>
        <v>#NUM!</v>
      </c>
      <c r="D86">
        <f t="shared" si="3"/>
        <v>2.3379637388272712E-182</v>
      </c>
      <c r="E86" t="e">
        <f t="shared" si="4"/>
        <v>#NUM!</v>
      </c>
    </row>
    <row r="87" spans="2:5">
      <c r="B87">
        <v>80</v>
      </c>
      <c r="C87" t="e">
        <f t="shared" si="5"/>
        <v>#NUM!</v>
      </c>
      <c r="D87">
        <f t="shared" si="3"/>
        <v>1.174856150164458E-184</v>
      </c>
      <c r="E87" t="e">
        <f t="shared" si="4"/>
        <v>#NUM!</v>
      </c>
    </row>
    <row r="88" spans="2:5">
      <c r="B88">
        <v>81</v>
      </c>
      <c r="C88" t="e">
        <f t="shared" si="5"/>
        <v>#NUM!</v>
      </c>
      <c r="D88">
        <f t="shared" si="3"/>
        <v>5.9037997495701407E-187</v>
      </c>
      <c r="E88" t="e">
        <f t="shared" si="4"/>
        <v>#NUM!</v>
      </c>
    </row>
    <row r="89" spans="2:5">
      <c r="B89">
        <v>82</v>
      </c>
      <c r="C89" t="e">
        <f t="shared" si="5"/>
        <v>#NUM!</v>
      </c>
      <c r="D89">
        <f t="shared" si="3"/>
        <v>2.9667335424975581E-189</v>
      </c>
      <c r="E89" t="e">
        <f t="shared" si="4"/>
        <v>#NUM!</v>
      </c>
    </row>
    <row r="90" spans="2:5">
      <c r="B90">
        <v>83</v>
      </c>
      <c r="C90" t="e">
        <f t="shared" si="5"/>
        <v>#NUM!</v>
      </c>
      <c r="D90">
        <f t="shared" si="3"/>
        <v>1.4908208756269138E-191</v>
      </c>
      <c r="E90" t="e">
        <f t="shared" si="4"/>
        <v>#NUM!</v>
      </c>
    </row>
    <row r="91" spans="2:5">
      <c r="B91">
        <v>84</v>
      </c>
      <c r="C91" t="e">
        <f t="shared" si="5"/>
        <v>#NUM!</v>
      </c>
      <c r="D91">
        <f t="shared" si="3"/>
        <v>7.4915621890799665E-194</v>
      </c>
      <c r="E91" t="e">
        <f t="shared" si="4"/>
        <v>#NUM!</v>
      </c>
    </row>
    <row r="92" spans="2:5">
      <c r="B92">
        <v>85</v>
      </c>
      <c r="C92" t="e">
        <f t="shared" si="5"/>
        <v>#NUM!</v>
      </c>
      <c r="D92">
        <f t="shared" si="3"/>
        <v>3.7646041151155613E-196</v>
      </c>
      <c r="E92" t="e">
        <f t="shared" si="4"/>
        <v>#NUM!</v>
      </c>
    </row>
    <row r="93" spans="2:5">
      <c r="B93">
        <v>86</v>
      </c>
      <c r="C93" t="e">
        <f t="shared" si="5"/>
        <v>#NUM!</v>
      </c>
      <c r="D93">
        <f t="shared" si="3"/>
        <v>1.891760861867116E-198</v>
      </c>
      <c r="E93" t="e">
        <f t="shared" si="4"/>
        <v>#NUM!</v>
      </c>
    </row>
    <row r="94" spans="2:5">
      <c r="B94">
        <v>87</v>
      </c>
      <c r="C94" t="e">
        <f t="shared" si="5"/>
        <v>#NUM!</v>
      </c>
      <c r="D94">
        <f t="shared" si="3"/>
        <v>9.5063359892819934E-201</v>
      </c>
      <c r="E94" t="e">
        <f t="shared" si="4"/>
        <v>#NUM!</v>
      </c>
    </row>
    <row r="95" spans="2:5">
      <c r="B95">
        <v>88</v>
      </c>
      <c r="C95" t="e">
        <f t="shared" si="5"/>
        <v>#NUM!</v>
      </c>
      <c r="D95">
        <f t="shared" si="3"/>
        <v>4.7770532609457249E-203</v>
      </c>
      <c r="E95" t="e">
        <f t="shared" si="4"/>
        <v>#NUM!</v>
      </c>
    </row>
    <row r="96" spans="2:5">
      <c r="B96">
        <v>89</v>
      </c>
      <c r="C96" t="e">
        <f t="shared" si="5"/>
        <v>#NUM!</v>
      </c>
      <c r="D96">
        <f t="shared" si="3"/>
        <v>2.4005292768571479E-205</v>
      </c>
      <c r="E96" t="e">
        <f t="shared" si="4"/>
        <v>#NUM!</v>
      </c>
    </row>
    <row r="97" spans="2:5">
      <c r="B97">
        <v>90</v>
      </c>
      <c r="C97" t="e">
        <f t="shared" si="5"/>
        <v>#NUM!</v>
      </c>
      <c r="D97">
        <f t="shared" si="3"/>
        <v>1.2062961190236927E-207</v>
      </c>
      <c r="E97" t="e">
        <f t="shared" si="4"/>
        <v>#NUM!</v>
      </c>
    </row>
    <row r="98" spans="2:5">
      <c r="B98">
        <v>91</v>
      </c>
      <c r="C98" t="e">
        <f t="shared" si="5"/>
        <v>#NUM!</v>
      </c>
      <c r="D98">
        <f t="shared" si="3"/>
        <v>6.0617895428326274E-210</v>
      </c>
      <c r="E98" t="e">
        <f t="shared" si="4"/>
        <v>#NUM!</v>
      </c>
    </row>
    <row r="99" spans="2:5">
      <c r="B99">
        <v>92</v>
      </c>
      <c r="C99" t="e">
        <f t="shared" si="5"/>
        <v>#NUM!</v>
      </c>
      <c r="D99">
        <f t="shared" si="3"/>
        <v>3.0461253984083543E-212</v>
      </c>
      <c r="E99" t="e">
        <f t="shared" si="4"/>
        <v>#NUM!</v>
      </c>
    </row>
    <row r="100" spans="2:5">
      <c r="B100">
        <v>93</v>
      </c>
      <c r="C100" t="e">
        <f t="shared" si="5"/>
        <v>#NUM!</v>
      </c>
      <c r="D100">
        <f t="shared" si="3"/>
        <v>1.5307162806072133E-214</v>
      </c>
      <c r="E100" t="e">
        <f t="shared" si="4"/>
        <v>#NUM!</v>
      </c>
    </row>
    <row r="101" spans="2:5">
      <c r="B101">
        <v>94</v>
      </c>
      <c r="C101" t="e">
        <f t="shared" si="5"/>
        <v>#NUM!</v>
      </c>
      <c r="D101">
        <f t="shared" si="3"/>
        <v>7.6920416110915243E-217</v>
      </c>
      <c r="E101" t="e">
        <f t="shared" si="4"/>
        <v>#NUM!</v>
      </c>
    </row>
    <row r="102" spans="2:5">
      <c r="B102">
        <v>95</v>
      </c>
      <c r="C102" t="e">
        <f t="shared" si="5"/>
        <v>#NUM!</v>
      </c>
      <c r="D102">
        <f t="shared" si="3"/>
        <v>3.8653475432620732E-219</v>
      </c>
      <c r="E102" t="e">
        <f t="shared" si="4"/>
        <v>#NUM!</v>
      </c>
    </row>
    <row r="103" spans="2:5">
      <c r="B103">
        <v>96</v>
      </c>
      <c r="C103" t="e">
        <f t="shared" si="5"/>
        <v>#NUM!</v>
      </c>
      <c r="D103">
        <f t="shared" si="3"/>
        <v>1.9423857001316946E-221</v>
      </c>
      <c r="E103" t="e">
        <f t="shared" si="4"/>
        <v>#NUM!</v>
      </c>
    </row>
    <row r="104" spans="2:5">
      <c r="B104">
        <v>97</v>
      </c>
      <c r="C104" t="e">
        <f t="shared" si="5"/>
        <v>#NUM!</v>
      </c>
      <c r="D104">
        <f t="shared" si="3"/>
        <v>9.760732161465803E-224</v>
      </c>
      <c r="E104" t="e">
        <f t="shared" si="4"/>
        <v>#NUM!</v>
      </c>
    </row>
    <row r="105" spans="2:5">
      <c r="B105">
        <v>98</v>
      </c>
      <c r="C105" t="e">
        <f t="shared" si="5"/>
        <v>#NUM!</v>
      </c>
      <c r="D105">
        <f t="shared" si="3"/>
        <v>4.9048905333999007E-226</v>
      </c>
      <c r="E105" t="e">
        <f t="shared" si="4"/>
        <v>#NUM!</v>
      </c>
    </row>
    <row r="106" spans="2:5">
      <c r="B106">
        <v>99</v>
      </c>
      <c r="C106" t="e">
        <f t="shared" si="5"/>
        <v>#NUM!</v>
      </c>
      <c r="D106">
        <f t="shared" si="3"/>
        <v>2.464769112261257E-228</v>
      </c>
      <c r="E106" t="e">
        <f t="shared" si="4"/>
        <v>#NUM!</v>
      </c>
    </row>
    <row r="107" spans="2:5">
      <c r="B107">
        <v>100</v>
      </c>
      <c r="C107" t="e">
        <f t="shared" si="5"/>
        <v>#NUM!</v>
      </c>
      <c r="D107">
        <f t="shared" si="3"/>
        <v>1.2385774433473653E-230</v>
      </c>
      <c r="E107" t="e">
        <f t="shared" si="4"/>
        <v>#NUM!</v>
      </c>
    </row>
    <row r="108" spans="2:5">
      <c r="B108">
        <v>101</v>
      </c>
      <c r="C108" t="e">
        <f t="shared" si="5"/>
        <v>#NUM!</v>
      </c>
      <c r="D108">
        <f t="shared" si="3"/>
        <v>6.2240072530018353E-233</v>
      </c>
      <c r="E108" t="e">
        <f t="shared" si="4"/>
        <v>#NUM!</v>
      </c>
    </row>
    <row r="109" spans="2:5">
      <c r="B109">
        <v>102</v>
      </c>
      <c r="C109" t="e">
        <f t="shared" si="5"/>
        <v>#NUM!</v>
      </c>
      <c r="D109">
        <f t="shared" si="3"/>
        <v>3.1276418356793138E-235</v>
      </c>
      <c r="E109" t="e">
        <f t="shared" si="4"/>
        <v>#NUM!</v>
      </c>
    </row>
    <row r="110" spans="2:5">
      <c r="B110">
        <v>103</v>
      </c>
      <c r="C110" t="e">
        <f t="shared" si="5"/>
        <v>#NUM!</v>
      </c>
      <c r="D110">
        <f t="shared" si="3"/>
        <v>1.5716793144117155E-237</v>
      </c>
      <c r="E110" t="e">
        <f t="shared" si="4"/>
        <v>#NUM!</v>
      </c>
    </row>
    <row r="111" spans="2:5">
      <c r="B111">
        <v>104</v>
      </c>
      <c r="C111" t="e">
        <f t="shared" si="5"/>
        <v>#NUM!</v>
      </c>
      <c r="D111">
        <f t="shared" si="3"/>
        <v>7.8978860020689218E-240</v>
      </c>
      <c r="E111" t="e">
        <f t="shared" si="4"/>
        <v>#NUM!</v>
      </c>
    </row>
    <row r="112" spans="2:5">
      <c r="B112">
        <v>105</v>
      </c>
      <c r="C112" t="e">
        <f t="shared" si="5"/>
        <v>#NUM!</v>
      </c>
      <c r="D112">
        <f t="shared" si="3"/>
        <v>3.9687869357130261E-242</v>
      </c>
      <c r="E112" t="e">
        <f t="shared" si="4"/>
        <v>#NUM!</v>
      </c>
    </row>
    <row r="113" spans="2:5">
      <c r="B113">
        <v>106</v>
      </c>
      <c r="C113" t="e">
        <f t="shared" si="5"/>
        <v>#NUM!</v>
      </c>
      <c r="D113">
        <f t="shared" si="3"/>
        <v>1.9943652943281544E-244</v>
      </c>
      <c r="E113" t="e">
        <f t="shared" si="4"/>
        <v>#NUM!</v>
      </c>
    </row>
    <row r="114" spans="2:5">
      <c r="B114">
        <v>107</v>
      </c>
      <c r="C114" t="e">
        <f t="shared" si="5"/>
        <v>#NUM!</v>
      </c>
      <c r="D114">
        <f t="shared" si="3"/>
        <v>1.0021936152402785E-246</v>
      </c>
      <c r="E114" t="e">
        <f t="shared" si="4"/>
        <v>#NUM!</v>
      </c>
    </row>
    <row r="115" spans="2:5">
      <c r="B115">
        <v>108</v>
      </c>
      <c r="C115" t="e">
        <f t="shared" si="5"/>
        <v>#NUM!</v>
      </c>
      <c r="D115">
        <f t="shared" si="3"/>
        <v>5.036148820302907E-249</v>
      </c>
      <c r="E115" t="e">
        <f t="shared" si="4"/>
        <v>#NUM!</v>
      </c>
    </row>
    <row r="116" spans="2:5">
      <c r="B116">
        <v>109</v>
      </c>
      <c r="C116" t="e">
        <f t="shared" si="5"/>
        <v>#NUM!</v>
      </c>
      <c r="D116">
        <f t="shared" si="3"/>
        <v>2.5307280504034703E-251</v>
      </c>
      <c r="E116" t="e">
        <f t="shared" si="4"/>
        <v>#NUM!</v>
      </c>
    </row>
    <row r="117" spans="2:5">
      <c r="B117">
        <v>110</v>
      </c>
      <c r="C117" t="e">
        <f t="shared" si="5"/>
        <v>#NUM!</v>
      </c>
      <c r="D117">
        <f t="shared" si="3"/>
        <v>1.2717226383937037E-253</v>
      </c>
      <c r="E117" t="e">
        <f t="shared" si="4"/>
        <v>#NUM!</v>
      </c>
    </row>
    <row r="118" spans="2:5">
      <c r="B118">
        <v>111</v>
      </c>
      <c r="C118" t="e">
        <f t="shared" si="5"/>
        <v>#NUM!</v>
      </c>
      <c r="D118">
        <f t="shared" si="3"/>
        <v>6.3905660220789138E-256</v>
      </c>
      <c r="E118" t="e">
        <f t="shared" si="4"/>
        <v>#NUM!</v>
      </c>
    </row>
    <row r="119" spans="2:5">
      <c r="B119">
        <v>112</v>
      </c>
      <c r="C119" t="e">
        <f t="shared" si="5"/>
        <v>#NUM!</v>
      </c>
      <c r="D119">
        <f t="shared" si="3"/>
        <v>3.2113397095873935E-258</v>
      </c>
      <c r="E119" t="e">
        <f t="shared" si="4"/>
        <v>#NUM!</v>
      </c>
    </row>
    <row r="120" spans="2:5">
      <c r="B120">
        <v>113</v>
      </c>
      <c r="C120" t="e">
        <f t="shared" si="5"/>
        <v>#NUM!</v>
      </c>
      <c r="D120">
        <f t="shared" si="3"/>
        <v>1.6137385475313537E-260</v>
      </c>
      <c r="E120" t="e">
        <f t="shared" si="4"/>
        <v>#NUM!</v>
      </c>
    </row>
    <row r="121" spans="2:5">
      <c r="B121">
        <v>114</v>
      </c>
      <c r="C121" t="e">
        <f t="shared" si="5"/>
        <v>#NUM!</v>
      </c>
      <c r="D121">
        <f t="shared" si="3"/>
        <v>8.1092389323183614E-263</v>
      </c>
      <c r="E121" t="e">
        <f t="shared" si="4"/>
        <v>#NUM!</v>
      </c>
    </row>
    <row r="122" spans="2:5">
      <c r="B122">
        <v>115</v>
      </c>
      <c r="C122" t="e">
        <f t="shared" si="5"/>
        <v>#NUM!</v>
      </c>
      <c r="D122">
        <f t="shared" si="3"/>
        <v>4.0749944383509361E-265</v>
      </c>
      <c r="E122" t="e">
        <f t="shared" si="4"/>
        <v>#NUM!</v>
      </c>
    </row>
    <row r="123" spans="2:5">
      <c r="B123">
        <v>116</v>
      </c>
      <c r="C123" t="e">
        <f t="shared" si="5"/>
        <v>#NUM!</v>
      </c>
      <c r="D123">
        <f t="shared" si="3"/>
        <v>2.0477358986688109E-267</v>
      </c>
      <c r="E123" t="e">
        <f t="shared" si="4"/>
        <v>#NUM!</v>
      </c>
    </row>
    <row r="124" spans="2:5">
      <c r="B124">
        <v>117</v>
      </c>
      <c r="C124" t="e">
        <f t="shared" si="5"/>
        <v>#NUM!</v>
      </c>
      <c r="D124">
        <f t="shared" si="3"/>
        <v>1.0290130144064379E-269</v>
      </c>
      <c r="E124" t="e">
        <f t="shared" si="4"/>
        <v>#NUM!</v>
      </c>
    </row>
    <row r="125" spans="2:5">
      <c r="B125">
        <v>118</v>
      </c>
      <c r="C125" t="e">
        <f t="shared" si="5"/>
        <v>#NUM!</v>
      </c>
      <c r="D125">
        <f t="shared" si="3"/>
        <v>5.1709196703841093E-272</v>
      </c>
      <c r="E125" t="e">
        <f t="shared" si="4"/>
        <v>#NUM!</v>
      </c>
    </row>
    <row r="126" spans="2:5">
      <c r="B126">
        <v>119</v>
      </c>
      <c r="C126" t="e">
        <f t="shared" si="5"/>
        <v>#NUM!</v>
      </c>
      <c r="D126">
        <f t="shared" si="3"/>
        <v>2.5984520956704072E-274</v>
      </c>
      <c r="E126" t="e">
        <f t="shared" si="4"/>
        <v>#NUM!</v>
      </c>
    </row>
    <row r="127" spans="2:5">
      <c r="B127">
        <v>120</v>
      </c>
      <c r="C127" t="e">
        <f t="shared" si="5"/>
        <v>#NUM!</v>
      </c>
      <c r="D127">
        <f t="shared" si="3"/>
        <v>1.305754821944928E-276</v>
      </c>
      <c r="E127" t="e">
        <f t="shared" si="4"/>
        <v>#NUM!</v>
      </c>
    </row>
    <row r="128" spans="2:5">
      <c r="B128">
        <v>121</v>
      </c>
      <c r="C128" t="e">
        <f t="shared" si="5"/>
        <v>#NUM!</v>
      </c>
      <c r="D128">
        <f t="shared" si="3"/>
        <v>6.5615820198237598E-279</v>
      </c>
      <c r="E128" t="e">
        <f t="shared" si="4"/>
        <v>#NUM!</v>
      </c>
    </row>
    <row r="129" spans="2:5">
      <c r="B129">
        <v>122</v>
      </c>
      <c r="C129" t="e">
        <f t="shared" si="5"/>
        <v>#NUM!</v>
      </c>
      <c r="D129">
        <f t="shared" si="3"/>
        <v>3.2972773968963621E-281</v>
      </c>
      <c r="E129" t="e">
        <f t="shared" si="4"/>
        <v>#NUM!</v>
      </c>
    </row>
    <row r="130" spans="2:5">
      <c r="B130">
        <v>123</v>
      </c>
      <c r="C130" t="e">
        <f t="shared" si="5"/>
        <v>#NUM!</v>
      </c>
      <c r="D130">
        <f t="shared" si="3"/>
        <v>1.656923315023298E-283</v>
      </c>
      <c r="E130" t="e">
        <f t="shared" si="4"/>
        <v>#NUM!</v>
      </c>
    </row>
    <row r="131" spans="2:5">
      <c r="B131">
        <v>124</v>
      </c>
      <c r="C131" t="e">
        <f t="shared" si="5"/>
        <v>#NUM!</v>
      </c>
      <c r="D131">
        <f t="shared" si="3"/>
        <v>8.3262478141874236E-286</v>
      </c>
      <c r="E131" t="e">
        <f t="shared" si="4"/>
        <v>#NUM!</v>
      </c>
    </row>
    <row r="132" spans="2:5">
      <c r="B132">
        <v>125</v>
      </c>
      <c r="C132" t="e">
        <f t="shared" si="5"/>
        <v>#NUM!</v>
      </c>
      <c r="D132">
        <f t="shared" si="3"/>
        <v>4.1840441277323748E-288</v>
      </c>
      <c r="E132" t="e">
        <f t="shared" si="4"/>
        <v>#NUM!</v>
      </c>
    </row>
    <row r="133" spans="2:5">
      <c r="B133">
        <v>126</v>
      </c>
      <c r="C133" t="e">
        <f t="shared" si="5"/>
        <v>#NUM!</v>
      </c>
      <c r="D133">
        <f t="shared" si="3"/>
        <v>2.1025347375539566E-290</v>
      </c>
      <c r="E133" t="e">
        <f t="shared" si="4"/>
        <v>#NUM!</v>
      </c>
    </row>
    <row r="134" spans="2:5">
      <c r="B134">
        <v>127</v>
      </c>
      <c r="C134" t="e">
        <f t="shared" si="5"/>
        <v>#NUM!</v>
      </c>
      <c r="D134">
        <f t="shared" si="3"/>
        <v>1.0565501193738479E-292</v>
      </c>
      <c r="E134" t="e">
        <f t="shared" si="4"/>
        <v>#NUM!</v>
      </c>
    </row>
    <row r="135" spans="2:5">
      <c r="B135">
        <v>128</v>
      </c>
      <c r="C135" t="e">
        <f t="shared" si="5"/>
        <v>#NUM!</v>
      </c>
      <c r="D135">
        <f t="shared" si="3"/>
        <v>5.3092970822806419E-295</v>
      </c>
      <c r="E135" t="e">
        <f t="shared" si="4"/>
        <v>#NUM!</v>
      </c>
    </row>
    <row r="136" spans="2:5">
      <c r="B136">
        <v>129</v>
      </c>
      <c r="C136" t="e">
        <f t="shared" si="5"/>
        <v>#NUM!</v>
      </c>
      <c r="D136">
        <f t="shared" ref="D136:D160" si="6">$C$4^B136*(1-$C$4)^($C$3-B136)</f>
        <v>2.6679884835581113E-297</v>
      </c>
      <c r="E136" t="e">
        <f t="shared" ref="E136:E139" si="7">C136*D136</f>
        <v>#NUM!</v>
      </c>
    </row>
    <row r="137" spans="2:5">
      <c r="B137">
        <v>130</v>
      </c>
      <c r="C137" t="e">
        <f t="shared" si="5"/>
        <v>#NUM!</v>
      </c>
      <c r="D137">
        <f t="shared" si="6"/>
        <v>1.3406977304312117E-299</v>
      </c>
      <c r="E137" t="e">
        <f t="shared" si="7"/>
        <v>#NUM!</v>
      </c>
    </row>
    <row r="138" spans="2:5">
      <c r="B138">
        <v>131</v>
      </c>
      <c r="C138" t="e">
        <f t="shared" ref="C138:C139" si="8">COMBIN($C$3,B138)</f>
        <v>#NUM!</v>
      </c>
      <c r="D138">
        <f t="shared" si="6"/>
        <v>6.7371745247799585E-302</v>
      </c>
      <c r="E138" t="e">
        <f t="shared" si="7"/>
        <v>#NUM!</v>
      </c>
    </row>
    <row r="139" spans="2:5">
      <c r="B139">
        <v>132</v>
      </c>
      <c r="C139" t="e">
        <f t="shared" si="8"/>
        <v>#NUM!</v>
      </c>
      <c r="D139">
        <f t="shared" si="6"/>
        <v>3.3855148365728428E-304</v>
      </c>
      <c r="E139" t="e">
        <f t="shared" si="7"/>
        <v>#NUM!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zoomScaleNormal="100" workbookViewId="0">
      <selection activeCell="K11" sqref="K11"/>
    </sheetView>
  </sheetViews>
  <sheetFormatPr defaultRowHeight="18"/>
  <cols>
    <col min="3" max="3" width="13" bestFit="1" customWidth="1"/>
    <col min="4" max="4" width="11.5" bestFit="1" customWidth="1"/>
    <col min="5" max="5" width="8.3984375" bestFit="1" customWidth="1"/>
  </cols>
  <sheetData>
    <row r="2" spans="2:7">
      <c r="B2" t="s">
        <v>11</v>
      </c>
    </row>
    <row r="3" spans="2:7">
      <c r="B3" s="1" t="s">
        <v>12</v>
      </c>
      <c r="C3">
        <f>40*0.05</f>
        <v>2</v>
      </c>
      <c r="D3" s="1"/>
      <c r="G3" t="s">
        <v>17</v>
      </c>
    </row>
    <row r="4" spans="2:7">
      <c r="B4" s="1"/>
    </row>
    <row r="6" spans="2:7">
      <c r="B6" s="2" t="s">
        <v>3</v>
      </c>
      <c r="C6" s="2" t="s">
        <v>13</v>
      </c>
      <c r="D6" s="2" t="s">
        <v>14</v>
      </c>
      <c r="E6" s="2" t="s">
        <v>15</v>
      </c>
      <c r="F6" s="2" t="s">
        <v>8</v>
      </c>
    </row>
    <row r="7" spans="2:7">
      <c r="B7">
        <v>0</v>
      </c>
      <c r="C7">
        <f>EXP(-$C$3)</f>
        <v>0.1353352832366127</v>
      </c>
      <c r="D7">
        <f>$C$3^B7</f>
        <v>1</v>
      </c>
      <c r="E7">
        <f>FACT(B7)</f>
        <v>1</v>
      </c>
      <c r="F7">
        <f>C7*D7/E7</f>
        <v>0.1353352832366127</v>
      </c>
    </row>
    <row r="8" spans="2:7">
      <c r="B8">
        <v>1</v>
      </c>
      <c r="C8">
        <f>EXP(-$C$3)</f>
        <v>0.1353352832366127</v>
      </c>
      <c r="D8">
        <f>$C$3^B8</f>
        <v>2</v>
      </c>
      <c r="E8">
        <f>FACT(B8)</f>
        <v>1</v>
      </c>
      <c r="F8">
        <f>C8*D8/E8</f>
        <v>0.2706705664732254</v>
      </c>
    </row>
    <row r="9" spans="2:7">
      <c r="B9">
        <v>2</v>
      </c>
      <c r="C9">
        <f>EXP(-$C$3)</f>
        <v>0.1353352832366127</v>
      </c>
      <c r="D9">
        <f>$C$3^B9</f>
        <v>4</v>
      </c>
      <c r="E9">
        <f>FACT(B9)</f>
        <v>2</v>
      </c>
      <c r="F9">
        <f>C9*D9/E9</f>
        <v>0.2706705664732254</v>
      </c>
    </row>
    <row r="10" spans="2:7">
      <c r="B10">
        <v>3</v>
      </c>
      <c r="C10">
        <f t="shared" ref="C10:C17" si="0">EXP(-$C$3)</f>
        <v>0.1353352832366127</v>
      </c>
      <c r="D10">
        <f t="shared" ref="D10:D17" si="1">$C$3^B10</f>
        <v>8</v>
      </c>
      <c r="E10">
        <f t="shared" ref="E10:E17" si="2">FACT(B10)</f>
        <v>6</v>
      </c>
      <c r="F10">
        <f t="shared" ref="F10:F17" si="3">C10*D10/E10</f>
        <v>0.18044704431548361</v>
      </c>
    </row>
    <row r="11" spans="2:7">
      <c r="B11">
        <v>4</v>
      </c>
      <c r="C11">
        <f t="shared" si="0"/>
        <v>0.1353352832366127</v>
      </c>
      <c r="D11">
        <f t="shared" si="1"/>
        <v>16</v>
      </c>
      <c r="E11">
        <f t="shared" si="2"/>
        <v>24</v>
      </c>
      <c r="F11">
        <f t="shared" si="3"/>
        <v>9.0223522157741806E-2</v>
      </c>
    </row>
    <row r="12" spans="2:7">
      <c r="B12">
        <v>5</v>
      </c>
      <c r="C12">
        <f t="shared" si="0"/>
        <v>0.1353352832366127</v>
      </c>
      <c r="D12">
        <f t="shared" si="1"/>
        <v>32</v>
      </c>
      <c r="E12">
        <f t="shared" si="2"/>
        <v>120</v>
      </c>
      <c r="F12">
        <f t="shared" si="3"/>
        <v>3.6089408863096722E-2</v>
      </c>
    </row>
    <row r="13" spans="2:7">
      <c r="B13">
        <v>6</v>
      </c>
      <c r="C13">
        <f t="shared" si="0"/>
        <v>0.1353352832366127</v>
      </c>
      <c r="D13">
        <f t="shared" si="1"/>
        <v>64</v>
      </c>
      <c r="E13">
        <f t="shared" si="2"/>
        <v>720</v>
      </c>
      <c r="F13">
        <f t="shared" si="3"/>
        <v>1.2029802954365574E-2</v>
      </c>
    </row>
    <row r="14" spans="2:7">
      <c r="B14">
        <v>7</v>
      </c>
      <c r="C14">
        <f t="shared" si="0"/>
        <v>0.1353352832366127</v>
      </c>
      <c r="D14">
        <f t="shared" si="1"/>
        <v>128</v>
      </c>
      <c r="E14">
        <f t="shared" si="2"/>
        <v>5040</v>
      </c>
      <c r="F14">
        <f t="shared" si="3"/>
        <v>3.4370865583901638E-3</v>
      </c>
    </row>
    <row r="15" spans="2:7">
      <c r="B15">
        <v>8</v>
      </c>
      <c r="C15">
        <f t="shared" si="0"/>
        <v>0.1353352832366127</v>
      </c>
      <c r="D15">
        <f t="shared" si="1"/>
        <v>256</v>
      </c>
      <c r="E15">
        <f t="shared" si="2"/>
        <v>40320</v>
      </c>
      <c r="F15">
        <f t="shared" si="3"/>
        <v>8.5927163959754094E-4</v>
      </c>
    </row>
    <row r="16" spans="2:7">
      <c r="B16">
        <v>9</v>
      </c>
      <c r="C16">
        <f t="shared" si="0"/>
        <v>0.1353352832366127</v>
      </c>
      <c r="D16">
        <f t="shared" si="1"/>
        <v>512</v>
      </c>
      <c r="E16">
        <f t="shared" si="2"/>
        <v>362880</v>
      </c>
      <c r="F16">
        <f t="shared" si="3"/>
        <v>1.9094925324389798E-4</v>
      </c>
    </row>
    <row r="17" spans="2:6">
      <c r="B17">
        <v>10</v>
      </c>
      <c r="C17">
        <f t="shared" si="0"/>
        <v>0.1353352832366127</v>
      </c>
      <c r="D17">
        <f t="shared" si="1"/>
        <v>1024</v>
      </c>
      <c r="E17">
        <f t="shared" si="2"/>
        <v>3628800</v>
      </c>
      <c r="F17">
        <f t="shared" si="3"/>
        <v>3.8189850648779595E-5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6A05-C6CB-4CFE-907F-D7F056266A56}">
  <dimension ref="B2:I25"/>
  <sheetViews>
    <sheetView workbookViewId="0">
      <selection activeCell="J10" sqref="J10"/>
    </sheetView>
  </sheetViews>
  <sheetFormatPr defaultRowHeight="18"/>
  <cols>
    <col min="7" max="7" width="8.3984375" customWidth="1"/>
  </cols>
  <sheetData>
    <row r="2" spans="2:9">
      <c r="B2" t="s">
        <v>7</v>
      </c>
      <c r="I2" t="s">
        <v>16</v>
      </c>
    </row>
    <row r="3" spans="2:9">
      <c r="B3" s="1" t="s">
        <v>2</v>
      </c>
      <c r="C3" s="1">
        <v>0.25</v>
      </c>
      <c r="E3" s="1" t="s">
        <v>9</v>
      </c>
      <c r="F3">
        <f>1-C3</f>
        <v>0.75</v>
      </c>
    </row>
    <row r="5" spans="2:9">
      <c r="B5" s="2" t="s">
        <v>3</v>
      </c>
      <c r="C5" s="2" t="s">
        <v>8</v>
      </c>
      <c r="D5">
        <v>0</v>
      </c>
      <c r="F5" t="s">
        <v>10</v>
      </c>
    </row>
    <row r="6" spans="2:9">
      <c r="B6">
        <v>1</v>
      </c>
      <c r="C6">
        <f>(1-$C$3)^(B6-1)*$C$3</f>
        <v>0.25</v>
      </c>
      <c r="D6">
        <f>D5+C6</f>
        <v>0.25</v>
      </c>
      <c r="F6">
        <f>$F$3^B6</f>
        <v>0.75</v>
      </c>
      <c r="G6" s="3">
        <f>D6+F6</f>
        <v>1</v>
      </c>
    </row>
    <row r="7" spans="2:9">
      <c r="B7">
        <v>2</v>
      </c>
      <c r="C7">
        <f>(1-$C$3)^(B7-1)*$C$3</f>
        <v>0.1875</v>
      </c>
      <c r="D7">
        <f>D6+C7</f>
        <v>0.4375</v>
      </c>
      <c r="F7">
        <f>$F$3^B7</f>
        <v>0.5625</v>
      </c>
      <c r="G7" s="3">
        <f>D7+F7</f>
        <v>1</v>
      </c>
    </row>
    <row r="8" spans="2:9">
      <c r="B8">
        <v>3</v>
      </c>
      <c r="C8">
        <f t="shared" ref="C8:C25" si="0">(1-$C$3)^(B8-1)*$C$3</f>
        <v>0.140625</v>
      </c>
      <c r="D8">
        <f t="shared" ref="D8:D16" si="1">D7+C8</f>
        <v>0.578125</v>
      </c>
      <c r="F8">
        <f t="shared" ref="F8:F13" si="2">$F$3^B8</f>
        <v>0.421875</v>
      </c>
      <c r="G8" s="3">
        <f t="shared" ref="G8:G13" si="3">D8+F8</f>
        <v>1</v>
      </c>
    </row>
    <row r="9" spans="2:9">
      <c r="B9">
        <v>4</v>
      </c>
      <c r="C9">
        <f t="shared" si="0"/>
        <v>0.10546875</v>
      </c>
      <c r="D9">
        <f t="shared" si="1"/>
        <v>0.68359375</v>
      </c>
      <c r="F9">
        <f t="shared" si="2"/>
        <v>0.31640625</v>
      </c>
      <c r="G9" s="3">
        <f t="shared" si="3"/>
        <v>1</v>
      </c>
    </row>
    <row r="10" spans="2:9">
      <c r="B10">
        <v>5</v>
      </c>
      <c r="C10">
        <f t="shared" si="0"/>
        <v>7.91015625E-2</v>
      </c>
      <c r="D10">
        <f t="shared" si="1"/>
        <v>0.7626953125</v>
      </c>
      <c r="F10">
        <f t="shared" si="2"/>
        <v>0.2373046875</v>
      </c>
      <c r="G10" s="3">
        <f t="shared" si="3"/>
        <v>1</v>
      </c>
    </row>
    <row r="11" spans="2:9">
      <c r="B11">
        <v>6</v>
      </c>
      <c r="C11">
        <f t="shared" si="0"/>
        <v>5.9326171875E-2</v>
      </c>
      <c r="D11">
        <f t="shared" si="1"/>
        <v>0.822021484375</v>
      </c>
      <c r="F11">
        <f t="shared" si="2"/>
        <v>0.177978515625</v>
      </c>
      <c r="G11" s="3">
        <f t="shared" si="3"/>
        <v>1</v>
      </c>
    </row>
    <row r="12" spans="2:9">
      <c r="B12">
        <v>7</v>
      </c>
      <c r="C12">
        <f t="shared" si="0"/>
        <v>4.449462890625E-2</v>
      </c>
      <c r="D12">
        <f t="shared" si="1"/>
        <v>0.86651611328125</v>
      </c>
      <c r="F12">
        <f t="shared" si="2"/>
        <v>0.13348388671875</v>
      </c>
      <c r="G12" s="3">
        <f t="shared" si="3"/>
        <v>1</v>
      </c>
    </row>
    <row r="13" spans="2:9">
      <c r="B13">
        <v>8</v>
      </c>
      <c r="C13">
        <f t="shared" si="0"/>
        <v>3.33709716796875E-2</v>
      </c>
      <c r="D13">
        <f t="shared" si="1"/>
        <v>0.8998870849609375</v>
      </c>
      <c r="F13">
        <f t="shared" si="2"/>
        <v>0.1001129150390625</v>
      </c>
      <c r="G13" s="3">
        <f t="shared" si="3"/>
        <v>1</v>
      </c>
    </row>
    <row r="14" spans="2:9">
      <c r="B14">
        <v>9</v>
      </c>
      <c r="C14">
        <f t="shared" si="0"/>
        <v>2.5028228759765625E-2</v>
      </c>
      <c r="D14">
        <f t="shared" si="1"/>
        <v>0.92491531372070313</v>
      </c>
      <c r="F14">
        <f>$F$3^B14</f>
        <v>7.5084686279296875E-2</v>
      </c>
      <c r="G14" s="3">
        <f>D14+F14</f>
        <v>1</v>
      </c>
    </row>
    <row r="15" spans="2:9">
      <c r="B15">
        <v>10</v>
      </c>
      <c r="C15">
        <f t="shared" si="0"/>
        <v>1.8771171569824219E-2</v>
      </c>
      <c r="D15">
        <f t="shared" si="1"/>
        <v>0.94368648529052734</v>
      </c>
      <c r="F15">
        <f t="shared" ref="F15:F19" si="4">$F$3^B15</f>
        <v>5.6313514709472656E-2</v>
      </c>
      <c r="G15" s="3">
        <f t="shared" ref="G15:G19" si="5">D15+F15</f>
        <v>1</v>
      </c>
    </row>
    <row r="16" spans="2:9">
      <c r="B16">
        <v>11</v>
      </c>
      <c r="C16">
        <f t="shared" si="0"/>
        <v>1.4078378677368164E-2</v>
      </c>
      <c r="D16">
        <f t="shared" si="1"/>
        <v>0.95776486396789551</v>
      </c>
      <c r="F16">
        <f t="shared" si="4"/>
        <v>4.2235136032104492E-2</v>
      </c>
      <c r="G16" s="3">
        <f t="shared" si="5"/>
        <v>1</v>
      </c>
    </row>
    <row r="17" spans="2:7">
      <c r="B17">
        <v>12</v>
      </c>
      <c r="C17">
        <f t="shared" si="0"/>
        <v>1.0558784008026123E-2</v>
      </c>
      <c r="D17">
        <f t="shared" ref="D17:D19" si="6">D16+C17</f>
        <v>0.96832364797592163</v>
      </c>
      <c r="F17">
        <f t="shared" si="4"/>
        <v>3.1676352024078369E-2</v>
      </c>
      <c r="G17" s="3">
        <f t="shared" si="5"/>
        <v>1</v>
      </c>
    </row>
    <row r="18" spans="2:7">
      <c r="B18">
        <v>13</v>
      </c>
      <c r="C18">
        <f t="shared" si="0"/>
        <v>7.9190880060195923E-3</v>
      </c>
      <c r="D18">
        <f t="shared" si="6"/>
        <v>0.97624273598194122</v>
      </c>
      <c r="F18">
        <f t="shared" si="4"/>
        <v>2.3757264018058777E-2</v>
      </c>
      <c r="G18" s="3">
        <f t="shared" si="5"/>
        <v>1</v>
      </c>
    </row>
    <row r="19" spans="2:7">
      <c r="B19">
        <v>14</v>
      </c>
      <c r="C19">
        <f t="shared" si="0"/>
        <v>5.9393160045146942E-3</v>
      </c>
      <c r="D19">
        <f t="shared" si="6"/>
        <v>0.98218205198645592</v>
      </c>
      <c r="F19">
        <f t="shared" si="4"/>
        <v>1.7817948013544083E-2</v>
      </c>
      <c r="G19" s="3">
        <f t="shared" si="5"/>
        <v>1</v>
      </c>
    </row>
    <row r="20" spans="2:7">
      <c r="B20">
        <v>15</v>
      </c>
      <c r="C20">
        <f t="shared" si="0"/>
        <v>4.4544870033860207E-3</v>
      </c>
      <c r="D20">
        <f t="shared" ref="D20:D25" si="7">D19+C20</f>
        <v>0.98663653898984194</v>
      </c>
      <c r="F20">
        <f>$F$3^B20</f>
        <v>1.3363461010158062E-2</v>
      </c>
      <c r="G20" s="3">
        <f>D20+F20</f>
        <v>1</v>
      </c>
    </row>
    <row r="21" spans="2:7">
      <c r="B21">
        <v>16</v>
      </c>
      <c r="C21">
        <f t="shared" si="0"/>
        <v>3.3408652525395155E-3</v>
      </c>
      <c r="D21">
        <f t="shared" si="7"/>
        <v>0.98997740424238145</v>
      </c>
      <c r="F21">
        <f t="shared" ref="F21:F25" si="8">$F$3^B21</f>
        <v>1.0022595757618546E-2</v>
      </c>
      <c r="G21" s="3">
        <f t="shared" ref="G21:G25" si="9">D21+F21</f>
        <v>1</v>
      </c>
    </row>
    <row r="22" spans="2:7">
      <c r="B22">
        <v>17</v>
      </c>
      <c r="C22">
        <f t="shared" si="0"/>
        <v>2.5056489394046366E-3</v>
      </c>
      <c r="D22">
        <f t="shared" si="7"/>
        <v>0.99248305318178609</v>
      </c>
      <c r="F22">
        <f t="shared" si="8"/>
        <v>7.5169468182139099E-3</v>
      </c>
      <c r="G22" s="3">
        <f t="shared" si="9"/>
        <v>1</v>
      </c>
    </row>
    <row r="23" spans="2:7">
      <c r="B23">
        <v>18</v>
      </c>
      <c r="C23">
        <f t="shared" si="0"/>
        <v>1.8792367045534775E-3</v>
      </c>
      <c r="D23">
        <f t="shared" si="7"/>
        <v>0.99436228988633957</v>
      </c>
      <c r="F23">
        <f t="shared" si="8"/>
        <v>5.6377101136604324E-3</v>
      </c>
      <c r="G23" s="3">
        <f t="shared" si="9"/>
        <v>1</v>
      </c>
    </row>
    <row r="24" spans="2:7">
      <c r="B24">
        <v>19</v>
      </c>
      <c r="C24">
        <f t="shared" si="0"/>
        <v>1.4094275284151081E-3</v>
      </c>
      <c r="D24">
        <f t="shared" si="7"/>
        <v>0.99577171741475468</v>
      </c>
      <c r="F24">
        <f t="shared" si="8"/>
        <v>4.2282825852453243E-3</v>
      </c>
      <c r="G24" s="3">
        <f t="shared" si="9"/>
        <v>1</v>
      </c>
    </row>
    <row r="25" spans="2:7">
      <c r="B25">
        <v>20</v>
      </c>
      <c r="C25">
        <f t="shared" si="0"/>
        <v>1.0570706463113311E-3</v>
      </c>
      <c r="D25">
        <f t="shared" si="7"/>
        <v>0.99682878806106601</v>
      </c>
      <c r="F25">
        <f t="shared" si="8"/>
        <v>3.1712119389339932E-3</v>
      </c>
      <c r="G25" s="3">
        <f t="shared" si="9"/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二項分布</vt:lpstr>
      <vt:lpstr>ポアソン分布</vt:lpstr>
      <vt:lpstr>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峰地慎一</dc:creator>
  <cp:lastModifiedBy>峰地 慎一</cp:lastModifiedBy>
  <dcterms:created xsi:type="dcterms:W3CDTF">2015-06-05T18:19:34Z</dcterms:created>
  <dcterms:modified xsi:type="dcterms:W3CDTF">2021-03-21T13:03:13Z</dcterms:modified>
</cp:coreProperties>
</file>