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1720" windowHeight="8730"/>
  </bookViews>
  <sheets>
    <sheet name="vik" sheetId="1" r:id="rId1"/>
  </sheets>
  <calcPr calcId="114210"/>
</workbook>
</file>

<file path=xl/calcChain.xml><?xml version="1.0" encoding="utf-8"?>
<calcChain xmlns="http://schemas.openxmlformats.org/spreadsheetml/2006/main">
  <c r="F228" i="1"/>
  <c r="F54"/>
  <c r="F63"/>
  <c r="F61"/>
  <c r="F19"/>
  <c r="F169"/>
  <c r="F137"/>
  <c r="F201"/>
  <c r="F208"/>
  <c r="F207"/>
  <c r="F104"/>
  <c r="F6"/>
  <c r="F7"/>
  <c r="F12"/>
  <c r="F18"/>
  <c r="F27"/>
  <c r="F28"/>
  <c r="F37"/>
  <c r="F36"/>
  <c r="F42"/>
  <c r="F46"/>
  <c r="F68"/>
  <c r="F75"/>
  <c r="F210"/>
  <c r="F469"/>
  <c r="F219"/>
  <c r="F220"/>
  <c r="F229"/>
  <c r="F231"/>
  <c r="F471"/>
  <c r="F242"/>
  <c r="F243"/>
  <c r="F247"/>
  <c r="F255"/>
  <c r="F261"/>
  <c r="F266"/>
  <c r="F270"/>
  <c r="F272"/>
  <c r="F473"/>
  <c r="F281"/>
  <c r="F289"/>
  <c r="F290"/>
  <c r="F291"/>
  <c r="F296"/>
  <c r="F297"/>
  <c r="F298"/>
  <c r="F304"/>
  <c r="F305"/>
  <c r="F306"/>
  <c r="F308"/>
  <c r="F309"/>
  <c r="F310"/>
  <c r="F311"/>
  <c r="F312"/>
  <c r="F313"/>
  <c r="F314"/>
  <c r="F315"/>
  <c r="F320"/>
  <c r="F325"/>
  <c r="F330"/>
  <c r="F332"/>
  <c r="F475"/>
  <c r="F346"/>
  <c r="F354"/>
  <c r="F362"/>
  <c r="F371"/>
  <c r="F379"/>
  <c r="F385"/>
  <c r="F386"/>
  <c r="F391"/>
  <c r="F400"/>
  <c r="F408"/>
  <c r="F415"/>
  <c r="F422"/>
  <c r="F429"/>
  <c r="F435"/>
  <c r="F439"/>
  <c r="F443"/>
  <c r="F447"/>
  <c r="F451"/>
  <c r="F455"/>
  <c r="F459"/>
  <c r="F462"/>
  <c r="F464"/>
  <c r="F477"/>
  <c r="F479"/>
  <c r="F481"/>
  <c r="F483"/>
</calcChain>
</file>

<file path=xl/sharedStrings.xml><?xml version="1.0" encoding="utf-8"?>
<sst xmlns="http://schemas.openxmlformats.org/spreadsheetml/2006/main" count="500" uniqueCount="270">
  <si>
    <t>3.</t>
  </si>
  <si>
    <t>m</t>
  </si>
  <si>
    <t>4.</t>
  </si>
  <si>
    <t>5.</t>
  </si>
  <si>
    <t>6.</t>
  </si>
  <si>
    <t>7.</t>
  </si>
  <si>
    <r>
      <t xml:space="preserve"> </t>
    </r>
    <r>
      <rPr>
        <sz val="10"/>
        <color indexed="8"/>
        <rFont val="Arial"/>
        <charset val="238"/>
      </rPr>
      <t>ø</t>
    </r>
    <r>
      <rPr>
        <sz val="10"/>
        <color indexed="8"/>
        <rFont val="Arial"/>
        <family val="2"/>
        <charset val="238"/>
      </rPr>
      <t xml:space="preserve"> 160</t>
    </r>
  </si>
  <si>
    <r>
      <t xml:space="preserve"> ø</t>
    </r>
    <r>
      <rPr>
        <sz val="10"/>
        <color indexed="8"/>
        <rFont val="Arial"/>
        <family val="2"/>
        <charset val="238"/>
      </rPr>
      <t xml:space="preserve"> 200</t>
    </r>
  </si>
  <si>
    <t>Kod iskopa dubljih od 1,0 m izvršiti osiguranja stranaca iskopa od urušavanja, što uključiti u cijenu iskopa.</t>
  </si>
  <si>
    <t>Obračun po m3 iskopanog materijala u sraslom stanju.</t>
  </si>
  <si>
    <t>Odvoz preostale zemlje iz iskopa na gradski deponij udaljen do 10 km, uključivo utovar, istovar i razastiranje na deponiji.</t>
  </si>
  <si>
    <t>Obračun po m3 zemlje u sraslom stanju.</t>
  </si>
  <si>
    <t>Predviđa se:</t>
  </si>
  <si>
    <t>Dobava betonskih umetaka i gumene brtve za vodonepropusnu ugradnju kanalizacionih cijevi iz tvrde plastike u betonske stijenke.</t>
  </si>
  <si>
    <t>Betonski umetak je kvadratnog oblika širine 20 cm, veličine ovisno o profilu cijevi. U sredini je izveden kružni otvor profila cijevi, unutar kojega je u utor umetnuta gumena brtva.</t>
  </si>
  <si>
    <t>Razne građevinske pripomoći kod nisu obuhvaćene stavkama troškovnika, a  neophodno ih je izvesti.</t>
  </si>
  <si>
    <t>Obračun prema stvarno utrošenom radnom vremenu i materijalu.</t>
  </si>
  <si>
    <t>radno vrijeme</t>
  </si>
  <si>
    <r>
      <t>m</t>
    </r>
    <r>
      <rPr>
        <sz val="10"/>
        <rFont val="Arial"/>
        <charset val="238"/>
      </rPr>
      <t>³</t>
    </r>
  </si>
  <si>
    <t>cementna žbuka ili beton</t>
  </si>
  <si>
    <t>sati</t>
  </si>
  <si>
    <t>kom</t>
  </si>
  <si>
    <t>8.</t>
  </si>
  <si>
    <t>1.</t>
  </si>
  <si>
    <t>I.</t>
  </si>
  <si>
    <t>2.</t>
  </si>
  <si>
    <t xml:space="preserve">Nabava, doprema i ugradnja kanalizacionih punostjenih, neomekšanih PVC-U prema HRN EN 1401-1 i fazonskih komada za temeljnu sanitarnu fekalnu kanalizaciju. </t>
  </si>
  <si>
    <t xml:space="preserve">Cijevi se međusobno spajaju na kolčak i brtve tipskim gumenim prstenovima. </t>
  </si>
  <si>
    <t>Cijevi se spajaju prema preporuci proizvođača cijevi, potpuno vodonepropusno, a polažu u za to pripremljene rovove.</t>
  </si>
  <si>
    <t>Obračun po m’ kompletno ugrađene i spojene cijevi, uključujući i potrebne fazonske komade, sa svim potrebnim priborom za spajanje i prijenosima, te detekciju traku.</t>
  </si>
  <si>
    <t>reviziono okno svijetle dubine 0,80 m</t>
  </si>
  <si>
    <t>Obračun po m2.</t>
  </si>
  <si>
    <t>m2</t>
  </si>
  <si>
    <t>9.</t>
  </si>
  <si>
    <t>III.</t>
  </si>
  <si>
    <t>SANITARNI UREĐAJI I PRIBOR</t>
  </si>
  <si>
    <t xml:space="preserve"> </t>
  </si>
  <si>
    <t>Tipove sanitarnih i drugih uređaja, kao i armatura (ispusni ventili, mješalice, odvodni sifoni i dr.) odabire investitor i projektant arhitektonskog dijela.</t>
  </si>
  <si>
    <t>Kompletan WC:</t>
  </si>
  <si>
    <t xml:space="preserve"> * limeni niskomontažni bešumni vodokotlić, komplet, te isplovna cijev sa vodonepropusnim spojem na školjku i na vodokotlić,</t>
  </si>
  <si>
    <r>
      <t xml:space="preserve"> * kutni mjedeni ventil </t>
    </r>
    <r>
      <rPr>
        <sz val="10"/>
        <color indexed="8"/>
        <rFont val="Symbol"/>
        <family val="1"/>
        <charset val="2"/>
      </rPr>
      <t>f</t>
    </r>
    <r>
      <rPr>
        <sz val="10"/>
        <color indexed="8"/>
        <rFont val="Arial"/>
        <family val="2"/>
        <charset val="238"/>
      </rPr>
      <t xml:space="preserve"> 15 mm na spju sa vodom, te gibljiva spojna cijev između ventila i vodokotlića.</t>
    </r>
  </si>
  <si>
    <t>Sve kompletno.</t>
  </si>
  <si>
    <t>Kompletan umivaonik:</t>
  </si>
  <si>
    <t>Kompletna tuš kada</t>
  </si>
  <si>
    <t>Kompletan pissoar:</t>
  </si>
  <si>
    <t xml:space="preserve"> * odvodni sifon za pissoare.</t>
  </si>
  <si>
    <t>SANITARNI UREĐAJI I PRIBOR UKUPNO:</t>
  </si>
  <si>
    <t>Ovim troškovnikom su specificirane samo vrste uređaja i armatura.</t>
  </si>
  <si>
    <t>Uračunati sav potreban rad i materijal na montaži, te spajanje na dovod i odvod vode.</t>
  </si>
  <si>
    <t>Kompletan dječji WC:</t>
  </si>
  <si>
    <r>
      <t xml:space="preserve"> * stojeća jednoručna kromirana mješalica za toplu i hladnu vodu s kromiranim spojnim cjevčicama, sa dva kutna ventila </t>
    </r>
    <r>
      <rPr>
        <sz val="10"/>
        <color indexed="8"/>
        <rFont val="Symbol"/>
        <family val="1"/>
        <charset val="2"/>
      </rPr>
      <t>f</t>
    </r>
    <r>
      <rPr>
        <sz val="10"/>
        <color indexed="8"/>
        <rFont val="Arial"/>
        <family val="2"/>
        <charset val="238"/>
      </rPr>
      <t xml:space="preserve"> 15 mm</t>
    </r>
  </si>
  <si>
    <r>
      <t xml:space="preserve"> * kromirani odvodni sifon </t>
    </r>
    <r>
      <rPr>
        <sz val="10"/>
        <color indexed="8"/>
        <rFont val="Arial"/>
        <charset val="238"/>
      </rPr>
      <t>ø</t>
    </r>
    <r>
      <rPr>
        <sz val="10"/>
        <color indexed="8"/>
        <rFont val="Arial"/>
        <family val="2"/>
        <charset val="238"/>
      </rPr>
      <t xml:space="preserve"> 32 mm.</t>
    </r>
  </si>
  <si>
    <t>Kompletan dječji umivaonik:</t>
  </si>
  <si>
    <t>Svi umivaonici u prostorima gdje borave djeca moraju biti opremljeni automatskom baterijom koja osigurava temperaturu vode 35°C.</t>
  </si>
  <si>
    <t>Zidna montažna ploča za ugradnju umivaonika:</t>
  </si>
  <si>
    <t xml:space="preserve"> * nabava, prijenos i ugradnja samostojeće WC školjke sa podnim odvodom od prvoklasne fajanse sa sjedištem i poklopcem, uključivo vodonepropusni spoj sa kanalizacijom,</t>
  </si>
  <si>
    <t xml:space="preserve"> * nabava, prijenos i ugradnja samostojeće dječje WC školjke sa podnim odvodom od prvoklasne fajanse sa sjedištem i poklopcem, uključivo vodonepropusni spoj sa kanalizacijom,</t>
  </si>
  <si>
    <t xml:space="preserve"> * nabava, prijenos i ugradnja umivaonika od prvoklasne fajanse učvršćenog specijalnim vijcima na zid</t>
  </si>
  <si>
    <t xml:space="preserve"> * nabava, prijenos i ugradnja umivaonika od prvoklasne fajanse dimenzija cca 500/400 mm, montira se na montažnu ploču za ugradnju umivaonika</t>
  </si>
  <si>
    <t xml:space="preserve"> * nabava, prijenos i ugradnja zidne montažne ploče od kompozitnog materijala za ugradnju umivaonika širine 600 mm.</t>
  </si>
  <si>
    <t>Učvršćenje izvesti konzolnim nosačima na zidnu konstrukciju.</t>
  </si>
  <si>
    <t>Tip i boju ploče odabrati u dogovoru sa projektantom arhitekture i investitorom, a točnu dužinu provjeriti i izmjeriti na gradilištu.</t>
  </si>
  <si>
    <t>Obračun po montiranom kompletu, a prema dužini:</t>
  </si>
  <si>
    <t>290 cm</t>
  </si>
  <si>
    <t>Nabava, prijenos i ugradnja ogledala u cijeloj širini na zida iznad umivaonika.</t>
  </si>
  <si>
    <t>Obračun po montiranom kompletu, prema dimenzijama:</t>
  </si>
  <si>
    <t>170/80 cm</t>
  </si>
  <si>
    <t>70/60 cm</t>
  </si>
  <si>
    <t>Ogledala:</t>
  </si>
  <si>
    <t>Zidni etažer:</t>
  </si>
  <si>
    <t>Nabava, prijenos i ugradnja zidnog etažera od kromiranog mesinga s prozirnom kristalnom policom veličine 70/13,5 cm.</t>
  </si>
  <si>
    <t xml:space="preserve"> * nabava, prijenos i ugradnja tuš kada od prvoklasne fajanse ili ljevano-željezne za ugradnju iznad poda, veličine 100/100 cm, </t>
  </si>
  <si>
    <r>
      <t xml:space="preserve"> * zidna jednoručna mješalica </t>
    </r>
    <r>
      <rPr>
        <sz val="10"/>
        <color indexed="8"/>
        <rFont val="Arial"/>
        <charset val="238"/>
      </rPr>
      <t>ø</t>
    </r>
    <r>
      <rPr>
        <sz val="10"/>
        <color indexed="8"/>
        <rFont val="Arial"/>
        <family val="2"/>
        <charset val="238"/>
      </rPr>
      <t xml:space="preserve"> 15 mm za toplu i hladnu vodu sa telefon tušem i savitljivim crijevom, te zidnom šipkom sa držaćem ručnog tuša,</t>
    </r>
  </si>
  <si>
    <t xml:space="preserve"> * kromirani odvodni sifon.</t>
  </si>
  <si>
    <t>Tuš kada mora biti opremljena automatskom baterijom koja osigurava temperaturu vode 35°C.</t>
  </si>
  <si>
    <r>
      <t xml:space="preserve"> * pisomat uređaj za automatsko ispiranje pisoara, koji se sastoji od senzora sa centralnom jedinicom magnetskog ventila i stabiliziranog izvora niskog napona i kromiranog prolaznog ventila </t>
    </r>
    <r>
      <rPr>
        <sz val="10"/>
        <color indexed="8"/>
        <rFont val="Arial"/>
        <charset val="238"/>
      </rPr>
      <t>ø</t>
    </r>
    <r>
      <rPr>
        <sz val="10"/>
        <color indexed="8"/>
        <rFont val="Arial"/>
        <family val="2"/>
        <charset val="238"/>
      </rPr>
      <t xml:space="preserve"> 15 mm za regulaciju protoka vode,</t>
    </r>
  </si>
  <si>
    <r>
      <t xml:space="preserve"> * stojeća jednoručna kromirana mješalica za toplu i hladnu vodu </t>
    </r>
    <r>
      <rPr>
        <sz val="10"/>
        <color indexed="8"/>
        <rFont val="Arial"/>
        <charset val="238"/>
      </rPr>
      <t>ø</t>
    </r>
    <r>
      <rPr>
        <sz val="10"/>
        <color indexed="8"/>
        <rFont val="Arial"/>
        <family val="2"/>
        <charset val="238"/>
      </rPr>
      <t xml:space="preserve"> 15 mm sa ventilima za sudoper, </t>
    </r>
  </si>
  <si>
    <t xml:space="preserve"> * odvodni sifon mastolovac za sudopere (jednodjelni ili dvodjelni).</t>
  </si>
  <si>
    <r>
      <t xml:space="preserve"> * ventil </t>
    </r>
    <r>
      <rPr>
        <sz val="10"/>
        <color indexed="8"/>
        <rFont val="Arial"/>
        <charset val="238"/>
      </rPr>
      <t>ø</t>
    </r>
    <r>
      <rPr>
        <sz val="10"/>
        <color indexed="8"/>
        <rFont val="Arial"/>
        <family val="2"/>
        <charset val="238"/>
      </rPr>
      <t xml:space="preserve"> 20 mm za vodu, fleksibilna priključna cijev, </t>
    </r>
  </si>
  <si>
    <t xml:space="preserve"> * odvodni sifon mastolovac za perilicu posuđa. </t>
  </si>
  <si>
    <r>
      <t xml:space="preserve"> * ventil </t>
    </r>
    <r>
      <rPr>
        <sz val="10"/>
        <color indexed="8"/>
        <rFont val="Arial"/>
        <charset val="238"/>
      </rPr>
      <t>ø</t>
    </r>
    <r>
      <rPr>
        <sz val="10"/>
        <color indexed="8"/>
        <rFont val="Arial"/>
        <family val="2"/>
        <charset val="238"/>
      </rPr>
      <t xml:space="preserve"> 20 mm za toplu i hladnu vodu, fleksibilna priključna cijev, </t>
    </r>
  </si>
  <si>
    <t xml:space="preserve"> * odvodni sifon za perilicu rublja. </t>
  </si>
  <si>
    <t>10.</t>
  </si>
  <si>
    <t xml:space="preserve"> * nabava, prijenos i ugradnja zidnog konzonlnog pissoara s kljunom od prvoklasne fajanse, učvršćen vijcima na zid,</t>
  </si>
  <si>
    <r>
      <t xml:space="preserve">Nabava, prijenos i ugradnja materijala i priključak perilice rublja na vodovod i kanalizaciju, </t>
    </r>
    <r>
      <rPr>
        <u/>
        <sz val="10"/>
        <color indexed="8"/>
        <rFont val="Arial"/>
        <family val="2"/>
        <charset val="238"/>
      </rPr>
      <t>prema uputama isporučitelja</t>
    </r>
    <r>
      <rPr>
        <sz val="10"/>
        <color indexed="8"/>
        <rFont val="Arial"/>
        <family val="2"/>
        <charset val="238"/>
      </rPr>
      <t xml:space="preserve"> </t>
    </r>
    <r>
      <rPr>
        <u/>
        <sz val="10"/>
        <color indexed="8"/>
        <rFont val="Arial"/>
        <family val="2"/>
        <charset val="238"/>
      </rPr>
      <t>opreme</t>
    </r>
    <r>
      <rPr>
        <sz val="10"/>
        <color indexed="8"/>
        <rFont val="Arial"/>
        <family val="2"/>
        <charset val="238"/>
      </rPr>
      <t>, uključivo:</t>
    </r>
  </si>
  <si>
    <t>Nabava, prijenos i ugradnja materijala i priključak sudopera na vodovod i kanalizaciju, uključivo:</t>
  </si>
  <si>
    <r>
      <t xml:space="preserve">Nabava, prijenos i ugradnja materijala i priključak perilice suđa na vodovod i kanalizaciju, </t>
    </r>
    <r>
      <rPr>
        <u/>
        <sz val="10"/>
        <color indexed="8"/>
        <rFont val="Arial"/>
        <family val="2"/>
        <charset val="238"/>
      </rPr>
      <t>prema uputama isporučitelja</t>
    </r>
    <r>
      <rPr>
        <sz val="10"/>
        <color indexed="8"/>
        <rFont val="Arial"/>
        <family val="2"/>
        <charset val="238"/>
      </rPr>
      <t xml:space="preserve"> </t>
    </r>
    <r>
      <rPr>
        <u/>
        <sz val="10"/>
        <color indexed="8"/>
        <rFont val="Arial"/>
        <family val="2"/>
        <charset val="238"/>
      </rPr>
      <t>opreme</t>
    </r>
    <r>
      <rPr>
        <sz val="10"/>
        <color indexed="8"/>
        <rFont val="Arial"/>
        <family val="2"/>
        <charset val="238"/>
      </rPr>
      <t>, uključivo:</t>
    </r>
  </si>
  <si>
    <t>Nabava, prijenos i ugradnja galanterije od inoxa uz sanitarije i to:</t>
  </si>
  <si>
    <t>Uključivo sav potreban materijal za montažu.</t>
  </si>
  <si>
    <t xml:space="preserve"> * pribor za čišćenje WC-a: četka za WC sa držačem koji se montira na zid uz WC školjku.</t>
  </si>
  <si>
    <t xml:space="preserve"> * držač za toaletni papir koji se montira na zid uz WC školjku.</t>
  </si>
  <si>
    <t xml:space="preserve"> * zidna kutija za papirnate ručnike koji se postavljaju uz umivaonike i sudopere.</t>
  </si>
  <si>
    <t xml:space="preserve"> * zidni držači za papirnati rolo ručnik koji se postavljaju uz umivaonike u prostoru za boravak djece. </t>
  </si>
  <si>
    <t xml:space="preserve"> * dispenzeri za tekući sapun koji se postavljaju uz umivaonike i sudopere. </t>
  </si>
  <si>
    <t xml:space="preserve"> * vješalice, kukuce za garderobu, koje se postavljaju u WC kabinama, uz tuš kadu, u garderobama.  </t>
  </si>
  <si>
    <t xml:space="preserve"> * inox koševi za otpad </t>
  </si>
  <si>
    <t>Volumena 5 litara, postavljaju se u WC kabinama.</t>
  </si>
  <si>
    <t xml:space="preserve">Volumena 10 litara, postavljaju se uz umivaonike i sudopere. </t>
  </si>
  <si>
    <t>GRAĐEVINSKI RADOVI</t>
  </si>
  <si>
    <t>Geodetsko praćenje svih radova na instalacijama vodovoda i kanalizacije stacioniranjem svih točaka na trasi, geodetska kontrola postojećih mjesta priključaka na javni vodovod i kanalizaciju, te geodetsko snimanje i izrada karte izvedenog stanja temeljnih instalacija lokacije (u tri kopije).</t>
  </si>
  <si>
    <t>geodetsko praćenje</t>
  </si>
  <si>
    <t>iskolčenje trase</t>
  </si>
  <si>
    <t>U cijenu iskopa uključiti crpljenje podzemne i oborinske vode za vrijeme radova.</t>
  </si>
  <si>
    <t>Predviđa se 80% strojnog iskopa i 20% ručnog iskopa.</t>
  </si>
  <si>
    <t>dubina iskopa do 2,0 m</t>
  </si>
  <si>
    <t>dubina iskopa do 2,0  - 4,0 m</t>
  </si>
  <si>
    <t xml:space="preserve">Iskop postojećeg terena za proširenje rova za vodomjerno okno, reviziona okna i sabirnu jamu, sa pravilnim odsjecanjem stranica iskopa i odbacivanjem iskopane zemlje na 1 – 2 m od rubova iskopa, radi naknadnog zatrpavanja. </t>
  </si>
  <si>
    <t>Razbijanje postojeće podne betonske podloge debljine 15 cm, ručni prijenos šute na gradilišnu deponiju.</t>
  </si>
  <si>
    <t>Ručni iskop podne konstrukcije (šljunčane podloge i zemlje) unutar gabarita zgrade nakon razbijanja betonske podloge, za cjevovode kanalizacije sa pravilnim odsjecanjem stranica iskopa i odbacivanjem iskopane zemlje na 1,0 m od rubova iskopa, radi naknadnog zatrpavana.</t>
  </si>
  <si>
    <t xml:space="preserve">Iskop postojećeg terena u rovu izvan gabarita zgrade za instalacije vodovoda i kanalizacije sa pravilnim odsjecanjem stranica iskopa i odbacivanjem iskopane zemlje na 1 – 2 m od rubova iskopa, radi naknadnog zatrpavanja. </t>
  </si>
  <si>
    <r>
      <t xml:space="preserve">Fino planiranje dna rova s točnošću </t>
    </r>
    <r>
      <rPr>
        <sz val="10"/>
        <color indexed="8"/>
        <rFont val="Arial"/>
        <charset val="238"/>
      </rPr>
      <t>±</t>
    </r>
    <r>
      <rPr>
        <sz val="10"/>
        <color indexed="8"/>
        <rFont val="Arial"/>
        <family val="2"/>
        <charset val="238"/>
      </rPr>
      <t xml:space="preserve"> 1 cm na kote određene uzdužnim profilima.</t>
    </r>
  </si>
  <si>
    <t>Obračun po m2 isplanirane površine.</t>
  </si>
  <si>
    <t>m3</t>
  </si>
  <si>
    <t>Dobava, raznošenje, razastiranje i nabijanje sloja pijeska ispod i oko cijevi vodvoda i kanalizacije, debljine sloja 10  - 15 cm.</t>
  </si>
  <si>
    <t>Razupiranje treba vršiti tako da omogućuje nesmetan rad u rovu.</t>
  </si>
  <si>
    <t>Obračun po m2 razvijene površine.</t>
  </si>
  <si>
    <t>Osiguranje rova postaviti na svim mjestima iskopa dubine veće od 1,0 m.</t>
  </si>
  <si>
    <t>Razupiranje rova zbog osiguranja od obrušavanja čeličnom industrijskom oplatom. Uključivo nabavu i dopremu svega potrebnog materijala, donos do mjesta razupiranja, spuštanje u rov i postavu, skidanje nakon dovršenog rada i transport na udaljenost do 30 m' po završetku radova.</t>
  </si>
  <si>
    <t xml:space="preserve">Ispod poklopca u stijenke okna ugraditi na razmaku od 30 cm lijevano željezne penjalice. </t>
  </si>
  <si>
    <t xml:space="preserve">Debljina stijenki, armirano betonske pokrovne ploče i dna 20 cm. Sve izvesti od betona klase C 30/37 XC2  sa aditivima za vodonepropusnost. Izvedba u dvostranoj oplati. </t>
  </si>
  <si>
    <t xml:space="preserve">Unutarnje stijenke i dno ožbukati cementim mortom 1:2 do crnog sjaja i premazati vodonepropusnim sredstvom. </t>
  </si>
  <si>
    <t>Konstruktivno armirati stijenke minimalno Q 785 obostrano uz dodatke.</t>
  </si>
  <si>
    <t>Poklopac je vodotijesni, ljevano željezni veličine 60*60 cm, nosivost C250.</t>
  </si>
  <si>
    <t>Prodor cijevi kroz stijenke izvesti vodonepropusno, cijeni položiti kroz umetak kojim se osigurava vodonepropustan spoj cijevi i betonske stijenke vodomjernog okna i terena.</t>
  </si>
  <si>
    <t>U svemu prema detaljnom nacrtu.</t>
  </si>
  <si>
    <t>Obračun po kompletno izvedenom vodomjernom oknu, uključivo oplata zidova i ploče sa podupiranjem, gumene ili bubreće trake na spoju betona, sve prijenose materijala, i dr.</t>
  </si>
  <si>
    <t>Posebno su unutar stavke navedene količine pojedinih radova radi lakše procjene vrijednosti radova.</t>
  </si>
  <si>
    <t>podložni beton C12/15 d=10 cm</t>
  </si>
  <si>
    <t>oplata</t>
  </si>
  <si>
    <t>beton C 30/37 XC2</t>
  </si>
  <si>
    <t>armatura B 500B</t>
  </si>
  <si>
    <t>ljevano željezni poklopac 60*60 cm C250</t>
  </si>
  <si>
    <t>kom 1</t>
  </si>
  <si>
    <t>penjalice</t>
  </si>
  <si>
    <t>kom 5</t>
  </si>
  <si>
    <t>žbukanje</t>
  </si>
  <si>
    <t>11.</t>
  </si>
  <si>
    <t>Dobava potrebnog materijala i izrada trokomorne sabirne jame za prihvat otpadnih sanitarno fekalnih voda.</t>
  </si>
  <si>
    <t>Sabirna jama ima tri komore svijetlih dimenzija 2,00*2,30 m, svijetle visine 2,60 m. Na mjestima ulaza u jamu izvode se okna svijetlih dimenzija 60*60 cm, svijetle visine 1,70 m.</t>
  </si>
  <si>
    <t xml:space="preserve">Debljina stijenki, armirano betonske pokrovne ploče i dna 25 cm. Sve izvesti od betona klase C 30/37 XC2  sa aditivima za vodonepropusnost. Izvedba u dvostranoj oplati. </t>
  </si>
  <si>
    <t>Poklopac je plinotjesni i vodotijesni, ljevano željezni veličine 60*60 cm, nosivost C250.</t>
  </si>
  <si>
    <t>Sabirnu jamu odzračiti sa odzračnom cijevi DN 110 na terenu sa izvedbom odzračne kape na kraju cjevovoda.</t>
  </si>
  <si>
    <t>odzračna cijevi sa odzračnom kapom DN 110</t>
  </si>
  <si>
    <t>Obračun po kompletno izvedenoj sabirnoj jami, uključivo oplata zidova i ploče sa podupiranjem, gumene ili bubreće trake na spoju betona, sve prijenose materijala, i dr.</t>
  </si>
  <si>
    <t>12.</t>
  </si>
  <si>
    <t>Poklopac je ljevano željezni veličine 60*60 cm, nosivost C250.</t>
  </si>
  <si>
    <t>izrada kinete (beton, cementni mort)</t>
  </si>
  <si>
    <t>Obračun po kompletno izvedenom revizionom oknu, uključivo oplata zidova i ploče sa podupiranjem, gumene ili bubreće trake na spoju betona, sve prijenose materijala, i dr.</t>
  </si>
  <si>
    <t>13.</t>
  </si>
  <si>
    <t>Dobava potrebnog materijala i izrada revizionog okna svijetlih tlocrtnih dimenzija 60*60 cm nepromijenjivog presjeka. Reviziono okno se izvodi unutar gabarita zgrade.</t>
  </si>
  <si>
    <t>Na dnu okna izvesti kinetu od 1/2 profila cijevi sa bočnim obetoniravanjem u kosini od polovine profila cijevi do pune visine profila cijevi na stijenki okna.</t>
  </si>
  <si>
    <t>Prodor cijevi kroz stijenke izvesti vodonepropusno, cijeni položiti kroz umetak kojim se osigurava vodonepropustan spoj cijevi i betonske stijenke sabirne jame i terena.</t>
  </si>
  <si>
    <t>Prodor cijevi kroz stijenke izvesti vodonepropusno, cijeni položiti kroz umetak kojim se osigurava vodonepropustan spoj cijevi i betonske stijenke revizionog okna i terena.</t>
  </si>
  <si>
    <t>II.</t>
  </si>
  <si>
    <t>TEMELJNA KANALIZACIJA</t>
  </si>
  <si>
    <t>Ugradnja uključuje precizno postavljanje prema niveliti kanala i visinskim kotama, privremeno pričvršćenje, te konačno zatrpavanje i učvršćenje vodonepropusnom cementom žbukom 1:2 sa zaglađivanjem u razini stijenke okna.</t>
  </si>
  <si>
    <t>Sve izvesti prema uputi prizvođača.</t>
  </si>
  <si>
    <t>Obračun po komadu ugrađenog umetka sa gumenom brtvom uključujući i potrebne fazonske komade, sa svim potrebnim priborom za spajanje i prijenosima.</t>
  </si>
  <si>
    <t>TEMELJNA KANALIZACIJA UKUPNO:</t>
  </si>
  <si>
    <t>GRAĐEVINSKI RADOVI UKUPNO:</t>
  </si>
  <si>
    <t>INSTALACIJE KANALIZACIJE</t>
  </si>
  <si>
    <t>Nabava, doprema i montaža PP cijevi za sanitarno-fekalnu te odzračnu vertikalu.</t>
  </si>
  <si>
    <t>Cijevi su prema EN 1451-1 sa integriranim utičnim kolčakom i gumenom brtvom prema EN 681/1.</t>
  </si>
  <si>
    <t>Učvršćenje i ovješenje izvesti pomoću obujmica na svakih 1,00 - 2,00 m i kod svakog fazonskog komada (prema preporuci proizvođača cijevi).</t>
  </si>
  <si>
    <t>Cijevi i fazonske komade spajati gumenim brtvama, odnosno prema uputi proizvođača, a potpuno vodonepropusno.</t>
  </si>
  <si>
    <t>U cijenu su uključeni potrebni fazonski komadi.</t>
  </si>
  <si>
    <t>Obračun po m' kompletno montirane i ispitane cijevi na vodonepropusnost.</t>
  </si>
  <si>
    <r>
      <t xml:space="preserve"> </t>
    </r>
    <r>
      <rPr>
        <sz val="10"/>
        <color indexed="8"/>
        <rFont val="Arial"/>
        <charset val="238"/>
      </rPr>
      <t>ø</t>
    </r>
    <r>
      <rPr>
        <sz val="10"/>
        <color indexed="8"/>
        <rFont val="Arial"/>
        <family val="2"/>
        <charset val="238"/>
      </rPr>
      <t xml:space="preserve"> 50</t>
    </r>
  </si>
  <si>
    <r>
      <t xml:space="preserve"> </t>
    </r>
    <r>
      <rPr>
        <sz val="10"/>
        <color indexed="8"/>
        <rFont val="Arial"/>
        <charset val="238"/>
      </rPr>
      <t>ø</t>
    </r>
    <r>
      <rPr>
        <sz val="10"/>
        <color indexed="8"/>
        <rFont val="Arial"/>
        <family val="2"/>
        <charset val="238"/>
      </rPr>
      <t xml:space="preserve"> 75</t>
    </r>
  </si>
  <si>
    <t>Dobava i montaža tipskih završnih kapa na vertikalama kanalizacije, iznad krova zgrade.</t>
  </si>
  <si>
    <t>Nabava, doprema i ugradnja revizijskih vratašca s okvirom na vertikalama uz cijevne čistače.</t>
  </si>
  <si>
    <t>Vratašca s okvirom su svijetle veličine 300*300 mm s mehanizmom za zatvaranje.</t>
  </si>
  <si>
    <t>Vanjski izgled vratašca prema obradi okolnih zidova (pločice, knauf ili sl.) prema projektu interijera.</t>
  </si>
  <si>
    <t>Postavljaju se uz cijevne čistače na vertikalama unutar zgrade.</t>
  </si>
  <si>
    <t>Obračun se vrši po komadu kompletno montiranih vratašca, uključujući sav potreban materijal.</t>
  </si>
  <si>
    <t>Obračun po komadu kompletno montiranog podnog slivnika, izoliranog i priključenog na odvod.  Uključujući sav potreban materijal za ugradnju.</t>
  </si>
  <si>
    <t xml:space="preserve">Nabava, doprema i montaža podnih slivnika od PE otpornih na temperaturu do 85°C, DN110 vertikalni, sa protokom od minimalno 0,50 l/s, prirubnicom za prihvat odgovarajućeg pribora za spoj sa hidroizolacijom, umetkom zatvarača zadaha koji blokira miris i bez vode u sifonu, nastavnim okvirom podesivim po visini 32 - 73 mm / 150 x 150 mm sa mogućnošću odvodnje procjedne vode sa hidroizolacije. </t>
  </si>
  <si>
    <t>Uljevna rešetka 137 x 137 mm od INOXA  za ugradnju u kuhinji i praonici, te vertikalnim priključkom na temeljnu odvodnju.</t>
  </si>
  <si>
    <t>Nabava, doprema i montaža podnih slivnika sa sifonom (plastični). Slivnik ima mehanički zapor protiv mirisa i pokriven kromiranom rešetkom čija se visina prilagođava debljini podne obloge. Podni slivnici se postavljaju u sanitarnim čvorovima.</t>
  </si>
  <si>
    <t>Obračun se vrši po komadu montiranog izoliranog i ispitanog podnog slivnika sa rešetkom.</t>
  </si>
  <si>
    <t>Ispitivanje kompletne kanalizacije na protočnost i vodonepropusnost, sa dobavom pozitivnog atesta.</t>
  </si>
  <si>
    <t>IV.</t>
  </si>
  <si>
    <t>INSTALACIJE VODOVODA</t>
  </si>
  <si>
    <t>Nabava, doprema i montaža PE-HD tlačnih cijevi od tvrdog polietilena visoke gustoće za sanitarnu mrežu koje se polažu u terenu.</t>
  </si>
  <si>
    <t xml:space="preserve">U cijenu uključiti prijenos cijevi i fazonskih komada duž rova, spuštanje u rov i poravnavanje, međusobno spajanje PE-HD cijevi elektrootpornim zavarivanjem sa elektrospojnicama, polaganje na sloj pijeska 10 cm, te fazonske komade. </t>
  </si>
  <si>
    <t>Na mjestima gdje je nadsloj cijevi manji od 0,8 m potrebno ju je izolirati radi sprečavanja smrzavanja,  obetonirati cijevi radi zaštite od podzemnih voda.</t>
  </si>
  <si>
    <t>Obračun po mt kompletno montirane i ispitane cijevi, uključivo fazonski komadi sa svim potrebnim priborom za spajanje i prijenosima.</t>
  </si>
  <si>
    <t xml:space="preserve">PE-HD NO32mm </t>
  </si>
  <si>
    <t>U cijenu uključiti metalne obujmice sa gumom na razmaku 0,5x2,5 m, te šlicanje zida i zatvaranje istog mortom 1:3.</t>
  </si>
  <si>
    <t xml:space="preserve">Nabava, doprema i ugradnja plastičnih, tlačnih vodovodnih cijevi, fazonskih komada  i spojnih komada, za horizontalani i vertikalni  razvod sanitarne hladne i tople vode. </t>
  </si>
  <si>
    <t>Cijevi se polažu u zidne i podne usjeke, u vertikalne kanale ili zavješene pod stropom.</t>
  </si>
  <si>
    <t>Cijevi koje se ugrađuju u zidne i podne usjeke izoliraju se dvostruktim omotom pustenog filca učvršćenog mjedenom žicom. Cijevi zavješene pod stropom i u kanalima gotovim tvorničkim izolacijama od spužvastog materijala, odnosno prema preporuci proizvođača cijevi.</t>
  </si>
  <si>
    <t>Obračun se m' kompletno montiranog, pričvršćenog, izoliranog i ispitanog cjevovoda, te sav potreban spojno brtveni materijal.</t>
  </si>
  <si>
    <r>
      <t xml:space="preserve"> </t>
    </r>
    <r>
      <rPr>
        <sz val="10"/>
        <color indexed="8"/>
        <rFont val="Arial"/>
        <charset val="238"/>
      </rPr>
      <t>ø</t>
    </r>
    <r>
      <rPr>
        <sz val="10"/>
        <color indexed="8"/>
        <rFont val="Arial"/>
        <family val="2"/>
        <charset val="238"/>
      </rPr>
      <t xml:space="preserve"> 15</t>
    </r>
  </si>
  <si>
    <r>
      <t xml:space="preserve"> </t>
    </r>
    <r>
      <rPr>
        <sz val="10"/>
        <color indexed="8"/>
        <rFont val="Arial"/>
        <charset val="238"/>
      </rPr>
      <t>ø</t>
    </r>
    <r>
      <rPr>
        <sz val="10"/>
        <color indexed="8"/>
        <rFont val="Arial"/>
        <family val="2"/>
        <charset val="238"/>
      </rPr>
      <t xml:space="preserve"> 20</t>
    </r>
  </si>
  <si>
    <r>
      <t xml:space="preserve"> </t>
    </r>
    <r>
      <rPr>
        <sz val="10"/>
        <color indexed="8"/>
        <rFont val="Arial"/>
        <charset val="238"/>
      </rPr>
      <t>ø</t>
    </r>
    <r>
      <rPr>
        <sz val="10"/>
        <color indexed="8"/>
        <rFont val="Arial"/>
        <family val="2"/>
        <charset val="238"/>
      </rPr>
      <t xml:space="preserve"> 25</t>
    </r>
  </si>
  <si>
    <t>Nabava, prijenos i ugradnja kuglasnih ventila.</t>
  </si>
  <si>
    <t>Obračun po komadu montiranog ventila sa kotačem.</t>
  </si>
  <si>
    <t>Obračun se vrši po kompletno izvedenim montažnim radovima.</t>
  </si>
  <si>
    <t xml:space="preserve">PRIKLJUČAK NA VODOVOD </t>
  </si>
  <si>
    <t>zasun NO32 mm</t>
  </si>
  <si>
    <t xml:space="preserve">teleskopsko vreteno sa zaštitnom cijevi </t>
  </si>
  <si>
    <t xml:space="preserve">ulična kapa za zasun </t>
  </si>
  <si>
    <t>VODOMJERNO OKNO</t>
  </si>
  <si>
    <t xml:space="preserve">spojnica na PE-HD  </t>
  </si>
  <si>
    <t>zasun NO25 mm</t>
  </si>
  <si>
    <t xml:space="preserve">T komad NO25/25 </t>
  </si>
  <si>
    <t>Q komad 90 NO25</t>
  </si>
  <si>
    <t>nepovratni ventil Φ32 mm</t>
  </si>
  <si>
    <t>hvatač nečistoće NO32mm</t>
  </si>
  <si>
    <t>Prije narudžbe armature na priključku i u vodomjernom oknu  potrebno je svu opremu uskladiti sa nadležnim komunalnim poduzećem.</t>
  </si>
  <si>
    <t>Nabava, doprema i montaža električne grijalice za toplu vodu (bojler) kapaciteta 80 litara. Bojler se montira u praonici i prostoru za čistačicu.   
Bojler je ovalnog vertikalnog designa sa termometrom i mogućnošću  regulacije temperature vode.</t>
  </si>
  <si>
    <t>Obračun se vrši po komadu montiranog bojlera,  uključivši sav potreban materijal za montažu, te par savitljivih cijevi i sigurnosni ventil.</t>
  </si>
  <si>
    <t xml:space="preserve">vodomjer sanitarne mreže NO25mm </t>
  </si>
  <si>
    <t>Izvedba priključka internog vodoopskrbnog cjevovoda na javni vodoopskrbni cjevovod. Stavkom obuhvaćeni kompletni monterski i građevinski radovi (iskop, prekop ceste, polaganje cijevi, zatrpavanje, odvoz viška materijala i dovođenje prekopa ceste u prvobitno stanje). Stavka obuhvaća sve potrebne radove oko postavljanja privremene signalizacije, kao i njihovo uklanjanje po završetku radova, uključivo izradu elaborata i ishođenje suglasnosti za regulaciju prometa.</t>
  </si>
  <si>
    <t xml:space="preserve">Obračun se vrši po kompletno izvedenom priključku, uključujući sav potreban materijal, te eventualne troškove i takse. </t>
  </si>
  <si>
    <t>kpl</t>
  </si>
  <si>
    <t>Izvršenje tlačne probe kompletnog cjevovoda hladne i tople vode sa dezinfekcijom cjevovoda, uključivo sav rad i materijal, te dobava atesta o uspješno izvršenoj tlačnoj probi i akteriološkoj analizi vode.</t>
  </si>
  <si>
    <t>Obračun po m’ cjevovoda.</t>
  </si>
  <si>
    <t xml:space="preserve">IV. </t>
  </si>
  <si>
    <t>INSTALACIJE VODOVODA UKUPNO:</t>
  </si>
  <si>
    <t>V.</t>
  </si>
  <si>
    <t>REKAPITULACIJA</t>
  </si>
  <si>
    <t>UKUPNO:</t>
  </si>
  <si>
    <t xml:space="preserve"> + PDV 25%</t>
  </si>
  <si>
    <t>SVEUKUPNO:</t>
  </si>
  <si>
    <t>INSTALACIJE KANALIZACIJE UKUPNO:</t>
  </si>
  <si>
    <t>m3 2,05</t>
  </si>
  <si>
    <t>m2 186,00</t>
  </si>
  <si>
    <t>m3 23,00</t>
  </si>
  <si>
    <t>kg 1.610,00</t>
  </si>
  <si>
    <t>m2 110,00</t>
  </si>
  <si>
    <t>kom 3</t>
  </si>
  <si>
    <t>kom 45</t>
  </si>
  <si>
    <t>Dobava potrebnog materijala i izrada revizionog okna svijetlih tlocrtnih dimenzija 100*60 cm nepromijenjivog presjeka. Svijetla dubina revizijskog okna 0,80 - 1,88 m (prosječno 1,35 m).</t>
  </si>
  <si>
    <t>reviziono okno svijetle dubine 1,35 m (prosječno)</t>
  </si>
  <si>
    <t>m3 0,15</t>
  </si>
  <si>
    <t>m2 14,40</t>
  </si>
  <si>
    <t>m3 1,40</t>
  </si>
  <si>
    <t>kg 98,00</t>
  </si>
  <si>
    <t>m2 6,00</t>
  </si>
  <si>
    <t>m3 0,12</t>
  </si>
  <si>
    <t>m2 7,50</t>
  </si>
  <si>
    <t>m3 0,60</t>
  </si>
  <si>
    <t>kg 90,00</t>
  </si>
  <si>
    <t>m2 3,10</t>
  </si>
  <si>
    <t>Poklopac s okvirom svijetle veličine 60*60 cm od nehrđajućeg čelika (inoxa) prema HRN EN1253-4. Završna obrada keramičke pločice.</t>
  </si>
  <si>
    <t>poklopac 60*60 cm od inoxa, završna obrada keramičke pločice</t>
  </si>
  <si>
    <t xml:space="preserve">Dobava potrebnog materijala i izrada betonske komore vodomjera svijetlog otvora 1,20*1,20 m, svijetle visine 1,23 m. </t>
  </si>
  <si>
    <t>m2 13,40</t>
  </si>
  <si>
    <t>m3 1,30</t>
  </si>
  <si>
    <t>m2 5,65</t>
  </si>
  <si>
    <t>kom 4</t>
  </si>
  <si>
    <t>proširenje za unutarnje reviziono okno</t>
  </si>
  <si>
    <t>prosječna dubina iskopa 0,70 m</t>
  </si>
  <si>
    <t>Rovove oko cijevi kanalizacije te do 30,0 cm iznad cijevi zatrpavati sitnim materijalom sa bočnim nabijanjem ručnim nabijačima. Ostala zbijanja mogu se vršiti mehaničkim nabijačima.</t>
  </si>
  <si>
    <t>Zatrpavanje zemljom iz iskopa ili šljunkom rovova i oko betonskih građevina u slojevima od 30 cm, sa propisnim zbijanjem.</t>
  </si>
  <si>
    <t>Dijelove kanalskog rova u zoni kolničke konstrukcije potrebno je zatrpavati šljunkom sa nabijanjem u slojevima na modul zbijenosti Ms=40 MN/m2.</t>
  </si>
  <si>
    <t xml:space="preserve">Obračun po m3 zbijenog materijala. </t>
  </si>
  <si>
    <t>materijal iz iskopa</t>
  </si>
  <si>
    <t>šljunčani materijal</t>
  </si>
  <si>
    <t>Izrada betonske podloge i obloge cijevi.</t>
  </si>
  <si>
    <t>Stavka obuhvaća dobavu potrebnog materijala i izradu betonske podloge i obloge cijevi betonom C25/30.</t>
  </si>
  <si>
    <t>Uključivo nabava i doprema svog potrebnog materijala, izradu pomoćne skele i žljebova za ubacivanje smjese, izradu betonske podloge i obloge debljine 10 cm, kao i zaštita i njega betona poslije ugradbe.</t>
  </si>
  <si>
    <t>Obloga se izvodi oko kanalizacijskih cijevi u zoni kolničke konstrukcije ako je nadsloj iznad cijevi debljine manje od 1,0 m.</t>
  </si>
  <si>
    <t>Obračun po m3 izvedene obloge betonom C25/30.</t>
  </si>
  <si>
    <t>14.</t>
  </si>
  <si>
    <t>15.</t>
  </si>
  <si>
    <t>16.</t>
  </si>
  <si>
    <t xml:space="preserve">Nabava, doprema i montaža vodovodnih lijevano željeznih fazonskih komada i drugog spojnog materijala za pogonski tlak 10 bara. Raznošenje fazonskih komada duž rova. Montaža prirubnicom brtvenim gumenim prstenom ili klingeritom, uključivo sav brtveni materijal s vijcima, te izolacija spojeva bitumenskim premazom. Fazonski komadi su od nodularnog ljeva i spajaju se sa PE-HD cijevima preko tipskih spojnica. Stavkom obuhvaćeni kompletni monterski i građevinski radovi, te potrebna armatura. </t>
  </si>
</sst>
</file>

<file path=xl/styles.xml><?xml version="1.0" encoding="utf-8"?>
<styleSheet xmlns="http://schemas.openxmlformats.org/spreadsheetml/2006/main">
  <numFmts count="2">
    <numFmt numFmtId="43" formatCode="_-* #,##0.00\ _k_n_-;\-* #,##0.00\ _k_n_-;_-* &quot;-&quot;??\ _k_n_-;_-@_-"/>
    <numFmt numFmtId="164" formatCode="_(* #,##0.00_);_(* \(#,##0.00\);_(* &quot;-&quot;??_);_(@_)"/>
  </numFmts>
  <fonts count="14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color indexed="8"/>
      <name val="Arial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b/>
      <sz val="10"/>
      <color indexed="8"/>
      <name val="Arial"/>
      <family val="2"/>
      <charset val="238"/>
    </font>
    <font>
      <b/>
      <sz val="11"/>
      <color indexed="8"/>
      <name val="Arial"/>
      <family val="2"/>
      <charset val="238"/>
    </font>
    <font>
      <sz val="10"/>
      <color indexed="8"/>
      <name val="Symbol"/>
      <family val="1"/>
      <charset val="2"/>
    </font>
    <font>
      <b/>
      <sz val="10"/>
      <name val="Arial"/>
      <family val="2"/>
      <charset val="238"/>
    </font>
    <font>
      <sz val="10"/>
      <name val="Arial"/>
      <charset val="238"/>
    </font>
    <font>
      <sz val="10"/>
      <color indexed="8"/>
      <name val="Arial"/>
      <charset val="238"/>
    </font>
    <font>
      <u/>
      <sz val="10"/>
      <color indexed="8"/>
      <name val="Arial"/>
      <family val="2"/>
      <charset val="238"/>
    </font>
    <font>
      <u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4" fillId="0" borderId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4" fontId="4" fillId="0" borderId="0" xfId="0" applyNumberFormat="1" applyFont="1" applyAlignment="1" applyProtection="1">
      <alignment wrapText="1"/>
    </xf>
    <xf numFmtId="4" fontId="4" fillId="0" borderId="0" xfId="0" applyNumberFormat="1" applyFont="1" applyAlignment="1" applyProtection="1">
      <alignment horizontal="right"/>
      <protection locked="0"/>
    </xf>
    <xf numFmtId="4" fontId="4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/>
    <xf numFmtId="0" fontId="5" fillId="0" borderId="0" xfId="0" applyFont="1" applyAlignment="1" applyProtection="1">
      <alignment horizontal="left" wrapText="1"/>
    </xf>
    <xf numFmtId="0" fontId="4" fillId="0" borderId="0" xfId="0" applyFont="1" applyAlignment="1">
      <alignment vertical="top"/>
    </xf>
    <xf numFmtId="4" fontId="4" fillId="0" borderId="0" xfId="0" applyNumberFormat="1" applyFont="1" applyAlignment="1" applyProtection="1">
      <alignment horizontal="right"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164" fontId="4" fillId="0" borderId="0" xfId="4" applyNumberFormat="1" applyFont="1" applyAlignment="1" applyProtection="1">
      <alignment horizontal="right" wrapText="1"/>
      <protection locked="0"/>
    </xf>
    <xf numFmtId="0" fontId="3" fillId="0" borderId="0" xfId="0" applyFont="1" applyProtection="1">
      <protection locked="0"/>
    </xf>
    <xf numFmtId="4" fontId="4" fillId="0" borderId="0" xfId="0" applyNumberFormat="1" applyFont="1" applyAlignment="1">
      <alignment wrapText="1"/>
    </xf>
    <xf numFmtId="0" fontId="7" fillId="0" borderId="0" xfId="0" applyFont="1" applyFill="1" applyAlignment="1">
      <alignment vertical="top"/>
    </xf>
    <xf numFmtId="4" fontId="4" fillId="0" borderId="0" xfId="0" applyNumberFormat="1" applyFont="1" applyFill="1" applyAlignment="1" applyProtection="1">
      <alignment horizontal="right"/>
      <protection locked="0"/>
    </xf>
    <xf numFmtId="4" fontId="4" fillId="0" borderId="0" xfId="0" applyNumberFormat="1" applyFont="1" applyFill="1" applyAlignment="1" applyProtection="1">
      <alignment horizontal="center"/>
      <protection locked="0"/>
    </xf>
    <xf numFmtId="164" fontId="4" fillId="0" borderId="0" xfId="4" applyNumberFormat="1" applyFont="1" applyFill="1" applyAlignment="1" applyProtection="1">
      <alignment horizontal="right"/>
      <protection locked="0"/>
    </xf>
    <xf numFmtId="0" fontId="3" fillId="0" borderId="0" xfId="0" applyFont="1" applyFill="1" applyAlignment="1">
      <alignment vertical="top"/>
    </xf>
    <xf numFmtId="0" fontId="5" fillId="0" borderId="0" xfId="0" applyFont="1" applyFill="1"/>
    <xf numFmtId="0" fontId="5" fillId="0" borderId="0" xfId="0" applyFont="1" applyAlignment="1">
      <alignment wrapText="1"/>
    </xf>
    <xf numFmtId="0" fontId="3" fillId="0" borderId="1" xfId="0" applyFont="1" applyFill="1" applyBorder="1" applyAlignment="1">
      <alignment vertical="top"/>
    </xf>
    <xf numFmtId="0" fontId="5" fillId="0" borderId="1" xfId="0" applyFont="1" applyFill="1" applyBorder="1"/>
    <xf numFmtId="4" fontId="4" fillId="0" borderId="1" xfId="0" applyNumberFormat="1" applyFont="1" applyFill="1" applyBorder="1" applyAlignment="1" applyProtection="1">
      <alignment horizontal="right"/>
      <protection locked="0"/>
    </xf>
    <xf numFmtId="4" fontId="4" fillId="0" borderId="1" xfId="0" applyNumberFormat="1" applyFont="1" applyFill="1" applyBorder="1" applyAlignment="1" applyProtection="1">
      <alignment horizontal="center"/>
      <protection locked="0"/>
    </xf>
    <xf numFmtId="164" fontId="4" fillId="0" borderId="1" xfId="4" applyNumberFormat="1" applyFont="1" applyFill="1" applyBorder="1" applyAlignment="1" applyProtection="1">
      <alignment horizontal="right"/>
      <protection locked="0"/>
    </xf>
    <xf numFmtId="0" fontId="6" fillId="0" borderId="0" xfId="0" applyFont="1"/>
    <xf numFmtId="0" fontId="11" fillId="0" borderId="0" xfId="0" applyFont="1" applyFill="1"/>
    <xf numFmtId="0" fontId="6" fillId="0" borderId="0" xfId="0" applyFont="1" applyAlignment="1">
      <alignment wrapText="1"/>
    </xf>
    <xf numFmtId="164" fontId="9" fillId="0" borderId="0" xfId="4" applyNumberFormat="1" applyFont="1" applyFill="1" applyAlignment="1" applyProtection="1">
      <alignment horizontal="right"/>
      <protection locked="0"/>
    </xf>
    <xf numFmtId="0" fontId="11" fillId="0" borderId="0" xfId="0" applyFont="1" applyFill="1" applyAlignment="1">
      <alignment wrapText="1"/>
    </xf>
    <xf numFmtId="0" fontId="5" fillId="0" borderId="0" xfId="0" applyFont="1"/>
    <xf numFmtId="0" fontId="5" fillId="0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5" fillId="0" borderId="1" xfId="0" applyFont="1" applyBorder="1"/>
    <xf numFmtId="0" fontId="5" fillId="0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3" applyFont="1" applyFill="1" applyAlignment="1">
      <alignment horizontal="justify" wrapText="1"/>
    </xf>
    <xf numFmtId="0" fontId="4" fillId="0" borderId="0" xfId="3" applyFont="1" applyFill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0" xfId="1" applyNumberFormat="1" applyFont="1" applyFill="1" applyBorder="1" applyAlignment="1">
      <alignment horizontal="justify" vertical="top" wrapText="1"/>
    </xf>
    <xf numFmtId="49" fontId="4" fillId="0" borderId="0" xfId="3" applyNumberFormat="1" applyFont="1" applyFill="1" applyBorder="1" applyAlignment="1">
      <alignment horizontal="justify" vertical="top" wrapText="1"/>
    </xf>
    <xf numFmtId="49" fontId="4" fillId="0" borderId="0" xfId="3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justify" vertical="top" wrapText="1"/>
    </xf>
    <xf numFmtId="0" fontId="4" fillId="0" borderId="0" xfId="0" applyFont="1" applyFill="1" applyAlignment="1">
      <alignment horizontal="justify" vertical="top" wrapText="1"/>
    </xf>
    <xf numFmtId="0" fontId="4" fillId="0" borderId="0" xfId="3" applyFont="1" applyFill="1" applyAlignment="1">
      <alignment horizontal="justify" vertical="top" wrapText="1"/>
    </xf>
    <xf numFmtId="0" fontId="5" fillId="0" borderId="0" xfId="2" applyFont="1" applyAlignment="1">
      <alignment horizontal="left" vertical="top" wrapText="1"/>
    </xf>
    <xf numFmtId="4" fontId="4" fillId="0" borderId="0" xfId="0" applyNumberFormat="1" applyFont="1" applyFill="1" applyBorder="1" applyAlignment="1">
      <alignment horizontal="right" vertical="center" wrapText="1"/>
    </xf>
    <xf numFmtId="0" fontId="13" fillId="0" borderId="0" xfId="3" applyFont="1" applyFill="1" applyAlignment="1">
      <alignment horizontal="justify" vertical="top" wrapText="1"/>
    </xf>
    <xf numFmtId="49" fontId="4" fillId="0" borderId="0" xfId="1" applyNumberFormat="1" applyFont="1" applyAlignment="1">
      <alignment horizontal="justify" vertical="center" wrapText="1"/>
    </xf>
    <xf numFmtId="0" fontId="4" fillId="0" borderId="0" xfId="3" applyFont="1" applyFill="1" applyBorder="1" applyAlignment="1">
      <alignment horizontal="justify" vertical="top" wrapText="1"/>
    </xf>
    <xf numFmtId="0" fontId="4" fillId="0" borderId="0" xfId="1" applyNumberFormat="1" applyFont="1" applyBorder="1" applyAlignment="1">
      <alignment horizontal="justify" vertical="top" wrapText="1"/>
    </xf>
    <xf numFmtId="49" fontId="4" fillId="0" borderId="0" xfId="1" applyNumberFormat="1" applyFont="1" applyBorder="1" applyAlignment="1">
      <alignment horizontal="justify" vertical="top" wrapText="1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 applyProtection="1">
      <alignment horizontal="left" wrapText="1"/>
    </xf>
    <xf numFmtId="0" fontId="9" fillId="0" borderId="0" xfId="0" applyFont="1" applyAlignment="1">
      <alignment vertical="top"/>
    </xf>
    <xf numFmtId="0" fontId="6" fillId="0" borderId="0" xfId="0" applyFont="1" applyAlignment="1" applyProtection="1">
      <alignment horizontal="left" wrapText="1"/>
    </xf>
    <xf numFmtId="0" fontId="7" fillId="0" borderId="0" xfId="0" applyFont="1" applyProtection="1">
      <protection locked="0"/>
    </xf>
    <xf numFmtId="4" fontId="9" fillId="0" borderId="0" xfId="0" applyNumberFormat="1" applyFont="1" applyAlignment="1" applyProtection="1">
      <alignment horizontal="center"/>
      <protection locked="0"/>
    </xf>
    <xf numFmtId="4" fontId="9" fillId="0" borderId="0" xfId="0" applyNumberFormat="1" applyFont="1" applyAlignment="1" applyProtection="1">
      <alignment horizontal="right"/>
      <protection locked="0"/>
    </xf>
    <xf numFmtId="164" fontId="9" fillId="0" borderId="0" xfId="4" applyNumberFormat="1" applyFont="1" applyAlignment="1" applyProtection="1">
      <alignment horizontal="right" wrapText="1"/>
      <protection locked="0"/>
    </xf>
    <xf numFmtId="0" fontId="6" fillId="0" borderId="0" xfId="0" applyFont="1" applyFill="1" applyAlignment="1">
      <alignment wrapText="1"/>
    </xf>
    <xf numFmtId="0" fontId="3" fillId="0" borderId="0" xfId="0" applyFont="1" applyFill="1" applyProtection="1">
      <protection locked="0"/>
    </xf>
    <xf numFmtId="164" fontId="4" fillId="0" borderId="0" xfId="4" applyNumberFormat="1" applyFont="1" applyFill="1" applyAlignment="1" applyProtection="1">
      <alignment horizontal="right" wrapText="1"/>
      <protection locked="0"/>
    </xf>
    <xf numFmtId="0" fontId="4" fillId="0" borderId="0" xfId="0" applyFont="1" applyFill="1" applyAlignment="1">
      <alignment vertical="top"/>
    </xf>
    <xf numFmtId="0" fontId="5" fillId="0" borderId="0" xfId="0" applyFont="1" applyFill="1" applyAlignment="1" applyProtection="1">
      <alignment horizontal="left" wrapText="1"/>
    </xf>
    <xf numFmtId="0" fontId="6" fillId="0" borderId="0" xfId="0" applyFont="1" applyFill="1"/>
    <xf numFmtId="164" fontId="4" fillId="0" borderId="1" xfId="4" applyNumberFormat="1" applyFont="1" applyFill="1" applyBorder="1" applyAlignment="1" applyProtection="1">
      <alignment horizontal="right" wrapText="1"/>
      <protection locked="0"/>
    </xf>
    <xf numFmtId="0" fontId="9" fillId="0" borderId="0" xfId="0" applyFont="1" applyFill="1" applyAlignment="1">
      <alignment vertical="top"/>
    </xf>
    <xf numFmtId="0" fontId="6" fillId="0" borderId="0" xfId="0" applyFont="1" applyFill="1" applyAlignment="1" applyProtection="1">
      <alignment horizontal="left" wrapText="1"/>
    </xf>
    <xf numFmtId="0" fontId="7" fillId="0" borderId="0" xfId="0" applyFont="1" applyFill="1" applyProtection="1">
      <protection locked="0"/>
    </xf>
    <xf numFmtId="4" fontId="9" fillId="0" borderId="0" xfId="0" applyNumberFormat="1" applyFont="1" applyFill="1" applyAlignment="1" applyProtection="1">
      <alignment horizontal="center"/>
      <protection locked="0"/>
    </xf>
    <xf numFmtId="4" fontId="9" fillId="0" borderId="0" xfId="0" applyNumberFormat="1" applyFont="1" applyFill="1" applyAlignment="1" applyProtection="1">
      <alignment horizontal="right"/>
      <protection locked="0"/>
    </xf>
    <xf numFmtId="0" fontId="9" fillId="0" borderId="1" xfId="0" applyFont="1" applyFill="1" applyBorder="1" applyAlignment="1">
      <alignment vertical="top"/>
    </xf>
    <xf numFmtId="0" fontId="6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Protection="1">
      <protection locked="0"/>
    </xf>
    <xf numFmtId="4" fontId="9" fillId="0" borderId="1" xfId="0" applyNumberFormat="1" applyFont="1" applyFill="1" applyBorder="1" applyAlignment="1" applyProtection="1">
      <alignment horizontal="center"/>
      <protection locked="0"/>
    </xf>
    <xf numFmtId="4" fontId="9" fillId="0" borderId="1" xfId="0" applyNumberFormat="1" applyFont="1" applyFill="1" applyBorder="1" applyAlignment="1" applyProtection="1">
      <alignment horizontal="right"/>
      <protection locked="0"/>
    </xf>
    <xf numFmtId="164" fontId="9" fillId="0" borderId="0" xfId="4" applyNumberFormat="1" applyFont="1" applyFill="1" applyAlignment="1" applyProtection="1">
      <alignment horizontal="right" wrapText="1"/>
      <protection locked="0"/>
    </xf>
    <xf numFmtId="0" fontId="7" fillId="0" borderId="1" xfId="0" applyFont="1" applyFill="1" applyBorder="1" applyAlignment="1">
      <alignment vertical="top"/>
    </xf>
    <xf numFmtId="0" fontId="6" fillId="0" borderId="1" xfId="0" applyFont="1" applyFill="1" applyBorder="1"/>
    <xf numFmtId="0" fontId="3" fillId="0" borderId="1" xfId="0" applyFont="1" applyFill="1" applyBorder="1" applyProtection="1">
      <protection locked="0"/>
    </xf>
    <xf numFmtId="4" fontId="4" fillId="0" borderId="0" xfId="0" applyNumberFormat="1" applyFont="1" applyFill="1" applyBorder="1" applyAlignment="1" applyProtection="1">
      <alignment horizontal="right"/>
      <protection locked="0"/>
    </xf>
    <xf numFmtId="4" fontId="4" fillId="0" borderId="0" xfId="0" applyNumberFormat="1" applyFont="1" applyFill="1" applyBorder="1" applyAlignment="1" applyProtection="1">
      <alignment horizontal="center"/>
      <protection locked="0"/>
    </xf>
    <xf numFmtId="164" fontId="4" fillId="0" borderId="0" xfId="4" applyNumberFormat="1" applyFont="1" applyFill="1" applyBorder="1" applyAlignment="1" applyProtection="1">
      <alignment horizontal="right"/>
      <protection locked="0"/>
    </xf>
    <xf numFmtId="0" fontId="11" fillId="0" borderId="1" xfId="0" applyFont="1" applyFill="1" applyBorder="1"/>
  </cellXfs>
  <cellStyles count="5">
    <cellStyle name="Comma" xfId="4" builtinId="3"/>
    <cellStyle name="Normal" xfId="0" builtinId="0"/>
    <cellStyle name="Normal 2 10" xfId="1"/>
    <cellStyle name="Normalno 2" xfId="2"/>
    <cellStyle name="Obično 2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483"/>
  <sheetViews>
    <sheetView tabSelected="1" view="pageLayout" zoomScaleNormal="100" workbookViewId="0"/>
  </sheetViews>
  <sheetFormatPr defaultColWidth="45.140625" defaultRowHeight="14.25"/>
  <cols>
    <col min="1" max="1" width="3.7109375" style="1" customWidth="1"/>
    <col min="2" max="2" width="45.140625" style="2"/>
    <col min="3" max="3" width="4.7109375" style="8" customWidth="1"/>
    <col min="4" max="4" width="9.140625" style="9" bestFit="1" customWidth="1"/>
    <col min="5" max="5" width="9.7109375" style="8" customWidth="1"/>
    <col min="6" max="6" width="13.7109375" style="10" customWidth="1"/>
    <col min="7" max="16384" width="45.140625" style="12"/>
  </cols>
  <sheetData>
    <row r="2" spans="1:6" s="5" customFormat="1" ht="15">
      <c r="A2" s="13" t="s">
        <v>24</v>
      </c>
      <c r="B2" s="25" t="s">
        <v>98</v>
      </c>
      <c r="C2" s="14"/>
      <c r="D2" s="15"/>
      <c r="E2" s="14"/>
      <c r="F2" s="16"/>
    </row>
    <row r="3" spans="1:6" s="5" customFormat="1" ht="15">
      <c r="A3" s="13"/>
      <c r="B3" s="25"/>
      <c r="C3" s="14"/>
      <c r="D3" s="15"/>
      <c r="E3" s="14"/>
      <c r="F3" s="16"/>
    </row>
    <row r="4" spans="1:6" s="5" customFormat="1" ht="76.5">
      <c r="A4" s="17" t="s">
        <v>23</v>
      </c>
      <c r="B4" s="19" t="s">
        <v>99</v>
      </c>
      <c r="C4" s="14"/>
      <c r="D4" s="15"/>
      <c r="E4" s="14"/>
      <c r="F4" s="16"/>
    </row>
    <row r="5" spans="1:6" s="5" customFormat="1">
      <c r="A5" s="17"/>
      <c r="B5" s="18"/>
      <c r="C5" s="14"/>
      <c r="D5" s="15"/>
      <c r="E5" s="14"/>
      <c r="F5" s="16"/>
    </row>
    <row r="6" spans="1:6" s="5" customFormat="1">
      <c r="A6" s="17"/>
      <c r="B6" s="18" t="s">
        <v>100</v>
      </c>
      <c r="C6" s="14" t="s">
        <v>1</v>
      </c>
      <c r="D6" s="15">
        <v>39</v>
      </c>
      <c r="E6" s="14">
        <v>5</v>
      </c>
      <c r="F6" s="16">
        <f>D6*E6</f>
        <v>195</v>
      </c>
    </row>
    <row r="7" spans="1:6" s="5" customFormat="1">
      <c r="A7" s="17"/>
      <c r="B7" s="18" t="s">
        <v>101</v>
      </c>
      <c r="C7" s="14" t="s">
        <v>1</v>
      </c>
      <c r="D7" s="15">
        <v>39</v>
      </c>
      <c r="E7" s="14">
        <v>7</v>
      </c>
      <c r="F7" s="16">
        <f>D7*E7</f>
        <v>273</v>
      </c>
    </row>
    <row r="8" spans="1:6" s="5" customFormat="1" ht="15">
      <c r="A8" s="13"/>
      <c r="B8" s="25"/>
      <c r="C8" s="14"/>
      <c r="D8" s="15"/>
      <c r="E8" s="14"/>
      <c r="F8" s="16"/>
    </row>
    <row r="9" spans="1:6" s="5" customFormat="1" ht="38.25">
      <c r="A9" s="17" t="s">
        <v>25</v>
      </c>
      <c r="B9" s="29" t="s">
        <v>107</v>
      </c>
      <c r="C9" s="14"/>
      <c r="D9" s="15"/>
      <c r="E9" s="14"/>
      <c r="F9" s="16"/>
    </row>
    <row r="10" spans="1:6" s="5" customFormat="1">
      <c r="A10" s="17"/>
      <c r="B10" s="26" t="s">
        <v>31</v>
      </c>
      <c r="C10" s="14"/>
      <c r="D10" s="15"/>
      <c r="E10" s="14"/>
      <c r="F10" s="16"/>
    </row>
    <row r="11" spans="1:6" s="5" customFormat="1">
      <c r="A11" s="17"/>
      <c r="B11" s="26"/>
      <c r="C11" s="14"/>
      <c r="D11" s="15"/>
      <c r="E11" s="14"/>
      <c r="F11" s="16"/>
    </row>
    <row r="12" spans="1:6" s="5" customFormat="1">
      <c r="A12" s="17"/>
      <c r="B12" s="26"/>
      <c r="C12" s="14" t="s">
        <v>32</v>
      </c>
      <c r="D12" s="15">
        <v>33</v>
      </c>
      <c r="E12" s="14">
        <v>60</v>
      </c>
      <c r="F12" s="16">
        <f>D12*E12</f>
        <v>1980</v>
      </c>
    </row>
    <row r="13" spans="1:6" s="5" customFormat="1" ht="15">
      <c r="A13" s="13"/>
      <c r="B13" s="25"/>
      <c r="C13" s="14"/>
      <c r="D13" s="15"/>
      <c r="E13" s="14"/>
      <c r="F13" s="16"/>
    </row>
    <row r="14" spans="1:6" s="5" customFormat="1" ht="76.5">
      <c r="A14" s="17" t="s">
        <v>0</v>
      </c>
      <c r="B14" s="19" t="s">
        <v>108</v>
      </c>
      <c r="C14" s="14"/>
      <c r="D14" s="15"/>
      <c r="E14" s="14"/>
      <c r="F14" s="16"/>
    </row>
    <row r="15" spans="1:6" s="5" customFormat="1" ht="38.25">
      <c r="A15" s="17"/>
      <c r="B15" s="19" t="s">
        <v>8</v>
      </c>
      <c r="C15" s="14"/>
      <c r="D15" s="15"/>
      <c r="E15" s="14"/>
      <c r="F15" s="16"/>
    </row>
    <row r="16" spans="1:6" s="5" customFormat="1" ht="25.5">
      <c r="A16" s="17"/>
      <c r="B16" s="19" t="s">
        <v>9</v>
      </c>
      <c r="C16" s="14"/>
      <c r="D16" s="15"/>
      <c r="E16" s="14"/>
      <c r="F16" s="16"/>
    </row>
    <row r="17" spans="1:6" s="5" customFormat="1">
      <c r="A17" s="17"/>
      <c r="B17" s="18"/>
      <c r="C17" s="14"/>
      <c r="D17" s="15"/>
      <c r="E17" s="14"/>
      <c r="F17" s="16"/>
    </row>
    <row r="18" spans="1:6" s="5" customFormat="1">
      <c r="A18" s="17"/>
      <c r="B18" s="18" t="s">
        <v>254</v>
      </c>
      <c r="C18" s="14" t="s">
        <v>112</v>
      </c>
      <c r="D18" s="15">
        <v>23</v>
      </c>
      <c r="E18" s="14">
        <v>125</v>
      </c>
      <c r="F18" s="16">
        <f>D18*E18</f>
        <v>2875</v>
      </c>
    </row>
    <row r="19" spans="1:6" s="5" customFormat="1">
      <c r="A19" s="17"/>
      <c r="B19" s="18" t="s">
        <v>253</v>
      </c>
      <c r="C19" s="14" t="s">
        <v>112</v>
      </c>
      <c r="D19" s="15">
        <v>6.5</v>
      </c>
      <c r="E19" s="14">
        <v>125</v>
      </c>
      <c r="F19" s="16">
        <f>D19*E19</f>
        <v>812.5</v>
      </c>
    </row>
    <row r="20" spans="1:6" s="5" customFormat="1" ht="15">
      <c r="A20" s="13"/>
      <c r="B20" s="25"/>
      <c r="C20" s="14"/>
      <c r="D20" s="15"/>
      <c r="E20" s="14"/>
      <c r="F20" s="16"/>
    </row>
    <row r="21" spans="1:6" s="5" customFormat="1" ht="63.75">
      <c r="A21" s="17" t="s">
        <v>2</v>
      </c>
      <c r="B21" s="19" t="s">
        <v>109</v>
      </c>
      <c r="C21" s="14"/>
      <c r="D21" s="15"/>
      <c r="E21" s="14"/>
      <c r="F21" s="16"/>
    </row>
    <row r="22" spans="1:6" s="5" customFormat="1" ht="25.5">
      <c r="A22" s="17"/>
      <c r="B22" s="19" t="s">
        <v>102</v>
      </c>
      <c r="C22" s="14"/>
      <c r="D22" s="15"/>
      <c r="E22" s="14"/>
      <c r="F22" s="16"/>
    </row>
    <row r="23" spans="1:6" s="5" customFormat="1" ht="25.5">
      <c r="A23" s="17"/>
      <c r="B23" s="19" t="s">
        <v>103</v>
      </c>
      <c r="C23" s="14"/>
      <c r="D23" s="15"/>
      <c r="E23" s="14"/>
      <c r="F23" s="16"/>
    </row>
    <row r="24" spans="1:6" s="5" customFormat="1" ht="38.25">
      <c r="A24" s="17"/>
      <c r="B24" s="19" t="s">
        <v>8</v>
      </c>
      <c r="C24" s="14"/>
      <c r="D24" s="15"/>
      <c r="E24" s="14"/>
      <c r="F24" s="16"/>
    </row>
    <row r="25" spans="1:6" s="5" customFormat="1" ht="25.5">
      <c r="A25" s="17"/>
      <c r="B25" s="19" t="s">
        <v>9</v>
      </c>
      <c r="C25" s="14"/>
      <c r="D25" s="15"/>
      <c r="E25" s="14"/>
      <c r="F25" s="16"/>
    </row>
    <row r="26" spans="1:6" s="5" customFormat="1">
      <c r="A26" s="17"/>
      <c r="B26" s="18"/>
      <c r="C26" s="14"/>
      <c r="D26" s="15"/>
      <c r="E26" s="14"/>
      <c r="F26" s="16"/>
    </row>
    <row r="27" spans="1:6" s="5" customFormat="1">
      <c r="A27" s="17"/>
      <c r="B27" s="18" t="s">
        <v>104</v>
      </c>
      <c r="C27" s="14" t="s">
        <v>112</v>
      </c>
      <c r="D27" s="15">
        <v>28.4</v>
      </c>
      <c r="E27" s="14">
        <v>60</v>
      </c>
      <c r="F27" s="16">
        <f>D27*E27</f>
        <v>1704</v>
      </c>
    </row>
    <row r="28" spans="1:6" s="5" customFormat="1" ht="15">
      <c r="A28" s="13"/>
      <c r="B28" s="18" t="s">
        <v>105</v>
      </c>
      <c r="C28" s="14" t="s">
        <v>112</v>
      </c>
      <c r="D28" s="15">
        <v>4.8</v>
      </c>
      <c r="E28" s="14">
        <v>75</v>
      </c>
      <c r="F28" s="16">
        <f>D28*E28</f>
        <v>360</v>
      </c>
    </row>
    <row r="29" spans="1:6" s="5" customFormat="1" ht="15">
      <c r="A29" s="13"/>
      <c r="B29" s="25"/>
      <c r="C29" s="14"/>
      <c r="D29" s="15"/>
      <c r="E29" s="14"/>
      <c r="F29" s="16"/>
    </row>
    <row r="30" spans="1:6" s="5" customFormat="1" ht="63.75">
      <c r="A30" s="17" t="s">
        <v>3</v>
      </c>
      <c r="B30" s="19" t="s">
        <v>106</v>
      </c>
      <c r="C30" s="14"/>
      <c r="D30" s="15"/>
      <c r="E30" s="14"/>
      <c r="F30" s="16"/>
    </row>
    <row r="31" spans="1:6" s="5" customFormat="1" ht="25.5">
      <c r="A31" s="17"/>
      <c r="B31" s="19" t="s">
        <v>102</v>
      </c>
      <c r="C31" s="14"/>
      <c r="D31" s="15"/>
      <c r="E31" s="14"/>
      <c r="F31" s="16"/>
    </row>
    <row r="32" spans="1:6" s="5" customFormat="1" ht="25.5">
      <c r="A32" s="17"/>
      <c r="B32" s="19" t="s">
        <v>103</v>
      </c>
      <c r="C32" s="14"/>
      <c r="D32" s="15"/>
      <c r="E32" s="14"/>
      <c r="F32" s="16"/>
    </row>
    <row r="33" spans="1:6" s="5" customFormat="1" ht="38.25">
      <c r="A33" s="17"/>
      <c r="B33" s="19" t="s">
        <v>8</v>
      </c>
      <c r="C33" s="14"/>
      <c r="D33" s="15"/>
      <c r="E33" s="14"/>
      <c r="F33" s="16"/>
    </row>
    <row r="34" spans="1:6" s="5" customFormat="1" ht="25.5">
      <c r="A34" s="17"/>
      <c r="B34" s="19" t="s">
        <v>9</v>
      </c>
      <c r="C34" s="14"/>
      <c r="D34" s="15"/>
      <c r="E34" s="14"/>
      <c r="F34" s="16"/>
    </row>
    <row r="35" spans="1:6" s="5" customFormat="1">
      <c r="A35" s="17"/>
      <c r="B35" s="18"/>
      <c r="C35" s="14"/>
      <c r="D35" s="15"/>
      <c r="E35" s="14"/>
      <c r="F35" s="16"/>
    </row>
    <row r="36" spans="1:6" s="5" customFormat="1">
      <c r="A36" s="17"/>
      <c r="B36" s="18" t="s">
        <v>104</v>
      </c>
      <c r="C36" s="14" t="s">
        <v>112</v>
      </c>
      <c r="D36" s="15">
        <v>114</v>
      </c>
      <c r="E36" s="14">
        <v>60</v>
      </c>
      <c r="F36" s="16">
        <f>D36*E36</f>
        <v>6840</v>
      </c>
    </row>
    <row r="37" spans="1:6" s="5" customFormat="1" ht="15">
      <c r="A37" s="13"/>
      <c r="B37" s="18" t="s">
        <v>105</v>
      </c>
      <c r="C37" s="14" t="s">
        <v>112</v>
      </c>
      <c r="D37" s="15">
        <v>94</v>
      </c>
      <c r="E37" s="14">
        <v>75</v>
      </c>
      <c r="F37" s="16">
        <f>D37*E37</f>
        <v>7050</v>
      </c>
    </row>
    <row r="38" spans="1:6" s="5" customFormat="1" ht="15">
      <c r="A38" s="13"/>
      <c r="B38" s="18"/>
      <c r="C38" s="14"/>
      <c r="D38" s="15"/>
      <c r="E38" s="14"/>
      <c r="F38" s="16"/>
    </row>
    <row r="39" spans="1:6" s="5" customFormat="1" ht="25.5">
      <c r="A39" s="17" t="s">
        <v>4</v>
      </c>
      <c r="B39" s="31" t="s">
        <v>110</v>
      </c>
      <c r="C39" s="14"/>
      <c r="D39" s="15"/>
      <c r="E39" s="14"/>
      <c r="F39" s="16"/>
    </row>
    <row r="40" spans="1:6" s="5" customFormat="1" ht="15">
      <c r="A40" s="13"/>
      <c r="B40" s="31" t="s">
        <v>111</v>
      </c>
      <c r="C40" s="14"/>
      <c r="D40" s="15"/>
      <c r="E40" s="14"/>
      <c r="F40" s="16"/>
    </row>
    <row r="41" spans="1:6" s="5" customFormat="1" ht="15">
      <c r="A41" s="13"/>
      <c r="B41" s="18"/>
      <c r="C41" s="14"/>
      <c r="D41" s="15"/>
      <c r="E41" s="14"/>
      <c r="F41" s="16"/>
    </row>
    <row r="42" spans="1:6" s="5" customFormat="1" ht="15">
      <c r="A42" s="13"/>
      <c r="B42" s="18"/>
      <c r="C42" s="14" t="s">
        <v>32</v>
      </c>
      <c r="D42" s="15">
        <v>67</v>
      </c>
      <c r="E42" s="14">
        <v>7</v>
      </c>
      <c r="F42" s="16">
        <f>D42*E42</f>
        <v>469</v>
      </c>
    </row>
    <row r="43" spans="1:6" s="5" customFormat="1" ht="15">
      <c r="A43" s="13"/>
      <c r="B43" s="18"/>
      <c r="C43" s="14"/>
      <c r="D43" s="15"/>
      <c r="E43" s="14"/>
      <c r="F43" s="16"/>
    </row>
    <row r="44" spans="1:6" s="5" customFormat="1" ht="38.25">
      <c r="A44" s="17" t="s">
        <v>5</v>
      </c>
      <c r="B44" s="19" t="s">
        <v>113</v>
      </c>
      <c r="C44" s="14"/>
      <c r="D44" s="15"/>
      <c r="E44" s="14"/>
      <c r="F44" s="16"/>
    </row>
    <row r="45" spans="1:6" s="5" customFormat="1">
      <c r="A45" s="17"/>
      <c r="B45" s="18"/>
      <c r="C45" s="14"/>
      <c r="D45" s="15"/>
      <c r="E45" s="14"/>
      <c r="F45" s="16"/>
    </row>
    <row r="46" spans="1:6" s="5" customFormat="1">
      <c r="A46" s="17"/>
      <c r="B46" s="18"/>
      <c r="C46" s="14" t="s">
        <v>112</v>
      </c>
      <c r="D46" s="15">
        <v>12.4</v>
      </c>
      <c r="E46" s="14">
        <v>180</v>
      </c>
      <c r="F46" s="16">
        <f>D46*E46</f>
        <v>2232</v>
      </c>
    </row>
    <row r="47" spans="1:6" s="5" customFormat="1">
      <c r="A47" s="17"/>
      <c r="B47" s="18"/>
      <c r="C47" s="14"/>
      <c r="D47" s="15"/>
      <c r="E47" s="14"/>
      <c r="F47" s="16"/>
    </row>
    <row r="48" spans="1:6" s="5" customFormat="1">
      <c r="A48" s="17" t="s">
        <v>22</v>
      </c>
      <c r="B48" s="18" t="s">
        <v>261</v>
      </c>
      <c r="C48" s="14"/>
      <c r="D48" s="15"/>
      <c r="E48" s="14"/>
      <c r="F48" s="16"/>
    </row>
    <row r="49" spans="1:6" s="5" customFormat="1" ht="38.25">
      <c r="A49" s="17"/>
      <c r="B49" s="31" t="s">
        <v>262</v>
      </c>
      <c r="C49" s="14"/>
      <c r="D49" s="15"/>
      <c r="E49" s="14"/>
      <c r="F49" s="16"/>
    </row>
    <row r="50" spans="1:6" s="5" customFormat="1" ht="63.75">
      <c r="A50" s="17"/>
      <c r="B50" s="31" t="s">
        <v>263</v>
      </c>
      <c r="C50" s="14"/>
      <c r="D50" s="15"/>
      <c r="E50" s="14"/>
      <c r="F50" s="16"/>
    </row>
    <row r="51" spans="1:6" s="5" customFormat="1" ht="38.25">
      <c r="A51" s="17"/>
      <c r="B51" s="31" t="s">
        <v>264</v>
      </c>
      <c r="C51" s="14"/>
      <c r="D51" s="15"/>
      <c r="E51" s="14"/>
      <c r="F51" s="16"/>
    </row>
    <row r="52" spans="1:6" s="5" customFormat="1">
      <c r="A52" s="17"/>
      <c r="B52" s="18" t="s">
        <v>265</v>
      </c>
      <c r="C52" s="14"/>
      <c r="D52" s="15"/>
      <c r="E52" s="14"/>
      <c r="F52" s="16"/>
    </row>
    <row r="53" spans="1:6" s="5" customFormat="1">
      <c r="A53" s="17"/>
      <c r="B53" s="18"/>
      <c r="C53" s="14"/>
      <c r="D53" s="15"/>
      <c r="E53" s="14"/>
      <c r="F53" s="16"/>
    </row>
    <row r="54" spans="1:6" s="5" customFormat="1">
      <c r="A54" s="17"/>
      <c r="B54" s="18"/>
      <c r="C54" s="14" t="s">
        <v>112</v>
      </c>
      <c r="D54" s="15">
        <v>16.5</v>
      </c>
      <c r="E54" s="14">
        <v>1200</v>
      </c>
      <c r="F54" s="16">
        <f>D54*E54</f>
        <v>19800</v>
      </c>
    </row>
    <row r="55" spans="1:6" s="5" customFormat="1">
      <c r="A55" s="17"/>
      <c r="B55" s="18"/>
      <c r="C55" s="14"/>
      <c r="D55" s="15"/>
      <c r="E55" s="14"/>
      <c r="F55" s="16"/>
    </row>
    <row r="56" spans="1:6" s="5" customFormat="1" ht="38.25">
      <c r="A56" s="17" t="s">
        <v>33</v>
      </c>
      <c r="B56" s="19" t="s">
        <v>256</v>
      </c>
      <c r="C56" s="14"/>
      <c r="D56" s="15"/>
      <c r="E56" s="14"/>
      <c r="F56" s="16"/>
    </row>
    <row r="57" spans="1:6" s="5" customFormat="1" ht="51">
      <c r="A57" s="17"/>
      <c r="B57" s="19" t="s">
        <v>255</v>
      </c>
      <c r="C57" s="14"/>
      <c r="D57" s="15"/>
      <c r="E57" s="14"/>
      <c r="F57" s="16"/>
    </row>
    <row r="58" spans="1:6" s="5" customFormat="1" ht="38.25">
      <c r="A58" s="17"/>
      <c r="B58" s="19" t="s">
        <v>257</v>
      </c>
      <c r="C58" s="14"/>
      <c r="D58" s="15"/>
      <c r="E58" s="14"/>
      <c r="F58" s="16"/>
    </row>
    <row r="59" spans="1:6" s="5" customFormat="1">
      <c r="A59" s="17"/>
      <c r="B59" s="19" t="s">
        <v>258</v>
      </c>
      <c r="C59" s="14"/>
      <c r="D59" s="15"/>
      <c r="E59" s="14"/>
      <c r="F59" s="16"/>
    </row>
    <row r="60" spans="1:6" s="5" customFormat="1">
      <c r="A60" s="17"/>
      <c r="B60" s="30"/>
      <c r="C60" s="14"/>
      <c r="D60" s="15"/>
      <c r="E60" s="14"/>
      <c r="F60" s="16"/>
    </row>
    <row r="61" spans="1:6" s="5" customFormat="1">
      <c r="A61" s="17"/>
      <c r="B61" s="30" t="s">
        <v>259</v>
      </c>
      <c r="C61" s="14" t="s">
        <v>112</v>
      </c>
      <c r="D61" s="15">
        <v>70</v>
      </c>
      <c r="E61" s="14">
        <v>48</v>
      </c>
      <c r="F61" s="16">
        <f>D61*E61</f>
        <v>3360</v>
      </c>
    </row>
    <row r="62" spans="1:6" s="5" customFormat="1">
      <c r="A62" s="17"/>
      <c r="B62" s="30"/>
      <c r="C62" s="14"/>
      <c r="D62" s="15"/>
      <c r="E62" s="14"/>
      <c r="F62" s="16"/>
    </row>
    <row r="63" spans="1:6" s="5" customFormat="1">
      <c r="A63" s="17"/>
      <c r="B63" s="30" t="s">
        <v>260</v>
      </c>
      <c r="C63" s="14" t="s">
        <v>112</v>
      </c>
      <c r="D63" s="15">
        <v>56</v>
      </c>
      <c r="E63" s="14">
        <v>145</v>
      </c>
      <c r="F63" s="16">
        <f>D63*E63</f>
        <v>8120</v>
      </c>
    </row>
    <row r="64" spans="1:6" s="5" customFormat="1">
      <c r="A64" s="17"/>
      <c r="B64" s="30"/>
      <c r="C64" s="14"/>
      <c r="D64" s="15"/>
      <c r="E64" s="14"/>
      <c r="F64" s="16"/>
    </row>
    <row r="65" spans="1:6" s="5" customFormat="1" ht="38.25">
      <c r="A65" s="17" t="s">
        <v>82</v>
      </c>
      <c r="B65" s="19" t="s">
        <v>10</v>
      </c>
      <c r="C65" s="14"/>
      <c r="D65" s="15"/>
      <c r="E65" s="14"/>
      <c r="F65" s="16"/>
    </row>
    <row r="66" spans="1:6" s="5" customFormat="1">
      <c r="A66" s="17"/>
      <c r="B66" s="19" t="s">
        <v>11</v>
      </c>
      <c r="C66" s="14"/>
      <c r="D66" s="15"/>
      <c r="E66" s="14"/>
      <c r="F66" s="16"/>
    </row>
    <row r="67" spans="1:6" s="5" customFormat="1">
      <c r="A67" s="17"/>
      <c r="B67" s="18"/>
      <c r="C67" s="14"/>
      <c r="D67" s="15"/>
      <c r="E67" s="14"/>
      <c r="F67" s="16"/>
    </row>
    <row r="68" spans="1:6" s="5" customFormat="1">
      <c r="A68" s="17"/>
      <c r="B68" s="18"/>
      <c r="C68" s="14" t="s">
        <v>112</v>
      </c>
      <c r="D68" s="15">
        <v>200.7</v>
      </c>
      <c r="E68" s="14">
        <v>45</v>
      </c>
      <c r="F68" s="16">
        <f>D68*E68</f>
        <v>9031.5</v>
      </c>
    </row>
    <row r="69" spans="1:6" s="5" customFormat="1" ht="15">
      <c r="A69" s="13"/>
      <c r="B69" s="25"/>
      <c r="C69" s="14"/>
      <c r="D69" s="15"/>
      <c r="E69" s="14"/>
      <c r="F69" s="16"/>
    </row>
    <row r="70" spans="1:6" s="5" customFormat="1" ht="76.5">
      <c r="A70" s="17" t="s">
        <v>136</v>
      </c>
      <c r="B70" s="19" t="s">
        <v>117</v>
      </c>
      <c r="C70" s="14"/>
      <c r="D70" s="15"/>
      <c r="E70" s="14"/>
      <c r="F70" s="16"/>
    </row>
    <row r="71" spans="1:6" s="5" customFormat="1" ht="25.5">
      <c r="A71" s="17"/>
      <c r="B71" s="19" t="s">
        <v>114</v>
      </c>
      <c r="C71" s="14"/>
      <c r="D71" s="15"/>
      <c r="E71" s="14"/>
      <c r="F71" s="16"/>
    </row>
    <row r="72" spans="1:6" s="5" customFormat="1" ht="25.5">
      <c r="A72" s="17"/>
      <c r="B72" s="19" t="s">
        <v>116</v>
      </c>
      <c r="C72" s="14"/>
      <c r="D72" s="15"/>
      <c r="E72" s="14"/>
      <c r="F72" s="16"/>
    </row>
    <row r="73" spans="1:6" s="5" customFormat="1">
      <c r="A73" s="17"/>
      <c r="B73" s="19" t="s">
        <v>115</v>
      </c>
      <c r="C73" s="14"/>
      <c r="D73" s="15"/>
      <c r="E73" s="14"/>
      <c r="F73" s="16"/>
    </row>
    <row r="74" spans="1:6" s="5" customFormat="1">
      <c r="A74" s="17"/>
      <c r="B74" s="18"/>
      <c r="C74" s="14"/>
      <c r="D74" s="15"/>
      <c r="E74" s="14"/>
      <c r="F74" s="16"/>
    </row>
    <row r="75" spans="1:6" s="5" customFormat="1">
      <c r="A75" s="17"/>
      <c r="B75" s="18"/>
      <c r="C75" s="14" t="s">
        <v>32</v>
      </c>
      <c r="D75" s="15">
        <v>186</v>
      </c>
      <c r="E75" s="14">
        <v>10</v>
      </c>
      <c r="F75" s="16">
        <f>D75*E75</f>
        <v>1860</v>
      </c>
    </row>
    <row r="76" spans="1:6" s="5" customFormat="1" ht="15">
      <c r="A76" s="13"/>
      <c r="B76" s="25"/>
      <c r="C76" s="14"/>
      <c r="D76" s="15"/>
      <c r="E76" s="14"/>
      <c r="F76" s="16"/>
    </row>
    <row r="77" spans="1:6" s="5" customFormat="1" ht="38.25">
      <c r="A77" s="17" t="s">
        <v>144</v>
      </c>
      <c r="B77" s="19" t="s">
        <v>248</v>
      </c>
      <c r="C77" s="14"/>
      <c r="D77" s="15"/>
      <c r="E77" s="14"/>
      <c r="F77" s="16"/>
    </row>
    <row r="78" spans="1:6" s="5" customFormat="1" ht="51">
      <c r="A78" s="17"/>
      <c r="B78" s="19" t="s">
        <v>119</v>
      </c>
      <c r="C78" s="14"/>
      <c r="D78" s="15"/>
      <c r="E78" s="14"/>
      <c r="F78" s="16"/>
    </row>
    <row r="79" spans="1:6" s="5" customFormat="1" ht="38.25">
      <c r="A79" s="17"/>
      <c r="B79" s="19" t="s">
        <v>120</v>
      </c>
      <c r="C79" s="14"/>
      <c r="D79" s="15"/>
      <c r="E79" s="14"/>
      <c r="F79" s="16"/>
    </row>
    <row r="80" spans="1:6" s="5" customFormat="1" ht="25.5">
      <c r="A80" s="17"/>
      <c r="B80" s="19" t="s">
        <v>121</v>
      </c>
      <c r="C80" s="14"/>
      <c r="D80" s="15"/>
      <c r="E80" s="14"/>
      <c r="F80" s="16"/>
    </row>
    <row r="81" spans="1:6" s="5" customFormat="1" ht="25.5">
      <c r="A81" s="17"/>
      <c r="B81" s="19" t="s">
        <v>122</v>
      </c>
      <c r="C81" s="14"/>
      <c r="D81" s="15"/>
      <c r="E81" s="14"/>
      <c r="F81" s="16"/>
    </row>
    <row r="82" spans="1:6" s="5" customFormat="1" ht="25.5">
      <c r="A82" s="17"/>
      <c r="B82" s="19" t="s">
        <v>118</v>
      </c>
      <c r="C82" s="14"/>
      <c r="D82" s="15"/>
      <c r="E82" s="14"/>
      <c r="F82" s="16"/>
    </row>
    <row r="83" spans="1:6" s="5" customFormat="1" ht="51">
      <c r="A83" s="17"/>
      <c r="B83" s="19" t="s">
        <v>123</v>
      </c>
      <c r="C83" s="14"/>
      <c r="D83" s="15"/>
      <c r="E83" s="14"/>
      <c r="F83" s="16"/>
    </row>
    <row r="84" spans="1:6" s="5" customFormat="1">
      <c r="A84" s="17"/>
      <c r="B84" s="18" t="s">
        <v>124</v>
      </c>
      <c r="C84" s="14"/>
      <c r="D84" s="15"/>
      <c r="E84" s="14"/>
      <c r="F84" s="16"/>
    </row>
    <row r="85" spans="1:6" s="5" customFormat="1" ht="38.25">
      <c r="A85" s="17"/>
      <c r="B85" s="31" t="s">
        <v>126</v>
      </c>
      <c r="C85" s="14"/>
      <c r="D85" s="15"/>
      <c r="E85" s="14"/>
      <c r="F85" s="16"/>
    </row>
    <row r="86" spans="1:6" s="5" customFormat="1">
      <c r="A86" s="17"/>
      <c r="B86" s="31"/>
      <c r="C86" s="14"/>
      <c r="D86" s="15"/>
      <c r="E86" s="14"/>
      <c r="F86" s="16"/>
    </row>
    <row r="87" spans="1:6" s="5" customFormat="1">
      <c r="A87" s="17"/>
      <c r="B87" s="18" t="s">
        <v>127</v>
      </c>
      <c r="C87" s="14"/>
      <c r="D87" s="15"/>
      <c r="E87" s="14"/>
      <c r="F87" s="16"/>
    </row>
    <row r="88" spans="1:6" s="5" customFormat="1">
      <c r="A88" s="17"/>
      <c r="B88" s="34" t="s">
        <v>236</v>
      </c>
      <c r="C88" s="14"/>
      <c r="D88" s="15"/>
      <c r="E88" s="14"/>
      <c r="F88" s="16"/>
    </row>
    <row r="89" spans="1:6" s="5" customFormat="1">
      <c r="A89" s="17"/>
      <c r="B89" s="18" t="s">
        <v>128</v>
      </c>
      <c r="C89" s="14"/>
      <c r="D89" s="15"/>
      <c r="E89" s="14"/>
      <c r="F89" s="16"/>
    </row>
    <row r="90" spans="1:6" s="5" customFormat="1">
      <c r="A90" s="17"/>
      <c r="B90" s="34" t="s">
        <v>249</v>
      </c>
      <c r="C90" s="14"/>
      <c r="D90" s="15"/>
      <c r="E90" s="14"/>
      <c r="F90" s="16"/>
    </row>
    <row r="91" spans="1:6" s="5" customFormat="1">
      <c r="A91" s="17"/>
      <c r="B91" s="18" t="s">
        <v>129</v>
      </c>
      <c r="C91" s="14"/>
      <c r="D91" s="15"/>
      <c r="E91" s="14"/>
      <c r="F91" s="16"/>
    </row>
    <row r="92" spans="1:6" s="5" customFormat="1">
      <c r="A92" s="17"/>
      <c r="B92" s="34" t="s">
        <v>250</v>
      </c>
      <c r="C92" s="14"/>
      <c r="D92" s="15"/>
      <c r="E92" s="14"/>
      <c r="F92" s="16"/>
    </row>
    <row r="93" spans="1:6" s="5" customFormat="1">
      <c r="A93" s="17"/>
      <c r="B93" s="18" t="s">
        <v>130</v>
      </c>
      <c r="C93" s="14"/>
      <c r="D93" s="15"/>
      <c r="E93" s="14"/>
      <c r="F93" s="16"/>
    </row>
    <row r="94" spans="1:6" s="5" customFormat="1">
      <c r="A94" s="17"/>
      <c r="B94" s="34" t="s">
        <v>244</v>
      </c>
      <c r="C94" s="14"/>
      <c r="D94" s="15"/>
      <c r="E94" s="14"/>
      <c r="F94" s="16"/>
    </row>
    <row r="95" spans="1:6" s="5" customFormat="1">
      <c r="A95" s="17"/>
      <c r="B95" s="18" t="s">
        <v>135</v>
      </c>
      <c r="C95" s="14"/>
      <c r="D95" s="15"/>
      <c r="E95" s="14"/>
      <c r="F95" s="16"/>
    </row>
    <row r="96" spans="1:6" s="5" customFormat="1">
      <c r="A96" s="17"/>
      <c r="B96" s="34" t="s">
        <v>251</v>
      </c>
      <c r="C96" s="14"/>
      <c r="D96" s="15"/>
      <c r="E96" s="14"/>
      <c r="F96" s="16"/>
    </row>
    <row r="97" spans="1:6" s="5" customFormat="1">
      <c r="A97" s="17"/>
      <c r="B97" s="18" t="s">
        <v>131</v>
      </c>
      <c r="C97" s="14" t="s">
        <v>36</v>
      </c>
      <c r="D97" s="15" t="s">
        <v>36</v>
      </c>
      <c r="E97" s="14"/>
      <c r="F97" s="16"/>
    </row>
    <row r="98" spans="1:6" s="5" customFormat="1">
      <c r="A98" s="17"/>
      <c r="B98" s="35" t="s">
        <v>132</v>
      </c>
      <c r="C98" s="14"/>
      <c r="D98" s="15"/>
      <c r="E98" s="14"/>
      <c r="F98" s="16"/>
    </row>
    <row r="99" spans="1:6" s="5" customFormat="1">
      <c r="A99" s="17"/>
      <c r="B99" s="30" t="s">
        <v>133</v>
      </c>
      <c r="C99" s="14"/>
      <c r="D99" s="15"/>
      <c r="E99" s="14"/>
      <c r="F99" s="16"/>
    </row>
    <row r="100" spans="1:6" s="5" customFormat="1">
      <c r="A100" s="17"/>
      <c r="B100" s="35" t="s">
        <v>252</v>
      </c>
      <c r="C100" s="14"/>
      <c r="D100" s="15"/>
      <c r="E100" s="14"/>
      <c r="F100" s="16"/>
    </row>
    <row r="101" spans="1:6" s="5" customFormat="1">
      <c r="A101" s="17"/>
      <c r="B101" s="30"/>
      <c r="C101" s="14"/>
      <c r="D101" s="15"/>
      <c r="E101" s="14"/>
      <c r="F101" s="16"/>
    </row>
    <row r="102" spans="1:6" s="5" customFormat="1" ht="51">
      <c r="A102" s="17"/>
      <c r="B102" s="31" t="s">
        <v>125</v>
      </c>
      <c r="C102" s="14"/>
      <c r="D102" s="15"/>
      <c r="E102" s="14"/>
      <c r="F102" s="16"/>
    </row>
    <row r="103" spans="1:6" s="5" customFormat="1">
      <c r="A103" s="17"/>
      <c r="B103" s="30"/>
      <c r="C103" s="14"/>
      <c r="D103" s="15"/>
      <c r="E103" s="14"/>
      <c r="F103" s="16"/>
    </row>
    <row r="104" spans="1:6" s="5" customFormat="1">
      <c r="A104" s="17"/>
      <c r="B104" s="30"/>
      <c r="C104" s="14" t="s">
        <v>21</v>
      </c>
      <c r="D104" s="15">
        <v>1</v>
      </c>
      <c r="E104" s="14">
        <v>3500</v>
      </c>
      <c r="F104" s="16">
        <f>D104*E104</f>
        <v>3500</v>
      </c>
    </row>
    <row r="105" spans="1:6" s="5" customFormat="1">
      <c r="A105" s="17"/>
      <c r="B105" s="30"/>
      <c r="C105" s="14"/>
      <c r="D105" s="15"/>
      <c r="E105" s="14"/>
      <c r="F105" s="16"/>
    </row>
    <row r="106" spans="1:6" s="5" customFormat="1" ht="38.25">
      <c r="A106" s="17" t="s">
        <v>148</v>
      </c>
      <c r="B106" s="19" t="s">
        <v>137</v>
      </c>
      <c r="C106" s="14"/>
      <c r="D106" s="15"/>
      <c r="E106" s="14"/>
      <c r="F106" s="16"/>
    </row>
    <row r="107" spans="1:6" s="5" customFormat="1" ht="51">
      <c r="A107" s="17"/>
      <c r="B107" s="19" t="s">
        <v>138</v>
      </c>
      <c r="C107" s="14"/>
      <c r="D107" s="15"/>
      <c r="E107" s="14"/>
      <c r="F107" s="16"/>
    </row>
    <row r="108" spans="1:6" s="5" customFormat="1" ht="51">
      <c r="A108" s="17"/>
      <c r="B108" s="19" t="s">
        <v>139</v>
      </c>
      <c r="C108" s="14"/>
      <c r="D108" s="15"/>
      <c r="E108" s="14"/>
      <c r="F108" s="16"/>
    </row>
    <row r="109" spans="1:6" s="5" customFormat="1" ht="38.25">
      <c r="A109" s="17"/>
      <c r="B109" s="19" t="s">
        <v>120</v>
      </c>
      <c r="C109" s="14"/>
      <c r="D109" s="15"/>
      <c r="E109" s="14"/>
      <c r="F109" s="16"/>
    </row>
    <row r="110" spans="1:6" s="5" customFormat="1" ht="25.5">
      <c r="A110" s="17"/>
      <c r="B110" s="19" t="s">
        <v>121</v>
      </c>
      <c r="C110" s="14"/>
      <c r="D110" s="15"/>
      <c r="E110" s="14"/>
      <c r="F110" s="16"/>
    </row>
    <row r="111" spans="1:6" s="5" customFormat="1" ht="25.5">
      <c r="A111" s="17"/>
      <c r="B111" s="19" t="s">
        <v>140</v>
      </c>
      <c r="C111" s="14"/>
      <c r="D111" s="15"/>
      <c r="E111" s="14"/>
      <c r="F111" s="16"/>
    </row>
    <row r="112" spans="1:6" s="5" customFormat="1" ht="25.5">
      <c r="A112" s="17"/>
      <c r="B112" s="19" t="s">
        <v>118</v>
      </c>
      <c r="C112" s="14"/>
      <c r="D112" s="15"/>
      <c r="E112" s="14"/>
      <c r="F112" s="16"/>
    </row>
    <row r="113" spans="1:6" s="5" customFormat="1" ht="51">
      <c r="A113" s="17"/>
      <c r="B113" s="19" t="s">
        <v>151</v>
      </c>
      <c r="C113" s="14"/>
      <c r="D113" s="15"/>
      <c r="E113" s="14"/>
      <c r="F113" s="16"/>
    </row>
    <row r="114" spans="1:6" s="5" customFormat="1" ht="38.25">
      <c r="A114" s="17"/>
      <c r="B114" s="19" t="s">
        <v>141</v>
      </c>
      <c r="C114" s="14"/>
      <c r="D114" s="15"/>
      <c r="E114" s="14"/>
      <c r="F114" s="16"/>
    </row>
    <row r="115" spans="1:6" s="5" customFormat="1">
      <c r="A115" s="17"/>
      <c r="B115" s="18" t="s">
        <v>124</v>
      </c>
      <c r="C115" s="14"/>
      <c r="D115" s="15"/>
      <c r="E115" s="14"/>
      <c r="F115" s="16"/>
    </row>
    <row r="116" spans="1:6" s="5" customFormat="1" ht="38.25">
      <c r="A116" s="17"/>
      <c r="B116" s="31" t="s">
        <v>126</v>
      </c>
      <c r="C116" s="14"/>
      <c r="D116" s="15"/>
      <c r="E116" s="14"/>
      <c r="F116" s="16"/>
    </row>
    <row r="117" spans="1:6" s="5" customFormat="1">
      <c r="A117" s="17"/>
      <c r="B117" s="31"/>
      <c r="C117" s="14"/>
      <c r="D117" s="15"/>
      <c r="E117" s="14"/>
      <c r="F117" s="16"/>
    </row>
    <row r="118" spans="1:6" s="5" customFormat="1">
      <c r="A118" s="17"/>
      <c r="B118" s="18" t="s">
        <v>127</v>
      </c>
      <c r="C118" s="14"/>
      <c r="D118" s="15"/>
      <c r="E118" s="14"/>
      <c r="F118" s="16"/>
    </row>
    <row r="119" spans="1:6" s="5" customFormat="1">
      <c r="A119" s="17"/>
      <c r="B119" s="34" t="s">
        <v>227</v>
      </c>
      <c r="C119" s="14"/>
      <c r="D119" s="15"/>
      <c r="E119" s="14"/>
      <c r="F119" s="16"/>
    </row>
    <row r="120" spans="1:6" s="5" customFormat="1">
      <c r="A120" s="17"/>
      <c r="B120" s="18" t="s">
        <v>128</v>
      </c>
      <c r="C120" s="14"/>
      <c r="D120" s="15"/>
      <c r="E120" s="14"/>
      <c r="F120" s="16"/>
    </row>
    <row r="121" spans="1:6" s="5" customFormat="1">
      <c r="A121" s="17"/>
      <c r="B121" s="34" t="s">
        <v>228</v>
      </c>
      <c r="C121" s="14"/>
      <c r="D121" s="15"/>
      <c r="E121" s="14"/>
      <c r="F121" s="16"/>
    </row>
    <row r="122" spans="1:6" s="5" customFormat="1">
      <c r="A122" s="17"/>
      <c r="B122" s="18" t="s">
        <v>129</v>
      </c>
      <c r="C122" s="14"/>
      <c r="D122" s="15"/>
      <c r="E122" s="14"/>
      <c r="F122" s="16"/>
    </row>
    <row r="123" spans="1:6" s="5" customFormat="1">
      <c r="A123" s="17"/>
      <c r="B123" s="34" t="s">
        <v>229</v>
      </c>
      <c r="C123" s="14"/>
      <c r="D123" s="15"/>
      <c r="E123" s="14"/>
      <c r="F123" s="16"/>
    </row>
    <row r="124" spans="1:6" s="5" customFormat="1">
      <c r="A124" s="17"/>
      <c r="B124" s="18" t="s">
        <v>130</v>
      </c>
      <c r="C124" s="14"/>
      <c r="D124" s="15"/>
      <c r="E124" s="14"/>
      <c r="F124" s="16"/>
    </row>
    <row r="125" spans="1:6" s="5" customFormat="1">
      <c r="A125" s="17"/>
      <c r="B125" s="34" t="s">
        <v>230</v>
      </c>
      <c r="C125" s="14"/>
      <c r="D125" s="15"/>
      <c r="E125" s="14"/>
      <c r="F125" s="16"/>
    </row>
    <row r="126" spans="1:6" s="5" customFormat="1">
      <c r="A126" s="17"/>
      <c r="B126" s="18" t="s">
        <v>135</v>
      </c>
      <c r="C126" s="14"/>
      <c r="D126" s="15"/>
      <c r="E126" s="14"/>
      <c r="F126" s="16"/>
    </row>
    <row r="127" spans="1:6" s="5" customFormat="1">
      <c r="A127" s="17"/>
      <c r="B127" s="34" t="s">
        <v>231</v>
      </c>
      <c r="C127" s="14"/>
      <c r="D127" s="15"/>
      <c r="E127" s="14"/>
      <c r="F127" s="16"/>
    </row>
    <row r="128" spans="1:6" s="5" customFormat="1">
      <c r="A128" s="17"/>
      <c r="B128" s="18" t="s">
        <v>131</v>
      </c>
      <c r="C128" s="14" t="s">
        <v>36</v>
      </c>
      <c r="D128" s="15" t="s">
        <v>36</v>
      </c>
      <c r="E128" s="14"/>
      <c r="F128" s="16"/>
    </row>
    <row r="129" spans="1:6" s="5" customFormat="1">
      <c r="A129" s="17"/>
      <c r="B129" s="35" t="s">
        <v>232</v>
      </c>
      <c r="C129" s="14"/>
      <c r="D129" s="15"/>
      <c r="E129" s="14"/>
      <c r="F129" s="16"/>
    </row>
    <row r="130" spans="1:6" s="5" customFormat="1">
      <c r="A130" s="17"/>
      <c r="B130" s="30" t="s">
        <v>133</v>
      </c>
      <c r="C130" s="14"/>
      <c r="D130" s="15"/>
      <c r="E130" s="14"/>
      <c r="F130" s="16"/>
    </row>
    <row r="131" spans="1:6" s="5" customFormat="1">
      <c r="A131" s="17"/>
      <c r="B131" s="35" t="s">
        <v>233</v>
      </c>
      <c r="C131" s="14"/>
      <c r="D131" s="15"/>
      <c r="E131" s="14"/>
      <c r="F131" s="16"/>
    </row>
    <row r="132" spans="1:6" s="5" customFormat="1">
      <c r="A132" s="17"/>
      <c r="B132" s="30" t="s">
        <v>142</v>
      </c>
      <c r="C132" s="14"/>
      <c r="D132" s="15"/>
      <c r="E132" s="14"/>
      <c r="F132" s="16"/>
    </row>
    <row r="133" spans="1:6" s="5" customFormat="1">
      <c r="A133" s="17"/>
      <c r="B133" s="35" t="s">
        <v>132</v>
      </c>
      <c r="C133" s="14"/>
      <c r="D133" s="15"/>
      <c r="E133" s="14"/>
      <c r="F133" s="16"/>
    </row>
    <row r="134" spans="1:6" s="5" customFormat="1">
      <c r="A134" s="17"/>
      <c r="B134" s="30"/>
      <c r="C134" s="14"/>
      <c r="D134" s="15"/>
      <c r="E134" s="14"/>
      <c r="F134" s="16"/>
    </row>
    <row r="135" spans="1:6" s="5" customFormat="1" ht="51">
      <c r="A135" s="17"/>
      <c r="B135" s="31" t="s">
        <v>143</v>
      </c>
      <c r="C135" s="14"/>
      <c r="D135" s="15"/>
      <c r="E135" s="14"/>
      <c r="F135" s="16"/>
    </row>
    <row r="136" spans="1:6" s="5" customFormat="1">
      <c r="A136" s="17"/>
      <c r="B136" s="30"/>
      <c r="C136" s="14"/>
      <c r="D136" s="15"/>
      <c r="E136" s="14"/>
      <c r="F136" s="16"/>
    </row>
    <row r="137" spans="1:6" s="5" customFormat="1">
      <c r="A137" s="17"/>
      <c r="B137" s="30"/>
      <c r="C137" s="14" t="s">
        <v>21</v>
      </c>
      <c r="D137" s="15">
        <v>1</v>
      </c>
      <c r="E137" s="14">
        <v>29000</v>
      </c>
      <c r="F137" s="16">
        <f>D137*E137</f>
        <v>29000</v>
      </c>
    </row>
    <row r="138" spans="1:6" s="5" customFormat="1" ht="15">
      <c r="A138" s="13"/>
      <c r="B138" s="25"/>
      <c r="C138" s="14"/>
      <c r="D138" s="15"/>
      <c r="E138" s="14"/>
      <c r="F138" s="16"/>
    </row>
    <row r="139" spans="1:6" s="5" customFormat="1" ht="51">
      <c r="A139" s="17" t="s">
        <v>266</v>
      </c>
      <c r="B139" s="19" t="s">
        <v>234</v>
      </c>
      <c r="C139" s="14"/>
      <c r="D139" s="15"/>
      <c r="E139" s="14"/>
      <c r="F139" s="16"/>
    </row>
    <row r="140" spans="1:6" s="5" customFormat="1" ht="51">
      <c r="A140" s="17"/>
      <c r="B140" s="19" t="s">
        <v>119</v>
      </c>
      <c r="C140" s="14"/>
      <c r="D140" s="15"/>
      <c r="E140" s="14"/>
      <c r="F140" s="16"/>
    </row>
    <row r="141" spans="1:6" s="5" customFormat="1" ht="38.25">
      <c r="A141" s="17"/>
      <c r="B141" s="19" t="s">
        <v>150</v>
      </c>
      <c r="C141" s="14"/>
      <c r="D141" s="15"/>
      <c r="E141" s="14"/>
      <c r="F141" s="16"/>
    </row>
    <row r="142" spans="1:6" s="5" customFormat="1" ht="38.25">
      <c r="A142" s="17"/>
      <c r="B142" s="19" t="s">
        <v>120</v>
      </c>
      <c r="C142" s="14"/>
      <c r="D142" s="15"/>
      <c r="E142" s="14"/>
      <c r="F142" s="16"/>
    </row>
    <row r="143" spans="1:6" s="5" customFormat="1" ht="25.5">
      <c r="A143" s="17"/>
      <c r="B143" s="19" t="s">
        <v>121</v>
      </c>
      <c r="C143" s="14"/>
      <c r="D143" s="15"/>
      <c r="E143" s="14"/>
      <c r="F143" s="16"/>
    </row>
    <row r="144" spans="1:6" s="5" customFormat="1" ht="25.5">
      <c r="A144" s="17"/>
      <c r="B144" s="19" t="s">
        <v>145</v>
      </c>
      <c r="C144" s="14"/>
      <c r="D144" s="15"/>
      <c r="E144" s="14"/>
      <c r="F144" s="16"/>
    </row>
    <row r="145" spans="1:6" s="5" customFormat="1" ht="25.5">
      <c r="A145" s="17"/>
      <c r="B145" s="19" t="s">
        <v>118</v>
      </c>
      <c r="C145" s="14"/>
      <c r="D145" s="15"/>
      <c r="E145" s="14"/>
      <c r="F145" s="16"/>
    </row>
    <row r="146" spans="1:6" s="5" customFormat="1" ht="51">
      <c r="A146" s="17"/>
      <c r="B146" s="19" t="s">
        <v>152</v>
      </c>
      <c r="C146" s="14"/>
      <c r="D146" s="15"/>
      <c r="E146" s="14"/>
      <c r="F146" s="16"/>
    </row>
    <row r="147" spans="1:6" s="5" customFormat="1">
      <c r="A147" s="17"/>
      <c r="B147" s="18" t="s">
        <v>124</v>
      </c>
      <c r="C147" s="14"/>
      <c r="D147" s="15"/>
      <c r="E147" s="14"/>
      <c r="F147" s="16"/>
    </row>
    <row r="148" spans="1:6" s="5" customFormat="1" ht="38.25">
      <c r="A148" s="17"/>
      <c r="B148" s="31" t="s">
        <v>126</v>
      </c>
      <c r="C148" s="14"/>
      <c r="D148" s="15"/>
      <c r="E148" s="14"/>
      <c r="F148" s="16"/>
    </row>
    <row r="149" spans="1:6" s="5" customFormat="1">
      <c r="A149" s="17"/>
      <c r="B149" s="31"/>
      <c r="C149" s="14"/>
      <c r="D149" s="15"/>
      <c r="E149" s="14"/>
      <c r="F149" s="16"/>
    </row>
    <row r="150" spans="1:6" s="5" customFormat="1">
      <c r="A150" s="17"/>
      <c r="B150" s="18" t="s">
        <v>127</v>
      </c>
      <c r="C150" s="14"/>
      <c r="D150" s="15"/>
      <c r="E150" s="14"/>
      <c r="F150" s="16"/>
    </row>
    <row r="151" spans="1:6" s="5" customFormat="1">
      <c r="A151" s="17"/>
      <c r="B151" s="34" t="s">
        <v>236</v>
      </c>
      <c r="C151" s="14"/>
      <c r="D151" s="15"/>
      <c r="E151" s="14"/>
      <c r="F151" s="16"/>
    </row>
    <row r="152" spans="1:6" s="5" customFormat="1">
      <c r="A152" s="17"/>
      <c r="B152" s="18" t="s">
        <v>128</v>
      </c>
      <c r="C152" s="14"/>
      <c r="D152" s="15"/>
      <c r="E152" s="14"/>
      <c r="F152" s="16"/>
    </row>
    <row r="153" spans="1:6" s="5" customFormat="1">
      <c r="A153" s="17"/>
      <c r="B153" s="34" t="s">
        <v>237</v>
      </c>
      <c r="C153" s="14"/>
      <c r="D153" s="15"/>
      <c r="E153" s="14"/>
      <c r="F153" s="16"/>
    </row>
    <row r="154" spans="1:6" s="5" customFormat="1">
      <c r="A154" s="17"/>
      <c r="B154" s="18" t="s">
        <v>129</v>
      </c>
      <c r="C154" s="14"/>
      <c r="D154" s="15"/>
      <c r="E154" s="14"/>
      <c r="F154" s="16"/>
    </row>
    <row r="155" spans="1:6" s="5" customFormat="1">
      <c r="A155" s="17"/>
      <c r="B155" s="34" t="s">
        <v>238</v>
      </c>
      <c r="C155" s="14"/>
      <c r="D155" s="15"/>
      <c r="E155" s="14"/>
      <c r="F155" s="16"/>
    </row>
    <row r="156" spans="1:6" s="5" customFormat="1">
      <c r="A156" s="17"/>
      <c r="B156" s="18" t="s">
        <v>130</v>
      </c>
      <c r="C156" s="14"/>
      <c r="D156" s="15"/>
      <c r="E156" s="14"/>
      <c r="F156" s="16"/>
    </row>
    <row r="157" spans="1:6" s="5" customFormat="1">
      <c r="A157" s="17"/>
      <c r="B157" s="34" t="s">
        <v>239</v>
      </c>
      <c r="C157" s="14"/>
      <c r="D157" s="15"/>
      <c r="E157" s="14"/>
      <c r="F157" s="16"/>
    </row>
    <row r="158" spans="1:6" s="5" customFormat="1">
      <c r="A158" s="17"/>
      <c r="B158" s="18" t="s">
        <v>135</v>
      </c>
      <c r="C158" s="14"/>
      <c r="D158" s="15"/>
      <c r="E158" s="14"/>
      <c r="F158" s="16"/>
    </row>
    <row r="159" spans="1:6" s="5" customFormat="1">
      <c r="A159" s="17"/>
      <c r="B159" s="34" t="s">
        <v>240</v>
      </c>
      <c r="C159" s="14"/>
      <c r="D159" s="15"/>
      <c r="E159" s="14"/>
      <c r="F159" s="16"/>
    </row>
    <row r="160" spans="1:6" s="5" customFormat="1">
      <c r="A160" s="17"/>
      <c r="B160" s="18" t="s">
        <v>131</v>
      </c>
      <c r="C160" s="14" t="s">
        <v>36</v>
      </c>
      <c r="D160" s="15" t="s">
        <v>36</v>
      </c>
      <c r="E160" s="14"/>
      <c r="F160" s="16"/>
    </row>
    <row r="161" spans="1:6" s="5" customFormat="1">
      <c r="A161" s="17"/>
      <c r="B161" s="35" t="s">
        <v>132</v>
      </c>
      <c r="C161" s="14"/>
      <c r="D161" s="15"/>
      <c r="E161" s="14"/>
      <c r="F161" s="16"/>
    </row>
    <row r="162" spans="1:6" s="5" customFormat="1">
      <c r="A162" s="17"/>
      <c r="B162" s="30" t="s">
        <v>133</v>
      </c>
      <c r="C162" s="14"/>
      <c r="D162" s="15"/>
      <c r="E162" s="14"/>
      <c r="F162" s="16"/>
    </row>
    <row r="163" spans="1:6" s="5" customFormat="1">
      <c r="A163" s="17"/>
      <c r="B163" s="35" t="s">
        <v>134</v>
      </c>
      <c r="C163" s="14"/>
      <c r="D163" s="15"/>
      <c r="E163" s="14"/>
      <c r="F163" s="16"/>
    </row>
    <row r="164" spans="1:6" s="5" customFormat="1">
      <c r="A164" s="17"/>
      <c r="B164" s="30" t="s">
        <v>146</v>
      </c>
      <c r="C164" s="14"/>
      <c r="D164" s="15"/>
      <c r="E164" s="14"/>
      <c r="F164" s="16"/>
    </row>
    <row r="165" spans="1:6" s="5" customFormat="1">
      <c r="A165" s="17"/>
      <c r="B165" s="35" t="s">
        <v>132</v>
      </c>
      <c r="C165" s="14"/>
      <c r="D165" s="15"/>
      <c r="E165" s="14"/>
      <c r="F165" s="16"/>
    </row>
    <row r="166" spans="1:6" s="5" customFormat="1">
      <c r="A166" s="17"/>
      <c r="B166" s="30"/>
      <c r="C166" s="14"/>
      <c r="D166" s="15"/>
      <c r="E166" s="14"/>
      <c r="F166" s="16"/>
    </row>
    <row r="167" spans="1:6" s="5" customFormat="1" ht="51">
      <c r="A167" s="17"/>
      <c r="B167" s="31" t="s">
        <v>147</v>
      </c>
      <c r="C167" s="14"/>
      <c r="D167" s="15"/>
      <c r="E167" s="14"/>
      <c r="F167" s="16"/>
    </row>
    <row r="168" spans="1:6" s="5" customFormat="1">
      <c r="A168" s="17"/>
      <c r="B168" s="30"/>
      <c r="C168" s="14"/>
      <c r="D168" s="15"/>
      <c r="E168" s="14"/>
      <c r="F168" s="16"/>
    </row>
    <row r="169" spans="1:6" s="5" customFormat="1">
      <c r="A169" s="17"/>
      <c r="B169" s="18" t="s">
        <v>235</v>
      </c>
      <c r="C169" s="14" t="s">
        <v>21</v>
      </c>
      <c r="D169" s="15">
        <v>3</v>
      </c>
      <c r="E169" s="14">
        <v>3600</v>
      </c>
      <c r="F169" s="16">
        <f>D169*E169</f>
        <v>10800</v>
      </c>
    </row>
    <row r="170" spans="1:6" s="5" customFormat="1" ht="15">
      <c r="A170" s="13"/>
      <c r="B170" s="25"/>
      <c r="C170" s="14"/>
      <c r="D170" s="15"/>
      <c r="E170" s="14"/>
      <c r="F170" s="16"/>
    </row>
    <row r="171" spans="1:6" s="5" customFormat="1" ht="51">
      <c r="A171" s="17" t="s">
        <v>267</v>
      </c>
      <c r="B171" s="19" t="s">
        <v>149</v>
      </c>
      <c r="C171" s="14"/>
      <c r="D171" s="15"/>
      <c r="E171" s="14"/>
      <c r="F171" s="16"/>
    </row>
    <row r="172" spans="1:6" s="5" customFormat="1" ht="51">
      <c r="A172" s="17"/>
      <c r="B172" s="19" t="s">
        <v>119</v>
      </c>
      <c r="C172" s="14"/>
      <c r="D172" s="15"/>
      <c r="E172" s="14"/>
      <c r="F172" s="16"/>
    </row>
    <row r="173" spans="1:6" s="5" customFormat="1" ht="38.25">
      <c r="A173" s="17"/>
      <c r="B173" s="19" t="s">
        <v>150</v>
      </c>
      <c r="C173" s="14"/>
      <c r="D173" s="15"/>
      <c r="E173" s="14"/>
      <c r="F173" s="16"/>
    </row>
    <row r="174" spans="1:6" s="5" customFormat="1" ht="38.25">
      <c r="A174" s="17"/>
      <c r="B174" s="19" t="s">
        <v>120</v>
      </c>
      <c r="C174" s="14"/>
      <c r="D174" s="15"/>
      <c r="E174" s="14"/>
      <c r="F174" s="16"/>
    </row>
    <row r="175" spans="1:6" s="5" customFormat="1" ht="25.5">
      <c r="A175" s="17"/>
      <c r="B175" s="19" t="s">
        <v>121</v>
      </c>
      <c r="C175" s="14"/>
      <c r="D175" s="15"/>
      <c r="E175" s="14"/>
      <c r="F175" s="16"/>
    </row>
    <row r="176" spans="1:6" s="5" customFormat="1" ht="38.25">
      <c r="A176" s="17"/>
      <c r="B176" s="19" t="s">
        <v>246</v>
      </c>
      <c r="C176" s="14"/>
      <c r="D176" s="15"/>
      <c r="E176" s="14"/>
      <c r="F176" s="16"/>
    </row>
    <row r="177" spans="1:6" s="5" customFormat="1" ht="25.5">
      <c r="A177" s="17"/>
      <c r="B177" s="19" t="s">
        <v>118</v>
      </c>
      <c r="C177" s="14"/>
      <c r="D177" s="15"/>
      <c r="E177" s="14"/>
      <c r="F177" s="16"/>
    </row>
    <row r="178" spans="1:6" s="5" customFormat="1" ht="51">
      <c r="A178" s="17"/>
      <c r="B178" s="19" t="s">
        <v>152</v>
      </c>
      <c r="C178" s="14"/>
      <c r="D178" s="15"/>
      <c r="E178" s="14"/>
      <c r="F178" s="16"/>
    </row>
    <row r="179" spans="1:6" s="5" customFormat="1">
      <c r="A179" s="17"/>
      <c r="B179" s="18" t="s">
        <v>124</v>
      </c>
      <c r="C179" s="14"/>
      <c r="D179" s="15"/>
      <c r="E179" s="14"/>
      <c r="F179" s="16"/>
    </row>
    <row r="180" spans="1:6" s="5" customFormat="1" ht="38.25">
      <c r="A180" s="17"/>
      <c r="B180" s="31" t="s">
        <v>126</v>
      </c>
      <c r="C180" s="14"/>
      <c r="D180" s="15"/>
      <c r="E180" s="14"/>
      <c r="F180" s="16"/>
    </row>
    <row r="181" spans="1:6" s="5" customFormat="1">
      <c r="A181" s="17"/>
      <c r="B181" s="31"/>
      <c r="C181" s="14"/>
      <c r="D181" s="15"/>
      <c r="E181" s="14"/>
      <c r="F181" s="16"/>
    </row>
    <row r="182" spans="1:6" s="5" customFormat="1">
      <c r="A182" s="17"/>
      <c r="B182" s="18" t="s">
        <v>127</v>
      </c>
      <c r="C182" s="14"/>
      <c r="D182" s="15"/>
      <c r="E182" s="14"/>
      <c r="F182" s="16"/>
    </row>
    <row r="183" spans="1:6" s="5" customFormat="1">
      <c r="A183" s="17"/>
      <c r="B183" s="34" t="s">
        <v>241</v>
      </c>
      <c r="C183" s="14"/>
      <c r="D183" s="15"/>
      <c r="E183" s="14"/>
      <c r="F183" s="16"/>
    </row>
    <row r="184" spans="1:6" s="5" customFormat="1">
      <c r="A184" s="17"/>
      <c r="B184" s="18" t="s">
        <v>128</v>
      </c>
      <c r="C184" s="14"/>
      <c r="D184" s="15"/>
      <c r="E184" s="14"/>
      <c r="F184" s="16"/>
    </row>
    <row r="185" spans="1:6" s="5" customFormat="1">
      <c r="A185" s="17"/>
      <c r="B185" s="34" t="s">
        <v>242</v>
      </c>
      <c r="C185" s="14"/>
      <c r="D185" s="15"/>
      <c r="E185" s="14"/>
      <c r="F185" s="16"/>
    </row>
    <row r="186" spans="1:6" s="5" customFormat="1">
      <c r="A186" s="17"/>
      <c r="B186" s="18" t="s">
        <v>129</v>
      </c>
      <c r="C186" s="14"/>
      <c r="D186" s="15"/>
      <c r="E186" s="14"/>
      <c r="F186" s="16"/>
    </row>
    <row r="187" spans="1:6" s="5" customFormat="1">
      <c r="A187" s="17"/>
      <c r="B187" s="34" t="s">
        <v>243</v>
      </c>
      <c r="C187" s="14"/>
      <c r="D187" s="15"/>
      <c r="E187" s="14"/>
      <c r="F187" s="16"/>
    </row>
    <row r="188" spans="1:6" s="5" customFormat="1">
      <c r="A188" s="17"/>
      <c r="B188" s="18" t="s">
        <v>130</v>
      </c>
      <c r="C188" s="14"/>
      <c r="D188" s="15"/>
      <c r="E188" s="14"/>
      <c r="F188" s="16"/>
    </row>
    <row r="189" spans="1:6" s="5" customFormat="1">
      <c r="A189" s="17"/>
      <c r="B189" s="34" t="s">
        <v>244</v>
      </c>
      <c r="C189" s="14"/>
      <c r="D189" s="15"/>
      <c r="E189" s="14"/>
      <c r="F189" s="16"/>
    </row>
    <row r="190" spans="1:6" s="5" customFormat="1">
      <c r="A190" s="17"/>
      <c r="B190" s="18" t="s">
        <v>135</v>
      </c>
      <c r="C190" s="14"/>
      <c r="D190" s="15"/>
      <c r="E190" s="14"/>
      <c r="F190" s="16"/>
    </row>
    <row r="191" spans="1:6" s="5" customFormat="1">
      <c r="A191" s="17"/>
      <c r="B191" s="34" t="s">
        <v>245</v>
      </c>
      <c r="C191" s="14"/>
      <c r="D191" s="15"/>
      <c r="E191" s="14"/>
      <c r="F191" s="16"/>
    </row>
    <row r="192" spans="1:6" s="5" customFormat="1" ht="25.5">
      <c r="A192" s="17"/>
      <c r="B192" s="31" t="s">
        <v>247</v>
      </c>
      <c r="C192" s="14" t="s">
        <v>36</v>
      </c>
      <c r="D192" s="15" t="s">
        <v>36</v>
      </c>
      <c r="E192" s="14"/>
      <c r="F192" s="16"/>
    </row>
    <row r="193" spans="1:6" s="5" customFormat="1">
      <c r="A193" s="17"/>
      <c r="B193" s="35" t="s">
        <v>132</v>
      </c>
      <c r="C193" s="14"/>
      <c r="D193" s="15"/>
      <c r="E193" s="14"/>
      <c r="F193" s="16"/>
    </row>
    <row r="194" spans="1:6" s="5" customFormat="1">
      <c r="A194" s="17"/>
      <c r="B194" s="30" t="s">
        <v>133</v>
      </c>
      <c r="C194" s="14"/>
      <c r="D194" s="15"/>
      <c r="E194" s="14"/>
      <c r="F194" s="16"/>
    </row>
    <row r="195" spans="1:6" s="5" customFormat="1">
      <c r="A195" s="17"/>
      <c r="B195" s="35" t="s">
        <v>232</v>
      </c>
      <c r="C195" s="14"/>
      <c r="D195" s="15"/>
      <c r="E195" s="14"/>
      <c r="F195" s="16"/>
    </row>
    <row r="196" spans="1:6" s="5" customFormat="1">
      <c r="A196" s="17"/>
      <c r="B196" s="30" t="s">
        <v>146</v>
      </c>
      <c r="C196" s="14"/>
      <c r="D196" s="15"/>
      <c r="E196" s="14"/>
      <c r="F196" s="16"/>
    </row>
    <row r="197" spans="1:6" s="5" customFormat="1">
      <c r="A197" s="17"/>
      <c r="B197" s="35" t="s">
        <v>132</v>
      </c>
      <c r="C197" s="14"/>
      <c r="D197" s="15"/>
      <c r="E197" s="14"/>
      <c r="F197" s="16"/>
    </row>
    <row r="198" spans="1:6" s="5" customFormat="1">
      <c r="A198" s="17"/>
      <c r="B198" s="30"/>
      <c r="C198" s="14"/>
      <c r="D198" s="15"/>
      <c r="E198" s="14"/>
      <c r="F198" s="16"/>
    </row>
    <row r="199" spans="1:6" s="5" customFormat="1" ht="51">
      <c r="A199" s="17"/>
      <c r="B199" s="31" t="s">
        <v>147</v>
      </c>
      <c r="C199" s="14"/>
      <c r="D199" s="15"/>
      <c r="E199" s="14"/>
      <c r="F199" s="16"/>
    </row>
    <row r="200" spans="1:6" s="5" customFormat="1">
      <c r="A200" s="17"/>
      <c r="B200" s="30"/>
      <c r="C200" s="14"/>
      <c r="D200" s="15"/>
      <c r="E200" s="14"/>
      <c r="F200" s="16"/>
    </row>
    <row r="201" spans="1:6" s="5" customFormat="1">
      <c r="A201" s="17"/>
      <c r="B201" s="18" t="s">
        <v>30</v>
      </c>
      <c r="C201" s="14" t="s">
        <v>21</v>
      </c>
      <c r="D201" s="15">
        <v>2</v>
      </c>
      <c r="E201" s="14">
        <v>7000</v>
      </c>
      <c r="F201" s="16">
        <f>D201*E201</f>
        <v>14000</v>
      </c>
    </row>
    <row r="202" spans="1:6" s="5" customFormat="1" ht="15">
      <c r="A202" s="13"/>
      <c r="B202" s="25"/>
      <c r="C202" s="14"/>
      <c r="D202" s="15"/>
      <c r="E202" s="14"/>
      <c r="F202" s="16"/>
    </row>
    <row r="203" spans="1:6" s="5" customFormat="1" ht="25.5">
      <c r="A203" s="17" t="s">
        <v>268</v>
      </c>
      <c r="B203" s="19" t="s">
        <v>15</v>
      </c>
      <c r="C203" s="14"/>
      <c r="D203" s="15"/>
      <c r="E203" s="14"/>
      <c r="F203" s="16"/>
    </row>
    <row r="204" spans="1:6" s="5" customFormat="1" ht="25.5">
      <c r="A204" s="17"/>
      <c r="B204" s="19" t="s">
        <v>16</v>
      </c>
      <c r="C204" s="14"/>
      <c r="D204" s="15"/>
      <c r="E204" s="14"/>
      <c r="F204" s="16"/>
    </row>
    <row r="205" spans="1:6" s="5" customFormat="1">
      <c r="A205" s="17"/>
      <c r="B205" s="19" t="s">
        <v>12</v>
      </c>
      <c r="C205" s="14"/>
      <c r="D205" s="15"/>
      <c r="E205" s="14"/>
      <c r="F205" s="16"/>
    </row>
    <row r="206" spans="1:6" s="5" customFormat="1">
      <c r="A206" s="17"/>
      <c r="B206" s="19"/>
      <c r="C206" s="14"/>
      <c r="D206" s="15"/>
      <c r="E206" s="14"/>
      <c r="F206" s="16"/>
    </row>
    <row r="207" spans="1:6" s="5" customFormat="1">
      <c r="A207" s="17"/>
      <c r="B207" s="19" t="s">
        <v>17</v>
      </c>
      <c r="C207" s="14" t="s">
        <v>20</v>
      </c>
      <c r="D207" s="15">
        <v>30</v>
      </c>
      <c r="E207" s="14">
        <v>120</v>
      </c>
      <c r="F207" s="16">
        <f>D207*E207</f>
        <v>3600</v>
      </c>
    </row>
    <row r="208" spans="1:6" s="5" customFormat="1">
      <c r="A208" s="20"/>
      <c r="B208" s="21" t="s">
        <v>19</v>
      </c>
      <c r="C208" s="22" t="s">
        <v>18</v>
      </c>
      <c r="D208" s="23">
        <v>2</v>
      </c>
      <c r="E208" s="22">
        <v>1200</v>
      </c>
      <c r="F208" s="24">
        <f>D208*E208</f>
        <v>2400</v>
      </c>
    </row>
    <row r="209" spans="1:6" s="5" customFormat="1">
      <c r="A209" s="17"/>
      <c r="B209" s="18"/>
      <c r="C209" s="14"/>
      <c r="D209" s="15"/>
      <c r="E209" s="14"/>
      <c r="F209" s="16"/>
    </row>
    <row r="210" spans="1:6" s="5" customFormat="1" ht="15">
      <c r="A210" s="13" t="s">
        <v>24</v>
      </c>
      <c r="B210" s="27" t="s">
        <v>159</v>
      </c>
      <c r="C210" s="14"/>
      <c r="D210" s="15"/>
      <c r="E210" s="14"/>
      <c r="F210" s="28">
        <f>SUM(F2:F208)</f>
        <v>130262</v>
      </c>
    </row>
    <row r="211" spans="1:6" s="5" customFormat="1" ht="15">
      <c r="A211" s="13"/>
      <c r="B211" s="25"/>
      <c r="C211" s="14"/>
      <c r="D211" s="15"/>
      <c r="E211" s="14"/>
      <c r="F211" s="16"/>
    </row>
    <row r="212" spans="1:6" s="5" customFormat="1" ht="15">
      <c r="A212" s="13" t="s">
        <v>153</v>
      </c>
      <c r="B212" s="25" t="s">
        <v>154</v>
      </c>
      <c r="C212" s="14"/>
      <c r="D212" s="15"/>
      <c r="E212" s="14"/>
      <c r="F212" s="16"/>
    </row>
    <row r="213" spans="1:6" s="5" customFormat="1" ht="15">
      <c r="A213" s="13"/>
      <c r="B213" s="25"/>
      <c r="C213" s="14"/>
      <c r="D213" s="15"/>
      <c r="E213" s="14"/>
      <c r="F213" s="16"/>
    </row>
    <row r="214" spans="1:6" s="5" customFormat="1" ht="51">
      <c r="A214" s="17" t="s">
        <v>23</v>
      </c>
      <c r="B214" s="19" t="s">
        <v>26</v>
      </c>
      <c r="C214" s="14"/>
      <c r="D214" s="15"/>
      <c r="E214" s="14"/>
      <c r="F214" s="16"/>
    </row>
    <row r="215" spans="1:6" s="5" customFormat="1" ht="25.5">
      <c r="A215" s="17"/>
      <c r="B215" s="19" t="s">
        <v>27</v>
      </c>
      <c r="C215" s="14"/>
      <c r="D215" s="15"/>
      <c r="E215" s="14"/>
      <c r="F215" s="16"/>
    </row>
    <row r="216" spans="1:6" s="5" customFormat="1" ht="38.25">
      <c r="A216" s="17"/>
      <c r="B216" s="19" t="s">
        <v>28</v>
      </c>
      <c r="C216" s="14"/>
      <c r="D216" s="15"/>
      <c r="E216" s="14"/>
      <c r="F216" s="16"/>
    </row>
    <row r="217" spans="1:6" s="5" customFormat="1" ht="51">
      <c r="A217" s="17"/>
      <c r="B217" s="19" t="s">
        <v>29</v>
      </c>
      <c r="C217" s="14"/>
      <c r="D217" s="15"/>
      <c r="E217" s="14"/>
      <c r="F217" s="16"/>
    </row>
    <row r="218" spans="1:6" s="5" customFormat="1">
      <c r="A218" s="17"/>
      <c r="B218" s="19"/>
      <c r="C218" s="14"/>
      <c r="D218" s="15"/>
      <c r="E218" s="14"/>
      <c r="F218" s="16"/>
    </row>
    <row r="219" spans="1:6" s="5" customFormat="1">
      <c r="A219" s="17"/>
      <c r="B219" s="18" t="s">
        <v>6</v>
      </c>
      <c r="C219" s="14" t="s">
        <v>1</v>
      </c>
      <c r="D219" s="15">
        <v>38.1</v>
      </c>
      <c r="E219" s="14">
        <v>105</v>
      </c>
      <c r="F219" s="16">
        <f>D219*E219</f>
        <v>4000.5</v>
      </c>
    </row>
    <row r="220" spans="1:6" s="5" customFormat="1">
      <c r="A220" s="17"/>
      <c r="B220" s="26" t="s">
        <v>7</v>
      </c>
      <c r="C220" s="14" t="s">
        <v>1</v>
      </c>
      <c r="D220" s="15">
        <v>32.799999999999997</v>
      </c>
      <c r="E220" s="14">
        <v>130</v>
      </c>
      <c r="F220" s="16">
        <f>D220*E220</f>
        <v>4264</v>
      </c>
    </row>
    <row r="221" spans="1:6" s="5" customFormat="1">
      <c r="A221" s="17"/>
      <c r="B221" s="26"/>
      <c r="C221" s="14"/>
      <c r="D221" s="15"/>
      <c r="E221" s="14"/>
      <c r="F221" s="16"/>
    </row>
    <row r="222" spans="1:6" s="5" customFormat="1" ht="38.25">
      <c r="A222" s="17" t="s">
        <v>25</v>
      </c>
      <c r="B222" s="19" t="s">
        <v>13</v>
      </c>
      <c r="C222" s="14"/>
      <c r="D222" s="15"/>
      <c r="E222" s="14"/>
      <c r="F222" s="16"/>
    </row>
    <row r="223" spans="1:6" s="5" customFormat="1" ht="51">
      <c r="A223" s="17"/>
      <c r="B223" s="19" t="s">
        <v>14</v>
      </c>
      <c r="C223" s="14"/>
      <c r="D223" s="15"/>
      <c r="E223" s="14"/>
      <c r="F223" s="16"/>
    </row>
    <row r="224" spans="1:6" s="5" customFormat="1" ht="63.75">
      <c r="A224" s="17"/>
      <c r="B224" s="19" t="s">
        <v>155</v>
      </c>
      <c r="C224" s="14"/>
      <c r="D224" s="15"/>
      <c r="E224" s="14"/>
      <c r="F224" s="16"/>
    </row>
    <row r="225" spans="1:6" s="5" customFormat="1">
      <c r="A225" s="17"/>
      <c r="B225" s="19" t="s">
        <v>156</v>
      </c>
      <c r="C225" s="14"/>
      <c r="D225" s="15"/>
      <c r="E225" s="14"/>
      <c r="F225" s="16"/>
    </row>
    <row r="226" spans="1:6" s="5" customFormat="1" ht="51">
      <c r="A226" s="17"/>
      <c r="B226" s="19" t="s">
        <v>157</v>
      </c>
      <c r="C226" s="14"/>
      <c r="D226" s="15"/>
      <c r="E226" s="14"/>
      <c r="F226" s="16"/>
    </row>
    <row r="227" spans="1:6" s="5" customFormat="1">
      <c r="A227" s="17"/>
      <c r="B227" s="19"/>
      <c r="C227" s="14"/>
      <c r="D227" s="15"/>
      <c r="E227" s="14"/>
      <c r="F227" s="16"/>
    </row>
    <row r="228" spans="1:6" s="5" customFormat="1">
      <c r="A228" s="17"/>
      <c r="B228" s="18" t="s">
        <v>6</v>
      </c>
      <c r="C228" s="81" t="s">
        <v>21</v>
      </c>
      <c r="D228" s="82">
        <v>8</v>
      </c>
      <c r="E228" s="81">
        <v>90</v>
      </c>
      <c r="F228" s="83">
        <f>D228*E228</f>
        <v>720</v>
      </c>
    </row>
    <row r="229" spans="1:6" s="5" customFormat="1">
      <c r="A229" s="20"/>
      <c r="B229" s="84" t="s">
        <v>7</v>
      </c>
      <c r="C229" s="22" t="s">
        <v>21</v>
      </c>
      <c r="D229" s="23">
        <v>10</v>
      </c>
      <c r="E229" s="22">
        <v>100</v>
      </c>
      <c r="F229" s="24">
        <f>D229*E229</f>
        <v>1000</v>
      </c>
    </row>
    <row r="230" spans="1:6" s="5" customFormat="1">
      <c r="A230" s="17"/>
      <c r="B230" s="18"/>
      <c r="C230" s="14"/>
      <c r="D230" s="15"/>
      <c r="E230" s="14"/>
      <c r="F230" s="16"/>
    </row>
    <row r="231" spans="1:6" s="5" customFormat="1" ht="15">
      <c r="A231" s="13" t="s">
        <v>153</v>
      </c>
      <c r="B231" s="27" t="s">
        <v>158</v>
      </c>
      <c r="C231" s="14"/>
      <c r="D231" s="15"/>
      <c r="E231" s="14"/>
      <c r="F231" s="28">
        <f>SUM(F214:F230)</f>
        <v>9984.5</v>
      </c>
    </row>
    <row r="232" spans="1:6" s="5" customFormat="1">
      <c r="A232" s="17"/>
      <c r="B232" s="18"/>
      <c r="C232" s="14"/>
      <c r="D232" s="15"/>
      <c r="E232" s="14"/>
      <c r="F232" s="16"/>
    </row>
    <row r="233" spans="1:6" s="5" customFormat="1" ht="15">
      <c r="A233" s="13" t="s">
        <v>34</v>
      </c>
      <c r="B233" s="25" t="s">
        <v>160</v>
      </c>
      <c r="C233" s="14"/>
      <c r="D233" s="15"/>
      <c r="E233" s="14"/>
      <c r="F233" s="16"/>
    </row>
    <row r="234" spans="1:6" s="5" customFormat="1">
      <c r="A234" s="17"/>
      <c r="B234" s="18"/>
      <c r="C234" s="14"/>
      <c r="D234" s="15"/>
      <c r="E234" s="14"/>
      <c r="F234" s="16"/>
    </row>
    <row r="235" spans="1:6" s="5" customFormat="1" ht="25.5">
      <c r="A235" s="17" t="s">
        <v>23</v>
      </c>
      <c r="B235" s="31" t="s">
        <v>161</v>
      </c>
      <c r="C235" s="14"/>
      <c r="D235" s="15"/>
      <c r="E235" s="14"/>
      <c r="F235" s="16"/>
    </row>
    <row r="236" spans="1:6" s="5" customFormat="1" ht="25.5">
      <c r="A236" s="17"/>
      <c r="B236" s="31" t="s">
        <v>162</v>
      </c>
      <c r="C236" s="14"/>
      <c r="D236" s="15"/>
      <c r="E236" s="14"/>
      <c r="F236" s="16"/>
    </row>
    <row r="237" spans="1:6" s="5" customFormat="1" ht="38.25">
      <c r="A237" s="17"/>
      <c r="B237" s="31" t="s">
        <v>163</v>
      </c>
      <c r="C237" s="14"/>
      <c r="D237" s="15"/>
      <c r="E237" s="14"/>
      <c r="F237" s="16"/>
    </row>
    <row r="238" spans="1:6" s="5" customFormat="1" ht="38.25">
      <c r="A238" s="17"/>
      <c r="B238" s="31" t="s">
        <v>164</v>
      </c>
      <c r="C238" s="14"/>
      <c r="D238" s="15"/>
      <c r="E238" s="14"/>
      <c r="F238" s="16"/>
    </row>
    <row r="239" spans="1:6" s="5" customFormat="1">
      <c r="A239" s="17"/>
      <c r="B239" s="31" t="s">
        <v>165</v>
      </c>
      <c r="C239" s="14"/>
      <c r="D239" s="15"/>
      <c r="E239" s="14"/>
      <c r="F239" s="16"/>
    </row>
    <row r="240" spans="1:6" s="5" customFormat="1" ht="25.5">
      <c r="A240" s="17"/>
      <c r="B240" s="31" t="s">
        <v>166</v>
      </c>
      <c r="C240" s="14"/>
      <c r="D240" s="15"/>
      <c r="E240" s="14"/>
      <c r="F240" s="16"/>
    </row>
    <row r="241" spans="1:6" s="5" customFormat="1">
      <c r="A241" s="17"/>
      <c r="B241" s="18"/>
      <c r="C241" s="14"/>
      <c r="D241" s="15"/>
      <c r="E241" s="14"/>
      <c r="F241" s="16"/>
    </row>
    <row r="242" spans="1:6" s="5" customFormat="1">
      <c r="A242" s="17"/>
      <c r="B242" s="18" t="s">
        <v>167</v>
      </c>
      <c r="C242" s="14" t="s">
        <v>1</v>
      </c>
      <c r="D242" s="15">
        <v>2.4</v>
      </c>
      <c r="E242" s="14">
        <v>55</v>
      </c>
      <c r="F242" s="16">
        <f>D242*E242</f>
        <v>132</v>
      </c>
    </row>
    <row r="243" spans="1:6" s="5" customFormat="1">
      <c r="A243" s="17"/>
      <c r="B243" s="18" t="s">
        <v>168</v>
      </c>
      <c r="C243" s="14" t="s">
        <v>1</v>
      </c>
      <c r="D243" s="15">
        <v>13.6</v>
      </c>
      <c r="E243" s="14">
        <v>80</v>
      </c>
      <c r="F243" s="16">
        <f>D243*E243</f>
        <v>1088</v>
      </c>
    </row>
    <row r="244" spans="1:6" s="5" customFormat="1">
      <c r="A244" s="17"/>
      <c r="B244" s="18"/>
      <c r="C244" s="14"/>
      <c r="D244" s="15"/>
      <c r="E244" s="14"/>
      <c r="F244" s="16"/>
    </row>
    <row r="245" spans="1:6" s="5" customFormat="1" ht="25.5">
      <c r="A245" s="17" t="s">
        <v>25</v>
      </c>
      <c r="B245" s="19" t="s">
        <v>169</v>
      </c>
      <c r="C245" s="14"/>
      <c r="D245" s="15"/>
      <c r="E245" s="14"/>
      <c r="F245" s="16"/>
    </row>
    <row r="246" spans="1:6" s="5" customFormat="1">
      <c r="A246" s="17"/>
      <c r="B246" s="18"/>
      <c r="C246" s="14"/>
      <c r="D246" s="15"/>
      <c r="E246" s="14"/>
      <c r="F246" s="16"/>
    </row>
    <row r="247" spans="1:6" s="5" customFormat="1">
      <c r="A247" s="17"/>
      <c r="B247" s="18" t="s">
        <v>168</v>
      </c>
      <c r="C247" s="14" t="s">
        <v>21</v>
      </c>
      <c r="D247" s="15">
        <v>2</v>
      </c>
      <c r="E247" s="14">
        <v>280</v>
      </c>
      <c r="F247" s="16">
        <f>D247*E247</f>
        <v>560</v>
      </c>
    </row>
    <row r="248" spans="1:6" s="5" customFormat="1">
      <c r="A248" s="17"/>
      <c r="B248" s="18"/>
      <c r="C248" s="14"/>
      <c r="D248" s="15"/>
      <c r="E248" s="14"/>
      <c r="F248" s="16"/>
    </row>
    <row r="249" spans="1:6" s="5" customFormat="1" ht="25.5">
      <c r="A249" s="17" t="s">
        <v>0</v>
      </c>
      <c r="B249" s="31" t="s">
        <v>170</v>
      </c>
      <c r="C249" s="14"/>
      <c r="D249" s="15"/>
      <c r="E249" s="14"/>
      <c r="F249" s="16"/>
    </row>
    <row r="250" spans="1:6" s="5" customFormat="1" ht="25.5">
      <c r="A250" s="17"/>
      <c r="B250" s="31" t="s">
        <v>171</v>
      </c>
      <c r="C250" s="14"/>
      <c r="D250" s="15"/>
      <c r="E250" s="14"/>
      <c r="F250" s="16"/>
    </row>
    <row r="251" spans="1:6" s="5" customFormat="1" ht="25.5">
      <c r="A251" s="17"/>
      <c r="B251" s="31" t="s">
        <v>172</v>
      </c>
      <c r="C251" s="14"/>
      <c r="D251" s="15"/>
      <c r="E251" s="14"/>
      <c r="F251" s="16"/>
    </row>
    <row r="252" spans="1:6" s="5" customFormat="1" ht="25.5">
      <c r="A252" s="17"/>
      <c r="B252" s="31" t="s">
        <v>173</v>
      </c>
      <c r="C252" s="14"/>
      <c r="D252" s="15"/>
      <c r="E252" s="14"/>
      <c r="F252" s="16"/>
    </row>
    <row r="253" spans="1:6" s="5" customFormat="1" ht="25.5">
      <c r="A253" s="17"/>
      <c r="B253" s="31" t="s">
        <v>174</v>
      </c>
      <c r="C253" s="14"/>
      <c r="D253" s="15"/>
      <c r="E253" s="14"/>
      <c r="F253" s="16"/>
    </row>
    <row r="254" spans="1:6" s="5" customFormat="1">
      <c r="A254" s="17"/>
      <c r="B254" s="18"/>
      <c r="C254" s="14"/>
      <c r="D254" s="15"/>
      <c r="E254" s="14"/>
      <c r="F254" s="16"/>
    </row>
    <row r="255" spans="1:6" s="5" customFormat="1">
      <c r="A255" s="17"/>
      <c r="B255" s="18"/>
      <c r="C255" s="14" t="s">
        <v>21</v>
      </c>
      <c r="D255" s="15">
        <v>2</v>
      </c>
      <c r="E255" s="14">
        <v>250</v>
      </c>
      <c r="F255" s="16">
        <f>D255*E255</f>
        <v>500</v>
      </c>
    </row>
    <row r="256" spans="1:6" s="5" customFormat="1">
      <c r="A256" s="17"/>
      <c r="B256" s="18"/>
      <c r="C256" s="14"/>
      <c r="D256" s="15"/>
      <c r="E256" s="14"/>
      <c r="F256" s="16"/>
    </row>
    <row r="257" spans="1:6" s="5" customFormat="1" ht="114.75">
      <c r="A257" s="17" t="s">
        <v>2</v>
      </c>
      <c r="B257" s="36" t="s">
        <v>176</v>
      </c>
      <c r="C257" s="14"/>
      <c r="D257" s="15"/>
      <c r="E257" s="14"/>
      <c r="F257" s="16"/>
    </row>
    <row r="258" spans="1:6" s="5" customFormat="1" ht="38.25">
      <c r="A258" s="17"/>
      <c r="B258" s="36" t="s">
        <v>177</v>
      </c>
      <c r="C258" s="14"/>
      <c r="D258" s="15"/>
      <c r="E258" s="14"/>
      <c r="F258" s="16"/>
    </row>
    <row r="259" spans="1:6" s="5" customFormat="1" ht="38.25">
      <c r="A259" s="17"/>
      <c r="B259" s="37" t="s">
        <v>175</v>
      </c>
      <c r="C259" s="14"/>
      <c r="D259" s="15"/>
      <c r="E259" s="14"/>
      <c r="F259" s="16"/>
    </row>
    <row r="260" spans="1:6" s="5" customFormat="1">
      <c r="A260" s="17"/>
      <c r="B260" s="18"/>
      <c r="C260" s="14"/>
      <c r="D260" s="15"/>
      <c r="E260" s="14"/>
      <c r="F260" s="16"/>
    </row>
    <row r="261" spans="1:6" s="5" customFormat="1">
      <c r="A261" s="17"/>
      <c r="B261" s="18"/>
      <c r="C261" s="14" t="s">
        <v>21</v>
      </c>
      <c r="D261" s="15">
        <v>2</v>
      </c>
      <c r="E261" s="14">
        <v>600</v>
      </c>
      <c r="F261" s="16">
        <f>D261*E261</f>
        <v>1200</v>
      </c>
    </row>
    <row r="262" spans="1:6" s="5" customFormat="1">
      <c r="A262" s="17"/>
      <c r="B262" s="18"/>
      <c r="C262" s="14"/>
      <c r="D262" s="15"/>
      <c r="E262" s="14"/>
      <c r="F262" s="16"/>
    </row>
    <row r="263" spans="1:6" s="5" customFormat="1" ht="63.75">
      <c r="A263" s="17" t="s">
        <v>3</v>
      </c>
      <c r="B263" s="38" t="s">
        <v>178</v>
      </c>
      <c r="C263" s="14"/>
      <c r="D263" s="15"/>
      <c r="E263" s="14"/>
      <c r="F263" s="16"/>
    </row>
    <row r="264" spans="1:6" s="5" customFormat="1" ht="25.5">
      <c r="A264" s="17"/>
      <c r="B264" s="38" t="s">
        <v>179</v>
      </c>
      <c r="C264" s="14"/>
      <c r="D264" s="15"/>
      <c r="E264" s="14"/>
      <c r="F264" s="16"/>
    </row>
    <row r="265" spans="1:6" s="5" customFormat="1">
      <c r="A265" s="17"/>
      <c r="B265" s="18"/>
      <c r="C265" s="14"/>
      <c r="D265" s="15"/>
      <c r="E265" s="14"/>
      <c r="F265" s="16"/>
    </row>
    <row r="266" spans="1:6" s="5" customFormat="1">
      <c r="A266" s="17"/>
      <c r="B266" s="18"/>
      <c r="C266" s="14" t="s">
        <v>21</v>
      </c>
      <c r="D266" s="15">
        <v>5</v>
      </c>
      <c r="E266" s="14">
        <v>250</v>
      </c>
      <c r="F266" s="16">
        <f>D266*E266</f>
        <v>1250</v>
      </c>
    </row>
    <row r="267" spans="1:6" s="5" customFormat="1">
      <c r="A267" s="17"/>
      <c r="B267" s="18"/>
      <c r="C267" s="14"/>
      <c r="D267" s="15"/>
      <c r="E267" s="14"/>
      <c r="F267" s="16"/>
    </row>
    <row r="268" spans="1:6" s="5" customFormat="1" ht="25.5">
      <c r="A268" s="17" t="s">
        <v>4</v>
      </c>
      <c r="B268" s="19" t="s">
        <v>180</v>
      </c>
      <c r="C268" s="14"/>
      <c r="D268" s="15"/>
      <c r="E268" s="14"/>
      <c r="F268" s="16"/>
    </row>
    <row r="269" spans="1:6" s="5" customFormat="1">
      <c r="A269" s="17"/>
      <c r="B269" s="18"/>
      <c r="C269" s="14"/>
      <c r="D269" s="15"/>
      <c r="E269" s="14"/>
      <c r="F269" s="16"/>
    </row>
    <row r="270" spans="1:6" s="5" customFormat="1">
      <c r="A270" s="20"/>
      <c r="B270" s="21"/>
      <c r="C270" s="22" t="s">
        <v>1</v>
      </c>
      <c r="D270" s="23">
        <v>86.9</v>
      </c>
      <c r="E270" s="22">
        <v>7</v>
      </c>
      <c r="F270" s="24">
        <f>D270*E270</f>
        <v>608.30000000000007</v>
      </c>
    </row>
    <row r="271" spans="1:6" s="5" customFormat="1">
      <c r="A271" s="17"/>
      <c r="B271" s="18"/>
      <c r="C271" s="14"/>
      <c r="D271" s="15"/>
      <c r="E271" s="14"/>
      <c r="F271" s="16"/>
    </row>
    <row r="272" spans="1:6" s="5" customFormat="1" ht="15">
      <c r="A272" s="13" t="s">
        <v>34</v>
      </c>
      <c r="B272" s="65" t="s">
        <v>226</v>
      </c>
      <c r="C272" s="71"/>
      <c r="D272" s="70"/>
      <c r="E272" s="71"/>
      <c r="F272" s="28">
        <f>SUM(F235:F270)</f>
        <v>5338.3</v>
      </c>
    </row>
    <row r="273" spans="1:6" s="5" customFormat="1">
      <c r="A273" s="17"/>
      <c r="B273" s="18"/>
      <c r="C273" s="14"/>
      <c r="D273" s="15"/>
      <c r="E273" s="14"/>
      <c r="F273" s="16"/>
    </row>
    <row r="274" spans="1:6" s="5" customFormat="1" ht="15">
      <c r="A274" s="13" t="s">
        <v>181</v>
      </c>
      <c r="B274" s="25" t="s">
        <v>182</v>
      </c>
      <c r="C274" s="14"/>
      <c r="D274" s="15"/>
      <c r="E274" s="14"/>
      <c r="F274" s="16"/>
    </row>
    <row r="275" spans="1:6" s="5" customFormat="1">
      <c r="A275" s="7"/>
      <c r="B275" s="6"/>
      <c r="C275" s="11"/>
      <c r="D275" s="4"/>
      <c r="E275" s="3"/>
      <c r="F275" s="10"/>
    </row>
    <row r="276" spans="1:6" s="5" customFormat="1" ht="38.25">
      <c r="A276" s="7" t="s">
        <v>23</v>
      </c>
      <c r="B276" s="39" t="s">
        <v>183</v>
      </c>
      <c r="C276" s="11"/>
      <c r="D276" s="4"/>
      <c r="E276" s="3"/>
      <c r="F276" s="10"/>
    </row>
    <row r="277" spans="1:6" s="5" customFormat="1" ht="63.75">
      <c r="A277" s="7"/>
      <c r="B277" s="39" t="s">
        <v>184</v>
      </c>
      <c r="C277" s="11"/>
      <c r="D277" s="4"/>
      <c r="E277" s="3"/>
      <c r="F277" s="10"/>
    </row>
    <row r="278" spans="1:6" s="5" customFormat="1" ht="38.25">
      <c r="A278" s="7"/>
      <c r="B278" s="39" t="s">
        <v>185</v>
      </c>
      <c r="C278" s="11"/>
      <c r="D278" s="4"/>
      <c r="E278" s="3"/>
      <c r="F278" s="10"/>
    </row>
    <row r="279" spans="1:6" s="5" customFormat="1" ht="38.25">
      <c r="A279" s="7"/>
      <c r="B279" s="40" t="s">
        <v>186</v>
      </c>
      <c r="C279" s="11"/>
      <c r="D279" s="4"/>
      <c r="E279" s="3"/>
      <c r="F279" s="10"/>
    </row>
    <row r="280" spans="1:6" s="5" customFormat="1">
      <c r="A280" s="7"/>
      <c r="B280" s="40"/>
      <c r="C280" s="11"/>
      <c r="D280" s="4"/>
      <c r="E280" s="3"/>
      <c r="F280" s="10"/>
    </row>
    <row r="281" spans="1:6" s="5" customFormat="1">
      <c r="A281" s="7"/>
      <c r="B281" s="41" t="s">
        <v>187</v>
      </c>
      <c r="C281" s="14" t="s">
        <v>1</v>
      </c>
      <c r="D281" s="15">
        <v>10</v>
      </c>
      <c r="E281" s="14">
        <v>155</v>
      </c>
      <c r="F281" s="16">
        <f>D281*E281</f>
        <v>1550</v>
      </c>
    </row>
    <row r="282" spans="1:6" s="5" customFormat="1">
      <c r="A282" s="7"/>
      <c r="B282" s="6"/>
      <c r="C282" s="11"/>
      <c r="D282" s="4"/>
      <c r="E282" s="3"/>
      <c r="F282" s="10"/>
    </row>
    <row r="283" spans="1:6" s="5" customFormat="1" ht="51">
      <c r="A283" s="7" t="s">
        <v>25</v>
      </c>
      <c r="B283" s="42" t="s">
        <v>189</v>
      </c>
      <c r="C283" s="11"/>
      <c r="D283" s="4"/>
      <c r="E283" s="3"/>
      <c r="F283" s="10"/>
    </row>
    <row r="284" spans="1:6" s="5" customFormat="1" ht="25.5">
      <c r="A284" s="7"/>
      <c r="B284" s="42" t="s">
        <v>190</v>
      </c>
      <c r="C284" s="11"/>
      <c r="D284" s="4"/>
      <c r="E284" s="3"/>
      <c r="F284" s="10"/>
    </row>
    <row r="285" spans="1:6" s="5" customFormat="1" ht="76.5">
      <c r="A285" s="7"/>
      <c r="B285" s="42" t="s">
        <v>191</v>
      </c>
      <c r="C285" s="11"/>
      <c r="D285" s="4"/>
      <c r="E285" s="3"/>
      <c r="F285" s="10"/>
    </row>
    <row r="286" spans="1:6" s="5" customFormat="1" ht="38.25">
      <c r="A286" s="7"/>
      <c r="B286" s="42" t="s">
        <v>188</v>
      </c>
      <c r="C286" s="11"/>
      <c r="D286" s="4"/>
      <c r="E286" s="3"/>
      <c r="F286" s="10"/>
    </row>
    <row r="287" spans="1:6" s="5" customFormat="1" ht="38.25">
      <c r="A287" s="7"/>
      <c r="B287" s="42" t="s">
        <v>192</v>
      </c>
      <c r="C287" s="11"/>
      <c r="D287" s="4"/>
      <c r="E287" s="3"/>
      <c r="F287" s="10"/>
    </row>
    <row r="288" spans="1:6" s="5" customFormat="1">
      <c r="A288" s="7"/>
      <c r="B288" s="6"/>
      <c r="C288" s="11"/>
      <c r="D288" s="4"/>
      <c r="E288" s="3"/>
      <c r="F288" s="10"/>
    </row>
    <row r="289" spans="1:6" s="5" customFormat="1">
      <c r="A289" s="7"/>
      <c r="B289" s="18" t="s">
        <v>193</v>
      </c>
      <c r="C289" s="14" t="s">
        <v>1</v>
      </c>
      <c r="D289" s="15">
        <v>36.1</v>
      </c>
      <c r="E289" s="14">
        <v>85</v>
      </c>
      <c r="F289" s="16">
        <f>D289*E289</f>
        <v>3068.5</v>
      </c>
    </row>
    <row r="290" spans="1:6" s="5" customFormat="1">
      <c r="A290" s="7"/>
      <c r="B290" s="18" t="s">
        <v>194</v>
      </c>
      <c r="C290" s="14" t="s">
        <v>1</v>
      </c>
      <c r="D290" s="15">
        <v>59.4</v>
      </c>
      <c r="E290" s="14">
        <v>100</v>
      </c>
      <c r="F290" s="16">
        <f>D290*E290</f>
        <v>5940</v>
      </c>
    </row>
    <row r="291" spans="1:6" s="5" customFormat="1">
      <c r="A291" s="7"/>
      <c r="B291" s="18" t="s">
        <v>195</v>
      </c>
      <c r="C291" s="14" t="s">
        <v>1</v>
      </c>
      <c r="D291" s="15">
        <v>9.6</v>
      </c>
      <c r="E291" s="14">
        <v>115</v>
      </c>
      <c r="F291" s="16">
        <f>D291*E291</f>
        <v>1104</v>
      </c>
    </row>
    <row r="292" spans="1:6" s="5" customFormat="1">
      <c r="A292" s="7"/>
      <c r="B292" s="6"/>
      <c r="C292" s="11"/>
      <c r="D292" s="4"/>
      <c r="E292" s="3"/>
      <c r="F292" s="10"/>
    </row>
    <row r="293" spans="1:6" s="5" customFormat="1">
      <c r="A293" s="7" t="s">
        <v>0</v>
      </c>
      <c r="B293" s="6" t="s">
        <v>196</v>
      </c>
      <c r="C293" s="11"/>
      <c r="D293" s="4"/>
      <c r="E293" s="3"/>
      <c r="F293" s="10"/>
    </row>
    <row r="294" spans="1:6" s="5" customFormat="1">
      <c r="A294" s="7"/>
      <c r="B294" s="6" t="s">
        <v>197</v>
      </c>
      <c r="C294" s="11"/>
      <c r="D294" s="4"/>
      <c r="E294" s="3"/>
      <c r="F294" s="10"/>
    </row>
    <row r="295" spans="1:6" s="5" customFormat="1">
      <c r="A295" s="7"/>
      <c r="B295" s="6"/>
      <c r="C295" s="11"/>
      <c r="D295" s="4"/>
      <c r="E295" s="3"/>
      <c r="F295" s="10"/>
    </row>
    <row r="296" spans="1:6" s="5" customFormat="1">
      <c r="A296" s="7"/>
      <c r="B296" s="18" t="s">
        <v>193</v>
      </c>
      <c r="C296" s="14" t="s">
        <v>21</v>
      </c>
      <c r="D296" s="15">
        <v>2</v>
      </c>
      <c r="E296" s="14">
        <v>85</v>
      </c>
      <c r="F296" s="16">
        <f>D296*E296</f>
        <v>170</v>
      </c>
    </row>
    <row r="297" spans="1:6" s="5" customFormat="1">
      <c r="A297" s="7"/>
      <c r="B297" s="18" t="s">
        <v>194</v>
      </c>
      <c r="C297" s="14" t="s">
        <v>21</v>
      </c>
      <c r="D297" s="15">
        <v>7</v>
      </c>
      <c r="E297" s="14">
        <v>100</v>
      </c>
      <c r="F297" s="16">
        <f>D297*E297</f>
        <v>700</v>
      </c>
    </row>
    <row r="298" spans="1:6" s="5" customFormat="1">
      <c r="A298" s="7"/>
      <c r="B298" s="18" t="s">
        <v>195</v>
      </c>
      <c r="C298" s="14" t="s">
        <v>21</v>
      </c>
      <c r="D298" s="15">
        <v>3</v>
      </c>
      <c r="E298" s="14">
        <v>115</v>
      </c>
      <c r="F298" s="16">
        <f>D298*E298</f>
        <v>345</v>
      </c>
    </row>
    <row r="299" spans="1:6" s="5" customFormat="1">
      <c r="A299" s="7"/>
      <c r="B299" s="6"/>
      <c r="C299" s="11"/>
      <c r="D299" s="4"/>
      <c r="E299" s="3"/>
      <c r="F299" s="10"/>
    </row>
    <row r="300" spans="1:6" s="5" customFormat="1" ht="140.25">
      <c r="A300" s="7" t="s">
        <v>2</v>
      </c>
      <c r="B300" s="44" t="s">
        <v>269</v>
      </c>
      <c r="C300" s="45"/>
      <c r="D300" s="46"/>
      <c r="E300" s="3"/>
      <c r="F300" s="10"/>
    </row>
    <row r="301" spans="1:6" s="5" customFormat="1" ht="38.25">
      <c r="A301" s="7"/>
      <c r="B301" s="43" t="s">
        <v>210</v>
      </c>
      <c r="C301" s="45"/>
      <c r="D301" s="46"/>
      <c r="E301" s="3"/>
      <c r="F301" s="10"/>
    </row>
    <row r="302" spans="1:6" s="5" customFormat="1" ht="25.5">
      <c r="A302" s="7"/>
      <c r="B302" s="44" t="s">
        <v>198</v>
      </c>
      <c r="C302" s="45"/>
      <c r="D302" s="46"/>
      <c r="E302" s="3"/>
      <c r="F302" s="10"/>
    </row>
    <row r="303" spans="1:6" s="5" customFormat="1">
      <c r="A303" s="7"/>
      <c r="B303" s="47" t="s">
        <v>199</v>
      </c>
      <c r="C303" s="45"/>
      <c r="D303" s="46"/>
      <c r="E303" s="3"/>
      <c r="F303" s="10"/>
    </row>
    <row r="304" spans="1:6" s="5" customFormat="1">
      <c r="A304" s="7"/>
      <c r="B304" s="44" t="s">
        <v>200</v>
      </c>
      <c r="C304" s="14" t="s">
        <v>21</v>
      </c>
      <c r="D304" s="15">
        <v>1</v>
      </c>
      <c r="E304" s="14">
        <v>245</v>
      </c>
      <c r="F304" s="16">
        <f>D304*E304</f>
        <v>245</v>
      </c>
    </row>
    <row r="305" spans="1:6" s="5" customFormat="1">
      <c r="A305" s="7"/>
      <c r="B305" s="48" t="s">
        <v>201</v>
      </c>
      <c r="C305" s="14" t="s">
        <v>21</v>
      </c>
      <c r="D305" s="15">
        <v>1</v>
      </c>
      <c r="E305" s="14">
        <v>850</v>
      </c>
      <c r="F305" s="16">
        <f>D305*E305</f>
        <v>850</v>
      </c>
    </row>
    <row r="306" spans="1:6" s="5" customFormat="1">
      <c r="A306" s="7"/>
      <c r="B306" s="44" t="s">
        <v>202</v>
      </c>
      <c r="C306" s="14" t="s">
        <v>21</v>
      </c>
      <c r="D306" s="15">
        <v>1</v>
      </c>
      <c r="E306" s="14">
        <v>1150</v>
      </c>
      <c r="F306" s="16">
        <f>D306*E306</f>
        <v>1150</v>
      </c>
    </row>
    <row r="307" spans="1:6" s="5" customFormat="1">
      <c r="A307" s="7"/>
      <c r="B307" s="47" t="s">
        <v>203</v>
      </c>
      <c r="C307" s="45"/>
      <c r="D307" s="46"/>
      <c r="E307" s="3"/>
      <c r="F307" s="10"/>
    </row>
    <row r="308" spans="1:6" s="5" customFormat="1">
      <c r="A308" s="7"/>
      <c r="B308" s="49" t="s">
        <v>204</v>
      </c>
      <c r="C308" s="14" t="s">
        <v>21</v>
      </c>
      <c r="D308" s="15">
        <v>1</v>
      </c>
      <c r="E308" s="14">
        <v>110</v>
      </c>
      <c r="F308" s="16">
        <f t="shared" ref="F308:F315" si="0">D308*E308</f>
        <v>110</v>
      </c>
    </row>
    <row r="309" spans="1:6" s="5" customFormat="1">
      <c r="A309" s="7"/>
      <c r="B309" s="44" t="s">
        <v>200</v>
      </c>
      <c r="C309" s="14" t="s">
        <v>21</v>
      </c>
      <c r="D309" s="15">
        <v>2</v>
      </c>
      <c r="E309" s="14">
        <v>245</v>
      </c>
      <c r="F309" s="16">
        <f t="shared" si="0"/>
        <v>490</v>
      </c>
    </row>
    <row r="310" spans="1:6" s="5" customFormat="1">
      <c r="A310" s="7"/>
      <c r="B310" s="44" t="s">
        <v>205</v>
      </c>
      <c r="C310" s="14" t="s">
        <v>21</v>
      </c>
      <c r="D310" s="15">
        <v>2</v>
      </c>
      <c r="E310" s="14">
        <v>230</v>
      </c>
      <c r="F310" s="16">
        <f t="shared" si="0"/>
        <v>460</v>
      </c>
    </row>
    <row r="311" spans="1:6" s="5" customFormat="1">
      <c r="A311" s="7"/>
      <c r="B311" s="44" t="s">
        <v>206</v>
      </c>
      <c r="C311" s="14" t="s">
        <v>21</v>
      </c>
      <c r="D311" s="15">
        <v>1</v>
      </c>
      <c r="E311" s="14">
        <v>150</v>
      </c>
      <c r="F311" s="16">
        <f t="shared" si="0"/>
        <v>150</v>
      </c>
    </row>
    <row r="312" spans="1:6" s="5" customFormat="1">
      <c r="A312" s="7"/>
      <c r="B312" s="44" t="s">
        <v>207</v>
      </c>
      <c r="C312" s="14" t="s">
        <v>21</v>
      </c>
      <c r="D312" s="15">
        <v>1</v>
      </c>
      <c r="E312" s="14">
        <v>140</v>
      </c>
      <c r="F312" s="16">
        <f t="shared" si="0"/>
        <v>140</v>
      </c>
    </row>
    <row r="313" spans="1:6" s="5" customFormat="1">
      <c r="A313" s="7"/>
      <c r="B313" s="44" t="s">
        <v>208</v>
      </c>
      <c r="C313" s="14" t="s">
        <v>21</v>
      </c>
      <c r="D313" s="15">
        <v>1</v>
      </c>
      <c r="E313" s="14">
        <v>210</v>
      </c>
      <c r="F313" s="16">
        <f t="shared" si="0"/>
        <v>210</v>
      </c>
    </row>
    <row r="314" spans="1:6" s="5" customFormat="1">
      <c r="A314" s="7"/>
      <c r="B314" s="44" t="s">
        <v>209</v>
      </c>
      <c r="C314" s="14" t="s">
        <v>21</v>
      </c>
      <c r="D314" s="15">
        <v>1</v>
      </c>
      <c r="E314" s="14">
        <v>220</v>
      </c>
      <c r="F314" s="16">
        <f t="shared" si="0"/>
        <v>220</v>
      </c>
    </row>
    <row r="315" spans="1:6" s="5" customFormat="1">
      <c r="A315" s="7"/>
      <c r="B315" s="44" t="s">
        <v>213</v>
      </c>
      <c r="C315" s="14" t="s">
        <v>21</v>
      </c>
      <c r="D315" s="15">
        <v>1</v>
      </c>
      <c r="E315" s="14">
        <v>1800</v>
      </c>
      <c r="F315" s="16">
        <f t="shared" si="0"/>
        <v>1800</v>
      </c>
    </row>
    <row r="316" spans="1:6" s="5" customFormat="1">
      <c r="A316" s="7"/>
      <c r="B316" s="44"/>
      <c r="C316" s="45"/>
      <c r="D316" s="46"/>
      <c r="E316" s="3"/>
      <c r="F316" s="10"/>
    </row>
    <row r="317" spans="1:6" s="5" customFormat="1" ht="76.5">
      <c r="A317" s="7" t="s">
        <v>3</v>
      </c>
      <c r="B317" s="44" t="s">
        <v>211</v>
      </c>
      <c r="C317" s="11"/>
      <c r="D317" s="4"/>
      <c r="E317" s="3"/>
      <c r="F317" s="10"/>
    </row>
    <row r="318" spans="1:6" s="5" customFormat="1" ht="38.25">
      <c r="A318" s="7"/>
      <c r="B318" s="44" t="s">
        <v>212</v>
      </c>
      <c r="C318" s="11"/>
      <c r="D318" s="4"/>
      <c r="E318" s="3"/>
      <c r="F318" s="10"/>
    </row>
    <row r="319" spans="1:6" s="5" customFormat="1">
      <c r="A319" s="7"/>
      <c r="B319" s="6"/>
      <c r="C319" s="11"/>
      <c r="D319" s="4"/>
      <c r="E319" s="3"/>
      <c r="F319" s="10"/>
    </row>
    <row r="320" spans="1:6" s="5" customFormat="1">
      <c r="A320" s="7"/>
      <c r="B320" s="6"/>
      <c r="C320" s="14" t="s">
        <v>21</v>
      </c>
      <c r="D320" s="15">
        <v>2</v>
      </c>
      <c r="E320" s="14">
        <v>1350</v>
      </c>
      <c r="F320" s="16">
        <f>D320*E320</f>
        <v>2700</v>
      </c>
    </row>
    <row r="321" spans="1:6" s="5" customFormat="1">
      <c r="A321" s="7"/>
      <c r="B321" s="6"/>
      <c r="C321" s="11"/>
      <c r="D321" s="4"/>
      <c r="E321" s="3"/>
      <c r="F321" s="10"/>
    </row>
    <row r="322" spans="1:6" s="5" customFormat="1" ht="127.5">
      <c r="A322" s="7" t="s">
        <v>4</v>
      </c>
      <c r="B322" s="50" t="s">
        <v>214</v>
      </c>
      <c r="C322" s="11"/>
      <c r="D322" s="4"/>
      <c r="E322" s="3"/>
      <c r="F322" s="10"/>
    </row>
    <row r="323" spans="1:6" s="5" customFormat="1" ht="38.25">
      <c r="A323" s="7"/>
      <c r="B323" s="51" t="s">
        <v>215</v>
      </c>
      <c r="C323" s="11"/>
      <c r="D323" s="4"/>
      <c r="E323" s="3"/>
      <c r="F323" s="10"/>
    </row>
    <row r="324" spans="1:6" s="5" customFormat="1">
      <c r="A324" s="7"/>
      <c r="B324" s="6"/>
      <c r="C324" s="11"/>
      <c r="D324" s="4"/>
      <c r="E324" s="3"/>
      <c r="F324" s="10"/>
    </row>
    <row r="325" spans="1:6" s="5" customFormat="1">
      <c r="A325" s="7"/>
      <c r="B325" s="6"/>
      <c r="C325" s="14" t="s">
        <v>216</v>
      </c>
      <c r="D325" s="15">
        <v>1</v>
      </c>
      <c r="E325" s="14">
        <v>14500</v>
      </c>
      <c r="F325" s="16">
        <f>D325*E325</f>
        <v>14500</v>
      </c>
    </row>
    <row r="326" spans="1:6" s="5" customFormat="1">
      <c r="A326" s="7"/>
      <c r="B326" s="6"/>
      <c r="C326" s="11"/>
      <c r="D326" s="4"/>
      <c r="E326" s="3"/>
      <c r="F326" s="10"/>
    </row>
    <row r="327" spans="1:6" s="5" customFormat="1" ht="51">
      <c r="A327" s="7" t="s">
        <v>5</v>
      </c>
      <c r="B327" s="19" t="s">
        <v>217</v>
      </c>
      <c r="C327" s="11"/>
      <c r="D327" s="4"/>
      <c r="E327" s="3"/>
      <c r="F327" s="10"/>
    </row>
    <row r="328" spans="1:6" s="5" customFormat="1">
      <c r="A328" s="7"/>
      <c r="B328" s="19" t="s">
        <v>218</v>
      </c>
      <c r="C328" s="11"/>
      <c r="D328" s="4"/>
      <c r="E328" s="3"/>
      <c r="F328" s="10"/>
    </row>
    <row r="329" spans="1:6" s="5" customFormat="1">
      <c r="A329" s="7"/>
      <c r="B329" s="6"/>
      <c r="C329" s="11"/>
      <c r="D329" s="4"/>
      <c r="E329" s="3"/>
      <c r="F329" s="10"/>
    </row>
    <row r="330" spans="1:6" s="5" customFormat="1">
      <c r="A330" s="52"/>
      <c r="B330" s="53"/>
      <c r="C330" s="22" t="s">
        <v>1</v>
      </c>
      <c r="D330" s="23">
        <v>115.1</v>
      </c>
      <c r="E330" s="22">
        <v>115</v>
      </c>
      <c r="F330" s="24">
        <f>D330*E330</f>
        <v>13236.5</v>
      </c>
    </row>
    <row r="331" spans="1:6" s="5" customFormat="1">
      <c r="A331" s="7"/>
      <c r="B331" s="6"/>
      <c r="C331" s="11"/>
      <c r="D331" s="4"/>
      <c r="E331" s="3"/>
      <c r="F331" s="10"/>
    </row>
    <row r="332" spans="1:6" s="5" customFormat="1" ht="15">
      <c r="A332" s="54" t="s">
        <v>219</v>
      </c>
      <c r="B332" s="55" t="s">
        <v>220</v>
      </c>
      <c r="C332" s="56"/>
      <c r="D332" s="57"/>
      <c r="E332" s="58"/>
      <c r="F332" s="59">
        <f>SUM(F275:F330)</f>
        <v>49139</v>
      </c>
    </row>
    <row r="333" spans="1:6" s="5" customFormat="1">
      <c r="A333" s="7"/>
      <c r="B333" s="6"/>
      <c r="C333" s="11"/>
      <c r="D333" s="4"/>
      <c r="E333" s="3"/>
      <c r="F333" s="10"/>
    </row>
    <row r="334" spans="1:6" s="5" customFormat="1" ht="15">
      <c r="A334" s="13" t="s">
        <v>221</v>
      </c>
      <c r="B334" s="25" t="s">
        <v>35</v>
      </c>
      <c r="C334" s="14"/>
      <c r="D334" s="15"/>
      <c r="E334" s="14"/>
      <c r="F334" s="16"/>
    </row>
    <row r="335" spans="1:6" s="5" customFormat="1">
      <c r="A335" s="17"/>
      <c r="B335" s="18"/>
      <c r="C335" s="14"/>
      <c r="D335" s="15"/>
      <c r="E335" s="14"/>
      <c r="F335" s="16"/>
    </row>
    <row r="336" spans="1:6" s="5" customFormat="1" ht="38.25">
      <c r="A336" s="17" t="s">
        <v>36</v>
      </c>
      <c r="B336" s="19" t="s">
        <v>37</v>
      </c>
      <c r="C336" s="14"/>
      <c r="D336" s="15"/>
      <c r="E336" s="14"/>
      <c r="F336" s="16"/>
    </row>
    <row r="337" spans="1:6" s="5" customFormat="1" ht="25.5">
      <c r="A337" s="17"/>
      <c r="B337" s="19" t="s">
        <v>47</v>
      </c>
      <c r="C337" s="14"/>
      <c r="D337" s="15"/>
      <c r="E337" s="14"/>
      <c r="F337" s="16"/>
    </row>
    <row r="338" spans="1:6" s="5" customFormat="1" ht="25.5">
      <c r="A338" s="17"/>
      <c r="B338" s="19" t="s">
        <v>48</v>
      </c>
      <c r="C338" s="14"/>
      <c r="D338" s="15"/>
      <c r="E338" s="14"/>
      <c r="F338" s="16"/>
    </row>
    <row r="339" spans="1:6" s="5" customFormat="1">
      <c r="A339" s="17"/>
      <c r="B339" s="18"/>
      <c r="C339" s="14"/>
      <c r="D339" s="15"/>
      <c r="E339" s="14"/>
      <c r="F339" s="16"/>
    </row>
    <row r="340" spans="1:6" s="5" customFormat="1">
      <c r="A340" s="17" t="s">
        <v>23</v>
      </c>
      <c r="B340" s="19" t="s">
        <v>38</v>
      </c>
      <c r="C340" s="14"/>
      <c r="D340" s="15"/>
      <c r="E340" s="14"/>
      <c r="F340" s="16"/>
    </row>
    <row r="341" spans="1:6" s="5" customFormat="1" ht="51">
      <c r="A341" s="17"/>
      <c r="B341" s="19" t="s">
        <v>55</v>
      </c>
      <c r="C341" s="14"/>
      <c r="D341" s="15"/>
      <c r="E341" s="14"/>
      <c r="F341" s="16"/>
    </row>
    <row r="342" spans="1:6" s="5" customFormat="1" ht="38.25">
      <c r="A342" s="17"/>
      <c r="B342" s="19" t="s">
        <v>39</v>
      </c>
      <c r="C342" s="14"/>
      <c r="D342" s="15"/>
      <c r="E342" s="14"/>
      <c r="F342" s="16"/>
    </row>
    <row r="343" spans="1:6" s="5" customFormat="1" ht="25.5">
      <c r="A343" s="17"/>
      <c r="B343" s="19" t="s">
        <v>40</v>
      </c>
      <c r="C343" s="14"/>
      <c r="D343" s="15"/>
      <c r="E343" s="14"/>
      <c r="F343" s="16"/>
    </row>
    <row r="344" spans="1:6" s="5" customFormat="1">
      <c r="A344" s="17"/>
      <c r="B344" s="19" t="s">
        <v>41</v>
      </c>
      <c r="C344" s="14"/>
      <c r="D344" s="15"/>
      <c r="E344" s="14"/>
      <c r="F344" s="16"/>
    </row>
    <row r="345" spans="1:6" s="5" customFormat="1">
      <c r="A345" s="17"/>
      <c r="B345" s="18"/>
      <c r="C345" s="14"/>
      <c r="D345" s="15"/>
      <c r="E345" s="14"/>
      <c r="F345" s="16"/>
    </row>
    <row r="346" spans="1:6" s="5" customFormat="1">
      <c r="A346" s="17"/>
      <c r="B346" s="18"/>
      <c r="C346" s="14" t="s">
        <v>21</v>
      </c>
      <c r="D346" s="15">
        <v>3</v>
      </c>
      <c r="E346" s="14">
        <v>1900</v>
      </c>
      <c r="F346" s="16">
        <f>D346*E346</f>
        <v>5700</v>
      </c>
    </row>
    <row r="347" spans="1:6" s="5" customFormat="1">
      <c r="A347" s="17"/>
      <c r="B347" s="18"/>
      <c r="C347" s="14"/>
      <c r="D347" s="15"/>
      <c r="E347" s="14"/>
      <c r="F347" s="16"/>
    </row>
    <row r="348" spans="1:6" s="5" customFormat="1">
      <c r="A348" s="17" t="s">
        <v>25</v>
      </c>
      <c r="B348" s="19" t="s">
        <v>49</v>
      </c>
      <c r="C348" s="14"/>
      <c r="D348" s="15"/>
      <c r="E348" s="14"/>
      <c r="F348" s="16"/>
    </row>
    <row r="349" spans="1:6" s="5" customFormat="1" ht="51">
      <c r="A349" s="17"/>
      <c r="B349" s="19" t="s">
        <v>56</v>
      </c>
      <c r="C349" s="14"/>
      <c r="D349" s="15"/>
      <c r="E349" s="14"/>
      <c r="F349" s="16"/>
    </row>
    <row r="350" spans="1:6" s="5" customFormat="1" ht="38.25">
      <c r="A350" s="17"/>
      <c r="B350" s="19" t="s">
        <v>39</v>
      </c>
      <c r="C350" s="14"/>
      <c r="D350" s="15"/>
      <c r="E350" s="14"/>
      <c r="F350" s="16"/>
    </row>
    <row r="351" spans="1:6" s="5" customFormat="1" ht="25.5">
      <c r="A351" s="17"/>
      <c r="B351" s="19" t="s">
        <v>40</v>
      </c>
      <c r="C351" s="14"/>
      <c r="D351" s="15"/>
      <c r="E351" s="14"/>
      <c r="F351" s="16"/>
    </row>
    <row r="352" spans="1:6" s="5" customFormat="1">
      <c r="A352" s="17"/>
      <c r="B352" s="19" t="s">
        <v>41</v>
      </c>
      <c r="C352" s="14"/>
      <c r="D352" s="15"/>
      <c r="E352" s="14"/>
      <c r="F352" s="16"/>
    </row>
    <row r="353" spans="1:6" s="5" customFormat="1">
      <c r="A353" s="17"/>
      <c r="B353" s="18"/>
      <c r="C353" s="14"/>
      <c r="D353" s="15"/>
      <c r="E353" s="14"/>
      <c r="F353" s="16"/>
    </row>
    <row r="354" spans="1:6" s="5" customFormat="1">
      <c r="A354" s="17"/>
      <c r="B354" s="18"/>
      <c r="C354" s="14" t="s">
        <v>21</v>
      </c>
      <c r="D354" s="15">
        <v>2</v>
      </c>
      <c r="E354" s="14">
        <v>2200</v>
      </c>
      <c r="F354" s="16">
        <f>D354*E354</f>
        <v>4400</v>
      </c>
    </row>
    <row r="355" spans="1:6" s="5" customFormat="1">
      <c r="A355" s="17"/>
      <c r="B355" s="18"/>
      <c r="C355" s="14"/>
      <c r="D355" s="15"/>
      <c r="E355" s="14"/>
      <c r="F355" s="16"/>
    </row>
    <row r="356" spans="1:6" s="5" customFormat="1">
      <c r="A356" s="17" t="s">
        <v>0</v>
      </c>
      <c r="B356" s="19" t="s">
        <v>42</v>
      </c>
      <c r="C356" s="14"/>
      <c r="D356" s="15"/>
      <c r="E356" s="14"/>
      <c r="F356" s="16"/>
    </row>
    <row r="357" spans="1:6" s="5" customFormat="1" ht="38.25">
      <c r="A357" s="17"/>
      <c r="B357" s="19" t="s">
        <v>57</v>
      </c>
      <c r="C357" s="14"/>
      <c r="D357" s="15"/>
      <c r="E357" s="14"/>
      <c r="F357" s="16"/>
    </row>
    <row r="358" spans="1:6" s="5" customFormat="1" ht="38.25">
      <c r="A358" s="17"/>
      <c r="B358" s="19" t="s">
        <v>50</v>
      </c>
      <c r="C358" s="14"/>
      <c r="D358" s="15"/>
      <c r="E358" s="14"/>
      <c r="F358" s="16"/>
    </row>
    <row r="359" spans="1:6" s="5" customFormat="1">
      <c r="A359" s="17"/>
      <c r="B359" s="19" t="s">
        <v>51</v>
      </c>
      <c r="C359" s="14"/>
      <c r="D359" s="15"/>
      <c r="E359" s="14"/>
      <c r="F359" s="16"/>
    </row>
    <row r="360" spans="1:6" s="5" customFormat="1">
      <c r="A360" s="17"/>
      <c r="B360" s="19" t="s">
        <v>41</v>
      </c>
      <c r="C360" s="14"/>
      <c r="D360" s="15"/>
      <c r="E360" s="14"/>
      <c r="F360" s="16"/>
    </row>
    <row r="361" spans="1:6" s="5" customFormat="1">
      <c r="A361" s="17"/>
      <c r="B361" s="18"/>
      <c r="C361" s="14"/>
      <c r="D361" s="15"/>
      <c r="E361" s="14"/>
      <c r="F361" s="16"/>
    </row>
    <row r="362" spans="1:6" s="5" customFormat="1">
      <c r="A362" s="17"/>
      <c r="B362" s="18"/>
      <c r="C362" s="14" t="s">
        <v>21</v>
      </c>
      <c r="D362" s="15">
        <v>6</v>
      </c>
      <c r="E362" s="14">
        <v>1900</v>
      </c>
      <c r="F362" s="16">
        <f>D362*E362</f>
        <v>11400</v>
      </c>
    </row>
    <row r="363" spans="1:6" s="5" customFormat="1">
      <c r="A363" s="17"/>
      <c r="B363" s="18"/>
      <c r="C363" s="14"/>
      <c r="D363" s="15"/>
      <c r="E363" s="14"/>
      <c r="F363" s="16"/>
    </row>
    <row r="364" spans="1:6" s="5" customFormat="1">
      <c r="A364" s="17" t="s">
        <v>2</v>
      </c>
      <c r="B364" s="19" t="s">
        <v>52</v>
      </c>
      <c r="C364" s="14"/>
      <c r="D364" s="15"/>
      <c r="E364" s="14"/>
      <c r="F364" s="16"/>
    </row>
    <row r="365" spans="1:6" s="5" customFormat="1" ht="51">
      <c r="A365" s="17"/>
      <c r="B365" s="19" t="s">
        <v>58</v>
      </c>
      <c r="C365" s="14"/>
      <c r="D365" s="15"/>
      <c r="E365" s="14"/>
      <c r="F365" s="16"/>
    </row>
    <row r="366" spans="1:6" s="5" customFormat="1" ht="38.25">
      <c r="A366" s="17"/>
      <c r="B366" s="19" t="s">
        <v>50</v>
      </c>
      <c r="C366" s="14"/>
      <c r="D366" s="15"/>
      <c r="E366" s="14"/>
      <c r="F366" s="16"/>
    </row>
    <row r="367" spans="1:6" s="5" customFormat="1" ht="38.25">
      <c r="A367" s="17"/>
      <c r="B367" s="32" t="s">
        <v>53</v>
      </c>
      <c r="C367" s="14"/>
      <c r="D367" s="15"/>
      <c r="E367" s="14"/>
      <c r="F367" s="16"/>
    </row>
    <row r="368" spans="1:6" s="5" customFormat="1">
      <c r="A368" s="17"/>
      <c r="B368" s="19" t="s">
        <v>51</v>
      </c>
      <c r="C368" s="14"/>
      <c r="D368" s="15"/>
      <c r="E368" s="14"/>
      <c r="F368" s="16"/>
    </row>
    <row r="369" spans="1:6" s="5" customFormat="1">
      <c r="A369" s="17"/>
      <c r="B369" s="19" t="s">
        <v>41</v>
      </c>
      <c r="C369" s="14"/>
      <c r="D369" s="15"/>
      <c r="E369" s="14"/>
      <c r="F369" s="16"/>
    </row>
    <row r="370" spans="1:6" s="5" customFormat="1">
      <c r="A370" s="17"/>
      <c r="B370" s="18"/>
      <c r="C370" s="14"/>
      <c r="D370" s="15"/>
      <c r="E370" s="14"/>
      <c r="F370" s="16"/>
    </row>
    <row r="371" spans="1:6" s="5" customFormat="1">
      <c r="A371" s="17"/>
      <c r="B371" s="18"/>
      <c r="C371" s="14" t="s">
        <v>21</v>
      </c>
      <c r="D371" s="15">
        <v>3</v>
      </c>
      <c r="E371" s="14">
        <v>2400</v>
      </c>
      <c r="F371" s="16">
        <f>D371*E371</f>
        <v>7200</v>
      </c>
    </row>
    <row r="372" spans="1:6" s="5" customFormat="1">
      <c r="A372" s="17"/>
      <c r="B372" s="18"/>
      <c r="C372" s="14"/>
      <c r="D372" s="15"/>
      <c r="E372" s="14"/>
      <c r="F372" s="16"/>
    </row>
    <row r="373" spans="1:6" s="5" customFormat="1">
      <c r="A373" s="17" t="s">
        <v>3</v>
      </c>
      <c r="B373" s="18" t="s">
        <v>54</v>
      </c>
      <c r="C373" s="14"/>
      <c r="D373" s="15"/>
      <c r="E373" s="14"/>
      <c r="F373" s="16"/>
    </row>
    <row r="374" spans="1:6" s="5" customFormat="1" ht="38.25">
      <c r="A374" s="17"/>
      <c r="B374" s="31" t="s">
        <v>59</v>
      </c>
      <c r="C374" s="14"/>
      <c r="D374" s="15"/>
      <c r="E374" s="14"/>
      <c r="F374" s="16"/>
    </row>
    <row r="375" spans="1:6" s="5" customFormat="1" ht="25.5">
      <c r="A375" s="17"/>
      <c r="B375" s="31" t="s">
        <v>60</v>
      </c>
      <c r="C375" s="14"/>
      <c r="D375" s="15"/>
      <c r="E375" s="14"/>
      <c r="F375" s="16"/>
    </row>
    <row r="376" spans="1:6" s="5" customFormat="1" ht="38.25">
      <c r="A376" s="17"/>
      <c r="B376" s="31" t="s">
        <v>61</v>
      </c>
      <c r="C376" s="14"/>
      <c r="D376" s="15"/>
      <c r="E376" s="14"/>
      <c r="F376" s="16"/>
    </row>
    <row r="377" spans="1:6" s="5" customFormat="1">
      <c r="A377" s="17"/>
      <c r="B377" s="18" t="s">
        <v>62</v>
      </c>
      <c r="C377" s="14"/>
      <c r="D377" s="15"/>
      <c r="E377" s="14"/>
      <c r="F377" s="16"/>
    </row>
    <row r="378" spans="1:6" s="5" customFormat="1">
      <c r="A378" s="17"/>
      <c r="B378" s="18"/>
      <c r="C378" s="14"/>
      <c r="D378" s="15"/>
      <c r="E378" s="14"/>
      <c r="F378" s="16"/>
    </row>
    <row r="379" spans="1:6" s="5" customFormat="1">
      <c r="A379" s="17"/>
      <c r="B379" s="18" t="s">
        <v>63</v>
      </c>
      <c r="C379" s="14" t="s">
        <v>21</v>
      </c>
      <c r="D379" s="15">
        <v>1</v>
      </c>
      <c r="E379" s="14">
        <v>7200</v>
      </c>
      <c r="F379" s="16">
        <f>D379*E379</f>
        <v>7200</v>
      </c>
    </row>
    <row r="380" spans="1:6" s="5" customFormat="1">
      <c r="A380" s="17"/>
      <c r="B380" s="18"/>
      <c r="C380" s="14"/>
      <c r="D380" s="15"/>
      <c r="E380" s="14"/>
      <c r="F380" s="16"/>
    </row>
    <row r="381" spans="1:6" s="5" customFormat="1">
      <c r="A381" s="17" t="s">
        <v>4</v>
      </c>
      <c r="B381" s="18" t="s">
        <v>68</v>
      </c>
      <c r="C381" s="14"/>
      <c r="D381" s="15"/>
      <c r="E381" s="14"/>
      <c r="F381" s="16"/>
    </row>
    <row r="382" spans="1:6" s="5" customFormat="1" ht="25.5">
      <c r="A382" s="17" t="s">
        <v>36</v>
      </c>
      <c r="B382" s="31" t="s">
        <v>64</v>
      </c>
      <c r="C382" s="14"/>
      <c r="D382" s="15"/>
      <c r="E382" s="14"/>
      <c r="F382" s="16"/>
    </row>
    <row r="383" spans="1:6" s="5" customFormat="1" ht="25.5">
      <c r="A383" s="17"/>
      <c r="B383" s="31" t="s">
        <v>65</v>
      </c>
      <c r="C383" s="14"/>
      <c r="D383" s="15"/>
      <c r="E383" s="14"/>
      <c r="F383" s="16"/>
    </row>
    <row r="384" spans="1:6" s="5" customFormat="1">
      <c r="A384" s="17"/>
      <c r="B384" s="18"/>
      <c r="C384" s="14"/>
      <c r="D384" s="15"/>
      <c r="E384" s="14"/>
      <c r="F384" s="16"/>
    </row>
    <row r="385" spans="1:7" s="5" customFormat="1">
      <c r="A385" s="17"/>
      <c r="B385" s="18" t="s">
        <v>66</v>
      </c>
      <c r="C385" s="14" t="s">
        <v>21</v>
      </c>
      <c r="D385" s="15">
        <v>1</v>
      </c>
      <c r="E385" s="14">
        <v>1100</v>
      </c>
      <c r="F385" s="16">
        <f>D385*E385</f>
        <v>1100</v>
      </c>
    </row>
    <row r="386" spans="1:7" s="5" customFormat="1">
      <c r="A386" s="17"/>
      <c r="B386" s="18" t="s">
        <v>67</v>
      </c>
      <c r="C386" s="14" t="s">
        <v>21</v>
      </c>
      <c r="D386" s="15">
        <v>6</v>
      </c>
      <c r="E386" s="14">
        <v>580</v>
      </c>
      <c r="F386" s="16">
        <f>D386*E386</f>
        <v>3480</v>
      </c>
    </row>
    <row r="387" spans="1:7" s="5" customFormat="1">
      <c r="A387" s="17"/>
      <c r="B387" s="18"/>
      <c r="C387" s="14"/>
      <c r="D387" s="15"/>
      <c r="E387" s="14"/>
      <c r="F387" s="16"/>
    </row>
    <row r="388" spans="1:7" s="5" customFormat="1">
      <c r="A388" s="17" t="s">
        <v>5</v>
      </c>
      <c r="B388" s="18" t="s">
        <v>69</v>
      </c>
      <c r="C388" s="14"/>
      <c r="D388" s="15"/>
      <c r="E388" s="14"/>
      <c r="F388" s="16"/>
    </row>
    <row r="389" spans="1:7" s="5" customFormat="1" ht="38.25">
      <c r="A389" s="17"/>
      <c r="B389" s="31" t="s">
        <v>70</v>
      </c>
      <c r="C389" s="14"/>
      <c r="D389" s="15"/>
      <c r="E389" s="14"/>
      <c r="F389" s="16"/>
    </row>
    <row r="390" spans="1:7" s="5" customFormat="1">
      <c r="A390" s="17"/>
      <c r="B390" s="18"/>
      <c r="C390" s="14"/>
      <c r="D390" s="15"/>
      <c r="E390" s="14"/>
      <c r="F390" s="16"/>
    </row>
    <row r="391" spans="1:7" s="5" customFormat="1">
      <c r="A391" s="17"/>
      <c r="B391" s="18"/>
      <c r="C391" s="14" t="s">
        <v>21</v>
      </c>
      <c r="D391" s="15">
        <v>6</v>
      </c>
      <c r="E391" s="14">
        <v>320</v>
      </c>
      <c r="F391" s="16">
        <f>D391*E391</f>
        <v>1920</v>
      </c>
    </row>
    <row r="392" spans="1:7" s="5" customFormat="1">
      <c r="A392" s="17"/>
      <c r="B392" s="18"/>
      <c r="C392" s="14"/>
      <c r="D392" s="15"/>
      <c r="E392" s="14"/>
      <c r="F392" s="16"/>
    </row>
    <row r="393" spans="1:7" s="1" customFormat="1">
      <c r="A393" s="17" t="s">
        <v>22</v>
      </c>
      <c r="B393" s="19" t="s">
        <v>43</v>
      </c>
      <c r="C393" s="14"/>
      <c r="D393" s="15"/>
      <c r="E393" s="14"/>
      <c r="F393" s="16"/>
      <c r="G393" s="12"/>
    </row>
    <row r="394" spans="1:7" s="1" customFormat="1" ht="38.25">
      <c r="A394" s="17"/>
      <c r="B394" s="19" t="s">
        <v>71</v>
      </c>
      <c r="C394" s="14"/>
      <c r="D394" s="15"/>
      <c r="E394" s="14"/>
      <c r="F394" s="16"/>
      <c r="G394" s="12"/>
    </row>
    <row r="395" spans="1:7" s="1" customFormat="1" ht="38.25">
      <c r="A395" s="17"/>
      <c r="B395" s="19" t="s">
        <v>72</v>
      </c>
      <c r="C395" s="14"/>
      <c r="D395" s="15"/>
      <c r="E395" s="14"/>
      <c r="F395" s="16"/>
      <c r="G395" s="12"/>
    </row>
    <row r="396" spans="1:7" s="1" customFormat="1">
      <c r="A396" s="17"/>
      <c r="B396" s="19" t="s">
        <v>73</v>
      </c>
      <c r="C396" s="14"/>
      <c r="D396" s="15"/>
      <c r="E396" s="14"/>
      <c r="F396" s="16"/>
      <c r="G396" s="12"/>
    </row>
    <row r="397" spans="1:7" s="1" customFormat="1" ht="25.5">
      <c r="A397" s="17"/>
      <c r="B397" s="32" t="s">
        <v>74</v>
      </c>
      <c r="C397" s="14"/>
      <c r="D397" s="15"/>
      <c r="E397" s="14"/>
      <c r="F397" s="16"/>
      <c r="G397" s="12"/>
    </row>
    <row r="398" spans="1:7" s="1" customFormat="1">
      <c r="A398" s="17"/>
      <c r="B398" s="19" t="s">
        <v>41</v>
      </c>
      <c r="C398" s="14"/>
      <c r="D398" s="15"/>
      <c r="E398" s="14"/>
      <c r="F398" s="16"/>
      <c r="G398" s="12"/>
    </row>
    <row r="399" spans="1:7">
      <c r="A399" s="17"/>
      <c r="B399" s="18"/>
      <c r="C399" s="14"/>
      <c r="D399" s="15"/>
      <c r="E399" s="14"/>
      <c r="F399" s="16"/>
    </row>
    <row r="400" spans="1:7">
      <c r="A400" s="17"/>
      <c r="B400" s="18"/>
      <c r="C400" s="14" t="s">
        <v>21</v>
      </c>
      <c r="D400" s="15">
        <v>1</v>
      </c>
      <c r="E400" s="14">
        <v>2800</v>
      </c>
      <c r="F400" s="16">
        <f>D400*E400</f>
        <v>2800</v>
      </c>
    </row>
    <row r="401" spans="1:6">
      <c r="A401" s="17"/>
      <c r="B401" s="18"/>
      <c r="C401" s="14"/>
      <c r="D401" s="15"/>
      <c r="E401" s="14"/>
      <c r="F401" s="16"/>
    </row>
    <row r="402" spans="1:6">
      <c r="A402" s="17" t="s">
        <v>33</v>
      </c>
      <c r="B402" s="19" t="s">
        <v>44</v>
      </c>
      <c r="C402" s="14"/>
      <c r="D402" s="15"/>
      <c r="E402" s="14"/>
      <c r="F402" s="16"/>
    </row>
    <row r="403" spans="1:6" ht="38.25">
      <c r="A403" s="17"/>
      <c r="B403" s="19" t="s">
        <v>83</v>
      </c>
      <c r="C403" s="14"/>
      <c r="D403" s="15"/>
      <c r="E403" s="14"/>
      <c r="F403" s="16"/>
    </row>
    <row r="404" spans="1:6" ht="63.75">
      <c r="A404" s="17"/>
      <c r="B404" s="19" t="s">
        <v>75</v>
      </c>
      <c r="C404" s="14"/>
      <c r="D404" s="15"/>
      <c r="E404" s="14"/>
      <c r="F404" s="16"/>
    </row>
    <row r="405" spans="1:6">
      <c r="A405" s="17"/>
      <c r="B405" s="19" t="s">
        <v>45</v>
      </c>
      <c r="C405" s="14"/>
      <c r="D405" s="15"/>
      <c r="E405" s="14"/>
      <c r="F405" s="16"/>
    </row>
    <row r="406" spans="1:6">
      <c r="A406" s="17"/>
      <c r="B406" s="19" t="s">
        <v>41</v>
      </c>
      <c r="C406" s="14"/>
      <c r="D406" s="15"/>
      <c r="E406" s="14"/>
      <c r="F406" s="16"/>
    </row>
    <row r="407" spans="1:6">
      <c r="A407" s="17"/>
      <c r="B407" s="18"/>
      <c r="C407" s="14"/>
      <c r="D407" s="15"/>
      <c r="E407" s="14"/>
      <c r="F407" s="16"/>
    </row>
    <row r="408" spans="1:6">
      <c r="A408" s="17"/>
      <c r="B408" s="18"/>
      <c r="C408" s="14" t="s">
        <v>21</v>
      </c>
      <c r="D408" s="15">
        <v>1</v>
      </c>
      <c r="E408" s="14">
        <v>4800</v>
      </c>
      <c r="F408" s="16">
        <f>D408*E408</f>
        <v>4800</v>
      </c>
    </row>
    <row r="409" spans="1:6">
      <c r="A409" s="17"/>
      <c r="B409" s="18"/>
      <c r="C409" s="14"/>
      <c r="D409" s="15"/>
      <c r="E409" s="14"/>
      <c r="F409" s="16"/>
    </row>
    <row r="410" spans="1:6" ht="25.5">
      <c r="A410" s="17" t="s">
        <v>5</v>
      </c>
      <c r="B410" s="19" t="s">
        <v>85</v>
      </c>
      <c r="C410" s="14"/>
      <c r="D410" s="15"/>
      <c r="E410" s="14"/>
      <c r="F410" s="16"/>
    </row>
    <row r="411" spans="1:6" ht="25.5">
      <c r="A411" s="17"/>
      <c r="B411" s="19" t="s">
        <v>76</v>
      </c>
      <c r="C411" s="14"/>
      <c r="D411" s="15"/>
      <c r="E411" s="14"/>
      <c r="F411" s="16"/>
    </row>
    <row r="412" spans="1:6" ht="25.5">
      <c r="A412" s="17"/>
      <c r="B412" s="19" t="s">
        <v>77</v>
      </c>
      <c r="C412" s="14"/>
      <c r="D412" s="15"/>
      <c r="E412" s="14"/>
      <c r="F412" s="16"/>
    </row>
    <row r="413" spans="1:6">
      <c r="A413" s="17"/>
      <c r="B413" s="19" t="s">
        <v>41</v>
      </c>
      <c r="C413" s="14"/>
      <c r="D413" s="15"/>
      <c r="E413" s="14"/>
      <c r="F413" s="16"/>
    </row>
    <row r="414" spans="1:6">
      <c r="A414" s="17"/>
      <c r="B414" s="18"/>
      <c r="C414" s="14"/>
      <c r="D414" s="15"/>
      <c r="E414" s="14"/>
      <c r="F414" s="16"/>
    </row>
    <row r="415" spans="1:6">
      <c r="A415" s="17"/>
      <c r="B415" s="18"/>
      <c r="C415" s="14" t="s">
        <v>21</v>
      </c>
      <c r="D415" s="15">
        <v>2</v>
      </c>
      <c r="E415" s="14">
        <v>800</v>
      </c>
      <c r="F415" s="16">
        <f>D415*E415</f>
        <v>1600</v>
      </c>
    </row>
    <row r="416" spans="1:6">
      <c r="A416" s="17"/>
      <c r="B416" s="18"/>
      <c r="C416" s="14"/>
      <c r="D416" s="15"/>
      <c r="E416" s="14"/>
      <c r="F416" s="16"/>
    </row>
    <row r="417" spans="1:6" ht="38.25">
      <c r="A417" s="17" t="s">
        <v>22</v>
      </c>
      <c r="B417" s="19" t="s">
        <v>86</v>
      </c>
      <c r="C417" s="14"/>
      <c r="D417" s="15"/>
      <c r="E417" s="14"/>
      <c r="F417" s="16"/>
    </row>
    <row r="418" spans="1:6" ht="25.5">
      <c r="A418" s="17"/>
      <c r="B418" s="19" t="s">
        <v>78</v>
      </c>
      <c r="C418" s="14"/>
      <c r="D418" s="15"/>
      <c r="E418" s="14"/>
      <c r="F418" s="16"/>
    </row>
    <row r="419" spans="1:6">
      <c r="A419" s="17"/>
      <c r="B419" s="19" t="s">
        <v>79</v>
      </c>
      <c r="C419" s="14"/>
      <c r="D419" s="15"/>
      <c r="E419" s="14"/>
      <c r="F419" s="16"/>
    </row>
    <row r="420" spans="1:6">
      <c r="A420" s="17"/>
      <c r="B420" s="19" t="s">
        <v>41</v>
      </c>
      <c r="C420" s="14"/>
      <c r="D420" s="15"/>
      <c r="E420" s="14"/>
      <c r="F420" s="16"/>
    </row>
    <row r="421" spans="1:6">
      <c r="A421" s="17"/>
      <c r="B421" s="18"/>
      <c r="C421" s="14"/>
      <c r="D421" s="15"/>
      <c r="E421" s="14"/>
      <c r="F421" s="16"/>
    </row>
    <row r="422" spans="1:6">
      <c r="A422" s="17"/>
      <c r="B422" s="18"/>
      <c r="C422" s="14" t="s">
        <v>21</v>
      </c>
      <c r="D422" s="15">
        <v>1</v>
      </c>
      <c r="E422" s="14">
        <v>400</v>
      </c>
      <c r="F422" s="16">
        <f>D422*E422</f>
        <v>400</v>
      </c>
    </row>
    <row r="423" spans="1:6">
      <c r="A423" s="17"/>
      <c r="B423" s="18"/>
      <c r="C423" s="14"/>
      <c r="D423" s="15"/>
      <c r="E423" s="14"/>
      <c r="F423" s="16"/>
    </row>
    <row r="424" spans="1:6" ht="38.25">
      <c r="A424" s="17" t="s">
        <v>33</v>
      </c>
      <c r="B424" s="19" t="s">
        <v>84</v>
      </c>
      <c r="C424" s="14"/>
      <c r="D424" s="15"/>
      <c r="E424" s="14"/>
      <c r="F424" s="16"/>
    </row>
    <row r="425" spans="1:6" ht="25.5">
      <c r="A425" s="17"/>
      <c r="B425" s="19" t="s">
        <v>80</v>
      </c>
      <c r="C425" s="14"/>
      <c r="D425" s="15"/>
      <c r="E425" s="14"/>
      <c r="F425" s="16"/>
    </row>
    <row r="426" spans="1:6">
      <c r="A426" s="17"/>
      <c r="B426" s="19" t="s">
        <v>81</v>
      </c>
      <c r="C426" s="14"/>
      <c r="D426" s="15"/>
      <c r="E426" s="14"/>
      <c r="F426" s="16"/>
    </row>
    <row r="427" spans="1:6">
      <c r="A427" s="17"/>
      <c r="B427" s="19" t="s">
        <v>41</v>
      </c>
      <c r="C427" s="14"/>
      <c r="D427" s="15"/>
      <c r="E427" s="14"/>
      <c r="F427" s="16"/>
    </row>
    <row r="428" spans="1:6">
      <c r="A428" s="17"/>
      <c r="B428" s="18"/>
      <c r="C428" s="14"/>
      <c r="D428" s="15"/>
      <c r="E428" s="14"/>
      <c r="F428" s="16"/>
    </row>
    <row r="429" spans="1:6">
      <c r="A429" s="17"/>
      <c r="B429" s="18"/>
      <c r="C429" s="14" t="s">
        <v>21</v>
      </c>
      <c r="D429" s="15">
        <v>1</v>
      </c>
      <c r="E429" s="14">
        <v>600</v>
      </c>
      <c r="F429" s="16">
        <f>D429*E429</f>
        <v>600</v>
      </c>
    </row>
    <row r="430" spans="1:6">
      <c r="A430" s="17"/>
      <c r="B430" s="18"/>
      <c r="C430" s="14"/>
      <c r="D430" s="15"/>
      <c r="E430" s="14"/>
      <c r="F430" s="16"/>
    </row>
    <row r="431" spans="1:6" ht="25.5">
      <c r="A431" s="17" t="s">
        <v>82</v>
      </c>
      <c r="B431" s="19" t="s">
        <v>87</v>
      </c>
      <c r="C431" s="14"/>
      <c r="D431" s="15"/>
      <c r="E431" s="14"/>
      <c r="F431" s="16"/>
    </row>
    <row r="432" spans="1:6">
      <c r="A432" s="17"/>
      <c r="B432" s="30" t="s">
        <v>36</v>
      </c>
      <c r="C432" s="14"/>
      <c r="D432" s="15"/>
      <c r="E432" s="14"/>
      <c r="F432" s="16"/>
    </row>
    <row r="433" spans="1:6" ht="25.5">
      <c r="A433" s="17"/>
      <c r="B433" s="19" t="s">
        <v>89</v>
      </c>
      <c r="C433" s="14" t="s">
        <v>36</v>
      </c>
      <c r="D433" s="15" t="s">
        <v>36</v>
      </c>
      <c r="E433" s="14" t="s">
        <v>36</v>
      </c>
      <c r="F433" s="16" t="s">
        <v>36</v>
      </c>
    </row>
    <row r="434" spans="1:6">
      <c r="A434" s="17"/>
      <c r="B434" s="19" t="s">
        <v>88</v>
      </c>
      <c r="C434" s="14"/>
      <c r="D434" s="15"/>
      <c r="E434" s="14"/>
      <c r="F434" s="16"/>
    </row>
    <row r="435" spans="1:6">
      <c r="A435" s="17"/>
      <c r="B435" s="19"/>
      <c r="C435" s="14" t="s">
        <v>21</v>
      </c>
      <c r="D435" s="15">
        <v>5</v>
      </c>
      <c r="E435" s="14">
        <v>160</v>
      </c>
      <c r="F435" s="16">
        <f>D435*E435</f>
        <v>800</v>
      </c>
    </row>
    <row r="436" spans="1:6">
      <c r="A436" s="17"/>
      <c r="B436" s="19"/>
      <c r="C436" s="14"/>
      <c r="D436" s="15"/>
      <c r="E436" s="14"/>
      <c r="F436" s="16"/>
    </row>
    <row r="437" spans="1:6" ht="25.5">
      <c r="A437" s="17"/>
      <c r="B437" s="19" t="s">
        <v>90</v>
      </c>
      <c r="C437" s="14" t="s">
        <v>36</v>
      </c>
      <c r="D437" s="15" t="s">
        <v>36</v>
      </c>
      <c r="E437" s="14" t="s">
        <v>36</v>
      </c>
      <c r="F437" s="16" t="s">
        <v>36</v>
      </c>
    </row>
    <row r="438" spans="1:6">
      <c r="A438" s="17"/>
      <c r="B438" s="19" t="s">
        <v>88</v>
      </c>
      <c r="C438" s="14"/>
      <c r="D438" s="15"/>
      <c r="E438" s="14"/>
      <c r="F438" s="16"/>
    </row>
    <row r="439" spans="1:6">
      <c r="A439" s="17"/>
      <c r="B439" s="19"/>
      <c r="C439" s="14" t="s">
        <v>21</v>
      </c>
      <c r="D439" s="15">
        <v>5</v>
      </c>
      <c r="E439" s="14">
        <v>180</v>
      </c>
      <c r="F439" s="16">
        <f>D439*E439</f>
        <v>900</v>
      </c>
    </row>
    <row r="440" spans="1:6">
      <c r="A440" s="17"/>
      <c r="B440" s="19"/>
      <c r="C440" s="14"/>
      <c r="D440" s="15"/>
      <c r="E440" s="14"/>
      <c r="F440" s="16"/>
    </row>
    <row r="441" spans="1:6" ht="25.5">
      <c r="A441" s="17"/>
      <c r="B441" s="19" t="s">
        <v>91</v>
      </c>
      <c r="C441" s="14" t="s">
        <v>36</v>
      </c>
      <c r="D441" s="15" t="s">
        <v>36</v>
      </c>
      <c r="E441" s="14" t="s">
        <v>36</v>
      </c>
      <c r="F441" s="16" t="s">
        <v>36</v>
      </c>
    </row>
    <row r="442" spans="1:6">
      <c r="A442" s="17"/>
      <c r="B442" s="19" t="s">
        <v>88</v>
      </c>
      <c r="C442" s="14"/>
      <c r="D442" s="15"/>
      <c r="E442" s="14"/>
      <c r="F442" s="16"/>
    </row>
    <row r="443" spans="1:6">
      <c r="A443" s="17"/>
      <c r="B443" s="30"/>
      <c r="C443" s="14" t="s">
        <v>21</v>
      </c>
      <c r="D443" s="15">
        <v>8</v>
      </c>
      <c r="E443" s="14">
        <v>250</v>
      </c>
      <c r="F443" s="16">
        <f>D443*E443</f>
        <v>2000</v>
      </c>
    </row>
    <row r="444" spans="1:6">
      <c r="A444" s="17"/>
      <c r="B444" s="30"/>
      <c r="C444" s="14"/>
      <c r="D444" s="15"/>
      <c r="E444" s="14"/>
      <c r="F444" s="16"/>
    </row>
    <row r="445" spans="1:6" ht="38.25">
      <c r="A445" s="17"/>
      <c r="B445" s="19" t="s">
        <v>92</v>
      </c>
      <c r="C445" s="14" t="s">
        <v>36</v>
      </c>
      <c r="D445" s="15" t="s">
        <v>36</v>
      </c>
      <c r="E445" s="14" t="s">
        <v>36</v>
      </c>
      <c r="F445" s="16" t="s">
        <v>36</v>
      </c>
    </row>
    <row r="446" spans="1:6">
      <c r="A446" s="17"/>
      <c r="B446" s="19" t="s">
        <v>88</v>
      </c>
      <c r="C446" s="14"/>
      <c r="D446" s="15"/>
      <c r="E446" s="14"/>
      <c r="F446" s="16"/>
    </row>
    <row r="447" spans="1:6">
      <c r="A447" s="17"/>
      <c r="B447" s="30"/>
      <c r="C447" s="14" t="s">
        <v>21</v>
      </c>
      <c r="D447" s="15">
        <v>3</v>
      </c>
      <c r="E447" s="14">
        <v>250</v>
      </c>
      <c r="F447" s="16">
        <f>D447*E447</f>
        <v>750</v>
      </c>
    </row>
    <row r="448" spans="1:6">
      <c r="A448" s="17"/>
      <c r="B448" s="30"/>
      <c r="C448" s="14"/>
      <c r="D448" s="15"/>
      <c r="E448" s="14"/>
      <c r="F448" s="16"/>
    </row>
    <row r="449" spans="1:6" ht="25.5">
      <c r="A449" s="17"/>
      <c r="B449" s="19" t="s">
        <v>93</v>
      </c>
      <c r="C449" s="14" t="s">
        <v>36</v>
      </c>
      <c r="D449" s="15" t="s">
        <v>36</v>
      </c>
      <c r="E449" s="14" t="s">
        <v>36</v>
      </c>
      <c r="F449" s="16" t="s">
        <v>36</v>
      </c>
    </row>
    <row r="450" spans="1:6">
      <c r="A450" s="17"/>
      <c r="B450" s="19" t="s">
        <v>88</v>
      </c>
      <c r="C450" s="14"/>
      <c r="D450" s="15"/>
      <c r="E450" s="14"/>
      <c r="F450" s="16"/>
    </row>
    <row r="451" spans="1:6">
      <c r="A451" s="17"/>
      <c r="B451" s="30"/>
      <c r="C451" s="14" t="s">
        <v>21</v>
      </c>
      <c r="D451" s="15">
        <v>11</v>
      </c>
      <c r="E451" s="14">
        <v>250</v>
      </c>
      <c r="F451" s="16">
        <f>D451*E451</f>
        <v>2750</v>
      </c>
    </row>
    <row r="452" spans="1:6">
      <c r="A452" s="17"/>
      <c r="B452" s="30"/>
      <c r="C452" s="14"/>
      <c r="D452" s="15"/>
      <c r="E452" s="14"/>
      <c r="F452" s="16"/>
    </row>
    <row r="453" spans="1:6" ht="38.25">
      <c r="A453" s="17"/>
      <c r="B453" s="19" t="s">
        <v>94</v>
      </c>
      <c r="C453" s="14" t="s">
        <v>36</v>
      </c>
      <c r="D453" s="15" t="s">
        <v>36</v>
      </c>
      <c r="E453" s="14" t="s">
        <v>36</v>
      </c>
      <c r="F453" s="16" t="s">
        <v>36</v>
      </c>
    </row>
    <row r="454" spans="1:6">
      <c r="A454" s="17"/>
      <c r="B454" s="19" t="s">
        <v>88</v>
      </c>
      <c r="C454" s="14"/>
      <c r="D454" s="15"/>
      <c r="E454" s="14"/>
      <c r="F454" s="16"/>
    </row>
    <row r="455" spans="1:6">
      <c r="A455" s="17"/>
      <c r="B455" s="30"/>
      <c r="C455" s="14" t="s">
        <v>21</v>
      </c>
      <c r="D455" s="15">
        <v>20</v>
      </c>
      <c r="E455" s="14">
        <v>15</v>
      </c>
      <c r="F455" s="16">
        <f>D455*E455</f>
        <v>300</v>
      </c>
    </row>
    <row r="456" spans="1:6">
      <c r="A456" s="17"/>
      <c r="B456" s="30"/>
      <c r="C456" s="14"/>
      <c r="D456" s="15"/>
      <c r="E456" s="14"/>
      <c r="F456" s="16"/>
    </row>
    <row r="457" spans="1:6">
      <c r="A457" s="17"/>
      <c r="B457" s="19" t="s">
        <v>95</v>
      </c>
      <c r="C457" s="14" t="s">
        <v>36</v>
      </c>
      <c r="D457" s="15" t="s">
        <v>36</v>
      </c>
      <c r="E457" s="14" t="s">
        <v>36</v>
      </c>
      <c r="F457" s="16" t="s">
        <v>36</v>
      </c>
    </row>
    <row r="458" spans="1:6">
      <c r="A458" s="17"/>
      <c r="B458" s="19" t="s">
        <v>96</v>
      </c>
      <c r="C458" s="14"/>
      <c r="D458" s="15"/>
      <c r="E458" s="14"/>
      <c r="F458" s="16"/>
    </row>
    <row r="459" spans="1:6">
      <c r="A459" s="17"/>
      <c r="B459" s="30"/>
      <c r="C459" s="14" t="s">
        <v>21</v>
      </c>
      <c r="D459" s="15">
        <v>5</v>
      </c>
      <c r="E459" s="14">
        <v>50</v>
      </c>
      <c r="F459" s="16">
        <f>D459*E459</f>
        <v>250</v>
      </c>
    </row>
    <row r="460" spans="1:6">
      <c r="A460" s="17"/>
      <c r="B460" s="30"/>
      <c r="C460" s="14"/>
      <c r="D460" s="15"/>
      <c r="E460" s="14"/>
      <c r="F460" s="16"/>
    </row>
    <row r="461" spans="1:6" ht="25.5">
      <c r="A461" s="17"/>
      <c r="B461" s="19" t="s">
        <v>97</v>
      </c>
      <c r="C461" s="14"/>
      <c r="D461" s="15"/>
      <c r="E461" s="14"/>
      <c r="F461" s="16"/>
    </row>
    <row r="462" spans="1:6">
      <c r="A462" s="20"/>
      <c r="B462" s="33"/>
      <c r="C462" s="22" t="s">
        <v>21</v>
      </c>
      <c r="D462" s="23">
        <v>11</v>
      </c>
      <c r="E462" s="22">
        <v>90</v>
      </c>
      <c r="F462" s="24">
        <f>D462*E462</f>
        <v>990</v>
      </c>
    </row>
    <row r="463" spans="1:6">
      <c r="A463" s="17"/>
      <c r="B463" s="30"/>
      <c r="C463" s="14"/>
      <c r="D463" s="15"/>
      <c r="E463" s="14"/>
      <c r="F463" s="16"/>
    </row>
    <row r="464" spans="1:6" ht="15">
      <c r="A464" s="13" t="s">
        <v>221</v>
      </c>
      <c r="B464" s="25" t="s">
        <v>46</v>
      </c>
      <c r="C464" s="14"/>
      <c r="D464" s="15"/>
      <c r="E464" s="14"/>
      <c r="F464" s="28">
        <f>SUM(F335:F463)</f>
        <v>61340</v>
      </c>
    </row>
    <row r="467" spans="1:6" ht="15">
      <c r="A467" s="13" t="s">
        <v>36</v>
      </c>
      <c r="B467" s="60" t="s">
        <v>222</v>
      </c>
      <c r="C467" s="61"/>
      <c r="D467" s="15"/>
      <c r="E467" s="14"/>
      <c r="F467" s="62"/>
    </row>
    <row r="468" spans="1:6">
      <c r="A468" s="63"/>
      <c r="B468" s="64"/>
      <c r="C468" s="61"/>
      <c r="D468" s="15"/>
      <c r="E468" s="14"/>
      <c r="F468" s="62"/>
    </row>
    <row r="469" spans="1:6" ht="15">
      <c r="A469" s="13" t="s">
        <v>24</v>
      </c>
      <c r="B469" s="65" t="s">
        <v>98</v>
      </c>
      <c r="C469" s="61"/>
      <c r="D469" s="15"/>
      <c r="E469" s="14"/>
      <c r="F469" s="62">
        <f>F210</f>
        <v>130262</v>
      </c>
    </row>
    <row r="470" spans="1:6">
      <c r="A470" s="63"/>
      <c r="B470" s="64"/>
      <c r="C470" s="61"/>
      <c r="D470" s="15"/>
      <c r="E470" s="14"/>
      <c r="F470" s="62"/>
    </row>
    <row r="471" spans="1:6" ht="15">
      <c r="A471" s="13" t="s">
        <v>153</v>
      </c>
      <c r="B471" s="65" t="s">
        <v>154</v>
      </c>
      <c r="C471" s="61"/>
      <c r="D471" s="15"/>
      <c r="E471" s="14"/>
      <c r="F471" s="62">
        <f>F231</f>
        <v>9984.5</v>
      </c>
    </row>
    <row r="472" spans="1:6">
      <c r="A472" s="63"/>
      <c r="B472" s="64"/>
      <c r="C472" s="61"/>
      <c r="D472" s="15"/>
      <c r="E472" s="14"/>
      <c r="F472" s="62"/>
    </row>
    <row r="473" spans="1:6" ht="15">
      <c r="A473" s="13" t="s">
        <v>34</v>
      </c>
      <c r="B473" s="65" t="s">
        <v>160</v>
      </c>
      <c r="C473" s="61"/>
      <c r="D473" s="15"/>
      <c r="E473" s="14"/>
      <c r="F473" s="62">
        <f>F272</f>
        <v>5338.3</v>
      </c>
    </row>
    <row r="474" spans="1:6">
      <c r="A474" s="63"/>
      <c r="B474" s="64"/>
      <c r="C474" s="61"/>
      <c r="D474" s="15"/>
      <c r="E474" s="14"/>
      <c r="F474" s="62"/>
    </row>
    <row r="475" spans="1:6" ht="15">
      <c r="A475" s="13" t="s">
        <v>181</v>
      </c>
      <c r="B475" s="65" t="s">
        <v>182</v>
      </c>
      <c r="C475" s="61"/>
      <c r="D475" s="15"/>
      <c r="E475" s="14"/>
      <c r="F475" s="62">
        <f>F332</f>
        <v>49139</v>
      </c>
    </row>
    <row r="476" spans="1:6">
      <c r="A476" s="63"/>
      <c r="B476" s="64"/>
      <c r="C476" s="61"/>
      <c r="D476" s="15"/>
      <c r="E476" s="14"/>
      <c r="F476" s="62"/>
    </row>
    <row r="477" spans="1:6" ht="15">
      <c r="A477" s="78" t="s">
        <v>221</v>
      </c>
      <c r="B477" s="79" t="s">
        <v>35</v>
      </c>
      <c r="C477" s="80"/>
      <c r="D477" s="23"/>
      <c r="E477" s="22"/>
      <c r="F477" s="66">
        <f>F464</f>
        <v>61340</v>
      </c>
    </row>
    <row r="478" spans="1:6" ht="15">
      <c r="A478" s="67"/>
      <c r="B478" s="68"/>
      <c r="C478" s="69"/>
      <c r="D478" s="70"/>
      <c r="E478" s="71"/>
      <c r="F478" s="62"/>
    </row>
    <row r="479" spans="1:6" ht="15">
      <c r="A479" s="67"/>
      <c r="B479" s="68" t="s">
        <v>223</v>
      </c>
      <c r="C479" s="69"/>
      <c r="D479" s="70"/>
      <c r="E479" s="71"/>
      <c r="F479" s="62">
        <f>SUM(F469:F477)</f>
        <v>256063.8</v>
      </c>
    </row>
    <row r="480" spans="1:6" ht="15">
      <c r="A480" s="67"/>
      <c r="B480" s="68"/>
      <c r="C480" s="69"/>
      <c r="D480" s="70"/>
      <c r="E480" s="71"/>
      <c r="F480" s="62"/>
    </row>
    <row r="481" spans="1:6" ht="15">
      <c r="A481" s="72"/>
      <c r="B481" s="73" t="s">
        <v>224</v>
      </c>
      <c r="C481" s="74"/>
      <c r="D481" s="75"/>
      <c r="E481" s="76"/>
      <c r="F481" s="66">
        <f>F479*0.25</f>
        <v>64015.95</v>
      </c>
    </row>
    <row r="482" spans="1:6" ht="15">
      <c r="A482" s="67"/>
      <c r="B482" s="68"/>
      <c r="C482" s="69"/>
      <c r="D482" s="70"/>
      <c r="E482" s="71"/>
      <c r="F482" s="62"/>
    </row>
    <row r="483" spans="1:6" ht="15">
      <c r="A483" s="67"/>
      <c r="B483" s="68" t="s">
        <v>225</v>
      </c>
      <c r="C483" s="69"/>
      <c r="D483" s="70"/>
      <c r="E483" s="71"/>
      <c r="F483" s="77">
        <f>F481+F479</f>
        <v>320079.75</v>
      </c>
    </row>
  </sheetData>
  <phoneticPr fontId="0" type="noConversion"/>
  <dataValidations count="1">
    <dataValidation type="list" allowBlank="1" showInputMessage="1" showErrorMessage="1" sqref="C300:C303 C307 C316">
      <formula1>"m',m²,m³,kg,kom.,kompl.,pauš.,sat,dan"</formula1>
    </dataValidation>
  </dataValidations>
  <pageMargins left="0.7" right="0.7" top="0.75" bottom="0.75" header="0.3" footer="0.3"/>
  <pageSetup paperSize="9" orientation="portrait" horizontalDpi="4294967293" verticalDpi="4294967293" r:id="rId1"/>
  <headerFooter>
    <oddHeader>&amp;L&amp;"Arial,Uobičajeno"&amp;8"Bau-projekt" d.o.o.
Cvetković 2A
Jastrebarsko&amp;C&amp;"Arial,Podebljano"&amp;8DJEČJI VRTIĆ KRNJAK&amp;"Arial,Uobičajeno"
Krnjak 20c, k.č. 12/1 k.o. Krnjak&amp;R&amp;"Arial,Uobičajeno"&amp;8TROŠKOVNIK VODOVODA I KANALIZACIJE
T.D. 24/18.
str.&amp;N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vik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Jasna Benedik</dc:creator>
  <cp:lastModifiedBy>Visnja</cp:lastModifiedBy>
  <cp:lastPrinted>2019-01-28T06:56:18Z</cp:lastPrinted>
  <dcterms:created xsi:type="dcterms:W3CDTF">2014-09-16T16:48:36Z</dcterms:created>
  <dcterms:modified xsi:type="dcterms:W3CDTF">2019-01-28T06:56:22Z</dcterms:modified>
</cp:coreProperties>
</file>