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770"/>
  </bookViews>
  <sheets>
    <sheet name="Training" sheetId="3" r:id="rId1"/>
    <sheet name="Test" sheetId="4" r:id="rId2"/>
    <sheet name="非ST" sheetId="1" r:id="rId3"/>
    <sheet name="ST" sheetId="2" r:id="rId4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</workbook>
</file>

<file path=xl/calcChain.xml><?xml version="1.0" encoding="utf-8"?>
<calcChain xmlns="http://schemas.openxmlformats.org/spreadsheetml/2006/main">
  <c r="M2" i="2" l="1"/>
  <c r="O2" i="2" s="1"/>
  <c r="M3" i="2"/>
  <c r="O3" i="2" s="1"/>
  <c r="M4" i="2"/>
  <c r="O4" i="2" s="1"/>
  <c r="M5" i="2"/>
  <c r="O5" i="2" s="1"/>
  <c r="M6" i="2"/>
  <c r="O6" i="2" s="1"/>
  <c r="M7" i="2"/>
  <c r="O7" i="2" s="1"/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" i="1"/>
</calcChain>
</file>

<file path=xl/sharedStrings.xml><?xml version="1.0" encoding="utf-8"?>
<sst xmlns="http://schemas.openxmlformats.org/spreadsheetml/2006/main" count="104" uniqueCount="52">
  <si>
    <t>股票代码</t>
  </si>
  <si>
    <t>流动比率</t>
  </si>
  <si>
    <t>速动比率</t>
  </si>
  <si>
    <t>资产负债率</t>
  </si>
  <si>
    <t>权益乘数</t>
  </si>
  <si>
    <t>产权比率</t>
  </si>
  <si>
    <t xml:space="preserve">	000002</t>
  </si>
  <si>
    <t xml:space="preserve">	000006</t>
  </si>
  <si>
    <t xml:space="preserve">	000007</t>
  </si>
  <si>
    <t xml:space="preserve">	000010</t>
  </si>
  <si>
    <t xml:space="preserve">	000011</t>
  </si>
  <si>
    <t xml:space="preserve">	000014</t>
  </si>
  <si>
    <t xml:space="preserve">	000029</t>
  </si>
  <si>
    <t xml:space="preserve">	000031</t>
  </si>
  <si>
    <t xml:space="preserve">	000036</t>
  </si>
  <si>
    <t xml:space="preserve">	000040</t>
  </si>
  <si>
    <t xml:space="preserve">	000042</t>
  </si>
  <si>
    <t xml:space="preserve">	000043</t>
  </si>
  <si>
    <t xml:space="preserve">	000046</t>
  </si>
  <si>
    <t xml:space="preserve">	000056</t>
  </si>
  <si>
    <t xml:space="preserve">	000065</t>
  </si>
  <si>
    <t xml:space="preserve">	000090</t>
  </si>
  <si>
    <t xml:space="preserve">	000402</t>
  </si>
  <si>
    <t xml:space="preserve">	000498</t>
  </si>
  <si>
    <t xml:space="preserve">	000502</t>
  </si>
  <si>
    <t xml:space="preserve">	000505</t>
  </si>
  <si>
    <t xml:space="preserve">	000514</t>
  </si>
  <si>
    <t xml:space="preserve">	000517</t>
  </si>
  <si>
    <t xml:space="preserve">	000534</t>
  </si>
  <si>
    <t xml:space="preserve">	000537</t>
  </si>
  <si>
    <t xml:space="preserve">	000540</t>
  </si>
  <si>
    <t xml:space="preserve">	000558</t>
  </si>
  <si>
    <t xml:space="preserve">	000567</t>
  </si>
  <si>
    <t>固定资产周转率A</t>
  </si>
  <si>
    <t>总资产周转率A</t>
  </si>
  <si>
    <t>营业净利率</t>
  </si>
  <si>
    <t>营业总收入</t>
  </si>
  <si>
    <t>净利润</t>
  </si>
  <si>
    <t>收益留存率</t>
  </si>
  <si>
    <t>可持续增长率</t>
    <phoneticPr fontId="6" type="noConversion"/>
  </si>
  <si>
    <t xml:space="preserve">	600817</t>
  </si>
  <si>
    <t xml:space="preserve">	600733</t>
  </si>
  <si>
    <t xml:space="preserve">	600732</t>
  </si>
  <si>
    <t xml:space="preserve">	600696</t>
  </si>
  <si>
    <t xml:space="preserve">	600225</t>
  </si>
  <si>
    <t xml:space="preserve">	000691</t>
  </si>
  <si>
    <t>标签</t>
    <phoneticPr fontId="8" type="noConversion"/>
  </si>
  <si>
    <t>可持续收益率</t>
    <phoneticPr fontId="8" type="noConversion"/>
  </si>
  <si>
    <t>权益乘数</t>
    <phoneticPr fontId="8" type="noConversion"/>
  </si>
  <si>
    <t>固定资产周转率</t>
  </si>
  <si>
    <t>固定资产周转率</t>
    <phoneticPr fontId="6" type="noConversion"/>
  </si>
  <si>
    <t>可持续增长率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</si>
</sst>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name val="宋体"/>
      <family val="3"/>
      <charset val="134"/>
      <scheme val="minor"/>
    </font>
    <font>
      <b/>
      <sz val="11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sz val="11"/>
      <name val="宋体"/>
      <family val="2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7">
    <xf numFmtId="0" fontId="0" fillId="0" borderId="0"/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1" applyNumberFormat="0" applyAlignment="0" applyProtection="0">
      <alignment vertical="center"/>
    </xf>
    <xf numFmtId="0" fontId="7" fillId="6" borderId="3" applyNumberFormat="0" applyAlignment="0" applyProtection="0">
      <alignment vertical="center"/>
    </xf>
    <xf numFmtId="0" fontId="1" fillId="0" borderId="0">
      <alignment vertical="center"/>
    </xf>
  </cellStyleXfs>
  <cellXfs count="23">
    <xf numFmtId="0" fontId="0" fillId="0" borderId="0" xfId="0"/>
    <xf numFmtId="0" fontId="0" fillId="0" borderId="0" xfId="0" applyAlignment="1">
      <alignment horizontal="center" vertical="center"/>
    </xf>
    <xf numFmtId="0" fontId="4" fillId="4" borderId="0" xfId="3" applyAlignment="1">
      <alignment horizontal="center" vertical="center"/>
    </xf>
    <xf numFmtId="0" fontId="3" fillId="3" borderId="0" xfId="2" applyAlignment="1">
      <alignment horizontal="center"/>
    </xf>
    <xf numFmtId="0" fontId="2" fillId="2" borderId="0" xfId="1" applyAlignment="1">
      <alignment horizontal="center" vertical="center"/>
    </xf>
    <xf numFmtId="0" fontId="5" fillId="5" borderId="1" xfId="4" applyAlignment="1">
      <alignment horizontal="center" vertical="center"/>
    </xf>
    <xf numFmtId="0" fontId="5" fillId="5" borderId="1" xfId="4" applyAlignment="1">
      <alignment horizontal="center"/>
    </xf>
    <xf numFmtId="0" fontId="5" fillId="5" borderId="2" xfId="4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6" applyAlignment="1">
      <alignment horizontal="center" vertical="center"/>
    </xf>
    <xf numFmtId="0" fontId="7" fillId="6" borderId="3" xfId="5" applyAlignment="1">
      <alignment horizontal="center" vertical="center"/>
    </xf>
    <xf numFmtId="0" fontId="3" fillId="0" borderId="0" xfId="2" applyFill="1" applyAlignment="1">
      <alignment horizontal="center"/>
    </xf>
    <xf numFmtId="0" fontId="0" fillId="0" borderId="0" xfId="0" applyFill="1" applyAlignment="1">
      <alignment horizontal="center"/>
    </xf>
    <xf numFmtId="0" fontId="2" fillId="0" borderId="0" xfId="1" applyFill="1" applyAlignment="1">
      <alignment horizontal="center" vertical="center"/>
    </xf>
    <xf numFmtId="0" fontId="10" fillId="0" borderId="2" xfId="4" applyFont="1" applyFill="1" applyBorder="1" applyAlignment="1">
      <alignment horizontal="center" vertical="center"/>
    </xf>
    <xf numFmtId="0" fontId="11" fillId="0" borderId="1" xfId="4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4" fillId="0" borderId="0" xfId="3" applyFill="1" applyAlignment="1">
      <alignment horizontal="center" vertical="center"/>
    </xf>
    <xf numFmtId="0" fontId="11" fillId="0" borderId="1" xfId="4" applyFont="1" applyFill="1" applyAlignment="1">
      <alignment horizontal="center" vertical="center"/>
    </xf>
    <xf numFmtId="0" fontId="9" fillId="0" borderId="0" xfId="6" applyFont="1" applyFill="1" applyAlignment="1">
      <alignment horizontal="center" vertical="center"/>
    </xf>
    <xf numFmtId="0" fontId="1" fillId="0" borderId="0" xfId="6" applyFill="1" applyAlignment="1">
      <alignment horizontal="center" vertical="center"/>
    </xf>
    <xf numFmtId="0" fontId="12" fillId="0" borderId="0" xfId="1" applyFont="1" applyFill="1" applyAlignment="1">
      <alignment horizontal="center" vertical="center"/>
    </xf>
    <xf numFmtId="0" fontId="7" fillId="0" borderId="3" xfId="5" applyFill="1" applyAlignment="1">
      <alignment horizontal="center" vertical="center"/>
    </xf>
  </cellXfs>
  <cellStyles count="7">
    <cellStyle name="差" xfId="2" builtinId="27"/>
    <cellStyle name="常规" xfId="0" builtinId="0"/>
    <cellStyle name="常规 2" xfId="6"/>
    <cellStyle name="好" xfId="1" builtinId="26"/>
    <cellStyle name="计算" xfId="5" builtinId="22"/>
    <cellStyle name="检查单元格" xfId="4" builtinId="23"/>
    <cellStyle name="适中" xfId="3" builtinId="28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abSelected="1" workbookViewId="0">
      <selection activeCell="G1" sqref="G1"/>
    </sheetView>
  </sheetViews>
  <sheetFormatPr defaultRowHeight="13.5"/>
  <cols>
    <col min="3" max="3" width="14.875" customWidth="1"/>
    <col min="4" max="4" width="11.5" customWidth="1"/>
    <col min="5" max="5" width="14.125" style="8" customWidth="1"/>
  </cols>
  <sheetData>
    <row r="1" spans="1:6">
      <c r="A1" t="s">
        <v>0</v>
      </c>
      <c r="B1" t="s">
        <v>2</v>
      </c>
      <c r="C1" t="s">
        <v>50</v>
      </c>
      <c r="D1" t="s">
        <v>35</v>
      </c>
      <c r="E1" s="8" t="s">
        <v>51</v>
      </c>
    </row>
    <row r="2" spans="1:6">
      <c r="A2" s="8" t="s">
        <v>13</v>
      </c>
      <c r="B2" s="8">
        <v>0.68915800000000005</v>
      </c>
      <c r="C2" s="8">
        <v>28.679143</v>
      </c>
      <c r="D2" s="8">
        <v>7.3978000000000002E-2</v>
      </c>
      <c r="E2" s="8">
        <v>14.807867620221845</v>
      </c>
      <c r="F2" s="8">
        <v>-1</v>
      </c>
    </row>
    <row r="3" spans="1:6">
      <c r="A3" s="8" t="s">
        <v>14</v>
      </c>
      <c r="B3" s="8">
        <v>0.61099099999999995</v>
      </c>
      <c r="C3" s="8">
        <v>2.2561689999999999</v>
      </c>
      <c r="D3" s="8">
        <v>0.62304000000000004</v>
      </c>
      <c r="E3" s="8">
        <v>506.80960906053468</v>
      </c>
      <c r="F3" s="8">
        <v>-1</v>
      </c>
    </row>
    <row r="4" spans="1:6">
      <c r="A4" s="8" t="s">
        <v>15</v>
      </c>
      <c r="B4" s="8">
        <v>2.8303349999999998</v>
      </c>
      <c r="C4" s="8">
        <v>18.738154999999999</v>
      </c>
      <c r="D4" s="8">
        <v>4.6466E-2</v>
      </c>
      <c r="E4" s="8">
        <v>1.3896265150357021</v>
      </c>
      <c r="F4" s="8">
        <v>-1</v>
      </c>
    </row>
    <row r="5" spans="1:6">
      <c r="A5" s="8" t="s">
        <v>16</v>
      </c>
      <c r="B5" s="8">
        <v>0.46329100000000001</v>
      </c>
      <c r="C5" s="8">
        <v>5.5924909999999999</v>
      </c>
      <c r="D5" s="8">
        <v>2.7297999999999999E-2</v>
      </c>
      <c r="E5" s="8">
        <v>1.2221549221232471</v>
      </c>
      <c r="F5" s="8">
        <v>-1</v>
      </c>
    </row>
    <row r="6" spans="1:6">
      <c r="A6" s="8" t="s">
        <v>17</v>
      </c>
      <c r="B6" s="8">
        <v>0.63559399999999999</v>
      </c>
      <c r="C6" s="8">
        <v>9.9252140000000004</v>
      </c>
      <c r="D6" s="8">
        <v>2.1717E-2</v>
      </c>
      <c r="E6" s="8">
        <v>9.2414344660578571</v>
      </c>
      <c r="F6" s="8">
        <v>-1</v>
      </c>
    </row>
    <row r="7" spans="1:6">
      <c r="A7" s="8" t="s">
        <v>18</v>
      </c>
      <c r="B7" s="8">
        <v>1.090454</v>
      </c>
      <c r="C7" s="8">
        <v>21.035724999999999</v>
      </c>
      <c r="D7" s="8">
        <v>0.164163</v>
      </c>
      <c r="E7" s="8">
        <v>3.0872797427970524</v>
      </c>
      <c r="F7" s="8">
        <v>-1</v>
      </c>
    </row>
    <row r="8" spans="1:6">
      <c r="A8" s="8" t="s">
        <v>19</v>
      </c>
      <c r="B8" s="8">
        <v>3.8430789999999999</v>
      </c>
      <c r="C8" s="8">
        <v>5.9865279999999998</v>
      </c>
      <c r="D8" s="8">
        <v>0.35725099999999999</v>
      </c>
      <c r="E8" s="8">
        <v>10.293570829279764</v>
      </c>
      <c r="F8" s="8">
        <v>-1</v>
      </c>
    </row>
    <row r="9" spans="1:6">
      <c r="A9" s="8" t="s">
        <v>20</v>
      </c>
      <c r="B9" s="8">
        <v>1.126646</v>
      </c>
      <c r="C9" s="8">
        <v>22.911401999999999</v>
      </c>
      <c r="D9" s="8">
        <v>6.0297000000000003E-2</v>
      </c>
      <c r="E9" s="8">
        <v>10.891087478713109</v>
      </c>
      <c r="F9" s="8">
        <v>-1</v>
      </c>
    </row>
    <row r="10" spans="1:6">
      <c r="A10" s="8" t="s">
        <v>21</v>
      </c>
      <c r="B10" s="8">
        <v>0.49327199999999999</v>
      </c>
      <c r="C10" s="8">
        <v>25.026364999999998</v>
      </c>
      <c r="D10" s="8">
        <v>7.1854000000000001E-2</v>
      </c>
      <c r="E10" s="8">
        <v>2.5370063898869111</v>
      </c>
      <c r="F10" s="8">
        <v>-1</v>
      </c>
    </row>
    <row r="11" spans="1:6">
      <c r="A11" s="8" t="s">
        <v>22</v>
      </c>
      <c r="B11" s="8">
        <v>0.820774</v>
      </c>
      <c r="C11" s="8">
        <v>7.5483779999999996</v>
      </c>
      <c r="D11" s="8">
        <v>0.14182500000000001</v>
      </c>
      <c r="E11" s="8">
        <v>1.2263229700224714</v>
      </c>
      <c r="F11" s="8">
        <v>-1</v>
      </c>
    </row>
    <row r="12" spans="1:6">
      <c r="A12" s="8" t="s">
        <v>23</v>
      </c>
      <c r="B12" s="8">
        <v>0.77322999999999997</v>
      </c>
      <c r="C12" s="8">
        <v>14.828784000000001</v>
      </c>
      <c r="D12" s="8">
        <v>5.2893999999999997E-2</v>
      </c>
      <c r="E12" s="8">
        <v>0.57721197596616924</v>
      </c>
      <c r="F12" s="8">
        <v>-1</v>
      </c>
    </row>
    <row r="13" spans="1:6">
      <c r="A13" s="8" t="s">
        <v>24</v>
      </c>
      <c r="B13" s="8">
        <v>1.381167</v>
      </c>
      <c r="C13" s="8">
        <v>10.365295</v>
      </c>
      <c r="D13" s="8">
        <v>0.14077500000000001</v>
      </c>
      <c r="E13" s="8">
        <v>1.65394505322748</v>
      </c>
      <c r="F13" s="8">
        <v>-1</v>
      </c>
    </row>
    <row r="14" spans="1:6">
      <c r="A14" s="8" t="s">
        <v>25</v>
      </c>
      <c r="B14" s="8">
        <v>0.55409900000000001</v>
      </c>
      <c r="C14" s="8">
        <v>4.3969930000000002</v>
      </c>
      <c r="D14" s="8">
        <v>7.9947000000000004E-2</v>
      </c>
      <c r="E14" s="8">
        <v>17.346004991256081</v>
      </c>
      <c r="F14" s="8">
        <v>-1</v>
      </c>
    </row>
    <row r="15" spans="1:6">
      <c r="A15" s="8" t="s">
        <v>26</v>
      </c>
      <c r="B15" s="8">
        <v>0.82186700000000001</v>
      </c>
      <c r="C15" s="8">
        <v>0.90631300000000004</v>
      </c>
      <c r="D15" s="8">
        <v>0.11334900000000001</v>
      </c>
      <c r="E15" s="8">
        <v>4.1314418109206086</v>
      </c>
      <c r="F15" s="8">
        <v>-1</v>
      </c>
    </row>
    <row r="16" spans="1:6">
      <c r="A16" s="8" t="s">
        <v>27</v>
      </c>
      <c r="B16" s="8">
        <v>0.48897499999999999</v>
      </c>
      <c r="C16" s="8">
        <v>341.7079</v>
      </c>
      <c r="D16" s="8">
        <v>8.6207000000000006E-2</v>
      </c>
      <c r="E16" s="8">
        <v>4.1836501056679367</v>
      </c>
      <c r="F16" s="8">
        <v>-1</v>
      </c>
    </row>
    <row r="17" spans="1:6">
      <c r="A17" s="8" t="s">
        <v>28</v>
      </c>
      <c r="B17" s="8">
        <v>1.357316</v>
      </c>
      <c r="C17" s="8">
        <v>1.608215</v>
      </c>
      <c r="D17" s="8">
        <v>0.36743300000000001</v>
      </c>
      <c r="E17" s="8">
        <v>2.5352936524370957</v>
      </c>
      <c r="F17" s="8">
        <v>-1</v>
      </c>
    </row>
    <row r="18" spans="1:6">
      <c r="A18" s="8" t="s">
        <v>29</v>
      </c>
      <c r="B18" s="8">
        <v>0.23822699999999999</v>
      </c>
      <c r="C18" s="8">
        <v>995.80581600000005</v>
      </c>
      <c r="D18" s="8">
        <v>0.13664899999999999</v>
      </c>
      <c r="E18" s="8">
        <v>2.2325574775569468</v>
      </c>
      <c r="F18" s="8">
        <v>-1</v>
      </c>
    </row>
    <row r="19" spans="1:6">
      <c r="A19" s="8" t="s">
        <v>30</v>
      </c>
      <c r="B19" s="8">
        <v>0.81009500000000001</v>
      </c>
      <c r="C19" s="8">
        <v>5.9919960000000003</v>
      </c>
      <c r="D19" s="8">
        <v>0.15173300000000001</v>
      </c>
      <c r="E19" s="8">
        <v>31.399719936945001</v>
      </c>
      <c r="F19" s="8">
        <v>-1</v>
      </c>
    </row>
    <row r="20" spans="1:6">
      <c r="A20" s="8" t="s">
        <v>31</v>
      </c>
      <c r="B20" s="8">
        <v>1.0233049999999999</v>
      </c>
      <c r="C20" s="8">
        <v>14.244103000000001</v>
      </c>
      <c r="D20" s="8">
        <v>1.4466E-2</v>
      </c>
      <c r="E20" s="8">
        <v>3.6157918561250453</v>
      </c>
      <c r="F20" s="8">
        <v>-1</v>
      </c>
    </row>
    <row r="21" spans="1:6">
      <c r="A21" s="8" t="s">
        <v>32</v>
      </c>
      <c r="B21" s="8">
        <v>0.96985600000000005</v>
      </c>
      <c r="C21" s="8">
        <v>7.1212850000000003</v>
      </c>
      <c r="D21" s="8">
        <v>6.7020999999999997E-2</v>
      </c>
      <c r="E21" s="8">
        <v>77.9852167408349</v>
      </c>
      <c r="F21" s="8">
        <v>-1</v>
      </c>
    </row>
    <row r="22" spans="1:6">
      <c r="A22" s="8" t="s">
        <v>45</v>
      </c>
      <c r="B22">
        <v>0.64754299999999998</v>
      </c>
      <c r="C22" s="8">
        <v>25.355620999999999</v>
      </c>
      <c r="D22">
        <v>0.13538</v>
      </c>
      <c r="E22" s="8">
        <v>4.6277068292053514</v>
      </c>
      <c r="F22" s="8">
        <v>1</v>
      </c>
    </row>
    <row r="23" spans="1:6">
      <c r="A23" s="8" t="s">
        <v>44</v>
      </c>
      <c r="B23">
        <v>0.56736500000000001</v>
      </c>
      <c r="C23" s="8">
        <v>13.425761</v>
      </c>
      <c r="D23">
        <v>0.13063</v>
      </c>
      <c r="E23" s="8">
        <v>-32.135139475860363</v>
      </c>
      <c r="F23" s="8">
        <v>1</v>
      </c>
    </row>
    <row r="24" spans="1:6">
      <c r="A24" s="8" t="s">
        <v>43</v>
      </c>
      <c r="B24">
        <v>1.2842290000000001</v>
      </c>
      <c r="C24" s="8">
        <v>11.46697</v>
      </c>
      <c r="D24">
        <v>9.2234999999999998E-2</v>
      </c>
      <c r="E24" s="8">
        <v>-1581.8382810785986</v>
      </c>
      <c r="F24" s="8">
        <v>1</v>
      </c>
    </row>
    <row r="25" spans="1:6">
      <c r="A25" s="8" t="s">
        <v>42</v>
      </c>
      <c r="B25">
        <v>0.74761699999999998</v>
      </c>
      <c r="C25" s="8">
        <v>46.439647000000001</v>
      </c>
      <c r="D25">
        <v>0.30176399999999998</v>
      </c>
      <c r="E25" s="8">
        <v>9.7331842811911446</v>
      </c>
      <c r="F25" s="8">
        <v>1</v>
      </c>
    </row>
  </sheetData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C16" sqref="C16"/>
    </sheetView>
  </sheetViews>
  <sheetFormatPr defaultColWidth="12.375" defaultRowHeight="13.5"/>
  <cols>
    <col min="1" max="2" width="12.375" style="8"/>
    <col min="3" max="3" width="15.125" style="8" customWidth="1"/>
    <col min="4" max="16384" width="12.375" style="8"/>
  </cols>
  <sheetData>
    <row r="1" spans="1:6">
      <c r="A1" s="8" t="s">
        <v>0</v>
      </c>
      <c r="B1" s="8" t="s">
        <v>2</v>
      </c>
      <c r="C1" s="8" t="s">
        <v>49</v>
      </c>
      <c r="D1" s="8" t="s">
        <v>35</v>
      </c>
      <c r="E1" s="8" t="s">
        <v>51</v>
      </c>
    </row>
    <row r="2" spans="1:6">
      <c r="A2" s="8" t="s">
        <v>6</v>
      </c>
      <c r="B2" s="8">
        <v>0.43781900000000001</v>
      </c>
      <c r="C2" s="8">
        <v>35.308258000000002</v>
      </c>
      <c r="D2" s="8">
        <v>0.117892</v>
      </c>
      <c r="E2" s="8">
        <v>14.807867620221845</v>
      </c>
      <c r="F2" s="8">
        <v>-1</v>
      </c>
    </row>
    <row r="3" spans="1:6">
      <c r="A3" s="8" t="s">
        <v>7</v>
      </c>
      <c r="B3" s="8">
        <v>0.74260400000000004</v>
      </c>
      <c r="C3" s="8">
        <v>1182.1481240000001</v>
      </c>
      <c r="D3" s="8">
        <v>0.23933299999999999</v>
      </c>
      <c r="E3" s="8">
        <v>506.80960906053468</v>
      </c>
      <c r="F3" s="8">
        <v>-1</v>
      </c>
    </row>
    <row r="4" spans="1:6">
      <c r="A4" s="8" t="s">
        <v>8</v>
      </c>
      <c r="B4" s="8">
        <v>3.1629510000000001</v>
      </c>
      <c r="C4" s="8">
        <v>0.56276099999999996</v>
      </c>
      <c r="D4" s="8">
        <v>2.0990000000000002</v>
      </c>
      <c r="E4" s="8">
        <v>1.3896265150357021</v>
      </c>
      <c r="F4" s="8">
        <v>-1</v>
      </c>
    </row>
    <row r="5" spans="1:6">
      <c r="A5" s="8" t="s">
        <v>9</v>
      </c>
      <c r="B5" s="8">
        <v>0.566797</v>
      </c>
      <c r="C5" s="8">
        <v>15.102095</v>
      </c>
      <c r="D5" s="8">
        <v>3.6956999999999997E-2</v>
      </c>
      <c r="E5" s="8">
        <v>1.2221549221232471</v>
      </c>
      <c r="F5" s="8">
        <v>-1</v>
      </c>
    </row>
    <row r="6" spans="1:6">
      <c r="A6" s="8" t="s">
        <v>41</v>
      </c>
      <c r="B6" s="8">
        <v>0.86038499999999996</v>
      </c>
      <c r="C6" s="8">
        <v>0.35058400000000001</v>
      </c>
      <c r="D6" s="8">
        <v>-8.069725</v>
      </c>
      <c r="E6" s="8">
        <v>-4.5740023430671446</v>
      </c>
      <c r="F6" s="8">
        <v>1</v>
      </c>
    </row>
    <row r="7" spans="1:6">
      <c r="A7" s="8" t="s">
        <v>40</v>
      </c>
      <c r="B7" s="8">
        <v>3.39276</v>
      </c>
      <c r="C7" s="8">
        <v>4035.7978280000002</v>
      </c>
      <c r="D7" s="8">
        <v>-0.66040500000000002</v>
      </c>
      <c r="E7" s="8">
        <v>-3524.5172444779091</v>
      </c>
      <c r="F7" s="8">
        <v>1</v>
      </c>
    </row>
  </sheetData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8"/>
  <sheetViews>
    <sheetView workbookViewId="0">
      <selection activeCell="D18" sqref="D18"/>
    </sheetView>
  </sheetViews>
  <sheetFormatPr defaultColWidth="9.125" defaultRowHeight="15" thickTop="1" thickBottom="1"/>
  <cols>
    <col min="1" max="2" width="9.125" style="8"/>
    <col min="3" max="3" width="9.125" style="12"/>
    <col min="4" max="4" width="10.25" style="8" customWidth="1"/>
    <col min="5" max="5" width="9.125" style="8"/>
    <col min="6" max="6" width="16.625" style="12" customWidth="1"/>
    <col min="7" max="7" width="14.375" style="8" customWidth="1"/>
    <col min="8" max="8" width="12.375" style="12" customWidth="1"/>
    <col min="9" max="9" width="15.375" style="8" customWidth="1"/>
    <col min="10" max="10" width="12.75" style="8" bestFit="1" customWidth="1"/>
    <col min="11" max="11" width="13.5" style="6" customWidth="1"/>
    <col min="12" max="12" width="17.5" style="6" customWidth="1"/>
    <col min="13" max="13" width="11.125" style="6" customWidth="1"/>
    <col min="14" max="14" width="14.125" style="8" customWidth="1"/>
    <col min="15" max="15" width="13.5" style="16" customWidth="1"/>
    <col min="16" max="16384" width="9.125" style="8"/>
  </cols>
  <sheetData>
    <row r="1" spans="1:16" thickTop="1" thickBot="1">
      <c r="A1" s="1" t="s">
        <v>0</v>
      </c>
      <c r="B1" s="2" t="s">
        <v>1</v>
      </c>
      <c r="C1" s="17" t="s">
        <v>2</v>
      </c>
      <c r="D1" s="2" t="s">
        <v>3</v>
      </c>
      <c r="E1" s="2" t="s">
        <v>5</v>
      </c>
      <c r="F1" s="11" t="s">
        <v>33</v>
      </c>
      <c r="G1" s="3" t="s">
        <v>34</v>
      </c>
      <c r="H1" s="13" t="s">
        <v>35</v>
      </c>
      <c r="I1" s="4" t="s">
        <v>36</v>
      </c>
      <c r="J1" s="4" t="s">
        <v>37</v>
      </c>
      <c r="K1" s="5" t="s">
        <v>35</v>
      </c>
      <c r="L1" s="6" t="s">
        <v>33</v>
      </c>
      <c r="M1" s="5" t="s">
        <v>4</v>
      </c>
      <c r="N1" s="5" t="s">
        <v>38</v>
      </c>
      <c r="O1" s="14" t="s">
        <v>39</v>
      </c>
      <c r="P1" s="8">
        <v>-1</v>
      </c>
    </row>
    <row r="2" spans="1:16" thickTop="1" thickBot="1">
      <c r="A2" s="1" t="s">
        <v>6</v>
      </c>
      <c r="B2" s="2">
        <v>1.2436160000000001</v>
      </c>
      <c r="C2" s="17">
        <v>0.43781900000000001</v>
      </c>
      <c r="D2" s="2">
        <v>0.80536700000000006</v>
      </c>
      <c r="E2" s="2">
        <v>4.1378760000000003</v>
      </c>
      <c r="F2" s="11">
        <v>35.308258000000002</v>
      </c>
      <c r="G2" s="3">
        <v>0.28949599999999998</v>
      </c>
      <c r="H2" s="13">
        <v>0.117892</v>
      </c>
      <c r="I2" s="4">
        <v>240477236923.34</v>
      </c>
      <c r="J2" s="4">
        <v>28350255480.66</v>
      </c>
      <c r="K2" s="5">
        <v>0.117892</v>
      </c>
      <c r="L2" s="6">
        <v>35.308258000000002</v>
      </c>
      <c r="M2" s="5">
        <v>5.1378760000000003</v>
      </c>
      <c r="N2" s="5">
        <v>0.69238599999999995</v>
      </c>
      <c r="O2" s="15">
        <f>K2*L2*M2*N2</f>
        <v>14.807867620221845</v>
      </c>
      <c r="P2" s="8">
        <v>-1</v>
      </c>
    </row>
    <row r="3" spans="1:16" thickTop="1" thickBot="1">
      <c r="A3" s="1" t="s">
        <v>7</v>
      </c>
      <c r="B3" s="2">
        <v>2.4332389999999999</v>
      </c>
      <c r="C3" s="17">
        <v>0.74260400000000004</v>
      </c>
      <c r="D3" s="2">
        <v>0.61049900000000001</v>
      </c>
      <c r="E3" s="2">
        <v>1.5673889999999999</v>
      </c>
      <c r="F3" s="11">
        <v>1182.1481240000001</v>
      </c>
      <c r="G3" s="3">
        <v>0.25502900000000001</v>
      </c>
      <c r="H3" s="13">
        <v>0.23933299999999999</v>
      </c>
      <c r="I3" s="4">
        <v>3358826445.8499999</v>
      </c>
      <c r="J3" s="4">
        <v>803876525.50999999</v>
      </c>
      <c r="K3" s="5">
        <v>0.23933299999999999</v>
      </c>
      <c r="L3" s="6">
        <v>1182.1481240000001</v>
      </c>
      <c r="M3" s="5">
        <v>2.5673889999999999</v>
      </c>
      <c r="N3" s="5">
        <v>0.697716</v>
      </c>
      <c r="O3" s="15">
        <f t="shared" ref="O3:O26" si="0">K3*L3*M3*N3</f>
        <v>506.80960906053468</v>
      </c>
      <c r="P3" s="8">
        <v>-1</v>
      </c>
    </row>
    <row r="4" spans="1:16" thickTop="1" thickBot="1">
      <c r="A4" s="1" t="s">
        <v>8</v>
      </c>
      <c r="B4" s="2">
        <v>3.3576109999999999</v>
      </c>
      <c r="C4" s="17">
        <v>3.1629510000000001</v>
      </c>
      <c r="D4" s="2">
        <v>0.14996200000000001</v>
      </c>
      <c r="E4" s="2">
        <v>0.17641799999999999</v>
      </c>
      <c r="F4" s="11">
        <v>0.56276099999999996</v>
      </c>
      <c r="G4" s="3">
        <v>7.5550000000000006E-2</v>
      </c>
      <c r="H4" s="13">
        <v>2.0990000000000002</v>
      </c>
      <c r="I4" s="4">
        <v>38860398.609999999</v>
      </c>
      <c r="J4" s="4">
        <v>81567961.099999994</v>
      </c>
      <c r="K4" s="5">
        <v>2.0990000000000002</v>
      </c>
      <c r="L4" s="6">
        <v>0.56276099999999996</v>
      </c>
      <c r="M4" s="5">
        <v>1.176418</v>
      </c>
      <c r="N4" s="5">
        <v>1</v>
      </c>
      <c r="O4" s="15">
        <f t="shared" si="0"/>
        <v>1.3896265150357021</v>
      </c>
      <c r="P4" s="8">
        <v>-1</v>
      </c>
    </row>
    <row r="5" spans="1:16" thickTop="1" thickBot="1">
      <c r="A5" s="1" t="s">
        <v>9</v>
      </c>
      <c r="B5" s="2">
        <v>1.3952230000000001</v>
      </c>
      <c r="C5" s="17">
        <v>0.566797</v>
      </c>
      <c r="D5" s="2">
        <v>0.54332499999999995</v>
      </c>
      <c r="E5" s="2">
        <v>1.1897390000000001</v>
      </c>
      <c r="F5" s="11">
        <v>15.102095</v>
      </c>
      <c r="G5" s="3">
        <v>0.21651899999999999</v>
      </c>
      <c r="H5" s="13">
        <v>3.6956999999999997E-2</v>
      </c>
      <c r="I5" s="4">
        <v>1053529409.92</v>
      </c>
      <c r="J5" s="4">
        <v>38935297.020000003</v>
      </c>
      <c r="K5" s="5">
        <v>3.6956999999999997E-2</v>
      </c>
      <c r="L5" s="6">
        <v>15.102095</v>
      </c>
      <c r="M5" s="5">
        <v>2.1897389999999999</v>
      </c>
      <c r="N5" s="5">
        <v>1</v>
      </c>
      <c r="O5" s="15">
        <f t="shared" si="0"/>
        <v>1.2221549221232471</v>
      </c>
      <c r="P5" s="8">
        <v>-1</v>
      </c>
    </row>
    <row r="6" spans="1:16" thickTop="1" thickBot="1">
      <c r="A6" s="1" t="s">
        <v>10</v>
      </c>
      <c r="B6" s="2">
        <v>1.370795</v>
      </c>
      <c r="C6" s="17">
        <v>0.74101700000000004</v>
      </c>
      <c r="D6" s="2">
        <v>0.63763599999999998</v>
      </c>
      <c r="E6" s="2">
        <v>1.7596590000000001</v>
      </c>
      <c r="F6" s="11">
        <v>27.852674</v>
      </c>
      <c r="G6" s="3">
        <v>0.309452</v>
      </c>
      <c r="H6" s="13">
        <v>0.17232700000000001</v>
      </c>
      <c r="I6" s="4">
        <v>2059204077.1800001</v>
      </c>
      <c r="J6" s="4">
        <v>354857241.74000001</v>
      </c>
      <c r="K6" s="5">
        <v>0.17232700000000001</v>
      </c>
      <c r="L6" s="6">
        <v>27.852674</v>
      </c>
      <c r="M6" s="5">
        <v>2.7596590000000001</v>
      </c>
      <c r="N6" s="5">
        <v>0.69769199999999998</v>
      </c>
      <c r="O6" s="15">
        <f t="shared" si="0"/>
        <v>9.2414344660578571</v>
      </c>
      <c r="P6" s="8">
        <v>-1</v>
      </c>
    </row>
    <row r="7" spans="1:16" thickTop="1" thickBot="1">
      <c r="A7" s="1" t="s">
        <v>11</v>
      </c>
      <c r="B7" s="2">
        <v>2.2645819999999999</v>
      </c>
      <c r="C7" s="17">
        <v>0.41190300000000002</v>
      </c>
      <c r="D7" s="2">
        <v>0.57595200000000002</v>
      </c>
      <c r="E7" s="2">
        <v>1.358225</v>
      </c>
      <c r="F7" s="11">
        <v>31.151810000000001</v>
      </c>
      <c r="G7" s="3">
        <v>0.33128000000000002</v>
      </c>
      <c r="H7" s="13">
        <v>4.6899000000000003E-2</v>
      </c>
      <c r="I7" s="4">
        <v>620757228.91999996</v>
      </c>
      <c r="J7" s="4">
        <v>29112707.539999999</v>
      </c>
      <c r="K7" s="5">
        <v>4.6899000000000003E-2</v>
      </c>
      <c r="L7" s="6">
        <v>31.151810000000001</v>
      </c>
      <c r="M7" s="5">
        <v>2.358225</v>
      </c>
      <c r="N7" s="5">
        <v>0.89607400000000004</v>
      </c>
      <c r="O7" s="15">
        <f t="shared" si="0"/>
        <v>3.0872797427970524</v>
      </c>
      <c r="P7" s="8">
        <v>-1</v>
      </c>
    </row>
    <row r="8" spans="1:16" thickTop="1" thickBot="1">
      <c r="A8" s="1" t="s">
        <v>12</v>
      </c>
      <c r="B8" s="2">
        <v>2.8726050000000001</v>
      </c>
      <c r="C8" s="17">
        <v>1.3286899999999999</v>
      </c>
      <c r="D8" s="2">
        <v>0.33538499999999999</v>
      </c>
      <c r="E8" s="2">
        <v>0.50463100000000005</v>
      </c>
      <c r="F8" s="11">
        <v>51.656706999999997</v>
      </c>
      <c r="G8" s="3">
        <v>0.62130799999999997</v>
      </c>
      <c r="H8" s="13">
        <v>0.132437</v>
      </c>
      <c r="I8" s="4">
        <v>2352023528.4299998</v>
      </c>
      <c r="J8" s="4">
        <v>311495750.10000002</v>
      </c>
      <c r="K8" s="5">
        <v>0.132437</v>
      </c>
      <c r="L8" s="6">
        <v>51.656706999999997</v>
      </c>
      <c r="M8" s="5">
        <v>1.5046310000000001</v>
      </c>
      <c r="N8" s="5">
        <v>1</v>
      </c>
      <c r="O8" s="15">
        <f t="shared" si="0"/>
        <v>10.293570829279764</v>
      </c>
      <c r="P8" s="8">
        <v>-1</v>
      </c>
    </row>
    <row r="9" spans="1:16" thickTop="1" thickBot="1">
      <c r="A9" s="1" t="s">
        <v>13</v>
      </c>
      <c r="B9" s="2">
        <v>1.6457109999999999</v>
      </c>
      <c r="C9" s="17">
        <v>0.68915800000000005</v>
      </c>
      <c r="D9" s="2">
        <v>0.81579500000000005</v>
      </c>
      <c r="E9" s="2">
        <v>4.4287299999999998</v>
      </c>
      <c r="F9" s="11">
        <v>28.679143</v>
      </c>
      <c r="G9" s="3">
        <v>0.294159</v>
      </c>
      <c r="H9" s="13">
        <v>7.3978000000000002E-2</v>
      </c>
      <c r="I9" s="4">
        <v>18025191494.990002</v>
      </c>
      <c r="J9" s="4">
        <v>1333459035.5699999</v>
      </c>
      <c r="K9" s="5">
        <v>7.3978000000000002E-2</v>
      </c>
      <c r="L9" s="6">
        <v>28.679143</v>
      </c>
      <c r="M9" s="5">
        <v>5.4287299999999998</v>
      </c>
      <c r="N9" s="5">
        <v>0.94559300000000002</v>
      </c>
      <c r="O9" s="15">
        <f t="shared" si="0"/>
        <v>10.891087478713109</v>
      </c>
      <c r="P9" s="8">
        <v>-1</v>
      </c>
    </row>
    <row r="10" spans="1:16" thickTop="1" thickBot="1">
      <c r="A10" s="1" t="s">
        <v>14</v>
      </c>
      <c r="B10" s="2">
        <v>1.462693</v>
      </c>
      <c r="C10" s="17">
        <v>0.61099099999999995</v>
      </c>
      <c r="D10" s="2">
        <v>0.58616800000000002</v>
      </c>
      <c r="E10" s="2">
        <v>1.4164410000000001</v>
      </c>
      <c r="F10" s="11">
        <v>2.2561689999999999</v>
      </c>
      <c r="G10" s="3">
        <v>0.223305</v>
      </c>
      <c r="H10" s="13">
        <v>0.62304000000000004</v>
      </c>
      <c r="I10" s="4">
        <v>2171743816.6900001</v>
      </c>
      <c r="J10" s="4">
        <v>1353083048.3099999</v>
      </c>
      <c r="K10" s="5">
        <v>0.62304000000000004</v>
      </c>
      <c r="L10" s="6">
        <v>2.2561689999999999</v>
      </c>
      <c r="M10" s="5">
        <v>2.4164409999999998</v>
      </c>
      <c r="N10" s="5">
        <v>0.746892</v>
      </c>
      <c r="O10" s="15">
        <f t="shared" si="0"/>
        <v>2.5370063898869111</v>
      </c>
      <c r="P10" s="8">
        <v>-1</v>
      </c>
    </row>
    <row r="11" spans="1:16" thickTop="1" thickBot="1">
      <c r="A11" s="1" t="s">
        <v>15</v>
      </c>
      <c r="B11" s="2">
        <v>3.5838320000000001</v>
      </c>
      <c r="C11" s="17">
        <v>2.8303349999999998</v>
      </c>
      <c r="D11" s="2">
        <v>0.36580600000000002</v>
      </c>
      <c r="E11" s="2">
        <v>0.57680500000000001</v>
      </c>
      <c r="F11" s="11">
        <v>18.738154999999999</v>
      </c>
      <c r="G11" s="3">
        <v>0.21827299999999999</v>
      </c>
      <c r="H11" s="13">
        <v>4.6466E-2</v>
      </c>
      <c r="I11" s="4">
        <v>3773501705.54</v>
      </c>
      <c r="J11" s="4">
        <v>175339071.19</v>
      </c>
      <c r="K11" s="5">
        <v>4.6466E-2</v>
      </c>
      <c r="L11" s="6">
        <v>18.738154999999999</v>
      </c>
      <c r="M11" s="5">
        <v>1.576805</v>
      </c>
      <c r="N11" s="5">
        <v>0.89323300000000005</v>
      </c>
      <c r="O11" s="15">
        <f t="shared" si="0"/>
        <v>1.2263229700224714</v>
      </c>
      <c r="P11" s="8">
        <v>-1</v>
      </c>
    </row>
    <row r="12" spans="1:16" thickTop="1" thickBot="1">
      <c r="A12" s="1" t="s">
        <v>16</v>
      </c>
      <c r="B12" s="2">
        <v>1.647003</v>
      </c>
      <c r="C12" s="17">
        <v>0.46329100000000001</v>
      </c>
      <c r="D12" s="2">
        <v>0.79901200000000006</v>
      </c>
      <c r="E12" s="2">
        <v>3.9754119999999999</v>
      </c>
      <c r="F12" s="11">
        <v>5.5924909999999999</v>
      </c>
      <c r="G12" s="3">
        <v>0.27830300000000002</v>
      </c>
      <c r="H12" s="13">
        <v>2.7297999999999999E-2</v>
      </c>
      <c r="I12" s="4">
        <v>8115755330.0900002</v>
      </c>
      <c r="J12" s="4">
        <v>221540300.28999999</v>
      </c>
      <c r="K12" s="5">
        <v>2.7297999999999999E-2</v>
      </c>
      <c r="L12" s="6">
        <v>5.5924909999999999</v>
      </c>
      <c r="M12" s="5">
        <v>4.9754120000000004</v>
      </c>
      <c r="N12" s="5">
        <v>0.75992400000000004</v>
      </c>
      <c r="O12" s="15">
        <f t="shared" si="0"/>
        <v>0.57721197596616924</v>
      </c>
      <c r="P12" s="8">
        <v>-1</v>
      </c>
    </row>
    <row r="13" spans="1:16" thickTop="1" thickBot="1">
      <c r="A13" s="1" t="s">
        <v>17</v>
      </c>
      <c r="B13" s="2">
        <v>1.3020229999999999</v>
      </c>
      <c r="C13" s="17">
        <v>0.63559399999999999</v>
      </c>
      <c r="D13" s="2">
        <v>0.78246000000000004</v>
      </c>
      <c r="E13" s="2">
        <v>3.5968629999999999</v>
      </c>
      <c r="F13" s="11">
        <v>9.9252140000000004</v>
      </c>
      <c r="G13" s="3">
        <v>0.29092299999999999</v>
      </c>
      <c r="H13" s="13">
        <v>2.1717E-2</v>
      </c>
      <c r="I13" s="4">
        <v>6322693627.1099997</v>
      </c>
      <c r="J13" s="4">
        <v>137312973.68000001</v>
      </c>
      <c r="K13" s="5">
        <v>2.1717E-2</v>
      </c>
      <c r="L13" s="6">
        <v>9.9252140000000004</v>
      </c>
      <c r="M13" s="5">
        <v>4.5968629999999999</v>
      </c>
      <c r="N13" s="5">
        <v>0.65999399999999997</v>
      </c>
      <c r="O13" s="15">
        <f t="shared" si="0"/>
        <v>0.65394505322748009</v>
      </c>
      <c r="P13" s="8">
        <v>-1</v>
      </c>
    </row>
    <row r="14" spans="1:16" thickTop="1" thickBot="1">
      <c r="A14" s="1" t="s">
        <v>18</v>
      </c>
      <c r="B14" s="2">
        <v>2.325558</v>
      </c>
      <c r="C14" s="17">
        <v>1.090454</v>
      </c>
      <c r="D14" s="2">
        <v>0.85167700000000002</v>
      </c>
      <c r="E14" s="2">
        <v>5.7420470000000003</v>
      </c>
      <c r="F14" s="11">
        <v>21.035724999999999</v>
      </c>
      <c r="G14" s="3">
        <v>0.11095099999999999</v>
      </c>
      <c r="H14" s="13">
        <v>0.164163</v>
      </c>
      <c r="I14" s="4">
        <v>24670534835.16</v>
      </c>
      <c r="J14" s="4">
        <v>3056968740.0300002</v>
      </c>
      <c r="K14" s="5">
        <v>0.164163</v>
      </c>
      <c r="L14" s="6">
        <v>21.035724999999999</v>
      </c>
      <c r="M14" s="5">
        <v>6.7420470000000003</v>
      </c>
      <c r="N14" s="5">
        <v>0.74503200000000003</v>
      </c>
      <c r="O14" s="15">
        <f t="shared" si="0"/>
        <v>17.346004991256081</v>
      </c>
      <c r="P14" s="8">
        <v>-1</v>
      </c>
    </row>
    <row r="15" spans="1:16" thickTop="1" thickBot="1">
      <c r="A15" s="1" t="s">
        <v>19</v>
      </c>
      <c r="B15" s="2">
        <v>3.843556</v>
      </c>
      <c r="C15" s="17">
        <v>3.8430789999999999</v>
      </c>
      <c r="D15" s="2">
        <v>0.48233700000000002</v>
      </c>
      <c r="E15" s="2">
        <v>0.93176000000000003</v>
      </c>
      <c r="F15" s="11">
        <v>5.9865279999999998</v>
      </c>
      <c r="G15" s="3">
        <v>3.0623000000000001E-2</v>
      </c>
      <c r="H15" s="13">
        <v>0.35725099999999999</v>
      </c>
      <c r="I15" s="4">
        <v>325839869.42000002</v>
      </c>
      <c r="J15" s="4">
        <v>116406566.53</v>
      </c>
      <c r="K15" s="5">
        <v>0.35725099999999999</v>
      </c>
      <c r="L15" s="6">
        <v>5.9865279999999998</v>
      </c>
      <c r="M15" s="5">
        <v>1.9317599999999999</v>
      </c>
      <c r="N15" s="5">
        <v>1</v>
      </c>
      <c r="O15" s="15">
        <f t="shared" si="0"/>
        <v>4.1314418109206086</v>
      </c>
      <c r="P15" s="8">
        <v>-1</v>
      </c>
    </row>
    <row r="16" spans="1:16" thickTop="1" thickBot="1">
      <c r="A16" s="1" t="s">
        <v>20</v>
      </c>
      <c r="B16" s="2">
        <v>1.229695</v>
      </c>
      <c r="C16" s="17">
        <v>1.126646</v>
      </c>
      <c r="D16" s="2">
        <v>0.69864599999999999</v>
      </c>
      <c r="E16" s="2">
        <v>2.3183579999999999</v>
      </c>
      <c r="F16" s="11">
        <v>22.911401999999999</v>
      </c>
      <c r="G16" s="3">
        <v>0.72125399999999995</v>
      </c>
      <c r="H16" s="13">
        <v>6.0297000000000003E-2</v>
      </c>
      <c r="I16" s="4">
        <v>8761923443.6000004</v>
      </c>
      <c r="J16" s="4">
        <v>528320281.27999997</v>
      </c>
      <c r="K16" s="5">
        <v>6.0297000000000003E-2</v>
      </c>
      <c r="L16" s="6">
        <v>22.911401999999999</v>
      </c>
      <c r="M16" s="5">
        <v>3.3183579999999999</v>
      </c>
      <c r="N16" s="5">
        <v>0.912609</v>
      </c>
      <c r="O16" s="15">
        <f t="shared" si="0"/>
        <v>4.1836501056679367</v>
      </c>
      <c r="P16" s="8">
        <v>-1</v>
      </c>
    </row>
    <row r="17" spans="1:16" thickTop="1" thickBot="1">
      <c r="A17" s="1" t="s">
        <v>21</v>
      </c>
      <c r="B17" s="2">
        <v>1.708998</v>
      </c>
      <c r="C17" s="17">
        <v>0.49327199999999999</v>
      </c>
      <c r="D17" s="2">
        <v>0.67156899999999997</v>
      </c>
      <c r="E17" s="2">
        <v>2.0447829999999998</v>
      </c>
      <c r="F17" s="11">
        <v>25.026364999999998</v>
      </c>
      <c r="G17" s="3">
        <v>0.32186700000000001</v>
      </c>
      <c r="H17" s="13">
        <v>7.1854000000000001E-2</v>
      </c>
      <c r="I17" s="4">
        <v>6209017672.3900003</v>
      </c>
      <c r="J17" s="4">
        <v>446140022.93000001</v>
      </c>
      <c r="K17" s="5">
        <v>7.1854000000000001E-2</v>
      </c>
      <c r="L17" s="6">
        <v>25.026364999999998</v>
      </c>
      <c r="M17" s="5">
        <v>3.0447829999999998</v>
      </c>
      <c r="N17" s="5">
        <v>0.46304499999999998</v>
      </c>
      <c r="O17" s="15">
        <f t="shared" si="0"/>
        <v>2.5352936524370957</v>
      </c>
      <c r="P17" s="8">
        <v>-1</v>
      </c>
    </row>
    <row r="18" spans="1:16" thickTop="1" thickBot="1">
      <c r="A18" s="1" t="s">
        <v>22</v>
      </c>
      <c r="B18" s="2">
        <v>2.6099459999999999</v>
      </c>
      <c r="C18" s="17">
        <v>0.820774</v>
      </c>
      <c r="D18" s="2">
        <v>0.72409800000000002</v>
      </c>
      <c r="E18" s="2">
        <v>2.624476</v>
      </c>
      <c r="F18" s="11">
        <v>7.5483779999999996</v>
      </c>
      <c r="G18" s="3">
        <v>0.17594199999999999</v>
      </c>
      <c r="H18" s="13">
        <v>0.14182500000000001</v>
      </c>
      <c r="I18" s="4">
        <v>19852543654.290001</v>
      </c>
      <c r="J18" s="4">
        <v>2815596273.1999998</v>
      </c>
      <c r="K18" s="5">
        <v>0.14182500000000001</v>
      </c>
      <c r="L18" s="6">
        <v>7.5483779999999996</v>
      </c>
      <c r="M18" s="5">
        <v>3.624476</v>
      </c>
      <c r="N18" s="5">
        <v>0.57537499999999997</v>
      </c>
      <c r="O18" s="15">
        <f t="shared" si="0"/>
        <v>2.2325574775569468</v>
      </c>
      <c r="P18" s="8">
        <v>-1</v>
      </c>
    </row>
    <row r="19" spans="1:16" thickTop="1" thickBot="1">
      <c r="A19" s="1" t="s">
        <v>23</v>
      </c>
      <c r="B19" s="2">
        <v>1.30175</v>
      </c>
      <c r="C19" s="17">
        <v>0.77322999999999997</v>
      </c>
      <c r="D19" s="2">
        <v>0.769289</v>
      </c>
      <c r="E19" s="2">
        <v>3.334422</v>
      </c>
      <c r="F19" s="11">
        <v>14.828784000000001</v>
      </c>
      <c r="G19" s="3">
        <v>0.54161899999999996</v>
      </c>
      <c r="H19" s="13">
        <v>5.2893999999999997E-2</v>
      </c>
      <c r="I19" s="4">
        <v>8147651272.9499998</v>
      </c>
      <c r="J19" s="4">
        <v>430964371.38999999</v>
      </c>
      <c r="K19" s="5">
        <v>5.2893999999999997E-2</v>
      </c>
      <c r="L19" s="6">
        <v>14.828784000000001</v>
      </c>
      <c r="M19" s="5">
        <v>4.334422</v>
      </c>
      <c r="N19" s="5">
        <v>1</v>
      </c>
      <c r="O19" s="15">
        <f t="shared" si="0"/>
        <v>3.3997199369450422</v>
      </c>
      <c r="P19" s="8">
        <v>-1</v>
      </c>
    </row>
    <row r="20" spans="1:16" thickTop="1" thickBot="1">
      <c r="A20" s="1" t="s">
        <v>24</v>
      </c>
      <c r="B20" s="2">
        <v>1.464494</v>
      </c>
      <c r="C20" s="17">
        <v>1.381167</v>
      </c>
      <c r="D20" s="2">
        <v>0.59644399999999997</v>
      </c>
      <c r="E20" s="2">
        <v>1.4779709999999999</v>
      </c>
      <c r="F20" s="11">
        <v>10.365295</v>
      </c>
      <c r="G20" s="3">
        <v>0.48091699999999998</v>
      </c>
      <c r="H20" s="13">
        <v>0.14077500000000001</v>
      </c>
      <c r="I20" s="4">
        <v>299501456.56999999</v>
      </c>
      <c r="J20" s="4">
        <v>42162418.799999997</v>
      </c>
      <c r="K20" s="5">
        <v>0.14077500000000001</v>
      </c>
      <c r="L20" s="6">
        <v>10.365295</v>
      </c>
      <c r="M20" s="5">
        <v>2.4779710000000001</v>
      </c>
      <c r="N20" s="5">
        <v>1</v>
      </c>
      <c r="O20" s="15">
        <f t="shared" si="0"/>
        <v>3.6157918561250453</v>
      </c>
      <c r="P20" s="8">
        <v>-1</v>
      </c>
    </row>
    <row r="21" spans="1:16" thickTop="1" thickBot="1">
      <c r="A21" s="1" t="s">
        <v>25</v>
      </c>
      <c r="B21" s="2">
        <v>0.79235299999999997</v>
      </c>
      <c r="C21" s="17">
        <v>0.55409900000000001</v>
      </c>
      <c r="D21" s="2">
        <v>0.95597799999999999</v>
      </c>
      <c r="E21" s="2">
        <v>21.715838000000002</v>
      </c>
      <c r="F21" s="11">
        <v>4.3969930000000002</v>
      </c>
      <c r="G21" s="3">
        <v>0.69950400000000001</v>
      </c>
      <c r="H21" s="13">
        <v>7.9947000000000004E-2</v>
      </c>
      <c r="I21" s="4">
        <v>969140915.32000005</v>
      </c>
      <c r="J21" s="4">
        <v>77479724.719999999</v>
      </c>
      <c r="K21" s="5">
        <v>7.9947000000000004E-2</v>
      </c>
      <c r="L21" s="6">
        <v>4.3969930000000002</v>
      </c>
      <c r="M21" s="5">
        <v>22.715838000000002</v>
      </c>
      <c r="N21" s="5">
        <v>1</v>
      </c>
      <c r="O21" s="15">
        <f t="shared" si="0"/>
        <v>7.9852167408349395</v>
      </c>
      <c r="P21" s="8">
        <v>-1</v>
      </c>
    </row>
    <row r="22" spans="1:16" thickTop="1" thickBot="1">
      <c r="A22" s="1" t="s">
        <v>26</v>
      </c>
      <c r="B22" s="2">
        <v>3.2105229999999998</v>
      </c>
      <c r="C22" s="17">
        <v>0.82186700000000001</v>
      </c>
      <c r="D22" s="2">
        <v>0.48908200000000002</v>
      </c>
      <c r="E22" s="2">
        <v>0.95725899999999997</v>
      </c>
      <c r="F22" s="11">
        <v>0.90631300000000004</v>
      </c>
      <c r="G22" s="3">
        <v>0.10371</v>
      </c>
      <c r="H22" s="13">
        <v>0.11334900000000001</v>
      </c>
      <c r="I22" s="4">
        <v>682625574.58000004</v>
      </c>
      <c r="J22" s="4">
        <v>77374855.319999993</v>
      </c>
      <c r="K22" s="5">
        <v>0.11334900000000001</v>
      </c>
      <c r="L22" s="6">
        <v>0.90631300000000004</v>
      </c>
      <c r="M22" s="5">
        <v>1.9572590000000001</v>
      </c>
      <c r="N22" s="5">
        <v>0.78190000000000004</v>
      </c>
      <c r="O22" s="15">
        <f t="shared" si="0"/>
        <v>0.15721551922482691</v>
      </c>
      <c r="P22" s="8">
        <v>-1</v>
      </c>
    </row>
    <row r="23" spans="1:16" thickTop="1" thickBot="1">
      <c r="A23" s="1" t="s">
        <v>27</v>
      </c>
      <c r="B23" s="2">
        <v>1.7774829999999999</v>
      </c>
      <c r="C23" s="17">
        <v>0.48897499999999999</v>
      </c>
      <c r="D23" s="2">
        <v>0.66896900000000004</v>
      </c>
      <c r="E23" s="2">
        <v>2.020864</v>
      </c>
      <c r="F23" s="11">
        <v>341.7079</v>
      </c>
      <c r="G23" s="3">
        <v>0.15554999999999999</v>
      </c>
      <c r="H23" s="13">
        <v>8.6207000000000006E-2</v>
      </c>
      <c r="I23" s="4">
        <v>1727638858.95</v>
      </c>
      <c r="J23" s="4">
        <v>148934401.83000001</v>
      </c>
      <c r="K23" s="5">
        <v>8.6207000000000006E-2</v>
      </c>
      <c r="L23" s="6">
        <v>341.7079</v>
      </c>
      <c r="M23" s="5">
        <v>3.020864</v>
      </c>
      <c r="N23" s="5">
        <v>1</v>
      </c>
      <c r="O23" s="15">
        <f t="shared" si="0"/>
        <v>88.9874424421821</v>
      </c>
      <c r="P23" s="8">
        <v>-1</v>
      </c>
    </row>
    <row r="24" spans="1:16" thickTop="1" thickBot="1">
      <c r="A24" s="1" t="s">
        <v>28</v>
      </c>
      <c r="B24" s="2">
        <v>2.2779950000000002</v>
      </c>
      <c r="C24" s="17">
        <v>1.357316</v>
      </c>
      <c r="D24" s="2">
        <v>0.40337400000000001</v>
      </c>
      <c r="E24" s="2">
        <v>0.67609200000000003</v>
      </c>
      <c r="F24" s="11">
        <v>1.608215</v>
      </c>
      <c r="G24" s="3">
        <v>8.2635E-2</v>
      </c>
      <c r="H24" s="13">
        <v>0.36743300000000001</v>
      </c>
      <c r="I24" s="4">
        <v>194679657.83000001</v>
      </c>
      <c r="J24" s="4">
        <v>71531750.060000002</v>
      </c>
      <c r="K24" s="5">
        <v>0.36743300000000001</v>
      </c>
      <c r="L24" s="6">
        <v>1.608215</v>
      </c>
      <c r="M24" s="5">
        <v>1.6760919999999999</v>
      </c>
      <c r="N24" s="5">
        <v>0.65624700000000002</v>
      </c>
      <c r="O24" s="15">
        <f t="shared" si="0"/>
        <v>0.64996122939926981</v>
      </c>
      <c r="P24" s="8">
        <v>-1</v>
      </c>
    </row>
    <row r="25" spans="1:16" thickTop="1" thickBot="1">
      <c r="A25" s="1" t="s">
        <v>29</v>
      </c>
      <c r="B25" s="2">
        <v>1.9486779999999999</v>
      </c>
      <c r="C25" s="17">
        <v>0.23822699999999999</v>
      </c>
      <c r="D25" s="2">
        <v>0.82136900000000002</v>
      </c>
      <c r="E25" s="2">
        <v>4.5981459999999998</v>
      </c>
      <c r="F25" s="11">
        <v>995.80581600000005</v>
      </c>
      <c r="G25" s="3">
        <v>0.21424299999999999</v>
      </c>
      <c r="H25" s="13">
        <v>0.13664899999999999</v>
      </c>
      <c r="I25" s="4">
        <v>3932771590.8200002</v>
      </c>
      <c r="J25" s="4">
        <v>537407777.98000002</v>
      </c>
      <c r="K25" s="5">
        <v>0.13664899999999999</v>
      </c>
      <c r="L25" s="6">
        <v>995.80581600000005</v>
      </c>
      <c r="M25" s="5">
        <v>5.5981459999999998</v>
      </c>
      <c r="N25" s="5">
        <v>0.94275699999999996</v>
      </c>
      <c r="O25" s="15">
        <f t="shared" si="0"/>
        <v>718.16643358159331</v>
      </c>
      <c r="P25" s="8">
        <v>-1</v>
      </c>
    </row>
    <row r="26" spans="1:16" thickTop="1" thickBot="1">
      <c r="A26" s="1" t="s">
        <v>30</v>
      </c>
      <c r="B26" s="2">
        <v>2.2900309999999999</v>
      </c>
      <c r="C26" s="17">
        <v>0.81009500000000001</v>
      </c>
      <c r="D26" s="2">
        <v>0.78110500000000005</v>
      </c>
      <c r="E26" s="2">
        <v>3.568403</v>
      </c>
      <c r="F26" s="11">
        <v>5.9919960000000003</v>
      </c>
      <c r="G26" s="3">
        <v>0.27347900000000003</v>
      </c>
      <c r="H26" s="13">
        <v>0.15173300000000001</v>
      </c>
      <c r="I26" s="4">
        <v>19575423669.75</v>
      </c>
      <c r="J26" s="4">
        <v>2952797359.46</v>
      </c>
      <c r="K26" s="5">
        <v>0.15173300000000001</v>
      </c>
      <c r="L26" s="6">
        <v>5.9919960000000003</v>
      </c>
      <c r="M26" s="5">
        <v>4.568403</v>
      </c>
      <c r="N26" s="5">
        <v>0.68210800000000005</v>
      </c>
      <c r="O26" s="15">
        <f t="shared" si="0"/>
        <v>2.8331470113202486</v>
      </c>
      <c r="P26" s="8">
        <v>-1</v>
      </c>
    </row>
    <row r="27" spans="1:16" thickTop="1" thickBot="1">
      <c r="A27" s="1" t="s">
        <v>31</v>
      </c>
      <c r="B27" s="2">
        <v>2.1808920000000001</v>
      </c>
      <c r="C27" s="17">
        <v>1.0233049999999999</v>
      </c>
      <c r="D27" s="2">
        <v>0.45874999999999999</v>
      </c>
      <c r="E27" s="2">
        <v>0.84757499999999997</v>
      </c>
      <c r="F27" s="11">
        <v>14.244103000000001</v>
      </c>
      <c r="G27" s="3">
        <v>1.493287</v>
      </c>
      <c r="H27" s="13">
        <v>1.4466E-2</v>
      </c>
      <c r="I27" s="4">
        <v>3800255086.5100002</v>
      </c>
      <c r="J27" s="4">
        <v>54976132.170000002</v>
      </c>
      <c r="K27" s="5">
        <v>1.4466E-2</v>
      </c>
      <c r="L27" s="6">
        <v>14.244103000000001</v>
      </c>
      <c r="M27" s="5">
        <v>1.847575</v>
      </c>
      <c r="N27" s="5">
        <v>1</v>
      </c>
      <c r="P27" s="8">
        <v>-1</v>
      </c>
    </row>
    <row r="28" spans="1:16" thickTop="1" thickBot="1">
      <c r="A28" s="1" t="s">
        <v>32</v>
      </c>
      <c r="B28" s="2">
        <v>0.96985600000000005</v>
      </c>
      <c r="C28" s="17">
        <v>0.96985600000000005</v>
      </c>
      <c r="D28" s="2">
        <v>0.82903700000000002</v>
      </c>
      <c r="E28" s="2">
        <v>4.8492350000000002</v>
      </c>
      <c r="F28" s="11">
        <v>7.1212850000000003</v>
      </c>
      <c r="G28" s="3">
        <v>3.4699000000000001E-2</v>
      </c>
      <c r="H28" s="13">
        <v>6.7020999999999997E-2</v>
      </c>
      <c r="I28" s="4">
        <v>44428711.880000003</v>
      </c>
      <c r="J28" s="4">
        <v>2977667.69</v>
      </c>
      <c r="K28" s="5">
        <v>6.7020999999999997E-2</v>
      </c>
      <c r="L28" s="6">
        <v>7.1212850000000003</v>
      </c>
      <c r="M28" s="5">
        <v>5.8492350000000002</v>
      </c>
      <c r="N28" s="5">
        <v>1</v>
      </c>
      <c r="P28" s="8">
        <v>-1</v>
      </c>
    </row>
    <row r="29" spans="1:16" ht="14.25" thickTop="1">
      <c r="K29" s="8"/>
      <c r="L29" s="8"/>
      <c r="M29" s="8"/>
    </row>
    <row r="30" spans="1:16" ht="13.5">
      <c r="K30" s="8"/>
      <c r="L30" s="8"/>
      <c r="M30" s="8"/>
    </row>
    <row r="31" spans="1:16" ht="13.5">
      <c r="K31" s="8"/>
      <c r="L31" s="8"/>
      <c r="M31" s="8"/>
    </row>
    <row r="32" spans="1:16" ht="13.5">
      <c r="K32" s="8"/>
      <c r="L32" s="8"/>
      <c r="M32" s="8"/>
    </row>
    <row r="33" spans="11:13" ht="13.5">
      <c r="K33" s="8"/>
      <c r="L33" s="8"/>
      <c r="M33" s="8"/>
    </row>
    <row r="34" spans="11:13" ht="13.5">
      <c r="K34" s="8"/>
      <c r="L34" s="8"/>
      <c r="M34" s="8"/>
    </row>
    <row r="35" spans="11:13" ht="13.5">
      <c r="K35" s="8"/>
      <c r="L35" s="8"/>
      <c r="M35" s="8"/>
    </row>
    <row r="36" spans="11:13" ht="13.5">
      <c r="K36" s="8"/>
      <c r="L36" s="8"/>
      <c r="M36" s="8"/>
    </row>
    <row r="37" spans="11:13" ht="13.5">
      <c r="K37" s="8"/>
      <c r="L37" s="8"/>
      <c r="M37" s="8"/>
    </row>
    <row r="38" spans="11:13" ht="13.5">
      <c r="K38" s="8"/>
      <c r="L38" s="8"/>
      <c r="M38" s="8"/>
    </row>
    <row r="39" spans="11:13" ht="13.5">
      <c r="K39" s="8"/>
      <c r="L39" s="8"/>
      <c r="M39" s="8"/>
    </row>
    <row r="40" spans="11:13" ht="13.5">
      <c r="K40" s="8"/>
      <c r="L40" s="8"/>
      <c r="M40" s="8"/>
    </row>
    <row r="41" spans="11:13" ht="13.5">
      <c r="K41" s="8"/>
      <c r="L41" s="8"/>
      <c r="M41" s="8"/>
    </row>
    <row r="42" spans="11:13" ht="13.5">
      <c r="K42" s="8"/>
      <c r="L42" s="8"/>
      <c r="M42" s="8"/>
    </row>
    <row r="43" spans="11:13" ht="13.5">
      <c r="K43" s="8"/>
      <c r="L43" s="8"/>
      <c r="M43" s="8"/>
    </row>
    <row r="44" spans="11:13" ht="13.5">
      <c r="K44" s="8"/>
      <c r="L44" s="8"/>
      <c r="M44" s="8"/>
    </row>
    <row r="45" spans="11:13" ht="13.5">
      <c r="K45" s="8"/>
      <c r="L45" s="8"/>
      <c r="M45" s="8"/>
    </row>
    <row r="46" spans="11:13" ht="13.5">
      <c r="K46" s="8"/>
      <c r="L46" s="8"/>
      <c r="M46" s="8"/>
    </row>
    <row r="47" spans="11:13" ht="13.5">
      <c r="K47" s="8"/>
      <c r="L47" s="8"/>
      <c r="M47" s="8"/>
    </row>
    <row r="48" spans="11:13" ht="13.5">
      <c r="K48" s="8"/>
      <c r="L48" s="8"/>
      <c r="M48" s="8"/>
    </row>
    <row r="49" spans="11:13" ht="13.5">
      <c r="K49" s="8"/>
      <c r="L49" s="8"/>
      <c r="M49" s="8"/>
    </row>
    <row r="50" spans="11:13" ht="13.5">
      <c r="K50" s="8"/>
      <c r="L50" s="8"/>
      <c r="M50" s="8"/>
    </row>
    <row r="51" spans="11:13" ht="13.5">
      <c r="K51" s="8"/>
      <c r="L51" s="8"/>
      <c r="M51" s="8"/>
    </row>
    <row r="52" spans="11:13" ht="13.5">
      <c r="K52" s="8"/>
      <c r="L52" s="8"/>
      <c r="M52" s="8"/>
    </row>
    <row r="53" spans="11:13" ht="13.5">
      <c r="K53" s="8"/>
      <c r="L53" s="8"/>
      <c r="M53" s="8"/>
    </row>
    <row r="54" spans="11:13" ht="13.5">
      <c r="K54" s="8"/>
      <c r="L54" s="8"/>
      <c r="M54" s="8"/>
    </row>
    <row r="55" spans="11:13" ht="13.5">
      <c r="K55" s="8"/>
      <c r="L55" s="8"/>
      <c r="M55" s="8"/>
    </row>
    <row r="56" spans="11:13" ht="13.5">
      <c r="K56" s="8"/>
      <c r="L56" s="8"/>
      <c r="M56" s="8"/>
    </row>
    <row r="57" spans="11:13" ht="13.5">
      <c r="K57" s="8"/>
      <c r="L57" s="8"/>
      <c r="M57" s="8"/>
    </row>
    <row r="58" spans="11:13" ht="13.5">
      <c r="K58" s="8"/>
      <c r="L58" s="8"/>
      <c r="M58" s="8"/>
    </row>
    <row r="59" spans="11:13" ht="13.5">
      <c r="K59" s="8"/>
      <c r="L59" s="8"/>
      <c r="M59" s="8"/>
    </row>
    <row r="60" spans="11:13" ht="13.5">
      <c r="K60" s="8"/>
      <c r="L60" s="8"/>
      <c r="M60" s="8"/>
    </row>
    <row r="61" spans="11:13" ht="13.5">
      <c r="K61" s="8"/>
      <c r="L61" s="8"/>
      <c r="M61" s="8"/>
    </row>
    <row r="62" spans="11:13" ht="13.5">
      <c r="K62" s="8"/>
      <c r="L62" s="8"/>
      <c r="M62" s="8"/>
    </row>
    <row r="63" spans="11:13" ht="13.5">
      <c r="K63" s="8"/>
      <c r="L63" s="8"/>
      <c r="M63" s="8"/>
    </row>
    <row r="64" spans="11:13" ht="13.5">
      <c r="K64" s="8"/>
      <c r="L64" s="8"/>
      <c r="M64" s="8"/>
    </row>
    <row r="65" spans="11:13" ht="13.5">
      <c r="K65" s="8"/>
      <c r="L65" s="8"/>
      <c r="M65" s="8"/>
    </row>
    <row r="66" spans="11:13" ht="13.5">
      <c r="K66" s="8"/>
      <c r="L66" s="8"/>
      <c r="M66" s="8"/>
    </row>
    <row r="67" spans="11:13" ht="13.5">
      <c r="K67" s="8"/>
      <c r="L67" s="8"/>
      <c r="M67" s="8"/>
    </row>
    <row r="68" spans="11:13" ht="13.5">
      <c r="K68" s="8"/>
      <c r="L68" s="8"/>
      <c r="M68" s="8"/>
    </row>
    <row r="69" spans="11:13" ht="13.5">
      <c r="K69" s="8"/>
      <c r="L69" s="8"/>
      <c r="M69" s="8"/>
    </row>
    <row r="70" spans="11:13" ht="13.5">
      <c r="K70" s="8"/>
      <c r="L70" s="8"/>
      <c r="M70" s="8"/>
    </row>
    <row r="71" spans="11:13" ht="13.5">
      <c r="K71" s="8"/>
      <c r="L71" s="8"/>
      <c r="M71" s="8"/>
    </row>
    <row r="72" spans="11:13" ht="13.5">
      <c r="K72" s="8"/>
      <c r="L72" s="8"/>
      <c r="M72" s="8"/>
    </row>
    <row r="73" spans="11:13" ht="13.5">
      <c r="K73" s="8"/>
      <c r="L73" s="8"/>
      <c r="M73" s="8"/>
    </row>
    <row r="74" spans="11:13" ht="13.5">
      <c r="K74" s="8"/>
      <c r="L74" s="8"/>
      <c r="M74" s="8"/>
    </row>
    <row r="75" spans="11:13" ht="13.5">
      <c r="K75" s="8"/>
      <c r="L75" s="8"/>
      <c r="M75" s="8"/>
    </row>
    <row r="76" spans="11:13" ht="13.5">
      <c r="K76" s="8"/>
      <c r="L76" s="8"/>
      <c r="M76" s="8"/>
    </row>
    <row r="77" spans="11:13" ht="13.5">
      <c r="K77" s="8"/>
      <c r="L77" s="8"/>
      <c r="M77" s="8"/>
    </row>
    <row r="78" spans="11:13" ht="13.5">
      <c r="K78" s="8"/>
      <c r="L78" s="8"/>
      <c r="M78" s="8"/>
    </row>
    <row r="79" spans="11:13" ht="13.5">
      <c r="K79" s="8"/>
      <c r="L79" s="8"/>
      <c r="M79" s="8"/>
    </row>
    <row r="80" spans="11:13" ht="13.5">
      <c r="K80" s="8"/>
      <c r="L80" s="8"/>
      <c r="M80" s="8"/>
    </row>
    <row r="81" spans="11:13" ht="13.5">
      <c r="K81" s="8"/>
      <c r="L81" s="8"/>
      <c r="M81" s="8"/>
    </row>
    <row r="82" spans="11:13" ht="13.5">
      <c r="K82" s="8"/>
      <c r="L82" s="8"/>
      <c r="M82" s="8"/>
    </row>
    <row r="83" spans="11:13" ht="13.5">
      <c r="K83" s="8"/>
      <c r="L83" s="8"/>
      <c r="M83" s="8"/>
    </row>
    <row r="84" spans="11:13" ht="13.5">
      <c r="K84" s="8"/>
      <c r="L84" s="8"/>
      <c r="M84" s="8"/>
    </row>
    <row r="85" spans="11:13" ht="13.5">
      <c r="K85" s="8"/>
      <c r="L85" s="8"/>
      <c r="M85" s="8"/>
    </row>
    <row r="86" spans="11:13" ht="13.5">
      <c r="K86" s="8"/>
      <c r="L86" s="8"/>
      <c r="M86" s="8"/>
    </row>
    <row r="87" spans="11:13" ht="13.5">
      <c r="K87" s="8"/>
      <c r="L87" s="8"/>
      <c r="M87" s="8"/>
    </row>
    <row r="88" spans="11:13" ht="13.5">
      <c r="K88" s="8"/>
      <c r="L88" s="8"/>
      <c r="M88" s="8"/>
    </row>
    <row r="89" spans="11:13" ht="13.5">
      <c r="K89" s="8"/>
      <c r="L89" s="8"/>
      <c r="M89" s="8"/>
    </row>
    <row r="90" spans="11:13" ht="13.5">
      <c r="K90" s="8"/>
      <c r="L90" s="8"/>
      <c r="M90" s="8"/>
    </row>
    <row r="91" spans="11:13" ht="13.5">
      <c r="K91" s="8"/>
      <c r="L91" s="8"/>
      <c r="M91" s="8"/>
    </row>
    <row r="92" spans="11:13" ht="13.5">
      <c r="K92" s="8"/>
      <c r="L92" s="8"/>
      <c r="M92" s="8"/>
    </row>
    <row r="93" spans="11:13" ht="13.5">
      <c r="K93" s="8"/>
      <c r="L93" s="8"/>
      <c r="M93" s="8"/>
    </row>
    <row r="94" spans="11:13" ht="13.5">
      <c r="K94" s="8"/>
      <c r="L94" s="8"/>
      <c r="M94" s="8"/>
    </row>
    <row r="95" spans="11:13" ht="13.5">
      <c r="K95" s="8"/>
      <c r="L95" s="8"/>
      <c r="M95" s="8"/>
    </row>
    <row r="96" spans="11:13" ht="13.5">
      <c r="K96" s="8"/>
      <c r="L96" s="8"/>
      <c r="M96" s="8"/>
    </row>
    <row r="97" spans="11:13" ht="13.5">
      <c r="K97" s="8"/>
      <c r="L97" s="8"/>
      <c r="M97" s="8"/>
    </row>
    <row r="98" spans="11:13" ht="13.5">
      <c r="K98" s="8"/>
      <c r="L98" s="8"/>
      <c r="M98" s="8"/>
    </row>
    <row r="99" spans="11:13" ht="13.5">
      <c r="K99" s="8"/>
      <c r="L99" s="8"/>
      <c r="M99" s="8"/>
    </row>
    <row r="100" spans="11:13" ht="13.5">
      <c r="K100" s="8"/>
      <c r="L100" s="8"/>
      <c r="M100" s="8"/>
    </row>
    <row r="101" spans="11:13" ht="13.5">
      <c r="K101" s="8"/>
      <c r="L101" s="8"/>
      <c r="M101" s="8"/>
    </row>
    <row r="102" spans="11:13" ht="13.5">
      <c r="K102" s="8"/>
      <c r="L102" s="8"/>
      <c r="M102" s="8"/>
    </row>
    <row r="103" spans="11:13" ht="13.5">
      <c r="K103" s="8"/>
      <c r="L103" s="8"/>
      <c r="M103" s="8"/>
    </row>
    <row r="104" spans="11:13" ht="13.5">
      <c r="K104" s="8"/>
      <c r="L104" s="8"/>
      <c r="M104" s="8"/>
    </row>
    <row r="105" spans="11:13" ht="13.5">
      <c r="K105" s="8"/>
      <c r="L105" s="8"/>
      <c r="M105" s="8"/>
    </row>
    <row r="106" spans="11:13" ht="13.5">
      <c r="K106" s="8"/>
      <c r="L106" s="8"/>
      <c r="M106" s="8"/>
    </row>
    <row r="107" spans="11:13" ht="13.5">
      <c r="K107" s="8"/>
      <c r="L107" s="8"/>
      <c r="M107" s="8"/>
    </row>
    <row r="108" spans="11:13" ht="13.5">
      <c r="K108" s="8"/>
      <c r="L108" s="8"/>
      <c r="M108" s="8"/>
    </row>
    <row r="109" spans="11:13" ht="13.5">
      <c r="K109" s="8"/>
      <c r="L109" s="8"/>
      <c r="M109" s="8"/>
    </row>
    <row r="110" spans="11:13" ht="13.5">
      <c r="K110" s="8"/>
      <c r="L110" s="8"/>
      <c r="M110" s="8"/>
    </row>
    <row r="111" spans="11:13" ht="13.5">
      <c r="K111" s="8"/>
      <c r="L111" s="8"/>
      <c r="M111" s="8"/>
    </row>
    <row r="112" spans="11:13" ht="13.5">
      <c r="K112" s="8"/>
      <c r="L112" s="8"/>
      <c r="M112" s="8"/>
    </row>
    <row r="113" spans="11:13" ht="13.5">
      <c r="K113" s="8"/>
      <c r="L113" s="8"/>
      <c r="M113" s="8"/>
    </row>
    <row r="114" spans="11:13" ht="13.5">
      <c r="K114" s="8"/>
      <c r="L114" s="8"/>
      <c r="M114" s="8"/>
    </row>
    <row r="115" spans="11:13" ht="13.5">
      <c r="K115" s="8"/>
      <c r="L115" s="8"/>
      <c r="M115" s="8"/>
    </row>
    <row r="116" spans="11:13" ht="13.5">
      <c r="K116" s="8"/>
      <c r="L116" s="8"/>
      <c r="M116" s="8"/>
    </row>
    <row r="117" spans="11:13" ht="13.5">
      <c r="K117" s="8"/>
      <c r="L117" s="8"/>
      <c r="M117" s="8"/>
    </row>
    <row r="118" spans="11:13" ht="13.5">
      <c r="K118" s="8"/>
      <c r="L118" s="8"/>
      <c r="M118" s="8"/>
    </row>
    <row r="119" spans="11:13" ht="13.5">
      <c r="K119" s="8"/>
      <c r="L119" s="8"/>
      <c r="M119" s="8"/>
    </row>
    <row r="120" spans="11:13" ht="13.5">
      <c r="K120" s="8"/>
      <c r="L120" s="8"/>
      <c r="M120" s="8"/>
    </row>
    <row r="121" spans="11:13" ht="13.5">
      <c r="K121" s="8"/>
      <c r="L121" s="8"/>
      <c r="M121" s="8"/>
    </row>
    <row r="122" spans="11:13" ht="13.5">
      <c r="K122" s="8"/>
      <c r="L122" s="8"/>
      <c r="M122" s="8"/>
    </row>
    <row r="123" spans="11:13" ht="13.5">
      <c r="K123" s="8"/>
      <c r="L123" s="8"/>
      <c r="M123" s="8"/>
    </row>
    <row r="124" spans="11:13" ht="13.5">
      <c r="K124" s="8"/>
      <c r="L124" s="8"/>
      <c r="M124" s="8"/>
    </row>
    <row r="125" spans="11:13" ht="13.5">
      <c r="K125" s="8"/>
      <c r="L125" s="8"/>
      <c r="M125" s="8"/>
    </row>
    <row r="126" spans="11:13" ht="13.5">
      <c r="K126" s="8"/>
      <c r="L126" s="8"/>
      <c r="M126" s="8"/>
    </row>
    <row r="127" spans="11:13" ht="13.5">
      <c r="K127" s="8"/>
      <c r="L127" s="8"/>
      <c r="M127" s="8"/>
    </row>
    <row r="128" spans="11:13" ht="14.25" thickBot="1">
      <c r="K128" s="8"/>
      <c r="L128" s="8"/>
      <c r="M128" s="8"/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"/>
  <sheetViews>
    <sheetView workbookViewId="0">
      <selection activeCell="E15" sqref="E15"/>
    </sheetView>
  </sheetViews>
  <sheetFormatPr defaultColWidth="9.125" defaultRowHeight="13.5"/>
  <cols>
    <col min="1" max="2" width="9.125" style="9"/>
    <col min="3" max="3" width="10.5" style="20" customWidth="1"/>
    <col min="4" max="4" width="10.125" style="9" customWidth="1"/>
    <col min="5" max="5" width="9.125" style="9"/>
    <col min="6" max="6" width="16.5" style="20" customWidth="1"/>
    <col min="7" max="7" width="14.375" style="9" customWidth="1"/>
    <col min="8" max="8" width="13" style="9" customWidth="1"/>
    <col min="9" max="9" width="13.875" style="9" bestFit="1" customWidth="1"/>
    <col min="10" max="10" width="11.625" style="19" customWidth="1"/>
    <col min="11" max="11" width="13.125" style="9" customWidth="1"/>
    <col min="12" max="12" width="18.125" style="9" customWidth="1"/>
    <col min="13" max="13" width="11.875" style="9" customWidth="1"/>
    <col min="14" max="14" width="11.625" style="9" customWidth="1"/>
    <col min="15" max="15" width="12.875" style="19" customWidth="1"/>
    <col min="16" max="16384" width="9.125" style="9"/>
  </cols>
  <sheetData>
    <row r="1" spans="1:16" ht="15" thickTop="1" thickBot="1">
      <c r="A1" s="9" t="s">
        <v>0</v>
      </c>
      <c r="B1" s="2" t="s">
        <v>1</v>
      </c>
      <c r="C1" s="17" t="s">
        <v>2</v>
      </c>
      <c r="D1" s="2" t="s">
        <v>3</v>
      </c>
      <c r="E1" s="2" t="s">
        <v>5</v>
      </c>
      <c r="F1" s="22" t="s">
        <v>33</v>
      </c>
      <c r="G1" s="10" t="s">
        <v>34</v>
      </c>
      <c r="H1" s="4" t="s">
        <v>36</v>
      </c>
      <c r="I1" s="4" t="s">
        <v>37</v>
      </c>
      <c r="J1" s="21" t="s">
        <v>35</v>
      </c>
      <c r="K1" s="5" t="s">
        <v>35</v>
      </c>
      <c r="L1" s="5" t="s">
        <v>33</v>
      </c>
      <c r="M1" s="5" t="s">
        <v>48</v>
      </c>
      <c r="N1" s="5" t="s">
        <v>38</v>
      </c>
      <c r="O1" s="14" t="s">
        <v>47</v>
      </c>
      <c r="P1" s="7" t="s">
        <v>46</v>
      </c>
    </row>
    <row r="2" spans="1:16" ht="15" thickTop="1" thickBot="1">
      <c r="A2" s="9" t="s">
        <v>45</v>
      </c>
      <c r="B2" s="2">
        <v>2.028648</v>
      </c>
      <c r="C2" s="17">
        <v>0.64754299999999998</v>
      </c>
      <c r="D2" s="2">
        <v>0.71618300000000001</v>
      </c>
      <c r="E2" s="2">
        <v>2.5233989999999999</v>
      </c>
      <c r="F2" s="22">
        <v>25.355620999999999</v>
      </c>
      <c r="G2" s="10">
        <v>0.13538</v>
      </c>
      <c r="H2" s="4">
        <v>46243032.780000001</v>
      </c>
      <c r="I2" s="4">
        <v>2395372.8199999998</v>
      </c>
      <c r="J2" s="21">
        <v>5.1799999999999999E-2</v>
      </c>
      <c r="K2" s="5">
        <v>5.1799999999999999E-2</v>
      </c>
      <c r="L2" s="5">
        <v>25.355620999999999</v>
      </c>
      <c r="M2" s="5">
        <f t="shared" ref="M2:M7" si="0">1+E2</f>
        <v>3.5233989999999999</v>
      </c>
      <c r="N2" s="5">
        <v>1</v>
      </c>
      <c r="O2" s="18">
        <f t="shared" ref="O2:O7" si="1">K2*L2*M2*N2</f>
        <v>4.6277068292053514</v>
      </c>
      <c r="P2" s="9">
        <v>1</v>
      </c>
    </row>
    <row r="3" spans="1:16" ht="15" thickTop="1" thickBot="1">
      <c r="A3" s="9" t="s">
        <v>44</v>
      </c>
      <c r="B3" s="2">
        <v>2.0634190000000001</v>
      </c>
      <c r="C3" s="17">
        <v>0.56736500000000001</v>
      </c>
      <c r="D3" s="2">
        <v>0.89887499999999998</v>
      </c>
      <c r="E3" s="2">
        <v>8.8887540000000005</v>
      </c>
      <c r="F3" s="22">
        <v>13.425761</v>
      </c>
      <c r="G3" s="10">
        <v>0.13063</v>
      </c>
      <c r="H3" s="4">
        <v>1987349002.4100001</v>
      </c>
      <c r="I3" s="4">
        <v>-481030873.12</v>
      </c>
      <c r="J3" s="21">
        <v>-0.24204700000000001</v>
      </c>
      <c r="K3" s="5">
        <v>-0.24204700000000001</v>
      </c>
      <c r="L3" s="5">
        <v>13.425761</v>
      </c>
      <c r="M3" s="5">
        <f t="shared" si="0"/>
        <v>9.8887540000000005</v>
      </c>
      <c r="N3" s="5">
        <v>1</v>
      </c>
      <c r="O3" s="18">
        <f t="shared" si="1"/>
        <v>-32.135139475860363</v>
      </c>
      <c r="P3" s="9">
        <v>1</v>
      </c>
    </row>
    <row r="4" spans="1:16" ht="15" thickTop="1" thickBot="1">
      <c r="A4" s="9" t="s">
        <v>43</v>
      </c>
      <c r="B4" s="2">
        <v>1.6469279999999999</v>
      </c>
      <c r="C4" s="17">
        <v>1.2842290000000001</v>
      </c>
      <c r="D4" s="2">
        <v>0.91876999999999998</v>
      </c>
      <c r="E4" s="2">
        <v>11.310745000000001</v>
      </c>
      <c r="F4" s="22">
        <v>11.46697</v>
      </c>
      <c r="G4" s="10">
        <v>9.2234999999999998E-2</v>
      </c>
      <c r="H4" s="4">
        <v>50458580.439999998</v>
      </c>
      <c r="I4" s="4">
        <v>-565410791.92999995</v>
      </c>
      <c r="J4" s="21">
        <v>-11.205444</v>
      </c>
      <c r="K4" s="5">
        <v>-11.205444</v>
      </c>
      <c r="L4" s="5">
        <v>11.46697</v>
      </c>
      <c r="M4" s="5">
        <f t="shared" si="0"/>
        <v>12.310745000000001</v>
      </c>
      <c r="N4" s="5">
        <v>1</v>
      </c>
      <c r="O4" s="18">
        <f t="shared" si="1"/>
        <v>-1581.8382810785986</v>
      </c>
      <c r="P4" s="9">
        <v>1</v>
      </c>
    </row>
    <row r="5" spans="1:16" ht="15" thickTop="1" thickBot="1">
      <c r="A5" s="9" t="s">
        <v>42</v>
      </c>
      <c r="B5" s="2">
        <v>1.091567</v>
      </c>
      <c r="C5" s="17">
        <v>0.74761699999999998</v>
      </c>
      <c r="D5" s="2">
        <v>0.38963100000000001</v>
      </c>
      <c r="E5" s="2">
        <v>0.63835200000000003</v>
      </c>
      <c r="F5" s="22">
        <v>46.439647000000001</v>
      </c>
      <c r="G5" s="10">
        <v>0.30176399999999998</v>
      </c>
      <c r="H5" s="4">
        <v>200230972.19999999</v>
      </c>
      <c r="I5" s="4">
        <v>25614823.100000001</v>
      </c>
      <c r="J5" s="21">
        <v>0.12792600000000001</v>
      </c>
      <c r="K5" s="5">
        <v>0.12792600000000001</v>
      </c>
      <c r="L5" s="5">
        <v>46.439647000000001</v>
      </c>
      <c r="M5" s="5">
        <f t="shared" si="0"/>
        <v>1.638352</v>
      </c>
      <c r="N5" s="5">
        <v>1</v>
      </c>
      <c r="O5" s="18">
        <f t="shared" si="1"/>
        <v>9.7331842811911446</v>
      </c>
      <c r="P5" s="9">
        <v>1</v>
      </c>
    </row>
    <row r="6" spans="1:16" ht="15" thickTop="1" thickBot="1">
      <c r="A6" s="9" t="s">
        <v>41</v>
      </c>
      <c r="B6" s="2">
        <v>3.060943</v>
      </c>
      <c r="C6" s="17">
        <v>0.86038499999999996</v>
      </c>
      <c r="D6" s="2">
        <v>0.38147900000000001</v>
      </c>
      <c r="E6" s="2">
        <v>0.61675999999999997</v>
      </c>
      <c r="F6" s="22">
        <v>0.35058400000000001</v>
      </c>
      <c r="G6" s="10">
        <v>1.4458E-2</v>
      </c>
      <c r="H6" s="4">
        <v>5367611.26</v>
      </c>
      <c r="I6" s="4">
        <v>-43315147.329999998</v>
      </c>
      <c r="J6" s="21">
        <v>-8.069725</v>
      </c>
      <c r="K6" s="5">
        <v>-8.069725</v>
      </c>
      <c r="L6" s="5">
        <v>0.35058400000000001</v>
      </c>
      <c r="M6" s="5">
        <f t="shared" si="0"/>
        <v>1.61676</v>
      </c>
      <c r="N6" s="5">
        <v>1</v>
      </c>
      <c r="O6" s="18">
        <f t="shared" si="1"/>
        <v>-4.5740023430671446</v>
      </c>
      <c r="P6" s="9">
        <v>1</v>
      </c>
    </row>
    <row r="7" spans="1:16" ht="15" thickTop="1" thickBot="1">
      <c r="A7" s="9" t="s">
        <v>40</v>
      </c>
      <c r="B7" s="2">
        <v>3.39276</v>
      </c>
      <c r="C7" s="17">
        <v>3.39276</v>
      </c>
      <c r="D7" s="2">
        <v>0.24379400000000001</v>
      </c>
      <c r="E7" s="2">
        <v>0.32239099999999998</v>
      </c>
      <c r="F7" s="22">
        <v>4035.7978280000002</v>
      </c>
      <c r="G7" s="10">
        <v>3.1711000000000003E-2</v>
      </c>
      <c r="H7" s="4">
        <v>5389404.4199999999</v>
      </c>
      <c r="I7" s="4">
        <v>-3559188.8</v>
      </c>
      <c r="J7" s="21">
        <v>-0.66040500000000002</v>
      </c>
      <c r="K7" s="5">
        <v>-0.66040500000000002</v>
      </c>
      <c r="L7" s="5">
        <v>4035.7978280000002</v>
      </c>
      <c r="M7" s="5">
        <f t="shared" si="0"/>
        <v>1.3223910000000001</v>
      </c>
      <c r="N7" s="5">
        <v>1</v>
      </c>
      <c r="O7" s="18">
        <f t="shared" si="1"/>
        <v>-3524.5172444779091</v>
      </c>
      <c r="P7" s="9">
        <v>1</v>
      </c>
    </row>
    <row r="8" spans="1:16" ht="14.25" thickTop="1"/>
  </sheetData>
  <phoneticPr fontId="6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Training</vt:lpstr>
      <vt:lpstr>Test</vt:lpstr>
      <vt:lpstr>非ST</vt:lpstr>
      <vt:lpstr>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2018-03-27T04:41:19Z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0196470d-fb28-4260-a4da-3a28b464601e</vt:lpwstr>
  </property>
</Properties>
</file>