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x\Universidad\.GitHub (Repositories)\INF520\Inaki\"/>
    </mc:Choice>
  </mc:AlternateContent>
  <xr:revisionPtr revIDLastSave="0" documentId="13_ncr:1_{A7968D11-2794-4710-AF83-740CB7BD0F89}" xr6:coauthVersionLast="47" xr6:coauthVersionMax="47" xr10:uidLastSave="{00000000-0000-0000-0000-000000000000}"/>
  <bookViews>
    <workbookView xWindow="28680" yWindow="1185" windowWidth="24240" windowHeight="13140" xr2:uid="{5171F274-0A5D-462E-8921-7870CCE54AC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3" i="1"/>
  <c r="Q14" i="1"/>
  <c r="Q15" i="1"/>
  <c r="Q16" i="1"/>
  <c r="Q17" i="1"/>
  <c r="Q18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4" i="1"/>
  <c r="H4" i="1"/>
  <c r="J18" i="1"/>
  <c r="J17" i="1"/>
  <c r="J16" i="1"/>
  <c r="J15" i="1"/>
  <c r="J14" i="1"/>
  <c r="J13" i="1"/>
  <c r="J9" i="1"/>
  <c r="J8" i="1"/>
  <c r="J7" i="1"/>
  <c r="J6" i="1"/>
  <c r="J5" i="1"/>
  <c r="J4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<sst xmlns="http://schemas.openxmlformats.org/spreadsheetml/2006/main" count="98" uniqueCount="23">
  <si>
    <t>Dataset</t>
  </si>
  <si>
    <t>Gap Entropy</t>
  </si>
  <si>
    <t>Rle Entropy</t>
  </si>
  <si>
    <t>Trie Entropy</t>
  </si>
  <si>
    <t>Travel Type</t>
  </si>
  <si>
    <t>Gap Compressed Size [KB]</t>
  </si>
  <si>
    <t>Rle Compressed Size [KB]</t>
  </si>
  <si>
    <t>Trie Compressed Size [KB]</t>
  </si>
  <si>
    <t>Original Size [KB]</t>
  </si>
  <si>
    <t>Column</t>
  </si>
  <si>
    <t>Row</t>
  </si>
  <si>
    <t>Z-order</t>
  </si>
  <si>
    <t>-</t>
  </si>
  <si>
    <t>Pokec</t>
  </si>
  <si>
    <t>Gap Compress ratio</t>
  </si>
  <si>
    <t>Rle Compress Ratio</t>
  </si>
  <si>
    <t>Trie Compress Ratio</t>
  </si>
  <si>
    <t>Sparsity</t>
  </si>
  <si>
    <t>Did Not Finish</t>
  </si>
  <si>
    <t>Email</t>
  </si>
  <si>
    <t>Facebook</t>
  </si>
  <si>
    <t>Gplus</t>
  </si>
  <si>
    <t>Twitch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</si>
</sst>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9" formatCode="0.0000%"/>
    <numFmt numFmtId="170" formatCode="0.00000%"/>
    <numFmt numFmtId="171" formatCode="0.0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C6E0B4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64" fontId="0" fillId="2" borderId="1" xfId="0" applyNumberFormat="1" applyFill="1" applyBorder="1"/>
    <xf numFmtId="0" fontId="0" fillId="2" borderId="1" xfId="0" quotePrefix="1" applyFill="1" applyBorder="1" applyAlignment="1">
      <alignment horizontal="right" vertical="center"/>
    </xf>
    <xf numFmtId="164" fontId="0" fillId="3" borderId="1" xfId="0" applyNumberFormat="1" applyFill="1" applyBorder="1"/>
    <xf numFmtId="0" fontId="0" fillId="2" borderId="4" xfId="0" applyFill="1" applyBorder="1"/>
    <xf numFmtId="164" fontId="0" fillId="2" borderId="4" xfId="0" applyNumberFormat="1" applyFill="1" applyBorder="1"/>
    <xf numFmtId="0" fontId="0" fillId="2" borderId="4" xfId="0" quotePrefix="1" applyFill="1" applyBorder="1" applyAlignment="1">
      <alignment horizontal="right" vertical="center"/>
    </xf>
    <xf numFmtId="0" fontId="0" fillId="2" borderId="5" xfId="0" quotePrefix="1" applyFill="1" applyBorder="1" applyAlignment="1">
      <alignment horizontal="right"/>
    </xf>
    <xf numFmtId="0" fontId="0" fillId="2" borderId="7" xfId="0" quotePrefix="1" applyFill="1" applyBorder="1" applyAlignment="1">
      <alignment horizontal="right"/>
    </xf>
    <xf numFmtId="0" fontId="0" fillId="2" borderId="9" xfId="0" applyFill="1" applyBorder="1"/>
    <xf numFmtId="0" fontId="0" fillId="2" borderId="9" xfId="0" quotePrefix="1" applyFill="1" applyBorder="1" applyAlignment="1">
      <alignment horizontal="right" vertical="center"/>
    </xf>
    <xf numFmtId="0" fontId="0" fillId="2" borderId="10" xfId="0" quotePrefix="1" applyFill="1" applyBorder="1" applyAlignment="1">
      <alignment horizontal="right"/>
    </xf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0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10" xfId="0" applyFill="1" applyBorder="1"/>
    <xf numFmtId="164" fontId="0" fillId="2" borderId="9" xfId="0" applyNumberFormat="1" applyFill="1" applyBorder="1"/>
    <xf numFmtId="164" fontId="0" fillId="3" borderId="4" xfId="0" applyNumberFormat="1" applyFill="1" applyBorder="1"/>
    <xf numFmtId="164" fontId="0" fillId="3" borderId="9" xfId="0" applyNumberFormat="1" applyFill="1" applyBorder="1"/>
    <xf numFmtId="164" fontId="0" fillId="2" borderId="4" xfId="0" quotePrefix="1" applyNumberFormat="1" applyFill="1" applyBorder="1" applyAlignment="1">
      <alignment horizontal="right" vertical="center"/>
    </xf>
    <xf numFmtId="164" fontId="0" fillId="2" borderId="1" xfId="0" quotePrefix="1" applyNumberFormat="1" applyFill="1" applyBorder="1" applyAlignment="1">
      <alignment horizontal="right" vertical="center"/>
    </xf>
    <xf numFmtId="164" fontId="0" fillId="2" borderId="9" xfId="0" quotePrefix="1" applyNumberForma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4" fontId="0" fillId="2" borderId="15" xfId="0" quotePrefix="1" applyNumberFormat="1" applyFill="1" applyBorder="1" applyAlignment="1">
      <alignment horizontal="right" vertical="center"/>
    </xf>
    <xf numFmtId="164" fontId="0" fillId="2" borderId="11" xfId="0" quotePrefix="1" applyNumberFormat="1" applyFill="1" applyBorder="1" applyAlignment="1">
      <alignment horizontal="right" vertical="center"/>
    </xf>
    <xf numFmtId="164" fontId="0" fillId="2" borderId="16" xfId="0" quotePrefix="1" applyNumberFormat="1" applyFill="1" applyBorder="1" applyAlignment="1">
      <alignment horizontal="right" vertical="center"/>
    </xf>
    <xf numFmtId="0" fontId="0" fillId="2" borderId="17" xfId="0" applyFill="1" applyBorder="1"/>
    <xf numFmtId="0" fontId="0" fillId="2" borderId="13" xfId="0" applyFill="1" applyBorder="1"/>
    <xf numFmtId="0" fontId="0" fillId="2" borderId="18" xfId="0" applyFill="1" applyBorder="1"/>
    <xf numFmtId="164" fontId="0" fillId="3" borderId="2" xfId="0" applyNumberFormat="1" applyFill="1" applyBorder="1"/>
    <xf numFmtId="0" fontId="1" fillId="3" borderId="19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0" xfId="0" applyFill="1" applyBorder="1"/>
    <xf numFmtId="10" fontId="0" fillId="2" borderId="4" xfId="0" applyNumberFormat="1" applyFill="1" applyBorder="1"/>
    <xf numFmtId="10" fontId="0" fillId="2" borderId="1" xfId="0" applyNumberFormat="1" applyFill="1" applyBorder="1"/>
    <xf numFmtId="10" fontId="0" fillId="2" borderId="9" xfId="0" applyNumberFormat="1" applyFill="1" applyBorder="1"/>
    <xf numFmtId="10" fontId="0" fillId="3" borderId="4" xfId="0" applyNumberFormat="1" applyFill="1" applyBorder="1"/>
    <xf numFmtId="10" fontId="0" fillId="3" borderId="1" xfId="0" applyNumberFormat="1" applyFill="1" applyBorder="1"/>
    <xf numFmtId="10" fontId="0" fillId="3" borderId="9" xfId="0" applyNumberFormat="1" applyFill="1" applyBorder="1"/>
    <xf numFmtId="10" fontId="0" fillId="2" borderId="4" xfId="0" quotePrefix="1" applyNumberFormat="1" applyFill="1" applyBorder="1" applyAlignment="1">
      <alignment horizontal="right" vertical="center"/>
    </xf>
    <xf numFmtId="10" fontId="0" fillId="2" borderId="1" xfId="0" quotePrefix="1" applyNumberFormat="1" applyFill="1" applyBorder="1" applyAlignment="1">
      <alignment horizontal="right" vertical="center"/>
    </xf>
    <xf numFmtId="10" fontId="0" fillId="2" borderId="9" xfId="0" quotePrefix="1" applyNumberFormat="1" applyFill="1" applyBorder="1" applyAlignment="1">
      <alignment horizontal="right" vertical="center"/>
    </xf>
    <xf numFmtId="10" fontId="0" fillId="3" borderId="2" xfId="0" applyNumberFormat="1" applyFill="1" applyBorder="1"/>
    <xf numFmtId="10" fontId="0" fillId="2" borderId="15" xfId="0" quotePrefix="1" applyNumberFormat="1" applyFill="1" applyBorder="1" applyAlignment="1">
      <alignment horizontal="right" vertical="center"/>
    </xf>
    <xf numFmtId="10" fontId="0" fillId="2" borderId="11" xfId="0" quotePrefix="1" applyNumberFormat="1" applyFill="1" applyBorder="1" applyAlignment="1">
      <alignment horizontal="right" vertical="center"/>
    </xf>
    <xf numFmtId="10" fontId="0" fillId="2" borderId="16" xfId="0" quotePrefix="1" applyNumberFormat="1" applyFill="1" applyBorder="1" applyAlignment="1">
      <alignment horizontal="right" vertical="center"/>
    </xf>
    <xf numFmtId="0" fontId="0" fillId="0" borderId="21" xfId="0" applyBorder="1" applyAlignment="1">
      <alignment horizontal="center"/>
    </xf>
    <xf numFmtId="10" fontId="0" fillId="0" borderId="22" xfId="0" applyNumberFormat="1" applyBorder="1" applyAlignment="1">
      <alignment horizontal="center"/>
    </xf>
    <xf numFmtId="169" fontId="0" fillId="0" borderId="22" xfId="0" applyNumberFormat="1" applyBorder="1" applyAlignment="1">
      <alignment horizontal="center"/>
    </xf>
    <xf numFmtId="170" fontId="0" fillId="0" borderId="22" xfId="0" applyNumberFormat="1" applyBorder="1" applyAlignment="1">
      <alignment horizontal="center"/>
    </xf>
    <xf numFmtId="171" fontId="0" fillId="0" borderId="22" xfId="0" applyNumberFormat="1" applyBorder="1" applyAlignment="1">
      <alignment horizontal="center"/>
    </xf>
    <xf numFmtId="164" fontId="0" fillId="0" borderId="0" xfId="0" applyNumberFormat="1"/>
    <xf numFmtId="0" fontId="3" fillId="4" borderId="4" xfId="0" applyFont="1" applyFill="1" applyBorder="1"/>
    <xf numFmtId="0" fontId="3" fillId="4" borderId="23" xfId="0" applyFont="1" applyFill="1" applyBorder="1"/>
    <xf numFmtId="0" fontId="3" fillId="4" borderId="24" xfId="0" applyFont="1" applyFill="1" applyBorder="1"/>
    <xf numFmtId="0" fontId="3" fillId="5" borderId="23" xfId="0" applyFont="1" applyFill="1" applyBorder="1"/>
    <xf numFmtId="0" fontId="3" fillId="5" borderId="24" xfId="0" applyFont="1" applyFill="1" applyBorder="1"/>
    <xf numFmtId="0" fontId="3" fillId="5" borderId="25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223D-F957-4F58-BCD3-B679B5D129D4}">
  <dimension ref="B2:Q37"/>
  <sheetViews>
    <sheetView tabSelected="1" topLeftCell="A15" workbookViewId="0">
      <selection activeCell="E39" sqref="E39"/>
    </sheetView>
  </sheetViews>
  <sheetFormatPr baseColWidth="10" defaultRowHeight="15" x14ac:dyDescent="0.25"/>
  <cols>
    <col min="2" max="2" width="14.140625" bestFit="1" customWidth="1"/>
    <col min="4" max="4" width="16.28515625" bestFit="1" customWidth="1"/>
    <col min="5" max="5" width="24.28515625" bestFit="1" customWidth="1"/>
    <col min="6" max="6" width="23.7109375" bestFit="1" customWidth="1"/>
    <col min="7" max="7" width="24.28515625" bestFit="1" customWidth="1"/>
    <col min="8" max="8" width="18.42578125" bestFit="1" customWidth="1"/>
    <col min="9" max="9" width="18.140625" bestFit="1" customWidth="1"/>
    <col min="10" max="10" width="18.7109375" bestFit="1" customWidth="1"/>
  </cols>
  <sheetData>
    <row r="2" spans="2:17" x14ac:dyDescent="0.25">
      <c r="B2" s="34" t="s">
        <v>0</v>
      </c>
      <c r="C2" s="34" t="s">
        <v>4</v>
      </c>
      <c r="D2" s="34" t="s">
        <v>8</v>
      </c>
      <c r="E2" s="34" t="s">
        <v>5</v>
      </c>
      <c r="F2" s="34" t="s">
        <v>6</v>
      </c>
      <c r="G2" s="36" t="s">
        <v>7</v>
      </c>
      <c r="H2" s="34" t="s">
        <v>14</v>
      </c>
      <c r="I2" s="34" t="s">
        <v>15</v>
      </c>
      <c r="J2" s="34" t="s">
        <v>16</v>
      </c>
      <c r="K2" s="38" t="s">
        <v>1</v>
      </c>
      <c r="L2" s="34" t="s">
        <v>2</v>
      </c>
      <c r="M2" s="34" t="s">
        <v>3</v>
      </c>
      <c r="N2" s="63" t="s">
        <v>17</v>
      </c>
    </row>
    <row r="3" spans="2:17" ht="15.75" thickBot="1" x14ac:dyDescent="0.3">
      <c r="B3" s="35"/>
      <c r="C3" s="35"/>
      <c r="D3" s="35"/>
      <c r="E3" s="35"/>
      <c r="F3" s="35"/>
      <c r="G3" s="37"/>
      <c r="H3" s="34"/>
      <c r="I3" s="34"/>
      <c r="J3" s="34"/>
      <c r="K3" s="39"/>
      <c r="L3" s="35"/>
      <c r="M3" s="35"/>
      <c r="N3" s="63"/>
    </row>
    <row r="4" spans="2:17" x14ac:dyDescent="0.25">
      <c r="B4" s="28" t="s">
        <v>19</v>
      </c>
      <c r="C4" s="6" t="s">
        <v>9</v>
      </c>
      <c r="D4" s="6">
        <v>126.15</v>
      </c>
      <c r="E4" s="7">
        <v>41.33</v>
      </c>
      <c r="F4" s="7">
        <v>59.64</v>
      </c>
      <c r="G4" s="7">
        <v>48.183</v>
      </c>
      <c r="H4" s="50">
        <f>E4/D4</f>
        <v>0.3276258422512881</v>
      </c>
      <c r="I4" s="50">
        <f>F4/D4</f>
        <v>0.47277051129607606</v>
      </c>
      <c r="J4" s="50">
        <f>G4/D4</f>
        <v>0.38195005945303206</v>
      </c>
      <c r="K4" s="6">
        <v>61509</v>
      </c>
      <c r="L4" s="6">
        <v>69387</v>
      </c>
      <c r="M4" s="19">
        <v>84696</v>
      </c>
      <c r="N4" s="66">
        <v>0.98406791687011697</v>
      </c>
      <c r="O4" s="68">
        <f>D4/E4</f>
        <v>3.0522622792160661</v>
      </c>
      <c r="P4" s="68">
        <f>D4/F4</f>
        <v>2.1151911468812878</v>
      </c>
      <c r="Q4" s="68">
        <f>D4/G4</f>
        <v>2.6181433285598654</v>
      </c>
    </row>
    <row r="5" spans="2:17" x14ac:dyDescent="0.25">
      <c r="B5" s="29"/>
      <c r="C5" s="1" t="s">
        <v>10</v>
      </c>
      <c r="D5" s="1">
        <v>127.73</v>
      </c>
      <c r="E5" s="3">
        <v>42.06</v>
      </c>
      <c r="F5" s="3">
        <v>60.67</v>
      </c>
      <c r="G5" s="3">
        <v>48.301000000000002</v>
      </c>
      <c r="H5" s="51">
        <f>E5/D5</f>
        <v>0.32928834259766698</v>
      </c>
      <c r="I5" s="51">
        <f>F5/D5</f>
        <v>0.47498629922492758</v>
      </c>
      <c r="J5" s="51">
        <f>G5/D5</f>
        <v>0.37814922101307447</v>
      </c>
      <c r="K5" s="1">
        <v>62745</v>
      </c>
      <c r="L5" s="1">
        <v>70942</v>
      </c>
      <c r="M5" s="20">
        <v>86400</v>
      </c>
      <c r="N5" s="66"/>
      <c r="O5" s="68">
        <f t="shared" ref="O5:O18" si="0">D5/E5</f>
        <v>3.0368521160247264</v>
      </c>
      <c r="P5" s="68">
        <f t="shared" ref="P5:P18" si="1">D5/F5</f>
        <v>2.1053238833031154</v>
      </c>
      <c r="Q5" s="68">
        <f t="shared" ref="Q5:Q18" si="2">D5/G5</f>
        <v>2.644458706859071</v>
      </c>
    </row>
    <row r="6" spans="2:17" ht="15.75" thickBot="1" x14ac:dyDescent="0.3">
      <c r="B6" s="30"/>
      <c r="C6" s="11" t="s">
        <v>11</v>
      </c>
      <c r="D6" s="11">
        <v>124.53</v>
      </c>
      <c r="E6" s="22">
        <v>41.27</v>
      </c>
      <c r="F6" s="22">
        <v>63.33</v>
      </c>
      <c r="G6" s="22">
        <v>47.576000000000001</v>
      </c>
      <c r="H6" s="52">
        <f>E6/D6</f>
        <v>0.33140608688669398</v>
      </c>
      <c r="I6" s="52">
        <f>F6/D6</f>
        <v>0.50855215610696214</v>
      </c>
      <c r="J6" s="52">
        <f>G6/D6</f>
        <v>0.38204448727214324</v>
      </c>
      <c r="K6" s="11">
        <v>61146</v>
      </c>
      <c r="L6" s="11">
        <v>70413</v>
      </c>
      <c r="M6" s="21">
        <v>82805</v>
      </c>
      <c r="N6" s="66"/>
      <c r="O6" s="68">
        <f t="shared" si="0"/>
        <v>3.0174460867458199</v>
      </c>
      <c r="P6" s="68">
        <f t="shared" si="1"/>
        <v>1.966366650876362</v>
      </c>
      <c r="Q6" s="68">
        <f t="shared" si="2"/>
        <v>2.6174962165797879</v>
      </c>
    </row>
    <row r="7" spans="2:17" x14ac:dyDescent="0.25">
      <c r="B7" s="31" t="s">
        <v>20</v>
      </c>
      <c r="C7" s="14" t="s">
        <v>9</v>
      </c>
      <c r="D7" s="14">
        <v>771.54</v>
      </c>
      <c r="E7" s="23">
        <v>204.6</v>
      </c>
      <c r="F7" s="23">
        <v>328.11</v>
      </c>
      <c r="G7" s="23">
        <v>242.37899999999999</v>
      </c>
      <c r="H7" s="53">
        <f>E7/D7</f>
        <v>0.26518391787852869</v>
      </c>
      <c r="I7" s="53">
        <f>F7/D7</f>
        <v>0.42526635041605104</v>
      </c>
      <c r="J7" s="53">
        <f>G7/D7</f>
        <v>0.31414962283225756</v>
      </c>
      <c r="K7" s="14">
        <v>302348</v>
      </c>
      <c r="L7" s="14">
        <v>350477</v>
      </c>
      <c r="M7" s="15">
        <v>432999</v>
      </c>
      <c r="N7" s="65">
        <v>0.99497872591018599</v>
      </c>
      <c r="O7" s="68">
        <f t="shared" si="0"/>
        <v>3.7709677419354839</v>
      </c>
      <c r="P7" s="68">
        <f t="shared" si="1"/>
        <v>2.3514674956569439</v>
      </c>
      <c r="Q7" s="68">
        <f t="shared" si="2"/>
        <v>3.1831965640587674</v>
      </c>
    </row>
    <row r="8" spans="2:17" x14ac:dyDescent="0.25">
      <c r="B8" s="32"/>
      <c r="C8" s="2" t="s">
        <v>10</v>
      </c>
      <c r="D8" s="2">
        <v>758.86</v>
      </c>
      <c r="E8" s="5">
        <v>204.48</v>
      </c>
      <c r="F8" s="5">
        <v>325.25</v>
      </c>
      <c r="G8" s="5">
        <v>239.767</v>
      </c>
      <c r="H8" s="54">
        <f>E8/D8</f>
        <v>0.26945681680415356</v>
      </c>
      <c r="I8" s="54">
        <f>F8/D8</f>
        <v>0.42860343146298396</v>
      </c>
      <c r="J8" s="54">
        <f>G8/D8</f>
        <v>0.31595682998181479</v>
      </c>
      <c r="K8" s="2">
        <v>301412</v>
      </c>
      <c r="L8" s="2">
        <v>349219</v>
      </c>
      <c r="M8" s="16">
        <v>426577</v>
      </c>
      <c r="N8" s="65"/>
      <c r="O8" s="68">
        <f t="shared" si="0"/>
        <v>3.7111697965571206</v>
      </c>
      <c r="P8" s="68">
        <f t="shared" si="1"/>
        <v>2.3331591083781706</v>
      </c>
      <c r="Q8" s="68">
        <f t="shared" si="2"/>
        <v>3.1649893438212935</v>
      </c>
    </row>
    <row r="9" spans="2:17" ht="15.75" thickBot="1" x14ac:dyDescent="0.3">
      <c r="B9" s="33"/>
      <c r="C9" s="17" t="s">
        <v>11</v>
      </c>
      <c r="D9" s="17">
        <v>768.55</v>
      </c>
      <c r="E9" s="24">
        <v>206.83</v>
      </c>
      <c r="F9" s="24">
        <v>337.2</v>
      </c>
      <c r="G9" s="24">
        <v>241.83699999999999</v>
      </c>
      <c r="H9" s="55">
        <f>E9/D9</f>
        <v>0.26911716869429447</v>
      </c>
      <c r="I9" s="55">
        <f>F9/D9</f>
        <v>0.43874829223863121</v>
      </c>
      <c r="J9" s="55">
        <f>G9/D9</f>
        <v>0.31466657992323205</v>
      </c>
      <c r="K9" s="17">
        <v>309744</v>
      </c>
      <c r="L9" s="17">
        <v>363519</v>
      </c>
      <c r="M9" s="18">
        <v>428509</v>
      </c>
      <c r="N9" s="65"/>
      <c r="O9" s="68">
        <f t="shared" si="0"/>
        <v>3.7158535995745292</v>
      </c>
      <c r="P9" s="68">
        <f t="shared" si="1"/>
        <v>2.2792111506524315</v>
      </c>
      <c r="Q9" s="68">
        <f t="shared" si="2"/>
        <v>3.1779669777577459</v>
      </c>
    </row>
    <row r="10" spans="2:17" x14ac:dyDescent="0.25">
      <c r="B10" s="28" t="s">
        <v>21</v>
      </c>
      <c r="C10" s="6" t="s">
        <v>9</v>
      </c>
      <c r="D10" s="6">
        <v>520880.54300000001</v>
      </c>
      <c r="E10" s="7">
        <v>484131.82299999997</v>
      </c>
      <c r="F10" s="7">
        <v>49360.800000000003</v>
      </c>
      <c r="G10" s="8" t="s">
        <v>18</v>
      </c>
      <c r="H10" s="56">
        <f>E10/D10</f>
        <v>0.92944885253661691</v>
      </c>
      <c r="I10" s="56">
        <f>F10/D10</f>
        <v>9.4764146335179975E-2</v>
      </c>
      <c r="J10" s="56" t="s">
        <v>12</v>
      </c>
      <c r="K10" s="6">
        <v>1561230647</v>
      </c>
      <c r="L10" s="6">
        <v>23320854</v>
      </c>
      <c r="M10" s="9" t="s">
        <v>12</v>
      </c>
      <c r="N10" s="64">
        <v>-76.571891021367193</v>
      </c>
      <c r="O10" s="68">
        <f t="shared" si="0"/>
        <v>1.0759064334426123</v>
      </c>
      <c r="P10" s="68">
        <f t="shared" si="1"/>
        <v>10.552514201552649</v>
      </c>
      <c r="Q10" s="68"/>
    </row>
    <row r="11" spans="2:17" x14ac:dyDescent="0.25">
      <c r="B11" s="29"/>
      <c r="C11" s="1" t="s">
        <v>10</v>
      </c>
      <c r="D11" s="1">
        <v>520880.54300000001</v>
      </c>
      <c r="E11" s="3">
        <v>484130.033</v>
      </c>
      <c r="F11" s="1">
        <v>49385.347000000002</v>
      </c>
      <c r="G11" s="4" t="s">
        <v>18</v>
      </c>
      <c r="H11" s="57">
        <f>E11/D11</f>
        <v>0.92944541604810915</v>
      </c>
      <c r="I11" s="57">
        <f>F11/D11</f>
        <v>9.4811272303561553E-2</v>
      </c>
      <c r="J11" s="57" t="s">
        <v>12</v>
      </c>
      <c r="K11" s="1">
        <v>1561224166</v>
      </c>
      <c r="L11" s="1">
        <v>23364351</v>
      </c>
      <c r="M11" s="10" t="s">
        <v>12</v>
      </c>
      <c r="N11" s="64"/>
      <c r="O11" s="68">
        <f t="shared" si="0"/>
        <v>1.0759104114493141</v>
      </c>
      <c r="P11" s="68">
        <f t="shared" si="1"/>
        <v>10.547269071532494</v>
      </c>
      <c r="Q11" s="68"/>
    </row>
    <row r="12" spans="2:17" ht="15.75" thickBot="1" x14ac:dyDescent="0.3">
      <c r="B12" s="30"/>
      <c r="C12" s="11" t="s">
        <v>11</v>
      </c>
      <c r="D12" s="11">
        <v>520880.54300000001</v>
      </c>
      <c r="E12" s="22">
        <v>390286.27399999998</v>
      </c>
      <c r="F12" s="11">
        <v>414444.71600000001</v>
      </c>
      <c r="G12" s="12" t="s">
        <v>18</v>
      </c>
      <c r="H12" s="58">
        <f>E12/D12</f>
        <v>0.74928172926589809</v>
      </c>
      <c r="I12" s="58">
        <f>F12/D12</f>
        <v>0.795661733903545</v>
      </c>
      <c r="J12" s="58" t="s">
        <v>12</v>
      </c>
      <c r="K12" s="11">
        <v>1241944382</v>
      </c>
      <c r="L12" s="11">
        <v>1253836777</v>
      </c>
      <c r="M12" s="13" t="s">
        <v>12</v>
      </c>
      <c r="N12" s="64"/>
      <c r="O12" s="68">
        <f t="shared" si="0"/>
        <v>1.3346114831596667</v>
      </c>
      <c r="P12" s="68">
        <f t="shared" si="1"/>
        <v>1.256815500091935</v>
      </c>
      <c r="Q12" s="68"/>
    </row>
    <row r="13" spans="2:17" x14ac:dyDescent="0.25">
      <c r="B13" s="31" t="s">
        <v>13</v>
      </c>
      <c r="C13" s="14" t="s">
        <v>9</v>
      </c>
      <c r="D13" s="14">
        <v>438495.72399999999</v>
      </c>
      <c r="E13" s="23">
        <v>163103.6</v>
      </c>
      <c r="F13" s="14">
        <v>220974.30499999999</v>
      </c>
      <c r="G13" s="14">
        <v>174873.73800000001</v>
      </c>
      <c r="H13" s="53">
        <f>E13/D13</f>
        <v>0.3719616659249339</v>
      </c>
      <c r="I13" s="53">
        <f>F13/D13</f>
        <v>0.50393719460762632</v>
      </c>
      <c r="J13" s="53">
        <f>G13/D13</f>
        <v>0.39880374751385267</v>
      </c>
      <c r="K13" s="14">
        <v>403024774</v>
      </c>
      <c r="L13" s="14">
        <v>431715921</v>
      </c>
      <c r="M13" s="15">
        <v>445916956</v>
      </c>
      <c r="N13" s="67">
        <v>0.99999303723507105</v>
      </c>
      <c r="O13" s="68">
        <f t="shared" si="0"/>
        <v>2.6884490838951436</v>
      </c>
      <c r="P13" s="68">
        <f t="shared" si="1"/>
        <v>1.9843742646910916</v>
      </c>
      <c r="Q13" s="68">
        <f t="shared" si="2"/>
        <v>2.5074990047962489</v>
      </c>
    </row>
    <row r="14" spans="2:17" x14ac:dyDescent="0.25">
      <c r="B14" s="32"/>
      <c r="C14" s="2" t="s">
        <v>10</v>
      </c>
      <c r="D14" s="5">
        <v>438860.44</v>
      </c>
      <c r="E14" s="5">
        <v>163281.96100000001</v>
      </c>
      <c r="F14" s="2">
        <v>221635.514</v>
      </c>
      <c r="G14" s="5">
        <v>175096.72399999999</v>
      </c>
      <c r="H14" s="54">
        <f>E14/D14</f>
        <v>0.37205896480439204</v>
      </c>
      <c r="I14" s="54">
        <f>F14/D14</f>
        <v>0.50502504623109801</v>
      </c>
      <c r="J14" s="54">
        <f>G14/D14</f>
        <v>0.39898042302468634</v>
      </c>
      <c r="K14" s="2">
        <v>403851564</v>
      </c>
      <c r="L14" s="2">
        <v>432773177</v>
      </c>
      <c r="M14" s="16">
        <v>446731750</v>
      </c>
      <c r="N14" s="67"/>
      <c r="O14" s="68">
        <f t="shared" si="0"/>
        <v>2.687746015005295</v>
      </c>
      <c r="P14" s="68">
        <f t="shared" si="1"/>
        <v>1.9800998137870631</v>
      </c>
      <c r="Q14" s="68">
        <f t="shared" si="2"/>
        <v>2.5063886403722782</v>
      </c>
    </row>
    <row r="15" spans="2:17" ht="15.75" thickBot="1" x14ac:dyDescent="0.3">
      <c r="B15" s="47"/>
      <c r="C15" s="48" t="s">
        <v>11</v>
      </c>
      <c r="D15" s="48">
        <v>424297.158</v>
      </c>
      <c r="E15" s="46">
        <v>166300.66899999999</v>
      </c>
      <c r="F15" s="48">
        <v>225966.56899999999</v>
      </c>
      <c r="G15" s="48">
        <v>177866.166</v>
      </c>
      <c r="H15" s="59">
        <f>E15/D15</f>
        <v>0.39194386732140213</v>
      </c>
      <c r="I15" s="59">
        <f>F15/D15</f>
        <v>0.53256677481681358</v>
      </c>
      <c r="J15" s="59">
        <f>G15/D15</f>
        <v>0.4192018792640605</v>
      </c>
      <c r="K15" s="48">
        <v>414227724</v>
      </c>
      <c r="L15" s="48">
        <v>443721110</v>
      </c>
      <c r="M15" s="49">
        <v>455338583</v>
      </c>
      <c r="N15" s="67"/>
      <c r="O15" s="68">
        <f t="shared" si="0"/>
        <v>2.5513857553994566</v>
      </c>
      <c r="P15" s="68">
        <f t="shared" si="1"/>
        <v>1.8776988112785835</v>
      </c>
      <c r="Q15" s="68">
        <f t="shared" si="2"/>
        <v>2.3854854891289441</v>
      </c>
    </row>
    <row r="16" spans="2:17" x14ac:dyDescent="0.25">
      <c r="B16" s="28" t="s">
        <v>22</v>
      </c>
      <c r="C16" s="6" t="s">
        <v>9</v>
      </c>
      <c r="D16" s="7">
        <v>86623.37</v>
      </c>
      <c r="E16" s="7">
        <v>28109.098999999998</v>
      </c>
      <c r="F16" s="7">
        <v>41489.396999999997</v>
      </c>
      <c r="G16" s="25">
        <v>30941.67</v>
      </c>
      <c r="H16" s="56">
        <f>E16/D16</f>
        <v>0.32449786933941727</v>
      </c>
      <c r="I16" s="60">
        <f>F16/D16</f>
        <v>0.47896309044545371</v>
      </c>
      <c r="J16" s="56">
        <f>G16/D16</f>
        <v>0.35719771696714175</v>
      </c>
      <c r="K16" s="43">
        <v>62790938</v>
      </c>
      <c r="L16" s="6">
        <v>69298077</v>
      </c>
      <c r="M16" s="9">
        <v>72535179</v>
      </c>
      <c r="N16" s="67">
        <v>0.99990108252677601</v>
      </c>
      <c r="O16" s="68">
        <f t="shared" si="0"/>
        <v>3.0816843328916379</v>
      </c>
      <c r="P16" s="68">
        <f t="shared" si="1"/>
        <v>2.0878435519320755</v>
      </c>
      <c r="Q16" s="68">
        <f t="shared" si="2"/>
        <v>2.7995699650342081</v>
      </c>
    </row>
    <row r="17" spans="2:17" x14ac:dyDescent="0.25">
      <c r="B17" s="29"/>
      <c r="C17" s="1" t="s">
        <v>10</v>
      </c>
      <c r="D17" s="3">
        <v>86683.92</v>
      </c>
      <c r="E17" s="3">
        <v>28104.273000000001</v>
      </c>
      <c r="F17" s="1">
        <v>41494.347000000002</v>
      </c>
      <c r="G17" s="4">
        <v>30814.460999999999</v>
      </c>
      <c r="H17" s="57">
        <f>E17/D17</f>
        <v>0.32421552924694685</v>
      </c>
      <c r="I17" s="61">
        <f>F17/D17</f>
        <v>0.47868563166040484</v>
      </c>
      <c r="J17" s="57">
        <f>G17/D17</f>
        <v>0.35548070507194413</v>
      </c>
      <c r="K17" s="44">
        <v>62762567</v>
      </c>
      <c r="L17" s="1">
        <v>69276435</v>
      </c>
      <c r="M17" s="10">
        <v>72538625</v>
      </c>
      <c r="N17" s="67"/>
      <c r="O17" s="68">
        <f t="shared" si="0"/>
        <v>3.0843679891666294</v>
      </c>
      <c r="P17" s="68">
        <f t="shared" si="1"/>
        <v>2.0890537209803544</v>
      </c>
      <c r="Q17" s="68">
        <f t="shared" si="2"/>
        <v>2.8130922036896897</v>
      </c>
    </row>
    <row r="18" spans="2:17" ht="15.75" thickBot="1" x14ac:dyDescent="0.3">
      <c r="B18" s="30"/>
      <c r="C18" s="11" t="s">
        <v>11</v>
      </c>
      <c r="D18" s="11">
        <v>85943.074999999997</v>
      </c>
      <c r="E18" s="22">
        <v>30183.526999999998</v>
      </c>
      <c r="F18" s="11">
        <v>43669.612999999998</v>
      </c>
      <c r="G18" s="12">
        <v>32710.291000000001</v>
      </c>
      <c r="H18" s="58">
        <f>E18/D18</f>
        <v>0.35120371245734455</v>
      </c>
      <c r="I18" s="62">
        <f>F18/D18</f>
        <v>0.50812253343274016</v>
      </c>
      <c r="J18" s="58">
        <f>G18/D18</f>
        <v>0.38060414989805758</v>
      </c>
      <c r="K18" s="45">
        <v>69671310</v>
      </c>
      <c r="L18" s="11">
        <v>76341090</v>
      </c>
      <c r="M18" s="13">
        <v>78903098</v>
      </c>
      <c r="N18" s="67"/>
      <c r="O18" s="68">
        <f t="shared" si="0"/>
        <v>2.8473503113138503</v>
      </c>
      <c r="P18" s="68">
        <f t="shared" si="1"/>
        <v>1.9680292335084353</v>
      </c>
      <c r="Q18" s="68">
        <f t="shared" si="2"/>
        <v>2.6274017250412109</v>
      </c>
    </row>
    <row r="21" spans="2:17" x14ac:dyDescent="0.25">
      <c r="B21" s="34" t="s">
        <v>0</v>
      </c>
      <c r="C21" s="75" t="s">
        <v>4</v>
      </c>
      <c r="D21" s="38" t="s">
        <v>1</v>
      </c>
      <c r="E21" s="34" t="s">
        <v>2</v>
      </c>
      <c r="F21" s="34" t="s">
        <v>3</v>
      </c>
      <c r="H21" s="34" t="s">
        <v>0</v>
      </c>
      <c r="I21" s="75" t="s">
        <v>4</v>
      </c>
      <c r="J21" s="34" t="s">
        <v>14</v>
      </c>
      <c r="K21" s="34" t="s">
        <v>15</v>
      </c>
      <c r="L21" s="34" t="s">
        <v>16</v>
      </c>
    </row>
    <row r="22" spans="2:17" ht="15.75" thickBot="1" x14ac:dyDescent="0.3">
      <c r="B22" s="35"/>
      <c r="C22" s="76"/>
      <c r="D22" s="39"/>
      <c r="E22" s="35"/>
      <c r="F22" s="35"/>
      <c r="H22" s="35"/>
      <c r="I22" s="76"/>
      <c r="J22" s="34"/>
      <c r="K22" s="34"/>
      <c r="L22" s="34"/>
    </row>
    <row r="23" spans="2:17" x14ac:dyDescent="0.25">
      <c r="B23" s="28" t="s">
        <v>19</v>
      </c>
      <c r="C23" s="69" t="s">
        <v>9</v>
      </c>
      <c r="D23" s="6">
        <v>61509</v>
      </c>
      <c r="E23" s="6">
        <v>69387</v>
      </c>
      <c r="F23" s="19">
        <v>84696</v>
      </c>
      <c r="H23" s="28" t="s">
        <v>19</v>
      </c>
      <c r="I23" s="69" t="s">
        <v>9</v>
      </c>
      <c r="J23" s="7">
        <v>3.0522622792160661</v>
      </c>
      <c r="K23" s="7">
        <v>2.1151911468812878</v>
      </c>
      <c r="L23" s="7">
        <v>2.6181433285598654</v>
      </c>
    </row>
    <row r="24" spans="2:17" x14ac:dyDescent="0.25">
      <c r="B24" s="29"/>
      <c r="C24" s="70" t="s">
        <v>10</v>
      </c>
      <c r="D24" s="1">
        <v>62745</v>
      </c>
      <c r="E24" s="1">
        <v>70942</v>
      </c>
      <c r="F24" s="20">
        <v>86400</v>
      </c>
      <c r="H24" s="29"/>
      <c r="I24" s="70" t="s">
        <v>10</v>
      </c>
      <c r="J24" s="3">
        <v>3.0368521160247264</v>
      </c>
      <c r="K24" s="3">
        <v>2.1053238833031154</v>
      </c>
      <c r="L24" s="3">
        <v>2.644458706859071</v>
      </c>
    </row>
    <row r="25" spans="2:17" ht="15.75" thickBot="1" x14ac:dyDescent="0.3">
      <c r="B25" s="30"/>
      <c r="C25" s="71" t="s">
        <v>11</v>
      </c>
      <c r="D25" s="11">
        <v>61146</v>
      </c>
      <c r="E25" s="11">
        <v>70413</v>
      </c>
      <c r="F25" s="21">
        <v>82805</v>
      </c>
      <c r="H25" s="30"/>
      <c r="I25" s="71" t="s">
        <v>11</v>
      </c>
      <c r="J25" s="22">
        <v>3.0174460867458199</v>
      </c>
      <c r="K25" s="22">
        <v>1.966366650876362</v>
      </c>
      <c r="L25" s="22">
        <v>2.6174962165797879</v>
      </c>
    </row>
    <row r="26" spans="2:17" x14ac:dyDescent="0.25">
      <c r="B26" s="31" t="s">
        <v>20</v>
      </c>
      <c r="C26" s="72" t="s">
        <v>9</v>
      </c>
      <c r="D26" s="14">
        <v>302348</v>
      </c>
      <c r="E26" s="14">
        <v>350477</v>
      </c>
      <c r="F26" s="15">
        <v>432999</v>
      </c>
      <c r="H26" s="31" t="s">
        <v>20</v>
      </c>
      <c r="I26" s="72" t="s">
        <v>9</v>
      </c>
      <c r="J26" s="23">
        <v>3.7709677419354839</v>
      </c>
      <c r="K26" s="23">
        <v>2.3514674956569439</v>
      </c>
      <c r="L26" s="23">
        <v>3.1831965640587674</v>
      </c>
    </row>
    <row r="27" spans="2:17" x14ac:dyDescent="0.25">
      <c r="B27" s="32"/>
      <c r="C27" s="72" t="s">
        <v>10</v>
      </c>
      <c r="D27" s="2">
        <v>301412</v>
      </c>
      <c r="E27" s="2">
        <v>349219</v>
      </c>
      <c r="F27" s="16">
        <v>426577</v>
      </c>
      <c r="H27" s="32"/>
      <c r="I27" s="72" t="s">
        <v>10</v>
      </c>
      <c r="J27" s="5">
        <v>3.7111697965571206</v>
      </c>
      <c r="K27" s="5">
        <v>2.3331591083781706</v>
      </c>
      <c r="L27" s="5">
        <v>3.1649893438212935</v>
      </c>
    </row>
    <row r="28" spans="2:17" ht="15.75" thickBot="1" x14ac:dyDescent="0.3">
      <c r="B28" s="33"/>
      <c r="C28" s="73" t="s">
        <v>11</v>
      </c>
      <c r="D28" s="17">
        <v>309744</v>
      </c>
      <c r="E28" s="17">
        <v>363519</v>
      </c>
      <c r="F28" s="18">
        <v>428509</v>
      </c>
      <c r="H28" s="33"/>
      <c r="I28" s="73" t="s">
        <v>11</v>
      </c>
      <c r="J28" s="24">
        <v>3.7158535995745292</v>
      </c>
      <c r="K28" s="24">
        <v>2.2792111506524315</v>
      </c>
      <c r="L28" s="24">
        <v>3.1779669777577459</v>
      </c>
    </row>
    <row r="29" spans="2:17" x14ac:dyDescent="0.25">
      <c r="B29" s="28" t="s">
        <v>21</v>
      </c>
      <c r="C29" s="70" t="s">
        <v>9</v>
      </c>
      <c r="D29" s="6">
        <v>1561230647</v>
      </c>
      <c r="E29" s="6">
        <v>23320854</v>
      </c>
      <c r="F29" s="9" t="s">
        <v>12</v>
      </c>
      <c r="H29" s="28" t="s">
        <v>21</v>
      </c>
      <c r="I29" s="70" t="s">
        <v>9</v>
      </c>
      <c r="J29" s="25">
        <v>1.0759064334426123</v>
      </c>
      <c r="K29" s="25">
        <v>10.552514201552649</v>
      </c>
      <c r="L29" s="25" t="s">
        <v>12</v>
      </c>
    </row>
    <row r="30" spans="2:17" x14ac:dyDescent="0.25">
      <c r="B30" s="29"/>
      <c r="C30" s="70" t="s">
        <v>10</v>
      </c>
      <c r="D30" s="1">
        <v>1561224166</v>
      </c>
      <c r="E30" s="1">
        <v>23364351</v>
      </c>
      <c r="F30" s="10" t="s">
        <v>12</v>
      </c>
      <c r="H30" s="29"/>
      <c r="I30" s="70" t="s">
        <v>10</v>
      </c>
      <c r="J30" s="26">
        <v>1.0759104114493141</v>
      </c>
      <c r="K30" s="26">
        <v>10.547269071532494</v>
      </c>
      <c r="L30" s="26" t="s">
        <v>12</v>
      </c>
    </row>
    <row r="31" spans="2:17" ht="15.75" thickBot="1" x14ac:dyDescent="0.3">
      <c r="B31" s="30"/>
      <c r="C31" s="71" t="s">
        <v>11</v>
      </c>
      <c r="D31" s="11">
        <v>1241944382</v>
      </c>
      <c r="E31" s="11">
        <v>1253836777</v>
      </c>
      <c r="F31" s="13" t="s">
        <v>12</v>
      </c>
      <c r="H31" s="30"/>
      <c r="I31" s="71" t="s">
        <v>11</v>
      </c>
      <c r="J31" s="27">
        <v>1.3346114831596667</v>
      </c>
      <c r="K31" s="27">
        <v>1.256815500091935</v>
      </c>
      <c r="L31" s="27" t="s">
        <v>12</v>
      </c>
    </row>
    <row r="32" spans="2:17" x14ac:dyDescent="0.25">
      <c r="B32" s="31" t="s">
        <v>13</v>
      </c>
      <c r="C32" s="72" t="s">
        <v>9</v>
      </c>
      <c r="D32" s="14">
        <v>403024774</v>
      </c>
      <c r="E32" s="14">
        <v>431715921</v>
      </c>
      <c r="F32" s="15">
        <v>445916956</v>
      </c>
      <c r="H32" s="31" t="s">
        <v>13</v>
      </c>
      <c r="I32" s="72" t="s">
        <v>9</v>
      </c>
      <c r="J32" s="23">
        <v>2.6884490838951436</v>
      </c>
      <c r="K32" s="23">
        <v>1.9843742646910916</v>
      </c>
      <c r="L32" s="23">
        <v>2.5074990047962489</v>
      </c>
    </row>
    <row r="33" spans="2:12" x14ac:dyDescent="0.25">
      <c r="B33" s="32"/>
      <c r="C33" s="72" t="s">
        <v>10</v>
      </c>
      <c r="D33" s="2">
        <v>403851564</v>
      </c>
      <c r="E33" s="2">
        <v>432773177</v>
      </c>
      <c r="F33" s="16">
        <v>446731750</v>
      </c>
      <c r="H33" s="32"/>
      <c r="I33" s="72" t="s">
        <v>10</v>
      </c>
      <c r="J33" s="5">
        <v>2.687746015005295</v>
      </c>
      <c r="K33" s="5">
        <v>1.9800998137870631</v>
      </c>
      <c r="L33" s="5">
        <v>2.5063886403722782</v>
      </c>
    </row>
    <row r="34" spans="2:12" ht="15.75" thickBot="1" x14ac:dyDescent="0.3">
      <c r="B34" s="47"/>
      <c r="C34" s="74" t="s">
        <v>11</v>
      </c>
      <c r="D34" s="48">
        <v>414227724</v>
      </c>
      <c r="E34" s="48">
        <v>443721110</v>
      </c>
      <c r="F34" s="49">
        <v>455338583</v>
      </c>
      <c r="H34" s="47"/>
      <c r="I34" s="74" t="s">
        <v>11</v>
      </c>
      <c r="J34" s="46">
        <v>2.5513857553994566</v>
      </c>
      <c r="K34" s="46">
        <v>1.8776988112785835</v>
      </c>
      <c r="L34" s="46">
        <v>2.3854854891289441</v>
      </c>
    </row>
    <row r="35" spans="2:12" x14ac:dyDescent="0.25">
      <c r="B35" s="28" t="s">
        <v>22</v>
      </c>
      <c r="C35" s="69" t="s">
        <v>9</v>
      </c>
      <c r="D35" s="43">
        <v>62790938</v>
      </c>
      <c r="E35" s="6">
        <v>69298077</v>
      </c>
      <c r="F35" s="9">
        <v>72535179</v>
      </c>
      <c r="H35" s="28" t="s">
        <v>22</v>
      </c>
      <c r="I35" s="69" t="s">
        <v>9</v>
      </c>
      <c r="J35" s="25">
        <v>3.0816843328916379</v>
      </c>
      <c r="K35" s="40">
        <v>2.0878435519320755</v>
      </c>
      <c r="L35" s="25">
        <v>2.7995699650342081</v>
      </c>
    </row>
    <row r="36" spans="2:12" x14ac:dyDescent="0.25">
      <c r="B36" s="29"/>
      <c r="C36" s="70" t="s">
        <v>10</v>
      </c>
      <c r="D36" s="44">
        <v>62762567</v>
      </c>
      <c r="E36" s="1">
        <v>69276435</v>
      </c>
      <c r="F36" s="10">
        <v>72538625</v>
      </c>
      <c r="H36" s="29"/>
      <c r="I36" s="70" t="s">
        <v>10</v>
      </c>
      <c r="J36" s="26">
        <v>3.0843679891666294</v>
      </c>
      <c r="K36" s="41">
        <v>2.0890537209803544</v>
      </c>
      <c r="L36" s="26">
        <v>2.8130922036896897</v>
      </c>
    </row>
    <row r="37" spans="2:12" ht="15.75" thickBot="1" x14ac:dyDescent="0.3">
      <c r="B37" s="30"/>
      <c r="C37" s="71" t="s">
        <v>11</v>
      </c>
      <c r="D37" s="45">
        <v>69671310</v>
      </c>
      <c r="E37" s="11">
        <v>76341090</v>
      </c>
      <c r="F37" s="13">
        <v>78903098</v>
      </c>
      <c r="H37" s="30"/>
      <c r="I37" s="71" t="s">
        <v>11</v>
      </c>
      <c r="J37" s="27">
        <v>2.8473503113138503</v>
      </c>
      <c r="K37" s="42">
        <v>1.9680292335084353</v>
      </c>
      <c r="L37" s="27">
        <v>2.6274017250412109</v>
      </c>
    </row>
  </sheetData>
  <mergeCells count="43">
    <mergeCell ref="J21:J22"/>
    <mergeCell ref="K21:K22"/>
    <mergeCell ref="L21:L22"/>
    <mergeCell ref="C21:C22"/>
    <mergeCell ref="I21:I22"/>
    <mergeCell ref="B35:B37"/>
    <mergeCell ref="D21:D22"/>
    <mergeCell ref="E21:E22"/>
    <mergeCell ref="F21:F22"/>
    <mergeCell ref="H21:H22"/>
    <mergeCell ref="H23:H25"/>
    <mergeCell ref="H26:H28"/>
    <mergeCell ref="H29:H31"/>
    <mergeCell ref="H32:H34"/>
    <mergeCell ref="H35:H37"/>
    <mergeCell ref="B21:B22"/>
    <mergeCell ref="B23:B25"/>
    <mergeCell ref="B26:B28"/>
    <mergeCell ref="B29:B31"/>
    <mergeCell ref="B32:B34"/>
    <mergeCell ref="B16:B18"/>
    <mergeCell ref="N2:N3"/>
    <mergeCell ref="N4:N6"/>
    <mergeCell ref="N7:N9"/>
    <mergeCell ref="N10:N12"/>
    <mergeCell ref="N13:N15"/>
    <mergeCell ref="N16:N18"/>
    <mergeCell ref="I2:I3"/>
    <mergeCell ref="L2:L3"/>
    <mergeCell ref="G2:G3"/>
    <mergeCell ref="M2:M3"/>
    <mergeCell ref="E2:E3"/>
    <mergeCell ref="K2:K3"/>
    <mergeCell ref="F2:F3"/>
    <mergeCell ref="J2:J3"/>
    <mergeCell ref="B4:B6"/>
    <mergeCell ref="B7:B9"/>
    <mergeCell ref="B10:B12"/>
    <mergeCell ref="B13:B15"/>
    <mergeCell ref="H2:H3"/>
    <mergeCell ref="B2:B3"/>
    <mergeCell ref="C2:C3"/>
    <mergeCell ref="D2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Iñaki Oyarzun Merino</dc:creator>
  <cp:lastModifiedBy>Iñaki Oyarzun Merino</cp:lastModifiedBy>
  <dcterms:created xsi:type="dcterms:W3CDTF">2023-07-26T21:32:58Z</dcterms:created>
  <dcterms:modified xsi:type="dcterms:W3CDTF">2023-07-31T04:05:47Z</dcterms:modified>
</cp:coreProperties>
</file>