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<sst xmlns="http://schemas.openxmlformats.org/spreadsheetml/2006/main" count="2749" uniqueCount="67">
  <si>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</si>
  <si>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</si>
  <si>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</si>
  <si>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</si>
  <si>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</si>
  <si>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</si>
  <si>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</si>
  <si>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</si>
  <si>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</si>
  <si>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</si>
  <si>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</si>
  <si>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</si>
  <si>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</si>
  <si>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</si>
  <si>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</si>
  <si>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</si>
  <si>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</si>
  <si>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</si>
  <si>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</si>
  <si>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Rp14.957 Miliar</t>
  </si>
  <si>
    <t xml:space="preserve">Total Cost Obj Function: Rp126.039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</si>
  <si>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</si>
  <si>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</si>
  <si>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</si>
  <si>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</si>
  <si>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</si>
  <si>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</si>
  <si>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</si>
  <si>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</si>
  <si>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</si>
  <si>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</si>
  <si>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</si>
  <si>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</si>
  <si>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</si>
  <si>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</si>
  <si>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</si>
  <si>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</si>
  <si>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</si>
  <si>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x_stb</t>
  </si>
  <si>
    <t xml:space="preserve">x_hat_stb</t>
  </si>
  <si>
    <t xml:space="preserve">Total demand pada minggu 1: </t>
  </si>
  <si>
    <t xml:space="preserve">Total demand pada minggu 2 : </t>
  </si>
  <si>
    <t xml:space="preserve">Total demand pada minggu 3 : </t>
  </si>
  <si>
    <t xml:space="preserve">Total demand pada minggu 4 : </t>
  </si>
  <si>
    <t xml:space="preserve">Week 0</t>
  </si>
  <si>
    <t xml:space="preserve">Demand</t>
  </si>
  <si>
    <t xml:space="preserve">saldo week -1</t>
  </si>
  <si>
    <t xml:space="preserve">pengiriman week</t>
  </si>
  <si>
    <t xml:space="preserve">selisih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</si>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</sst>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186096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543385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49650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23244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10350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132125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65295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81722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39079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354839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23595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96122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68829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26550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14400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8700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209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18369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4666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10350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0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111075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21050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2500.9166666667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2500.86666666667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2500.36666666667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2500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181743.416666667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2500.86666666667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2500.36666666667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2500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2500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2500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2500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2500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2500.16666666667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2500.66666666667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2500.66666666667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2500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2500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2500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2500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2500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0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1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0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0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1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0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0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0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0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0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1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0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0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0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0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0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0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0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1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0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0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0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0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0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1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1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0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0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0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1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1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1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1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1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0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1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1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1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1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1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1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1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1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0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0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1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0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0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1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1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0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0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0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0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1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0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1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1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0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0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1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0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1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0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1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1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0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0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0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1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1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0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0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1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0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0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0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1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1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1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1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1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1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1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0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1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0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0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1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0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1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0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1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0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0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1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0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1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1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0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0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1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1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0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1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0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0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1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0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0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0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0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1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1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1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0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1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1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0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1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1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0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0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0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0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1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1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0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0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0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0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0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1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1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0.2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0.25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0.2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0.333333333333333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0.333333333333333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0.5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0.5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0.5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0.5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0.5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0.5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0.333333333333333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0.5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0.5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0.5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0.25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0.5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0.5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0.5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0.333333333333333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0.5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0.5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0.333333333333333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0.333333333333333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0.333333333333333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0.333333333333358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0.5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0.333333333333333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0.5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0.5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0.499999999999925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0.5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0.5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0.333333333333333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0.5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0.5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0.5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0.5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0.5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0.333333333333333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0.5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0.333333333333333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0.5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0.5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0.2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0.5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0.2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0.333333333333333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0.333333333333284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0.5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0.333333333333333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0.333333333333333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0.5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0.5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0.2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0.5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0.5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0.2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0.333333333333333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0.333333333333333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0.333333333333333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0.333333333333358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0.5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0.5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0.333333333333333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0.500000000000075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0.333333333333333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0.333333333333333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0.2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0.25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0.5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0.2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0.333333333333333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0.333333333333333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0.333333333333333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0.5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0.333333333333333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0.2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0.5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0.25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0.5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0.2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0.5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0.5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0.5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0.5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0.5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0.5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21</v>
      </c>
      <c r="D5" s="0" t="s">
        <v>22</v>
      </c>
      <c r="E5" s="0" t="s">
        <v>23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186096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543385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49650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23244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10350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132125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2</v>
      </c>
      <c r="B3" s="0" t="s">
        <v>25</v>
      </c>
      <c r="C3" s="0" t="s">
        <v>26</v>
      </c>
      <c r="D3" s="0" t="s">
        <v>27</v>
      </c>
      <c r="E3" s="0" t="s">
        <v>28</v>
      </c>
    </row>
    <row r="4" customFormat="false" ht="15" hidden="false" customHeight="false" outlineLevel="0" collapsed="false">
      <c r="A4" s="0" t="n">
        <v>1</v>
      </c>
      <c r="B4" s="0" t="n">
        <v>2500.9166666667</v>
      </c>
      <c r="C4" s="0" t="n">
        <v>2500.86666666667</v>
      </c>
      <c r="D4" s="0" t="n">
        <v>2500.36666666667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181743.416666667</v>
      </c>
      <c r="C5" s="0" t="n">
        <v>2500.86666666667</v>
      </c>
      <c r="D5" s="0" t="n">
        <v>2500.36666666667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2500.16666666667</v>
      </c>
      <c r="C7" s="0" t="n">
        <v>2500.66666666667</v>
      </c>
      <c r="D7" s="0" t="n">
        <v>2500.66666666667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2500</v>
      </c>
      <c r="C8" s="0" t="n">
        <v>2500</v>
      </c>
      <c r="D8" s="0" t="n">
        <v>2500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2500</v>
      </c>
      <c r="C9" s="0" t="n">
        <v>2500</v>
      </c>
      <c r="D9" s="0" t="n">
        <v>2500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6" activeCellId="0" sqref="A196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29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1</v>
      </c>
      <c r="E80" s="0" t="n">
        <v>0</v>
      </c>
      <c r="F80" s="0" t="n">
        <v>1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1</v>
      </c>
      <c r="E84" s="0" t="n">
        <v>0</v>
      </c>
      <c r="F84" s="0" t="n">
        <v>1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1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1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0</v>
      </c>
      <c r="G108" s="0" t="n">
        <v>1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1</v>
      </c>
      <c r="E109" s="0" t="n">
        <v>1</v>
      </c>
      <c r="F109" s="0" t="n">
        <v>0</v>
      </c>
      <c r="G109" s="0" t="n">
        <v>1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1</v>
      </c>
      <c r="E128" s="0" t="n">
        <v>0</v>
      </c>
      <c r="F128" s="0" t="n">
        <v>1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1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1</v>
      </c>
      <c r="E152" s="0" t="n">
        <v>1</v>
      </c>
      <c r="F152" s="0" t="n">
        <v>1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2" t="n">
        <v>45</v>
      </c>
      <c r="B180" s="2" t="n">
        <v>1</v>
      </c>
      <c r="C180" s="2" t="n">
        <v>0</v>
      </c>
      <c r="D180" s="2" t="n">
        <v>1</v>
      </c>
      <c r="E180" s="2" t="n">
        <v>0</v>
      </c>
      <c r="F180" s="2" t="n">
        <v>1</v>
      </c>
      <c r="G180" s="2" t="n">
        <v>0</v>
      </c>
      <c r="H180" s="2" t="n">
        <v>0</v>
      </c>
    </row>
    <row r="181" customFormat="false" ht="15" hidden="false" customHeight="false" outlineLevel="0" collapsed="false">
      <c r="A181" s="2" t="n">
        <v>45</v>
      </c>
      <c r="B181" s="2" t="n">
        <v>2</v>
      </c>
      <c r="C181" s="2" t="n">
        <v>1</v>
      </c>
      <c r="D181" s="2" t="n">
        <v>1</v>
      </c>
      <c r="E181" s="2" t="n">
        <v>0</v>
      </c>
      <c r="F181" s="2" t="n">
        <v>0</v>
      </c>
      <c r="G181" s="2" t="n">
        <v>0</v>
      </c>
      <c r="H181" s="2" t="n">
        <v>0</v>
      </c>
    </row>
    <row r="182" customFormat="false" ht="15" hidden="false" customHeight="false" outlineLevel="0" collapsed="false">
      <c r="A182" s="2" t="n">
        <v>45</v>
      </c>
      <c r="B182" s="2" t="n">
        <v>3</v>
      </c>
      <c r="C182" s="2" t="n">
        <v>1</v>
      </c>
      <c r="D182" s="2" t="n">
        <v>1</v>
      </c>
      <c r="E182" s="2" t="n">
        <v>0</v>
      </c>
      <c r="F182" s="2" t="n">
        <v>0</v>
      </c>
      <c r="G182" s="2" t="n">
        <v>0</v>
      </c>
      <c r="H182" s="2" t="n">
        <v>0</v>
      </c>
    </row>
    <row r="183" customFormat="false" ht="15" hidden="false" customHeight="false" outlineLevel="0" collapsed="false">
      <c r="A183" s="2" t="n">
        <v>45</v>
      </c>
      <c r="B183" s="2" t="n">
        <v>4</v>
      </c>
      <c r="C183" s="2" t="n">
        <v>1</v>
      </c>
      <c r="D183" s="2" t="n">
        <v>1</v>
      </c>
      <c r="E183" s="2" t="n">
        <v>0</v>
      </c>
      <c r="F183" s="2" t="n">
        <v>0</v>
      </c>
      <c r="G183" s="2" t="n">
        <v>0</v>
      </c>
      <c r="H183" s="2" t="n">
        <v>0</v>
      </c>
    </row>
    <row r="184" customFormat="false" ht="15" hidden="false" customHeight="false" outlineLevel="0" collapsed="false">
      <c r="A184" s="2" t="n">
        <v>46</v>
      </c>
      <c r="B184" s="2" t="n">
        <v>1</v>
      </c>
      <c r="C184" s="2" t="n">
        <v>1</v>
      </c>
      <c r="D184" s="2" t="n">
        <v>1</v>
      </c>
      <c r="E184" s="2" t="n">
        <v>0</v>
      </c>
      <c r="F184" s="2" t="n">
        <v>1</v>
      </c>
      <c r="G184" s="2" t="n">
        <v>0</v>
      </c>
      <c r="H184" s="2" t="n">
        <v>0</v>
      </c>
    </row>
    <row r="185" customFormat="false" ht="15" hidden="false" customHeight="false" outlineLevel="0" collapsed="false">
      <c r="A185" s="2" t="n">
        <v>46</v>
      </c>
      <c r="B185" s="2" t="n">
        <v>2</v>
      </c>
      <c r="C185" s="2" t="n">
        <v>1</v>
      </c>
      <c r="D185" s="2" t="n">
        <v>1</v>
      </c>
      <c r="E185" s="2" t="n">
        <v>0</v>
      </c>
      <c r="F185" s="2" t="n">
        <v>0</v>
      </c>
      <c r="G185" s="2" t="n">
        <v>0</v>
      </c>
      <c r="H185" s="2" t="n">
        <v>0</v>
      </c>
    </row>
    <row r="186" customFormat="false" ht="15" hidden="false" customHeight="false" outlineLevel="0" collapsed="false">
      <c r="A186" s="2" t="n">
        <v>46</v>
      </c>
      <c r="B186" s="2" t="n">
        <v>3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</row>
    <row r="187" customFormat="false" ht="15" hidden="false" customHeight="false" outlineLevel="0" collapsed="false">
      <c r="A187" s="2" t="n">
        <v>46</v>
      </c>
      <c r="B187" s="2" t="n">
        <v>4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1</v>
      </c>
      <c r="E204" s="0" t="n">
        <v>0</v>
      </c>
      <c r="F204" s="0" t="n">
        <v>1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0.5</v>
      </c>
      <c r="E4" s="0" t="n">
        <v>0</v>
      </c>
      <c r="F4" s="0" t="n">
        <v>0.5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0.2</v>
      </c>
      <c r="D24" s="0" t="n">
        <v>0</v>
      </c>
      <c r="E24" s="0" t="n">
        <v>0.2</v>
      </c>
      <c r="F24" s="0" t="n">
        <v>0.2</v>
      </c>
      <c r="G24" s="0" t="n">
        <v>0.2</v>
      </c>
      <c r="H24" s="0" t="n">
        <v>0.2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0.5</v>
      </c>
      <c r="E32" s="0" t="n">
        <v>0</v>
      </c>
      <c r="F32" s="0" t="n">
        <v>0</v>
      </c>
      <c r="G32" s="0" t="n">
        <v>0</v>
      </c>
      <c r="H32" s="0" t="n">
        <v>0.5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0.5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0.25</v>
      </c>
      <c r="D52" s="0" t="n">
        <v>0.25</v>
      </c>
      <c r="E52" s="0" t="n">
        <v>0</v>
      </c>
      <c r="F52" s="0" t="n">
        <v>0</v>
      </c>
      <c r="G52" s="0" t="n">
        <v>0.25</v>
      </c>
      <c r="H52" s="0" t="n">
        <v>0.25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</v>
      </c>
      <c r="D71" s="0" t="n">
        <v>0.5</v>
      </c>
      <c r="E71" s="0" t="n">
        <v>0.5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0.5</v>
      </c>
      <c r="E72" s="0" t="n">
        <v>0.5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</v>
      </c>
      <c r="D73" s="0" t="n">
        <v>0.5</v>
      </c>
      <c r="E73" s="0" t="n">
        <v>0</v>
      </c>
      <c r="F73" s="0" t="n">
        <v>0</v>
      </c>
      <c r="G73" s="0" t="n">
        <v>0</v>
      </c>
      <c r="H73" s="0" t="n">
        <v>0.5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0.5</v>
      </c>
      <c r="D74" s="0" t="n">
        <v>0.5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0.5</v>
      </c>
      <c r="E80" s="0" t="n">
        <v>0</v>
      </c>
      <c r="F80" s="0" t="n">
        <v>0.5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0.5</v>
      </c>
      <c r="E84" s="0" t="n">
        <v>0</v>
      </c>
      <c r="F84" s="0" t="n">
        <v>0.5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0.333333333333333</v>
      </c>
      <c r="D87" s="0" t="n">
        <v>0.333333333333333</v>
      </c>
      <c r="E87" s="0" t="n">
        <v>0</v>
      </c>
      <c r="F87" s="0" t="n">
        <v>0.333333333333333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0.5</v>
      </c>
      <c r="E88" s="0" t="n">
        <v>0</v>
      </c>
      <c r="F88" s="0" t="n">
        <v>0</v>
      </c>
      <c r="G88" s="0" t="n">
        <v>0.5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0.5</v>
      </c>
      <c r="E96" s="0" t="n">
        <v>0</v>
      </c>
      <c r="F96" s="0" t="n">
        <v>0</v>
      </c>
      <c r="G96" s="0" t="n">
        <v>0</v>
      </c>
      <c r="H96" s="0" t="n">
        <v>0.5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0.2</v>
      </c>
      <c r="D100" s="0" t="n">
        <v>0</v>
      </c>
      <c r="E100" s="0" t="n">
        <v>0.2</v>
      </c>
      <c r="F100" s="0" t="n">
        <v>0.2</v>
      </c>
      <c r="G100" s="0" t="n">
        <v>0.2</v>
      </c>
      <c r="H100" s="0" t="n">
        <v>0.2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0.5</v>
      </c>
      <c r="E105" s="0" t="n">
        <v>0.5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0.333333333333333</v>
      </c>
      <c r="E106" s="0" t="n">
        <v>0.333333333333333</v>
      </c>
      <c r="F106" s="0" t="n">
        <v>0.333333333333333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0.333333333333333</v>
      </c>
      <c r="E108" s="0" t="n">
        <v>0.333333333333333</v>
      </c>
      <c r="F108" s="0" t="n">
        <v>0</v>
      </c>
      <c r="G108" s="0" t="n">
        <v>0.333333333333333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0.333333333333333</v>
      </c>
      <c r="E109" s="0" t="n">
        <v>0.333333333333333</v>
      </c>
      <c r="F109" s="0" t="n">
        <v>0</v>
      </c>
      <c r="G109" s="0" t="n">
        <v>0.333333333333333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0.5</v>
      </c>
      <c r="E112" s="0" t="n">
        <v>0</v>
      </c>
      <c r="F112" s="0" t="n">
        <v>0</v>
      </c>
      <c r="G112" s="0" t="n">
        <v>0</v>
      </c>
      <c r="H112" s="0" t="n">
        <v>0.5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0.5</v>
      </c>
      <c r="E116" s="0" t="n">
        <v>0</v>
      </c>
      <c r="F116" s="0" t="n">
        <v>0</v>
      </c>
      <c r="G116" s="0" t="n">
        <v>0</v>
      </c>
      <c r="H116" s="0" t="n">
        <v>0.5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0.333333333333333</v>
      </c>
      <c r="E128" s="0" t="n">
        <v>0</v>
      </c>
      <c r="F128" s="0" t="n">
        <v>0.333333333333333</v>
      </c>
      <c r="G128" s="0" t="n">
        <v>0.333333333333333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0.333333333333333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</v>
      </c>
      <c r="D148" s="0" t="n">
        <v>0.333333333333333</v>
      </c>
      <c r="E148" s="0" t="n">
        <v>0</v>
      </c>
      <c r="F148" s="0" t="n">
        <v>0.333333333333333</v>
      </c>
      <c r="G148" s="0" t="n">
        <v>0.333333333333333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0.333333333333358</v>
      </c>
      <c r="E152" s="0" t="n">
        <v>0.333333333333284</v>
      </c>
      <c r="F152" s="0" t="n">
        <v>0.333333333333358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0.5</v>
      </c>
      <c r="E163" s="0" t="n">
        <v>0</v>
      </c>
      <c r="F163" s="0" t="n">
        <v>0</v>
      </c>
      <c r="G163" s="0" t="n">
        <v>0</v>
      </c>
      <c r="H163" s="0" t="n">
        <v>0.5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0.5</v>
      </c>
      <c r="E164" s="0" t="n">
        <v>0</v>
      </c>
      <c r="F164" s="0" t="n">
        <v>0.5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</v>
      </c>
      <c r="D180" s="0" t="n">
        <v>0.5</v>
      </c>
      <c r="E180" s="0" t="n">
        <v>0</v>
      </c>
      <c r="F180" s="0" t="n">
        <v>0.5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0.333333333333333</v>
      </c>
      <c r="D184" s="0" t="n">
        <v>0.333333333333333</v>
      </c>
      <c r="E184" s="0" t="n">
        <v>0</v>
      </c>
      <c r="F184" s="0" t="n">
        <v>0.333333333333333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0.5</v>
      </c>
      <c r="E188" s="0" t="n">
        <v>0</v>
      </c>
      <c r="F188" s="0" t="n">
        <v>0</v>
      </c>
      <c r="G188" s="0" t="n">
        <v>0.5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0.5</v>
      </c>
      <c r="D189" s="0" t="n">
        <v>0.5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0.5</v>
      </c>
      <c r="E192" s="0" t="n">
        <v>0</v>
      </c>
      <c r="F192" s="0" t="n">
        <v>0</v>
      </c>
      <c r="G192" s="0" t="n">
        <v>0</v>
      </c>
      <c r="H192" s="0" t="n">
        <v>0.5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s="2" customFormat="true" ht="15" hidden="false" customHeight="false" outlineLevel="0" collapsed="false">
      <c r="A196" s="2" t="n">
        <v>49</v>
      </c>
      <c r="B196" s="2" t="n">
        <v>1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</row>
    <row r="197" s="2" customFormat="true" ht="15" hidden="false" customHeight="false" outlineLevel="0" collapsed="false">
      <c r="A197" s="2" t="n">
        <v>49</v>
      </c>
      <c r="B197" s="2" t="n">
        <v>2</v>
      </c>
      <c r="C197" s="2" t="n">
        <v>0</v>
      </c>
      <c r="D197" s="2" t="n">
        <v>0</v>
      </c>
      <c r="E197" s="2" t="n">
        <v>0</v>
      </c>
      <c r="F197" s="2" t="n">
        <v>1</v>
      </c>
      <c r="G197" s="2" t="n">
        <v>0</v>
      </c>
      <c r="H197" s="2" t="n">
        <v>0</v>
      </c>
    </row>
    <row r="198" s="2" customFormat="true" ht="15" hidden="false" customHeight="false" outlineLevel="0" collapsed="false">
      <c r="A198" s="2" t="n">
        <v>49</v>
      </c>
      <c r="B198" s="2" t="n">
        <v>3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</row>
    <row r="199" s="2" customFormat="true" ht="15" hidden="false" customHeight="false" outlineLevel="0" collapsed="false">
      <c r="A199" s="2" t="n">
        <v>49</v>
      </c>
      <c r="B199" s="2" t="n">
        <v>4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</row>
    <row r="200" s="2" customFormat="true" ht="15" hidden="false" customHeight="false" outlineLevel="0" collapsed="false">
      <c r="A200" s="2" t="n">
        <v>50</v>
      </c>
      <c r="B200" s="2" t="n">
        <v>1</v>
      </c>
      <c r="C200" s="2" t="n">
        <v>0</v>
      </c>
      <c r="D200" s="2" t="n">
        <v>0</v>
      </c>
      <c r="E200" s="2" t="n">
        <v>0</v>
      </c>
      <c r="F200" s="2" t="n">
        <v>1</v>
      </c>
      <c r="G200" s="2" t="n">
        <v>0</v>
      </c>
      <c r="H200" s="2" t="n">
        <v>0</v>
      </c>
    </row>
    <row r="201" s="2" customFormat="true" ht="15" hidden="false" customHeight="false" outlineLevel="0" collapsed="false">
      <c r="A201" s="2" t="n">
        <v>50</v>
      </c>
      <c r="B201" s="2" t="n">
        <v>2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</row>
    <row r="202" s="2" customFormat="true" ht="15" hidden="false" customHeight="false" outlineLevel="0" collapsed="false">
      <c r="A202" s="2" t="n">
        <v>50</v>
      </c>
      <c r="B202" s="2" t="n">
        <v>3</v>
      </c>
      <c r="C202" s="2" t="n">
        <v>0</v>
      </c>
      <c r="D202" s="2" t="n">
        <v>0</v>
      </c>
      <c r="E202" s="2" t="n">
        <v>0</v>
      </c>
      <c r="F202" s="2" t="n">
        <v>1</v>
      </c>
      <c r="G202" s="2" t="n">
        <v>0</v>
      </c>
      <c r="H202" s="2" t="n">
        <v>0</v>
      </c>
    </row>
    <row r="203" s="2" customFormat="true" ht="15" hidden="false" customHeight="false" outlineLevel="0" collapsed="false">
      <c r="A203" s="2" t="n">
        <v>50</v>
      </c>
      <c r="B203" s="2" t="n">
        <v>4</v>
      </c>
      <c r="C203" s="2" t="n">
        <v>0</v>
      </c>
      <c r="D203" s="2" t="n">
        <v>0</v>
      </c>
      <c r="E203" s="2" t="n">
        <v>0</v>
      </c>
      <c r="F203" s="2" t="n">
        <v>0</v>
      </c>
      <c r="G203" s="2" t="n">
        <v>0</v>
      </c>
      <c r="H203" s="2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0.499999999999925</v>
      </c>
      <c r="E204" s="0" t="n">
        <v>0</v>
      </c>
      <c r="F204" s="0" t="n">
        <v>0.500000000000075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E60" activeCellId="0" sqref="E60"/>
    </sheetView>
  </sheetViews>
  <sheetFormatPr defaultColWidth="10.6875" defaultRowHeight="15" zeroHeight="false" outlineLevelRow="0" outlineLevelCol="0"/>
  <cols>
    <col collapsed="false" customWidth="true" hidden="false" outlineLevel="0" max="13" min="13" style="0" width="19.45"/>
  </cols>
  <sheetData>
    <row r="1" customFormat="false" ht="15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7301.66666666667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65295.05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81722.5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39079.3666666667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175945.883333333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202837.55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96122.5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68829.3666666667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41891.6666666666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26550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14400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8700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33263.8833333335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208.5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18369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4666.66666666667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43607.5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10350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0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71277.5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111075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21050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</row>
    <row r="28" customFormat="false" ht="15" hidden="false" customHeight="false" outlineLevel="0" collapsed="false">
      <c r="A28" s="0" t="s">
        <v>38</v>
      </c>
      <c r="B28" s="0" t="n">
        <v>1</v>
      </c>
      <c r="C28" s="0" t="n">
        <v>192648.583333333</v>
      </c>
    </row>
    <row r="29" customFormat="false" ht="15" hidden="false" customHeight="false" outlineLevel="0" collapsed="false">
      <c r="A29" s="0" t="s">
        <v>38</v>
      </c>
      <c r="B29" s="0" t="n">
        <v>2</v>
      </c>
      <c r="C29" s="0" t="n">
        <v>543385.3</v>
      </c>
    </row>
    <row r="30" customFormat="false" ht="15" hidden="false" customHeight="false" outlineLevel="0" collapsed="false">
      <c r="A30" s="0" t="s">
        <v>38</v>
      </c>
      <c r="B30" s="0" t="n">
        <v>3</v>
      </c>
      <c r="C30" s="0" t="n">
        <v>90741.6666666666</v>
      </c>
    </row>
    <row r="31" customFormat="false" ht="15" hidden="false" customHeight="false" outlineLevel="0" collapsed="false">
      <c r="A31" s="0" t="s">
        <v>38</v>
      </c>
      <c r="B31" s="0" t="n">
        <v>4</v>
      </c>
      <c r="C31" s="0" t="n">
        <v>56508.0500000001</v>
      </c>
    </row>
    <row r="32" customFormat="false" ht="15" hidden="false" customHeight="false" outlineLevel="0" collapsed="false">
      <c r="A32" s="0" t="s">
        <v>38</v>
      </c>
      <c r="B32" s="0" t="n">
        <v>5</v>
      </c>
      <c r="C32" s="0" t="n">
        <v>52957.5</v>
      </c>
    </row>
    <row r="33" customFormat="false" ht="15" hidden="false" customHeight="false" outlineLevel="0" collapsed="false">
      <c r="A33" s="0" t="s">
        <v>38</v>
      </c>
      <c r="B33" s="0" t="n">
        <v>6</v>
      </c>
      <c r="C33" s="0" t="n">
        <v>202852.5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3.8" hidden="false" customHeight="false" outlineLevel="0" collapsed="false">
      <c r="A36" s="0" t="s">
        <v>39</v>
      </c>
      <c r="B36" s="0" t="n">
        <v>1</v>
      </c>
      <c r="C36" s="0" t="n">
        <v>1</v>
      </c>
      <c r="D36" s="0" t="n">
        <v>6552.58333333337</v>
      </c>
      <c r="G36" s="0" t="s">
        <v>40</v>
      </c>
    </row>
    <row r="37" customFormat="false" ht="13.8" hidden="false" customHeight="false" outlineLevel="0" collapsed="false">
      <c r="A37" s="0" t="s">
        <v>39</v>
      </c>
      <c r="B37" s="0" t="n">
        <v>2</v>
      </c>
      <c r="C37" s="0" t="n">
        <v>1</v>
      </c>
      <c r="D37" s="0" t="n">
        <v>65295</v>
      </c>
      <c r="G37" s="0" t="s">
        <v>41</v>
      </c>
    </row>
    <row r="38" customFormat="false" ht="13.8" hidden="false" customHeight="false" outlineLevel="0" collapsed="false">
      <c r="A38" s="0" t="s">
        <v>39</v>
      </c>
      <c r="B38" s="0" t="n">
        <v>3</v>
      </c>
      <c r="C38" s="0" t="n">
        <v>1</v>
      </c>
      <c r="D38" s="0" t="n">
        <v>81722</v>
      </c>
      <c r="G38" s="0" t="s">
        <v>42</v>
      </c>
    </row>
    <row r="39" customFormat="false" ht="13.8" hidden="false" customHeight="false" outlineLevel="0" collapsed="false">
      <c r="A39" s="0" t="s">
        <v>39</v>
      </c>
      <c r="B39" s="0" t="n">
        <v>4</v>
      </c>
      <c r="C39" s="0" t="n">
        <v>1</v>
      </c>
      <c r="D39" s="0" t="n">
        <v>39079</v>
      </c>
      <c r="G39" s="0" t="s">
        <v>43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2</v>
      </c>
      <c r="D40" s="0" t="n">
        <v>354839.3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2</v>
      </c>
      <c r="D41" s="0" t="n">
        <v>23595</v>
      </c>
    </row>
    <row r="42" customFormat="false" ht="13.8" hidden="false" customHeight="false" outlineLevel="0" collapsed="false">
      <c r="A42" s="0" t="s">
        <v>39</v>
      </c>
      <c r="B42" s="0" t="n">
        <v>3</v>
      </c>
      <c r="C42" s="0" t="n">
        <v>2</v>
      </c>
      <c r="D42" s="0" t="n">
        <v>96122</v>
      </c>
      <c r="F42" s="0" t="s">
        <v>2</v>
      </c>
      <c r="G42" s="0" t="s">
        <v>44</v>
      </c>
      <c r="H42" s="0" t="s">
        <v>25</v>
      </c>
      <c r="I42" s="0" t="s">
        <v>26</v>
      </c>
      <c r="J42" s="0" t="s">
        <v>27</v>
      </c>
      <c r="K42" s="0" t="s">
        <v>28</v>
      </c>
    </row>
    <row r="43" customFormat="false" ht="13.8" hidden="false" customHeight="false" outlineLevel="0" collapsed="false">
      <c r="A43" s="0" t="s">
        <v>39</v>
      </c>
      <c r="B43" s="0" t="n">
        <v>4</v>
      </c>
      <c r="C43" s="0" t="n">
        <v>2</v>
      </c>
      <c r="D43" s="0" t="n">
        <v>68829</v>
      </c>
      <c r="F43" s="0" t="n">
        <v>1</v>
      </c>
      <c r="G43" s="3" t="n">
        <v>3250</v>
      </c>
      <c r="H43" s="4" t="n">
        <v>2500.9166666667</v>
      </c>
      <c r="I43" s="4" t="n">
        <v>2500.86666666667</v>
      </c>
      <c r="J43" s="4" t="n">
        <v>2500.36666666667</v>
      </c>
      <c r="K43" s="4" t="n">
        <v>2500</v>
      </c>
    </row>
    <row r="44" customFormat="false" ht="13.8" hidden="false" customHeight="false" outlineLevel="0" collapsed="false">
      <c r="A44" s="0" t="s">
        <v>39</v>
      </c>
      <c r="B44" s="0" t="n">
        <v>1</v>
      </c>
      <c r="C44" s="0" t="n">
        <v>3</v>
      </c>
      <c r="D44" s="0" t="n">
        <v>41091.6666666666</v>
      </c>
      <c r="F44" s="0" t="n">
        <v>2</v>
      </c>
      <c r="G44" s="3" t="n">
        <v>2850</v>
      </c>
      <c r="H44" s="4" t="n">
        <v>181743.416666667</v>
      </c>
      <c r="I44" s="4" t="n">
        <v>2500.86666666667</v>
      </c>
      <c r="J44" s="4" t="n">
        <v>2500.36666666667</v>
      </c>
      <c r="K44" s="4" t="n">
        <v>2500</v>
      </c>
    </row>
    <row r="45" customFormat="false" ht="13.8" hidden="false" customHeight="false" outlineLevel="0" collapsed="false">
      <c r="A45" s="0" t="s">
        <v>39</v>
      </c>
      <c r="B45" s="0" t="n">
        <v>2</v>
      </c>
      <c r="C45" s="0" t="n">
        <v>3</v>
      </c>
      <c r="D45" s="0" t="n">
        <v>26550</v>
      </c>
      <c r="F45" s="0" t="n">
        <v>3</v>
      </c>
      <c r="G45" s="3" t="n">
        <v>3300</v>
      </c>
      <c r="H45" s="4" t="n">
        <v>2500</v>
      </c>
      <c r="I45" s="4" t="n">
        <v>2500</v>
      </c>
      <c r="J45" s="4" t="n">
        <v>2500</v>
      </c>
      <c r="K45" s="4" t="n">
        <v>2500</v>
      </c>
    </row>
    <row r="46" customFormat="false" ht="13.8" hidden="false" customHeight="false" outlineLevel="0" collapsed="false">
      <c r="A46" s="0" t="s">
        <v>39</v>
      </c>
      <c r="B46" s="0" t="n">
        <v>3</v>
      </c>
      <c r="C46" s="0" t="n">
        <v>3</v>
      </c>
      <c r="D46" s="0" t="n">
        <v>14400</v>
      </c>
      <c r="F46" s="0" t="n">
        <v>4</v>
      </c>
      <c r="G46" s="3" t="n">
        <v>2500</v>
      </c>
      <c r="H46" s="4" t="n">
        <v>2500.16666666667</v>
      </c>
      <c r="I46" s="4" t="n">
        <v>2500.66666666667</v>
      </c>
      <c r="J46" s="4" t="n">
        <v>2500.66666666667</v>
      </c>
      <c r="K46" s="4" t="n">
        <v>2500</v>
      </c>
    </row>
    <row r="47" customFormat="false" ht="13.8" hidden="false" customHeight="false" outlineLevel="0" collapsed="false">
      <c r="A47" s="0" t="s">
        <v>39</v>
      </c>
      <c r="B47" s="0" t="n">
        <v>4</v>
      </c>
      <c r="C47" s="0" t="n">
        <v>3</v>
      </c>
      <c r="D47" s="0" t="n">
        <v>8700</v>
      </c>
      <c r="F47" s="0" t="n">
        <v>5</v>
      </c>
      <c r="G47" s="3" t="n">
        <v>3500</v>
      </c>
      <c r="H47" s="4" t="n">
        <v>2500</v>
      </c>
      <c r="I47" s="4" t="n">
        <v>2500</v>
      </c>
      <c r="J47" s="4" t="n">
        <v>2500</v>
      </c>
      <c r="K47" s="4" t="n">
        <v>2500</v>
      </c>
    </row>
    <row r="48" customFormat="false" ht="13.8" hidden="false" customHeight="false" outlineLevel="0" collapsed="false">
      <c r="A48" s="0" t="s">
        <v>39</v>
      </c>
      <c r="B48" s="0" t="n">
        <v>1</v>
      </c>
      <c r="C48" s="0" t="n">
        <v>4</v>
      </c>
      <c r="D48" s="0" t="n">
        <v>33264.0500000001</v>
      </c>
      <c r="F48" s="0" t="n">
        <v>6</v>
      </c>
      <c r="G48" s="3" t="n">
        <v>3050</v>
      </c>
      <c r="H48" s="4" t="n">
        <v>2500</v>
      </c>
      <c r="I48" s="4" t="n">
        <v>2500</v>
      </c>
      <c r="J48" s="4" t="n">
        <v>2500</v>
      </c>
      <c r="K48" s="4" t="n">
        <v>2500</v>
      </c>
    </row>
    <row r="49" customFormat="false" ht="15" hidden="false" customHeight="false" outlineLevel="0" collapsed="false">
      <c r="A49" s="0" t="s">
        <v>39</v>
      </c>
      <c r="B49" s="0" t="n">
        <v>2</v>
      </c>
      <c r="C49" s="0" t="n">
        <v>4</v>
      </c>
      <c r="D49" s="0" t="n">
        <v>209</v>
      </c>
      <c r="G49" s="4"/>
      <c r="H49" s="4"/>
      <c r="I49" s="4"/>
      <c r="J49" s="4"/>
      <c r="K49" s="4"/>
    </row>
    <row r="50" customFormat="false" ht="13.8" hidden="false" customHeight="false" outlineLevel="0" collapsed="false">
      <c r="A50" s="0" t="s">
        <v>39</v>
      </c>
      <c r="B50" s="0" t="n">
        <v>3</v>
      </c>
      <c r="C50" s="0" t="n">
        <v>4</v>
      </c>
      <c r="D50" s="0" t="n">
        <v>18369</v>
      </c>
      <c r="F50" s="0" t="s">
        <v>45</v>
      </c>
      <c r="G50" s="4"/>
      <c r="H50" s="5" t="n">
        <v>373288.1</v>
      </c>
      <c r="I50" s="5" t="n">
        <v>416316.1</v>
      </c>
      <c r="J50" s="5" t="n">
        <v>210614</v>
      </c>
      <c r="K50" s="5" t="n">
        <v>142325.4</v>
      </c>
      <c r="M50" s="4" t="n">
        <f aca="false">SUM(H50:K50)</f>
        <v>1142543.6</v>
      </c>
    </row>
    <row r="51" customFormat="false" ht="13.8" hidden="false" customHeight="false" outlineLevel="0" collapsed="false">
      <c r="A51" s="0" t="s">
        <v>39</v>
      </c>
      <c r="B51" s="0" t="n">
        <v>4</v>
      </c>
      <c r="C51" s="0" t="n">
        <v>4</v>
      </c>
      <c r="D51" s="0" t="n">
        <v>4666</v>
      </c>
      <c r="F51" s="0" t="s">
        <v>46</v>
      </c>
      <c r="H51" s="4" t="n">
        <f aca="false">SUM(G43:G48)</f>
        <v>18450</v>
      </c>
      <c r="I51" s="4" t="n">
        <f aca="false">SUM(H43:H48)</f>
        <v>194244.5</v>
      </c>
      <c r="J51" s="4" t="n">
        <f aca="false">SUM(I43:I48)</f>
        <v>15002.4</v>
      </c>
      <c r="K51" s="4" t="n">
        <f aca="false">SUM(J43:J48)</f>
        <v>15001.4</v>
      </c>
    </row>
    <row r="52" customFormat="false" ht="15" hidden="false" customHeight="false" outlineLevel="0" collapsed="false">
      <c r="A52" s="0" t="s">
        <v>39</v>
      </c>
      <c r="B52" s="0" t="n">
        <v>1</v>
      </c>
      <c r="C52" s="0" t="n">
        <v>5</v>
      </c>
      <c r="D52" s="0" t="n">
        <v>42607.5</v>
      </c>
      <c r="F52" s="0" t="s">
        <v>47</v>
      </c>
      <c r="H52" s="4" t="n">
        <f aca="false">SUM(D36,D40,D44,D48,D52,D56)</f>
        <v>549082.6</v>
      </c>
      <c r="I52" s="4" t="n">
        <v>237074</v>
      </c>
      <c r="J52" s="4" t="n">
        <v>210613</v>
      </c>
      <c r="K52" s="4" t="n">
        <v>142324</v>
      </c>
    </row>
    <row r="53" customFormat="false" ht="13.8" hidden="false" customHeight="false" outlineLevel="0" collapsed="false">
      <c r="A53" s="0" t="s">
        <v>39</v>
      </c>
      <c r="B53" s="0" t="n">
        <v>2</v>
      </c>
      <c r="C53" s="0" t="n">
        <v>5</v>
      </c>
      <c r="D53" s="0" t="n">
        <v>10350</v>
      </c>
      <c r="F53" s="0" t="s">
        <v>48</v>
      </c>
      <c r="H53" s="4" t="n">
        <f aca="false">H52+H51-H50</f>
        <v>194244.5</v>
      </c>
      <c r="I53" s="4" t="n">
        <f aca="false">I52+I51-I50</f>
        <v>15002.4000000004</v>
      </c>
      <c r="J53" s="4" t="n">
        <f aca="false">J52+J51-J50</f>
        <v>15001.4</v>
      </c>
      <c r="K53" s="4" t="n">
        <f aca="false">K52+K51-K50</f>
        <v>15000</v>
      </c>
      <c r="L53" s="0" t="n">
        <f aca="false">K53/2500</f>
        <v>6.00000000000001</v>
      </c>
    </row>
    <row r="54" customFormat="false" ht="15" hidden="false" customHeight="false" outlineLevel="0" collapsed="false">
      <c r="A54" s="0" t="s">
        <v>39</v>
      </c>
      <c r="B54" s="0" t="n">
        <v>3</v>
      </c>
      <c r="C54" s="0" t="n">
        <v>5</v>
      </c>
      <c r="D54" s="0" t="n">
        <v>0</v>
      </c>
    </row>
    <row r="55" customFormat="false" ht="15" hidden="false" customHeight="false" outlineLevel="0" collapsed="false">
      <c r="A55" s="0" t="s">
        <v>39</v>
      </c>
      <c r="B55" s="0" t="n">
        <v>4</v>
      </c>
      <c r="C55" s="0" t="n">
        <v>5</v>
      </c>
      <c r="D55" s="0" t="n">
        <v>0</v>
      </c>
    </row>
    <row r="56" customFormat="false" ht="15" hidden="false" customHeight="false" outlineLevel="0" collapsed="false">
      <c r="A56" s="0" t="s">
        <v>39</v>
      </c>
      <c r="B56" s="0" t="n">
        <v>1</v>
      </c>
      <c r="C56" s="0" t="n">
        <v>6</v>
      </c>
      <c r="D56" s="0" t="n">
        <v>70727.5</v>
      </c>
    </row>
    <row r="57" customFormat="false" ht="15" hidden="false" customHeight="false" outlineLevel="0" collapsed="false">
      <c r="A57" s="0" t="s">
        <v>39</v>
      </c>
      <c r="B57" s="0" t="n">
        <v>2</v>
      </c>
      <c r="C57" s="0" t="n">
        <v>6</v>
      </c>
      <c r="D57" s="0" t="n">
        <v>111075</v>
      </c>
    </row>
    <row r="58" customFormat="false" ht="15" hidden="false" customHeight="false" outlineLevel="0" collapsed="false">
      <c r="A58" s="0" t="s">
        <v>39</v>
      </c>
      <c r="B58" s="0" t="n">
        <v>3</v>
      </c>
      <c r="C58" s="0" t="n">
        <v>6</v>
      </c>
      <c r="D58" s="0" t="n">
        <v>0</v>
      </c>
    </row>
    <row r="59" customFormat="false" ht="15" hidden="false" customHeight="false" outlineLevel="0" collapsed="false">
      <c r="A59" s="0" t="s">
        <v>39</v>
      </c>
      <c r="B59" s="0" t="n">
        <v>4</v>
      </c>
      <c r="C59" s="0" t="n">
        <v>6</v>
      </c>
      <c r="D59" s="0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3" activeCellId="0" sqref="A7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49</v>
      </c>
    </row>
    <row r="3" customFormat="false" ht="15" hidden="false" customHeight="false" outlineLevel="0" collapsed="false">
      <c r="A3" s="0" t="s">
        <v>50</v>
      </c>
    </row>
    <row r="5" customFormat="false" ht="13.8" hidden="false" customHeight="false" outlineLevel="0" collapsed="false">
      <c r="A5" s="0" t="s">
        <v>2</v>
      </c>
      <c r="B5" s="0" t="s">
        <v>11</v>
      </c>
      <c r="E5" s="6" t="n">
        <v>373288</v>
      </c>
    </row>
    <row r="6" customFormat="false" ht="15" hidden="false" customHeight="false" outlineLevel="0" collapsed="false">
      <c r="A6" s="0" t="n">
        <v>1</v>
      </c>
      <c r="B6" s="0" t="n">
        <v>3250</v>
      </c>
      <c r="E6" s="0" t="n">
        <f aca="false">SUM(B6:B11)</f>
        <v>18450</v>
      </c>
    </row>
    <row r="7" customFormat="false" ht="15" hidden="false" customHeight="false" outlineLevel="0" collapsed="false">
      <c r="A7" s="0" t="n">
        <v>2</v>
      </c>
      <c r="B7" s="0" t="n">
        <v>2850</v>
      </c>
      <c r="E7" s="0" t="n">
        <f aca="false">D17</f>
        <v>354839</v>
      </c>
    </row>
    <row r="8" customFormat="false" ht="15" hidden="false" customHeight="false" outlineLevel="0" collapsed="false">
      <c r="A8" s="0" t="n">
        <v>3</v>
      </c>
      <c r="B8" s="0" t="n">
        <v>3300</v>
      </c>
      <c r="E8" s="0" t="n">
        <f aca="false">E5-E6-E7</f>
        <v>-1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51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354839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52</v>
      </c>
    </row>
    <row r="25" customFormat="false" ht="13.8" hidden="false" customHeight="false" outlineLevel="0" collapsed="false">
      <c r="A25" s="0" t="s">
        <v>53</v>
      </c>
      <c r="G25" s="6" t="n">
        <v>416316.1</v>
      </c>
    </row>
    <row r="26" customFormat="false" ht="15" hidden="false" customHeight="false" outlineLevel="0" collapsed="false">
      <c r="G26" s="0" t="n">
        <f aca="false">SUM(D30:D35)</f>
        <v>194244.5</v>
      </c>
    </row>
    <row r="27" customFormat="false" ht="15" hidden="false" customHeight="false" outlineLevel="0" collapsed="false">
      <c r="A27" s="0" t="s">
        <v>54</v>
      </c>
      <c r="G27" s="0" t="n">
        <f aca="false">SUM(D40:D45)</f>
        <v>237074</v>
      </c>
    </row>
    <row r="28" customFormat="false" ht="15" hidden="false" customHeight="false" outlineLevel="0" collapsed="false">
      <c r="G28" s="0" t="n">
        <f aca="false">G25-G26-G27</f>
        <v>-15002.4000000004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2500.9166666667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181743.416666667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2500.16666666667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2500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2500</v>
      </c>
    </row>
    <row r="37" customFormat="false" ht="15" hidden="false" customHeight="false" outlineLevel="0" collapsed="false">
      <c r="A37" s="0" t="s">
        <v>55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65295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23595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26550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209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10350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111075</v>
      </c>
    </row>
    <row r="47" customFormat="false" ht="15" hidden="false" customHeight="false" outlineLevel="0" collapsed="false">
      <c r="A47" s="0" t="s">
        <v>52</v>
      </c>
    </row>
    <row r="49" customFormat="false" ht="15" hidden="false" customHeight="false" outlineLevel="0" collapsed="false">
      <c r="A49" s="0" t="s">
        <v>56</v>
      </c>
    </row>
    <row r="51" customFormat="false" ht="15" hidden="false" customHeight="false" outlineLevel="0" collapsed="false">
      <c r="A51" s="0" t="s">
        <v>57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2500.86666666667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2500.86666666667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2500.66666666667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2500</v>
      </c>
    </row>
    <row r="61" customFormat="false" ht="15" hidden="false" customHeight="false" outlineLevel="0" collapsed="false">
      <c r="A61" s="0" t="s">
        <v>58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81722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96122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14400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18369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52</v>
      </c>
    </row>
    <row r="73" customFormat="false" ht="15" hidden="false" customHeight="false" outlineLevel="0" collapsed="false">
      <c r="A73" s="0" t="s">
        <v>59</v>
      </c>
    </row>
    <row r="75" customFormat="false" ht="15" hidden="false" customHeight="false" outlineLevel="0" collapsed="false">
      <c r="A75" s="0" t="s">
        <v>60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2500.36666666667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2500.36666666667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2500.66666666667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61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39079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68829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8700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4666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0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7" activeCellId="0" sqref="C107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62</v>
      </c>
    </row>
    <row r="3" customFormat="false" ht="15" hidden="false" customHeight="false" outlineLevel="0" collapsed="false">
      <c r="A3" s="0" t="s">
        <v>15</v>
      </c>
      <c r="B3" s="0" t="s">
        <v>63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5</v>
      </c>
    </row>
    <row r="6" customFormat="false" ht="15" hidden="false" customHeight="false" outlineLevel="0" collapsed="false">
      <c r="A6" s="0" t="n">
        <v>8</v>
      </c>
      <c r="B6" s="0" t="n">
        <v>2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4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2</v>
      </c>
    </row>
    <row r="15" customFormat="false" ht="15" hidden="false" customHeight="false" outlineLevel="0" collapsed="false">
      <c r="A15" s="0" t="n">
        <v>24</v>
      </c>
      <c r="B15" s="0" t="n">
        <v>2</v>
      </c>
    </row>
    <row r="16" customFormat="false" ht="15" hidden="false" customHeight="false" outlineLevel="0" collapsed="false">
      <c r="A16" s="0" t="n">
        <v>25</v>
      </c>
      <c r="B16" s="0" t="n">
        <v>5</v>
      </c>
    </row>
    <row r="17" customFormat="false" ht="15" hidden="false" customHeight="false" outlineLevel="0" collapsed="false">
      <c r="A17" s="0" t="n">
        <v>27</v>
      </c>
      <c r="B17" s="0" t="n">
        <v>3</v>
      </c>
    </row>
    <row r="18" customFormat="false" ht="15" hidden="false" customHeight="false" outlineLevel="0" collapsed="false">
      <c r="A18" s="0" t="n">
        <v>28</v>
      </c>
      <c r="B18" s="0" t="n">
        <v>2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3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3</v>
      </c>
    </row>
    <row r="23" customFormat="false" ht="15" hidden="false" customHeight="false" outlineLevel="0" collapsed="false">
      <c r="A23" s="0" t="n">
        <v>38</v>
      </c>
      <c r="B23" s="0" t="n">
        <v>3</v>
      </c>
    </row>
    <row r="24" customFormat="false" ht="15" hidden="false" customHeight="false" outlineLevel="0" collapsed="false">
      <c r="A24" s="0" t="n">
        <v>41</v>
      </c>
      <c r="B24" s="0" t="n">
        <v>2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3</v>
      </c>
    </row>
    <row r="27" customFormat="false" ht="15" hidden="false" customHeight="false" outlineLevel="0" collapsed="false">
      <c r="A27" s="0" t="n">
        <v>47</v>
      </c>
      <c r="B27" s="0" t="n">
        <v>2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64</v>
      </c>
    </row>
    <row r="33" customFormat="false" ht="15" hidden="false" customHeight="false" outlineLevel="0" collapsed="false">
      <c r="A33" s="0" t="s">
        <v>15</v>
      </c>
      <c r="B33" s="0" t="s">
        <v>63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2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3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2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65</v>
      </c>
    </row>
    <row r="67" customFormat="false" ht="15" hidden="false" customHeight="false" outlineLevel="0" collapsed="false">
      <c r="A67" s="0" t="s">
        <v>15</v>
      </c>
      <c r="B67" s="0" t="s">
        <v>63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3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66</v>
      </c>
    </row>
    <row r="92" customFormat="false" ht="15" hidden="false" customHeight="false" outlineLevel="0" collapsed="false">
      <c r="A92" s="0" t="s">
        <v>15</v>
      </c>
      <c r="B92" s="0" t="s">
        <v>63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2</v>
      </c>
    </row>
    <row r="99" customFormat="false" ht="15" hidden="false" customHeight="false" outlineLevel="0" collapsed="false">
      <c r="A99" s="0" t="n">
        <v>21</v>
      </c>
      <c r="B99" s="0" t="n">
        <v>3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2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2022-11-29T15:46:22Z</dcterms:created>
  <dc:creator>ikanx_server</dc:creator>
  <dc:description/>
  <dc:language>en-US</dc:language>
  <cp:lastModifiedBy/>
  <dcterms:modified xsi:type="dcterms:W3CDTF">2023-06-06T20:32:51Z</dcterms:modified>
  <cp:revision>7</cp:revision>
  <dc:subject/>
  <dc:title/>
</cp:coreProperties>
</file>